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esktop\Immo-Alain-Silvia\CA_Client\"/>
    </mc:Choice>
  </mc:AlternateContent>
  <xr:revisionPtr revIDLastSave="0" documentId="13_ncr:1_{42415C24-C5FC-48CA-8284-219645F0DF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ain" sheetId="5" r:id="rId1"/>
    <sheet name="Liste" sheetId="3" r:id="rId2"/>
  </sheets>
  <calcPr calcId="191029"/>
</workbook>
</file>

<file path=xl/calcChain.xml><?xml version="1.0" encoding="utf-8"?>
<calcChain xmlns="http://schemas.openxmlformats.org/spreadsheetml/2006/main">
  <c r="H3" i="5" l="1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M4" i="5"/>
  <c r="M5" i="5"/>
  <c r="M7" i="5"/>
  <c r="M8" i="5"/>
  <c r="M9" i="5"/>
  <c r="M10" i="5"/>
  <c r="M11" i="5"/>
  <c r="M12" i="5"/>
  <c r="M13" i="5"/>
  <c r="M14" i="5"/>
  <c r="M15" i="5"/>
  <c r="M16" i="5"/>
  <c r="M17" i="5"/>
  <c r="I2" i="5"/>
  <c r="I3" i="5"/>
  <c r="M3" i="5" s="1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H2" i="5"/>
  <c r="M2" i="5" s="1"/>
  <c r="M6" i="5"/>
  <c r="M18" i="5" l="1"/>
</calcChain>
</file>

<file path=xl/sharedStrings.xml><?xml version="1.0" encoding="utf-8"?>
<sst xmlns="http://schemas.openxmlformats.org/spreadsheetml/2006/main" count="92" uniqueCount="48">
  <si>
    <t>CHECK-IN</t>
  </si>
  <si>
    <t>CHECK-OUT</t>
  </si>
  <si>
    <t>Laverie</t>
  </si>
  <si>
    <t>internet</t>
  </si>
  <si>
    <t>Martins</t>
  </si>
  <si>
    <t>Abritel 15%</t>
  </si>
  <si>
    <t>Monica</t>
  </si>
  <si>
    <t>Santos</t>
  </si>
  <si>
    <t>Rbnb 15%</t>
  </si>
  <si>
    <t>Edwin</t>
  </si>
  <si>
    <t xml:space="preserve">en direct </t>
  </si>
  <si>
    <t>Mathaux</t>
  </si>
  <si>
    <t xml:space="preserve">welcome pack </t>
  </si>
  <si>
    <t>Amina</t>
  </si>
  <si>
    <t>Liste Proprio</t>
  </si>
  <si>
    <t>CA</t>
  </si>
  <si>
    <t>Nb personnes</t>
  </si>
  <si>
    <t xml:space="preserve">Propriétaire </t>
  </si>
  <si>
    <t>Nom Client</t>
  </si>
  <si>
    <t>Px Loc</t>
  </si>
  <si>
    <t>Reglement</t>
  </si>
  <si>
    <t>Montants</t>
  </si>
  <si>
    <t>10% Commercial</t>
  </si>
  <si>
    <t>Commerciaux</t>
  </si>
  <si>
    <t>Alain</t>
  </si>
  <si>
    <t>Date Entrée</t>
  </si>
  <si>
    <t>Date Sortie</t>
  </si>
  <si>
    <t>Règlement</t>
  </si>
  <si>
    <t>Prorio_2</t>
  </si>
  <si>
    <t>Total</t>
  </si>
  <si>
    <t>% par Prorio</t>
  </si>
  <si>
    <t>Alain1</t>
  </si>
  <si>
    <t>Alain2</t>
  </si>
  <si>
    <t>Alain3</t>
  </si>
  <si>
    <t>Alain4</t>
  </si>
  <si>
    <t>Booking 18%</t>
  </si>
  <si>
    <t>TripAdvisor 15%</t>
  </si>
  <si>
    <t>Jacquinet</t>
  </si>
  <si>
    <t>Beranger</t>
  </si>
  <si>
    <t>Lina</t>
  </si>
  <si>
    <t>David</t>
  </si>
  <si>
    <t>Camacho</t>
  </si>
  <si>
    <t>Ferel</t>
  </si>
  <si>
    <t>Baptiste</t>
  </si>
  <si>
    <t>Perso</t>
  </si>
  <si>
    <t>Leclerc</t>
  </si>
  <si>
    <t>Amina_T1</t>
  </si>
  <si>
    <t>Maria_Lisboa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</si>
</sst>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\ mmm\ 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4" fontId="3" fillId="0" borderId="0" xfId="1" applyFont="1" applyAlignment="1">
      <alignment horizontal="left"/>
    </xf>
    <xf numFmtId="164" fontId="0" fillId="0" borderId="0" xfId="0" applyNumberFormat="1" applyAlignment="1">
      <alignment horizontal="left"/>
    </xf>
    <xf numFmtId="0" fontId="1" fillId="2" borderId="0" xfId="0" applyFont="1" applyFill="1" applyAlignment="1">
      <alignment horizontal="center"/>
    </xf>
    <xf numFmtId="44" fontId="0" fillId="0" borderId="0" xfId="0" applyNumberFormat="1"/>
    <xf numFmtId="44" fontId="1" fillId="0" borderId="0" xfId="1" applyFont="1"/>
  </cellXfs>
  <cellStyles count="2">
    <cellStyle name="Monétaire" xfId="1" builtinId="4"/>
    <cellStyle name="Normal" xfId="0" builtinId="0"/>
  </cellStyles>
  <dxfs count="12"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0" formatCode="General"/>
    </dxf>
    <dxf>
      <font>
        <b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9999FF"/>
      <color rgb="FFFF00FF"/>
      <color rgb="FF996633"/>
      <color rgb="FFFFFFCC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BC460C-7208-4372-942E-7315468919B9}" name="Tableau3" displayName="Tableau3" ref="A1:N160" headerRowDxfId="11">
  <autoFilter ref="A1:N160" xr:uid="{04BC460C-7208-4372-942E-7315468919B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C4BBD260-D615-466A-8FCA-88730CFC8BA5}" name="Propriétaire " totalsRowLabel="Total"/>
    <tableColumn id="2" xr3:uid="{716FC54E-5CEC-48E6-9EBE-ABB1E504EC47}" name="Nom Client"/>
    <tableColumn id="11" xr3:uid="{D24D9306-FD8F-4249-924C-F8F8F05D68A5}" name="Date Entrée" dataDxfId="10" totalsRowDxfId="9"/>
    <tableColumn id="3" xr3:uid="{DBF08EE6-6C45-4CCB-B798-B878047FA7B4}" name="Date Sortie" dataDxfId="8"/>
    <tableColumn id="4" xr3:uid="{4782DB33-6071-4B14-B367-6EEAD8EE89A6}" name="Nb personnes" dataDxfId="7" totalsRowDxfId="6"/>
    <tableColumn id="5" xr3:uid="{50B67F3B-CB91-4ADD-82D9-0579B37AD953}" name="Px Loc" dataDxfId="5" totalsRowDxfId="4" dataCellStyle="Monétaire"/>
    <tableColumn id="6" xr3:uid="{075E9EEC-00C1-490E-8B06-08B090D2CF9D}" name="Reglement"/>
    <tableColumn id="7" xr3:uid="{3ADD8F77-D793-46F6-9D62-9890CC7402FE}" name="Montants" dataDxfId="3" totalsRowDxfId="2" dataCellStyle="Monétaire">
      <calculatedColumnFormula>IFERROR(MID(Tableau3[[#This Row],[Reglement]],FIND("%",Tableau3[[#This Row],[Reglement]],1)-3,3)*Tableau3[[#This Row],[Px Loc]]/100,"")</calculatedColumnFormula>
    </tableColumn>
    <tableColumn id="8" xr3:uid="{111864A7-E987-4D62-8239-8887B1FD58B5}" name="10% Commercial" dataDxfId="1">
      <calculatedColumnFormula>IFERROR(Tableau3[[#This Row],[Px Loc]]*0.1,"")</calculatedColumnFormula>
    </tableColumn>
    <tableColumn id="9" xr3:uid="{FAD01B8C-E005-4262-843B-9712CDADFA28}" name="CHECK-IN"/>
    <tableColumn id="10" xr3:uid="{725907D2-68D7-44E9-92B2-E12AFFAE5078}" name="CHECK-OUT"/>
    <tableColumn id="12" xr3:uid="{5C3C0F9C-6041-4733-81F2-C5D9FB64C44E}" name="Prorio_2"/>
    <tableColumn id="13" xr3:uid="{859DECE8-4754-456F-A968-E5950EFE7248}" name="CA" totalsRowFunction="count" dataDxfId="0"/>
    <tableColumn id="14" xr3:uid="{8A819D5A-32C2-4B7F-BD12-5673E3F1F28A}" name="% par Prorio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E9C37D-3111-406F-9E6F-19F45CBF2126}" name="Tableau1" displayName="Tableau1" ref="A1:A17" totalsRowShown="0">
  <autoFilter ref="A1:A17" xr:uid="{57E9C37D-3111-406F-9E6F-19F45CBF2126}"/>
  <tableColumns count="1">
    <tableColumn id="1" xr3:uid="{67AD75A6-DA16-4975-BA04-F3886FD6A8BD}" name="Liste Proprio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79C66A6-EB45-43F6-B3D6-EE0798CF22A1}" name="Tableau5" displayName="Tableau5" ref="C1:C5" totalsRowShown="0">
  <autoFilter ref="C1:C5" xr:uid="{679C66A6-EB45-43F6-B3D6-EE0798CF22A1}"/>
  <tableColumns count="1">
    <tableColumn id="1" xr3:uid="{6B0C3BE3-1050-4736-BEC2-4A285BAACC1D}" name="Commerciaux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4BDEB8D-32B2-41F6-A288-180C936112B6}" name="Tableau6" displayName="Tableau6" ref="E1:E10" totalsRowShown="0">
  <autoFilter ref="E1:E10" xr:uid="{14BDEB8D-32B2-41F6-A288-180C936112B6}"/>
  <tableColumns count="1">
    <tableColumn id="1" xr3:uid="{232B8B5C-9E8B-4A89-868D-8FDF31389211}" name="Règlement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FBB1E-6053-4F6F-BE4C-B13B25494A62}">
  <dimension ref="A1:N160"/>
  <sheetViews>
    <sheetView tabSelected="1" workbookViewId="0">
      <selection activeCell="G25" sqref="G25"/>
    </sheetView>
  </sheetViews>
  <sheetFormatPr baseColWidth="10" defaultRowHeight="15" x14ac:dyDescent="0.25"/>
  <cols>
    <col min="1" max="1" width="14.28515625" customWidth="1"/>
    <col min="2" max="2" width="14" customWidth="1"/>
    <col min="3" max="3" width="11.5703125" style="3" customWidth="1"/>
    <col min="4" max="4" width="10.28515625" style="3" customWidth="1"/>
    <col min="5" max="5" width="13.28515625" style="2" customWidth="1"/>
    <col min="6" max="6" width="11.85546875" style="1" bestFit="1" customWidth="1"/>
    <col min="7" max="7" width="15.140625" bestFit="1" customWidth="1"/>
    <col min="8" max="8" width="11.5703125" style="1" customWidth="1"/>
    <col min="9" max="9" width="17.7109375" customWidth="1"/>
    <col min="10" max="10" width="10.42578125" customWidth="1"/>
    <col min="11" max="11" width="11.5703125" customWidth="1"/>
    <col min="12" max="12" width="12" bestFit="1" customWidth="1"/>
    <col min="13" max="13" width="10.85546875" bestFit="1" customWidth="1"/>
    <col min="14" max="14" width="12.5703125" customWidth="1"/>
  </cols>
  <sheetData>
    <row r="1" spans="1:14" x14ac:dyDescent="0.25">
      <c r="A1" s="5" t="s">
        <v>17</v>
      </c>
      <c r="B1" s="5" t="s">
        <v>18</v>
      </c>
      <c r="C1" s="5" t="s">
        <v>25</v>
      </c>
      <c r="D1" s="5" t="s">
        <v>26</v>
      </c>
      <c r="E1" s="4" t="s">
        <v>16</v>
      </c>
      <c r="F1" s="6" t="s">
        <v>19</v>
      </c>
      <c r="G1" s="5" t="s">
        <v>20</v>
      </c>
      <c r="H1" s="6" t="s">
        <v>21</v>
      </c>
      <c r="I1" s="5" t="s">
        <v>22</v>
      </c>
      <c r="J1" s="5" t="s">
        <v>0</v>
      </c>
      <c r="K1" s="5" t="s">
        <v>1</v>
      </c>
      <c r="L1" s="5" t="s">
        <v>28</v>
      </c>
      <c r="M1" s="4" t="s">
        <v>15</v>
      </c>
      <c r="N1" s="5" t="s">
        <v>30</v>
      </c>
    </row>
    <row r="2" spans="1:14" x14ac:dyDescent="0.25">
      <c r="A2" t="s">
        <v>4</v>
      </c>
      <c r="B2" t="s">
        <v>24</v>
      </c>
      <c r="C2" s="7">
        <v>45575</v>
      </c>
      <c r="D2" s="7">
        <v>45637</v>
      </c>
      <c r="E2" s="2">
        <v>10</v>
      </c>
      <c r="F2" s="10">
        <v>1785</v>
      </c>
      <c r="G2" t="s">
        <v>5</v>
      </c>
      <c r="H2" s="1">
        <f>IFERROR(MID(Tableau3[[#This Row],[Reglement]],FIND("%",Tableau3[[#This Row],[Reglement]],1)-3,3)*Tableau3[[#This Row],[Px Loc]]/100,"")</f>
        <v>267.75</v>
      </c>
      <c r="I2" s="9">
        <f>IFERROR(Tableau3[[#This Row],[Px Loc]]*0.1,"")</f>
        <v>178.5</v>
      </c>
      <c r="L2" t="s">
        <v>4</v>
      </c>
      <c r="M2" s="1">
        <f>IFERROR(Tableau3[[#This Row],[Px Loc]]-Tableau3[[#This Row],[Montants]]-Tableau3[[#This Row],[10% Commercial]],"")</f>
        <v>1338.75</v>
      </c>
    </row>
    <row r="3" spans="1:14" x14ac:dyDescent="0.25">
      <c r="A3" t="s">
        <v>4</v>
      </c>
      <c r="C3" s="7"/>
      <c r="D3" s="7"/>
      <c r="F3" s="10">
        <v>2000</v>
      </c>
      <c r="G3" t="s">
        <v>36</v>
      </c>
      <c r="H3" s="1">
        <f>IFERROR(MID(Tableau3[[#This Row],[Reglement]],FIND("%",Tableau3[[#This Row],[Reglement]],1)-3,3)*Tableau3[[#This Row],[Px Loc]]/100,"")</f>
        <v>300</v>
      </c>
      <c r="I3" s="9">
        <f>IFERROR(Tableau3[[#This Row],[Px Loc]]*0.1,"")</f>
        <v>200</v>
      </c>
      <c r="L3" t="s">
        <v>7</v>
      </c>
      <c r="M3" s="1">
        <f>IFERROR(Tableau3[[#This Row],[Px Loc]]-Tableau3[[#This Row],[Montants]]-Tableau3[[#This Row],[10% Commercial]],"")</f>
        <v>1500</v>
      </c>
    </row>
    <row r="4" spans="1:14" x14ac:dyDescent="0.25">
      <c r="C4" s="7"/>
      <c r="D4" s="7"/>
      <c r="F4" s="10"/>
      <c r="G4" t="s">
        <v>12</v>
      </c>
      <c r="H4" s="1" t="str">
        <f>IFERROR(MID(Tableau3[[#This Row],[Reglement]],FIND("%",Tableau3[[#This Row],[Reglement]],1)-3,3)*Tableau3[[#This Row],[Px Loc]]/100,"")</f>
        <v/>
      </c>
      <c r="I4" s="9">
        <f>IFERROR(Tableau3[[#This Row],[Px Loc]]*0.1,"")</f>
        <v>0</v>
      </c>
      <c r="L4" t="s">
        <v>6</v>
      </c>
      <c r="M4" s="1" t="str">
        <f>IFERROR(Tableau3[[#This Row],[Px Loc]]-Tableau3[[#This Row],[Montants]]-Tableau3[[#This Row],[10% Commercial]],"")</f>
        <v/>
      </c>
    </row>
    <row r="5" spans="1:14" x14ac:dyDescent="0.25">
      <c r="C5" s="7"/>
      <c r="D5" s="7"/>
      <c r="F5" s="10"/>
      <c r="G5" t="s">
        <v>3</v>
      </c>
      <c r="H5" s="1" t="str">
        <f>IFERROR(MID(Tableau3[[#This Row],[Reglement]],FIND("%",Tableau3[[#This Row],[Reglement]],1)-3,3)*Tableau3[[#This Row],[Px Loc]]/100,"")</f>
        <v/>
      </c>
      <c r="I5" s="9">
        <f>IFERROR(Tableau3[[#This Row],[Px Loc]]*0.1,"")</f>
        <v>0</v>
      </c>
      <c r="L5" t="s">
        <v>9</v>
      </c>
      <c r="M5" s="1" t="str">
        <f>IFERROR(Tableau3[[#This Row],[Px Loc]]-Tableau3[[#This Row],[Montants]]-Tableau3[[#This Row],[10% Commercial]],"")</f>
        <v/>
      </c>
    </row>
    <row r="6" spans="1:14" x14ac:dyDescent="0.25">
      <c r="A6" t="s">
        <v>6</v>
      </c>
      <c r="B6" t="s">
        <v>24</v>
      </c>
      <c r="C6" s="7">
        <v>45636</v>
      </c>
      <c r="D6" s="7">
        <v>45301</v>
      </c>
      <c r="E6" s="2">
        <v>5</v>
      </c>
      <c r="F6" s="10">
        <v>2000</v>
      </c>
      <c r="G6" t="s">
        <v>36</v>
      </c>
      <c r="H6" s="1">
        <f>IFERROR(MID(Tableau3[[#This Row],[Reglement]],FIND("%",Tableau3[[#This Row],[Reglement]],1)-3,3)*Tableau3[[#This Row],[Px Loc]]/100,"")</f>
        <v>300</v>
      </c>
      <c r="I6" s="9">
        <f>IFERROR(Tableau3[[#This Row],[Px Loc]]*0.1,"")</f>
        <v>200</v>
      </c>
      <c r="L6" t="s">
        <v>37</v>
      </c>
      <c r="M6" s="1">
        <f>IFERROR(Tableau3[[#This Row],[Px Loc]]-Tableau3[[#This Row],[Montants]]-Tableau3[[#This Row],[10% Commercial]],"")</f>
        <v>1500</v>
      </c>
    </row>
    <row r="7" spans="1:14" x14ac:dyDescent="0.25">
      <c r="C7" s="7"/>
      <c r="D7" s="7"/>
      <c r="F7" s="10"/>
      <c r="G7" t="s">
        <v>2</v>
      </c>
      <c r="H7" s="1" t="str">
        <f>IFERROR(MID(Tableau3[[#This Row],[Reglement]],FIND("%",Tableau3[[#This Row],[Reglement]],1)-3,3)*Tableau3[[#This Row],[Px Loc]]/100,"")</f>
        <v/>
      </c>
      <c r="I7" s="9">
        <f>IFERROR(Tableau3[[#This Row],[Px Loc]]*0.1,"")</f>
        <v>0</v>
      </c>
      <c r="L7" t="s">
        <v>38</v>
      </c>
      <c r="M7" s="1" t="str">
        <f>IFERROR(Tableau3[[#This Row],[Px Loc]]-Tableau3[[#This Row],[Montants]]-Tableau3[[#This Row],[10% Commercial]],"")</f>
        <v/>
      </c>
    </row>
    <row r="8" spans="1:14" x14ac:dyDescent="0.25">
      <c r="C8" s="7"/>
      <c r="D8" s="7"/>
      <c r="F8" s="10"/>
      <c r="G8" t="s">
        <v>12</v>
      </c>
      <c r="H8" s="1" t="str">
        <f>IFERROR(MID(Tableau3[[#This Row],[Reglement]],FIND("%",Tableau3[[#This Row],[Reglement]],1)-3,3)*Tableau3[[#This Row],[Px Loc]]/100,"")</f>
        <v/>
      </c>
      <c r="I8" s="9">
        <f>IFERROR(Tableau3[[#This Row],[Px Loc]]*0.1,"")</f>
        <v>0</v>
      </c>
      <c r="L8" t="s">
        <v>45</v>
      </c>
      <c r="M8" s="1" t="str">
        <f>IFERROR(Tableau3[[#This Row],[Px Loc]]-Tableau3[[#This Row],[Montants]]-Tableau3[[#This Row],[10% Commercial]],"")</f>
        <v/>
      </c>
    </row>
    <row r="9" spans="1:14" x14ac:dyDescent="0.25">
      <c r="C9" s="7"/>
      <c r="D9" s="7"/>
      <c r="F9" s="10"/>
      <c r="H9" s="1" t="str">
        <f>IFERROR(MID(Tableau3[[#This Row],[Reglement]],FIND("%",Tableau3[[#This Row],[Reglement]],1)-3,3)*Tableau3[[#This Row],[Px Loc]]/100,"")</f>
        <v/>
      </c>
      <c r="I9" s="9">
        <f>IFERROR(Tableau3[[#This Row],[Px Loc]]*0.1,"")</f>
        <v>0</v>
      </c>
      <c r="L9" t="s">
        <v>39</v>
      </c>
      <c r="M9" s="1" t="str">
        <f>IFERROR(Tableau3[[#This Row],[Px Loc]]-Tableau3[[#This Row],[Montants]]-Tableau3[[#This Row],[10% Commercial]],"")</f>
        <v/>
      </c>
    </row>
    <row r="10" spans="1:14" x14ac:dyDescent="0.25">
      <c r="A10" t="s">
        <v>40</v>
      </c>
      <c r="B10" t="s">
        <v>24</v>
      </c>
      <c r="C10" s="7">
        <v>45636</v>
      </c>
      <c r="D10" s="7">
        <v>45301</v>
      </c>
      <c r="E10" s="2">
        <v>8</v>
      </c>
      <c r="F10" s="10">
        <v>3000</v>
      </c>
      <c r="G10" t="s">
        <v>8</v>
      </c>
      <c r="H10" s="1">
        <f>IFERROR(MID(Tableau3[[#This Row],[Reglement]],FIND("%",Tableau3[[#This Row],[Reglement]],1)-3,3)*Tableau3[[#This Row],[Px Loc]]/100,"")</f>
        <v>450</v>
      </c>
      <c r="I10" s="9">
        <f>IFERROR(Tableau3[[#This Row],[Px Loc]]*0.1,"")</f>
        <v>300</v>
      </c>
      <c r="L10" t="s">
        <v>40</v>
      </c>
      <c r="M10" s="1">
        <f>IFERROR(Tableau3[[#This Row],[Px Loc]]-Tableau3[[#This Row],[Montants]]-Tableau3[[#This Row],[10% Commercial]],"")</f>
        <v>2250</v>
      </c>
    </row>
    <row r="11" spans="1:14" x14ac:dyDescent="0.25">
      <c r="C11" s="7"/>
      <c r="D11" s="7"/>
      <c r="F11" s="10"/>
      <c r="G11" t="s">
        <v>2</v>
      </c>
      <c r="H11" s="1" t="str">
        <f>IFERROR(MID(Tableau3[[#This Row],[Reglement]],FIND("%",Tableau3[[#This Row],[Reglement]],1)-3,3)*Tableau3[[#This Row],[Px Loc]]/100,"")</f>
        <v/>
      </c>
      <c r="I11" s="9">
        <f>IFERROR(Tableau3[[#This Row],[Px Loc]]*0.1,"")</f>
        <v>0</v>
      </c>
      <c r="L11" t="s">
        <v>11</v>
      </c>
      <c r="M11" s="1" t="str">
        <f>IFERROR(Tableau3[[#This Row],[Px Loc]]-Tableau3[[#This Row],[Montants]]-Tableau3[[#This Row],[10% Commercial]],"")</f>
        <v/>
      </c>
    </row>
    <row r="12" spans="1:14" x14ac:dyDescent="0.25">
      <c r="C12" s="7"/>
      <c r="D12" s="7"/>
      <c r="F12" s="10"/>
      <c r="G12" t="s">
        <v>3</v>
      </c>
      <c r="H12" s="1" t="str">
        <f>IFERROR(MID(Tableau3[[#This Row],[Reglement]],FIND("%",Tableau3[[#This Row],[Reglement]],1)-3,3)*Tableau3[[#This Row],[Px Loc]]/100,"")</f>
        <v/>
      </c>
      <c r="I12" s="9">
        <f>IFERROR(Tableau3[[#This Row],[Px Loc]]*0.1,"")</f>
        <v>0</v>
      </c>
      <c r="L12" t="s">
        <v>46</v>
      </c>
      <c r="M12" s="1" t="str">
        <f>IFERROR(Tableau3[[#This Row],[Px Loc]]-Tableau3[[#This Row],[Montants]]-Tableau3[[#This Row],[10% Commercial]],"")</f>
        <v/>
      </c>
    </row>
    <row r="13" spans="1:14" x14ac:dyDescent="0.25">
      <c r="C13" s="7"/>
      <c r="D13" s="7"/>
      <c r="F13" s="10"/>
      <c r="G13" t="s">
        <v>2</v>
      </c>
      <c r="H13" s="1" t="str">
        <f>IFERROR(MID(Tableau3[[#This Row],[Reglement]],FIND("%",Tableau3[[#This Row],[Reglement]],1)-3,3)*Tableau3[[#This Row],[Px Loc]]/100,"")</f>
        <v/>
      </c>
      <c r="I13" s="9">
        <f>IFERROR(Tableau3[[#This Row],[Px Loc]]*0.1,"")</f>
        <v>0</v>
      </c>
      <c r="L13" t="s">
        <v>47</v>
      </c>
      <c r="M13" s="1" t="str">
        <f>IFERROR(Tableau3[[#This Row],[Px Loc]]-Tableau3[[#This Row],[Montants]]-Tableau3[[#This Row],[10% Commercial]],"")</f>
        <v/>
      </c>
    </row>
    <row r="14" spans="1:14" x14ac:dyDescent="0.25">
      <c r="C14" s="7"/>
      <c r="D14" s="7"/>
      <c r="F14" s="10"/>
      <c r="H14" s="1" t="str">
        <f>IFERROR(MID(Tableau3[[#This Row],[Reglement]],FIND("%",Tableau3[[#This Row],[Reglement]],1)-3,3)*Tableau3[[#This Row],[Px Loc]]/100,"")</f>
        <v/>
      </c>
      <c r="I14" s="9">
        <f>IFERROR(Tableau3[[#This Row],[Px Loc]]*0.1,"")</f>
        <v>0</v>
      </c>
      <c r="L14" t="s">
        <v>41</v>
      </c>
      <c r="M14" s="1" t="str">
        <f>IFERROR(Tableau3[[#This Row],[Px Loc]]-Tableau3[[#This Row],[Montants]]-Tableau3[[#This Row],[10% Commercial]],"")</f>
        <v/>
      </c>
    </row>
    <row r="15" spans="1:14" x14ac:dyDescent="0.25">
      <c r="A15" t="s">
        <v>9</v>
      </c>
      <c r="B15" t="s">
        <v>24</v>
      </c>
      <c r="C15" s="7">
        <v>45587</v>
      </c>
      <c r="D15" s="7">
        <v>45595</v>
      </c>
      <c r="E15" s="2">
        <v>5</v>
      </c>
      <c r="F15" s="10">
        <v>1890.6</v>
      </c>
      <c r="G15" t="s">
        <v>35</v>
      </c>
      <c r="H15" s="1">
        <f>IFERROR(MID(Tableau3[[#This Row],[Reglement]],FIND("%",Tableau3[[#This Row],[Reglement]],1)-3,3)*Tableau3[[#This Row],[Px Loc]]/100,"")</f>
        <v>340.30799999999994</v>
      </c>
      <c r="I15" s="9">
        <f>IFERROR(Tableau3[[#This Row],[Px Loc]]*0.1,"")</f>
        <v>189.06</v>
      </c>
      <c r="L15" t="s">
        <v>42</v>
      </c>
      <c r="M15" s="1">
        <f>IFERROR(Tableau3[[#This Row],[Px Loc]]-Tableau3[[#This Row],[Montants]]-Tableau3[[#This Row],[10% Commercial]],"")</f>
        <v>1361.232</v>
      </c>
    </row>
    <row r="16" spans="1:14" x14ac:dyDescent="0.25">
      <c r="C16" s="7"/>
      <c r="D16" s="7"/>
      <c r="F16" s="10"/>
      <c r="G16" t="s">
        <v>2</v>
      </c>
      <c r="H16" s="1" t="str">
        <f>IFERROR(MID(Tableau3[[#This Row],[Reglement]],FIND("%",Tableau3[[#This Row],[Reglement]],1)-3,3)*Tableau3[[#This Row],[Px Loc]]/100,"")</f>
        <v/>
      </c>
      <c r="I16" s="9">
        <f>IFERROR(Tableau3[[#This Row],[Px Loc]]*0.1,"")</f>
        <v>0</v>
      </c>
      <c r="L16" t="s">
        <v>13</v>
      </c>
      <c r="M16" s="1" t="str">
        <f>IFERROR(Tableau3[[#This Row],[Px Loc]]-Tableau3[[#This Row],[Montants]]-Tableau3[[#This Row],[10% Commercial]],"")</f>
        <v/>
      </c>
    </row>
    <row r="17" spans="1:13" x14ac:dyDescent="0.25">
      <c r="C17" s="7"/>
      <c r="D17" s="7"/>
      <c r="F17" s="10"/>
      <c r="G17" t="s">
        <v>3</v>
      </c>
      <c r="H17" s="1" t="str">
        <f>IFERROR(MID(Tableau3[[#This Row],[Reglement]],FIND("%",Tableau3[[#This Row],[Reglement]],1)-3,3)*Tableau3[[#This Row],[Px Loc]]/100,"")</f>
        <v/>
      </c>
      <c r="I17" s="9">
        <f>IFERROR(Tableau3[[#This Row],[Px Loc]]*0.1,"")</f>
        <v>0</v>
      </c>
      <c r="L17" t="s">
        <v>43</v>
      </c>
      <c r="M17" s="1" t="str">
        <f>IFERROR(Tableau3[[#This Row],[Px Loc]]-Tableau3[[#This Row],[Montants]]-Tableau3[[#This Row],[10% Commercial]],"")</f>
        <v/>
      </c>
    </row>
    <row r="18" spans="1:13" x14ac:dyDescent="0.25">
      <c r="C18" s="7"/>
      <c r="D18" s="7"/>
      <c r="F18" s="10"/>
      <c r="G18" t="s">
        <v>12</v>
      </c>
      <c r="H18" s="1" t="str">
        <f>IFERROR(MID(Tableau3[[#This Row],[Reglement]],FIND("%",Tableau3[[#This Row],[Reglement]],1)-3,3)*Tableau3[[#This Row],[Px Loc]]/100,"")</f>
        <v/>
      </c>
      <c r="I18" s="9">
        <f>IFERROR(Tableau3[[#This Row],[Px Loc]]*0.1,"")</f>
        <v>0</v>
      </c>
      <c r="L18" s="8" t="s">
        <v>29</v>
      </c>
      <c r="M18" s="1">
        <f>SUBTOTAL(109,M2:M17)</f>
        <v>7949.982</v>
      </c>
    </row>
    <row r="19" spans="1:13" x14ac:dyDescent="0.25">
      <c r="A19" t="s">
        <v>7</v>
      </c>
      <c r="C19" s="7"/>
      <c r="D19" s="7"/>
      <c r="F19" s="10">
        <v>1000</v>
      </c>
      <c r="G19" t="s">
        <v>36</v>
      </c>
      <c r="H19" s="1">
        <f>IFERROR(MID(Tableau3[[#This Row],[Reglement]],FIND("%",Tableau3[[#This Row],[Reglement]],1)-3,3)*Tableau3[[#This Row],[Px Loc]]/100,"")</f>
        <v>150</v>
      </c>
      <c r="I19" s="9">
        <f>IFERROR(Tableau3[[#This Row],[Px Loc]]*0.1,"")</f>
        <v>100</v>
      </c>
    </row>
    <row r="20" spans="1:13" x14ac:dyDescent="0.25">
      <c r="C20" s="7"/>
      <c r="D20" s="7"/>
      <c r="F20" s="10"/>
      <c r="G20" t="s">
        <v>36</v>
      </c>
      <c r="H20" s="1">
        <f>IFERROR(MID(Tableau3[[#This Row],[Reglement]],FIND("%",Tableau3[[#This Row],[Reglement]],1)-3,3)*Tableau3[[#This Row],[Px Loc]]/100,"")</f>
        <v>0</v>
      </c>
      <c r="I20" s="9">
        <f>IFERROR(Tableau3[[#This Row],[Px Loc]]*0.1,"")</f>
        <v>0</v>
      </c>
    </row>
    <row r="21" spans="1:13" x14ac:dyDescent="0.25">
      <c r="C21" s="7"/>
      <c r="D21" s="7"/>
      <c r="F21" s="10">
        <v>2000</v>
      </c>
      <c r="G21" t="s">
        <v>36</v>
      </c>
      <c r="H21" s="1">
        <f>IFERROR(MID(Tableau3[[#This Row],[Reglement]],FIND("%",Tableau3[[#This Row],[Reglement]],1)-3,3)*Tableau3[[#This Row],[Px Loc]]/100,"")</f>
        <v>300</v>
      </c>
      <c r="I21" s="9">
        <f>IFERROR(Tableau3[[#This Row],[Px Loc]]*0.1,"")</f>
        <v>200</v>
      </c>
    </row>
    <row r="22" spans="1:13" x14ac:dyDescent="0.25">
      <c r="A22" t="s">
        <v>9</v>
      </c>
      <c r="C22" s="7"/>
      <c r="D22" s="7"/>
      <c r="F22" s="10"/>
      <c r="H22" s="1" t="str">
        <f>IFERROR(MID(Tableau3[[#This Row],[Reglement]],FIND("%",Tableau3[[#This Row],[Reglement]],1)-3,3)*Tableau3[[#This Row],[Px Loc]]/100,"")</f>
        <v/>
      </c>
      <c r="I22" s="9">
        <f>IFERROR(Tableau3[[#This Row],[Px Loc]]*0.1,"")</f>
        <v>0</v>
      </c>
    </row>
    <row r="23" spans="1:13" x14ac:dyDescent="0.25">
      <c r="C23" s="7"/>
      <c r="D23" s="7"/>
      <c r="F23" s="10"/>
      <c r="H23" s="1" t="str">
        <f>IFERROR(MID(Tableau3[[#This Row],[Reglement]],FIND("%",Tableau3[[#This Row],[Reglement]],1)-3,3)*Tableau3[[#This Row],[Px Loc]]/100,"")</f>
        <v/>
      </c>
      <c r="I23" s="9">
        <f>IFERROR(Tableau3[[#This Row],[Px Loc]]*0.1,"")</f>
        <v>0</v>
      </c>
    </row>
    <row r="24" spans="1:13" x14ac:dyDescent="0.25">
      <c r="C24" s="7"/>
      <c r="D24" s="7"/>
      <c r="F24" s="10"/>
      <c r="H24" s="1" t="str">
        <f>IFERROR(MID(Tableau3[[#This Row],[Reglement]],FIND("%",Tableau3[[#This Row],[Reglement]],1)-3,3)*Tableau3[[#This Row],[Px Loc]]/100,"")</f>
        <v/>
      </c>
      <c r="I24" s="9">
        <f>IFERROR(Tableau3[[#This Row],[Px Loc]]*0.1,"")</f>
        <v>0</v>
      </c>
    </row>
    <row r="25" spans="1:13" x14ac:dyDescent="0.25">
      <c r="C25" s="7"/>
      <c r="D25" s="7"/>
      <c r="F25" s="10"/>
      <c r="H25" s="1" t="str">
        <f>IFERROR(MID(Tableau3[[#This Row],[Reglement]],FIND("%",Tableau3[[#This Row],[Reglement]],1)-3,3)*Tableau3[[#This Row],[Px Loc]]/100,"")</f>
        <v/>
      </c>
      <c r="I25" s="9">
        <f>IFERROR(Tableau3[[#This Row],[Px Loc]]*0.1,"")</f>
        <v>0</v>
      </c>
    </row>
    <row r="26" spans="1:13" x14ac:dyDescent="0.25">
      <c r="C26" s="7"/>
      <c r="D26" s="7"/>
      <c r="F26" s="10"/>
      <c r="H26" s="1" t="str">
        <f>IFERROR(MID(Tableau3[[#This Row],[Reglement]],FIND("%",Tableau3[[#This Row],[Reglement]],1)-3,3)*Tableau3[[#This Row],[Px Loc]]/100,"")</f>
        <v/>
      </c>
      <c r="I26" s="9">
        <f>IFERROR(Tableau3[[#This Row],[Px Loc]]*0.1,"")</f>
        <v>0</v>
      </c>
    </row>
    <row r="27" spans="1:13" x14ac:dyDescent="0.25">
      <c r="C27" s="7"/>
      <c r="D27" s="7"/>
      <c r="F27" s="10"/>
      <c r="H27" s="1" t="str">
        <f>IFERROR(MID(Tableau3[[#This Row],[Reglement]],FIND("%",Tableau3[[#This Row],[Reglement]],1)-3,3)*Tableau3[[#This Row],[Px Loc]]/100,"")</f>
        <v/>
      </c>
      <c r="I27" s="9">
        <f>IFERROR(Tableau3[[#This Row],[Px Loc]]*0.1,"")</f>
        <v>0</v>
      </c>
    </row>
    <row r="28" spans="1:13" x14ac:dyDescent="0.25">
      <c r="C28" s="7"/>
      <c r="D28" s="7"/>
      <c r="F28" s="10"/>
      <c r="H28" s="1" t="str">
        <f>IFERROR(MID(Tableau3[[#This Row],[Reglement]],FIND("%",Tableau3[[#This Row],[Reglement]],1)-3,3)*Tableau3[[#This Row],[Px Loc]]/100,"")</f>
        <v/>
      </c>
      <c r="I28" s="9">
        <f>IFERROR(Tableau3[[#This Row],[Px Loc]]*0.1,"")</f>
        <v>0</v>
      </c>
    </row>
    <row r="29" spans="1:13" x14ac:dyDescent="0.25">
      <c r="C29" s="7"/>
      <c r="D29" s="7"/>
      <c r="F29" s="10"/>
      <c r="H29" s="1" t="str">
        <f>IFERROR(MID(Tableau3[[#This Row],[Reglement]],FIND("%",Tableau3[[#This Row],[Reglement]],1)-3,3)*Tableau3[[#This Row],[Px Loc]]/100,"")</f>
        <v/>
      </c>
      <c r="I29" s="9">
        <f>IFERROR(Tableau3[[#This Row],[Px Loc]]*0.1,"")</f>
        <v>0</v>
      </c>
    </row>
    <row r="30" spans="1:13" x14ac:dyDescent="0.25">
      <c r="C30" s="7"/>
      <c r="D30" s="7"/>
      <c r="F30" s="10"/>
      <c r="H30" s="1" t="str">
        <f>IFERROR(MID(Tableau3[[#This Row],[Reglement]],FIND("%",Tableau3[[#This Row],[Reglement]],1)-3,3)*Tableau3[[#This Row],[Px Loc]]/100,"")</f>
        <v/>
      </c>
      <c r="I30" s="9">
        <f>IFERROR(Tableau3[[#This Row],[Px Loc]]*0.1,"")</f>
        <v>0</v>
      </c>
    </row>
    <row r="31" spans="1:13" x14ac:dyDescent="0.25">
      <c r="C31" s="7"/>
      <c r="D31" s="7"/>
      <c r="F31" s="10"/>
      <c r="H31" s="1" t="str">
        <f>IFERROR(MID(Tableau3[[#This Row],[Reglement]],FIND("%",Tableau3[[#This Row],[Reglement]],1)-3,3)*Tableau3[[#This Row],[Px Loc]]/100,"")</f>
        <v/>
      </c>
      <c r="I31" s="9">
        <f>IFERROR(Tableau3[[#This Row],[Px Loc]]*0.1,"")</f>
        <v>0</v>
      </c>
    </row>
    <row r="32" spans="1:13" x14ac:dyDescent="0.25">
      <c r="C32" s="7"/>
      <c r="D32" s="7"/>
      <c r="F32" s="10"/>
      <c r="H32" s="1" t="str">
        <f>IFERROR(MID(Tableau3[[#This Row],[Reglement]],FIND("%",Tableau3[[#This Row],[Reglement]],1)-3,3)*Tableau3[[#This Row],[Px Loc]]/100,"")</f>
        <v/>
      </c>
      <c r="I32" s="9">
        <f>IFERROR(Tableau3[[#This Row],[Px Loc]]*0.1,"")</f>
        <v>0</v>
      </c>
    </row>
    <row r="33" spans="3:9" x14ac:dyDescent="0.25">
      <c r="C33" s="7"/>
      <c r="D33" s="7"/>
      <c r="F33" s="10"/>
      <c r="H33" s="1" t="str">
        <f>IFERROR(MID(Tableau3[[#This Row],[Reglement]],FIND("%",Tableau3[[#This Row],[Reglement]],1)-3,3)*Tableau3[[#This Row],[Px Loc]]/100,"")</f>
        <v/>
      </c>
      <c r="I33" s="9">
        <f>IFERROR(Tableau3[[#This Row],[Px Loc]]*0.1,"")</f>
        <v>0</v>
      </c>
    </row>
    <row r="34" spans="3:9" x14ac:dyDescent="0.25">
      <c r="C34" s="7"/>
      <c r="D34" s="7"/>
      <c r="F34" s="10"/>
      <c r="H34" s="1" t="str">
        <f>IFERROR(MID(Tableau3[[#This Row],[Reglement]],FIND("%",Tableau3[[#This Row],[Reglement]],1)-3,3)*Tableau3[[#This Row],[Px Loc]]/100,"")</f>
        <v/>
      </c>
      <c r="I34" s="9">
        <f>IFERROR(Tableau3[[#This Row],[Px Loc]]*0.1,"")</f>
        <v>0</v>
      </c>
    </row>
    <row r="35" spans="3:9" x14ac:dyDescent="0.25">
      <c r="C35" s="7"/>
      <c r="D35" s="7"/>
      <c r="F35" s="10"/>
      <c r="H35" s="1" t="str">
        <f>IFERROR(MID(Tableau3[[#This Row],[Reglement]],FIND("%",Tableau3[[#This Row],[Reglement]],1)-3,3)*Tableau3[[#This Row],[Px Loc]]/100,"")</f>
        <v/>
      </c>
      <c r="I35" s="9">
        <f>IFERROR(Tableau3[[#This Row],[Px Loc]]*0.1,"")</f>
        <v>0</v>
      </c>
    </row>
    <row r="36" spans="3:9" x14ac:dyDescent="0.25">
      <c r="C36" s="7"/>
      <c r="D36" s="7"/>
      <c r="F36" s="10"/>
      <c r="H36" s="1" t="str">
        <f>IFERROR(MID(Tableau3[[#This Row],[Reglement]],FIND("%",Tableau3[[#This Row],[Reglement]],1)-3,3)*Tableau3[[#This Row],[Px Loc]]/100,"")</f>
        <v/>
      </c>
      <c r="I36" s="9">
        <f>IFERROR(Tableau3[[#This Row],[Px Loc]]*0.1,"")</f>
        <v>0</v>
      </c>
    </row>
    <row r="37" spans="3:9" x14ac:dyDescent="0.25">
      <c r="C37" s="7"/>
      <c r="D37" s="7"/>
      <c r="F37" s="10"/>
      <c r="H37" s="1" t="str">
        <f>IFERROR(MID(Tableau3[[#This Row],[Reglement]],FIND("%",Tableau3[[#This Row],[Reglement]],1)-3,3)*Tableau3[[#This Row],[Px Loc]]/100,"")</f>
        <v/>
      </c>
      <c r="I37" s="9">
        <f>IFERROR(Tableau3[[#This Row],[Px Loc]]*0.1,"")</f>
        <v>0</v>
      </c>
    </row>
    <row r="38" spans="3:9" x14ac:dyDescent="0.25">
      <c r="C38" s="7"/>
      <c r="D38" s="7"/>
      <c r="F38" s="10"/>
      <c r="H38" s="1" t="str">
        <f>IFERROR(MID(Tableau3[[#This Row],[Reglement]],FIND("%",Tableau3[[#This Row],[Reglement]],1)-3,3)*Tableau3[[#This Row],[Px Loc]]/100,"")</f>
        <v/>
      </c>
      <c r="I38" s="9">
        <f>IFERROR(Tableau3[[#This Row],[Px Loc]]*0.1,"")</f>
        <v>0</v>
      </c>
    </row>
    <row r="39" spans="3:9" x14ac:dyDescent="0.25">
      <c r="C39" s="7"/>
      <c r="D39" s="7"/>
      <c r="F39" s="10"/>
      <c r="H39" s="1" t="str">
        <f>IFERROR(MID(Tableau3[[#This Row],[Reglement]],FIND("%",Tableau3[[#This Row],[Reglement]],1)-3,3)*Tableau3[[#This Row],[Px Loc]]/100,"")</f>
        <v/>
      </c>
      <c r="I39" s="9">
        <f>IFERROR(Tableau3[[#This Row],[Px Loc]]*0.1,"")</f>
        <v>0</v>
      </c>
    </row>
    <row r="40" spans="3:9" x14ac:dyDescent="0.25">
      <c r="C40" s="7"/>
      <c r="D40" s="7"/>
      <c r="F40" s="10"/>
      <c r="H40" s="1" t="str">
        <f>IFERROR(MID(Tableau3[[#This Row],[Reglement]],FIND("%",Tableau3[[#This Row],[Reglement]],1)-3,3)*Tableau3[[#This Row],[Px Loc]]/100,"")</f>
        <v/>
      </c>
      <c r="I40" s="9">
        <f>IFERROR(Tableau3[[#This Row],[Px Loc]]*0.1,"")</f>
        <v>0</v>
      </c>
    </row>
    <row r="41" spans="3:9" x14ac:dyDescent="0.25">
      <c r="C41" s="7"/>
      <c r="D41" s="7"/>
      <c r="F41" s="10"/>
      <c r="H41" s="1" t="str">
        <f>IFERROR(MID(Tableau3[[#This Row],[Reglement]],FIND("%",Tableau3[[#This Row],[Reglement]],1)-3,3)*Tableau3[[#This Row],[Px Loc]]/100,"")</f>
        <v/>
      </c>
      <c r="I41" s="9">
        <f>IFERROR(Tableau3[[#This Row],[Px Loc]]*0.1,"")</f>
        <v>0</v>
      </c>
    </row>
    <row r="42" spans="3:9" x14ac:dyDescent="0.25">
      <c r="C42" s="7"/>
      <c r="D42" s="7"/>
      <c r="F42" s="10"/>
      <c r="H42" s="1" t="str">
        <f>IFERROR(MID(Tableau3[[#This Row],[Reglement]],FIND("%",Tableau3[[#This Row],[Reglement]],1)-3,3)*Tableau3[[#This Row],[Px Loc]]/100,"")</f>
        <v/>
      </c>
      <c r="I42" s="9">
        <f>IFERROR(Tableau3[[#This Row],[Px Loc]]*0.1,"")</f>
        <v>0</v>
      </c>
    </row>
    <row r="43" spans="3:9" x14ac:dyDescent="0.25">
      <c r="C43" s="7"/>
      <c r="D43" s="7"/>
      <c r="F43" s="10"/>
      <c r="H43" s="1" t="str">
        <f>IFERROR(MID(Tableau3[[#This Row],[Reglement]],FIND("%",Tableau3[[#This Row],[Reglement]],1)-3,3)*Tableau3[[#This Row],[Px Loc]]/100,"")</f>
        <v/>
      </c>
      <c r="I43" s="9">
        <f>IFERROR(Tableau3[[#This Row],[Px Loc]]*0.1,"")</f>
        <v>0</v>
      </c>
    </row>
    <row r="44" spans="3:9" x14ac:dyDescent="0.25">
      <c r="C44" s="7"/>
      <c r="D44" s="7"/>
      <c r="F44" s="10"/>
      <c r="H44" s="1" t="str">
        <f>IFERROR(MID(Tableau3[[#This Row],[Reglement]],FIND("%",Tableau3[[#This Row],[Reglement]],1)-3,3)*Tableau3[[#This Row],[Px Loc]]/100,"")</f>
        <v/>
      </c>
      <c r="I44" s="9">
        <f>IFERROR(Tableau3[[#This Row],[Px Loc]]*0.1,"")</f>
        <v>0</v>
      </c>
    </row>
    <row r="45" spans="3:9" x14ac:dyDescent="0.25">
      <c r="C45" s="7"/>
      <c r="D45" s="7"/>
      <c r="F45" s="10"/>
      <c r="H45" s="1" t="str">
        <f>IFERROR(MID(Tableau3[[#This Row],[Reglement]],FIND("%",Tableau3[[#This Row],[Reglement]],1)-3,3)*Tableau3[[#This Row],[Px Loc]]/100,"")</f>
        <v/>
      </c>
      <c r="I45" s="9">
        <f>IFERROR(Tableau3[[#This Row],[Px Loc]]*0.1,"")</f>
        <v>0</v>
      </c>
    </row>
    <row r="46" spans="3:9" x14ac:dyDescent="0.25">
      <c r="C46" s="7"/>
      <c r="D46" s="7"/>
      <c r="F46" s="10"/>
      <c r="H46" s="1" t="str">
        <f>IFERROR(MID(Tableau3[[#This Row],[Reglement]],FIND("%",Tableau3[[#This Row],[Reglement]],1)-3,3)*Tableau3[[#This Row],[Px Loc]]/100,"")</f>
        <v/>
      </c>
      <c r="I46" s="9">
        <f>IFERROR(Tableau3[[#This Row],[Px Loc]]*0.1,"")</f>
        <v>0</v>
      </c>
    </row>
    <row r="47" spans="3:9" x14ac:dyDescent="0.25">
      <c r="C47" s="7"/>
      <c r="D47" s="7"/>
      <c r="F47" s="10"/>
      <c r="H47" s="1" t="str">
        <f>IFERROR(MID(Tableau3[[#This Row],[Reglement]],FIND("%",Tableau3[[#This Row],[Reglement]],1)-3,3)*Tableau3[[#This Row],[Px Loc]]/100,"")</f>
        <v/>
      </c>
      <c r="I47" s="9">
        <f>IFERROR(Tableau3[[#This Row],[Px Loc]]*0.1,"")</f>
        <v>0</v>
      </c>
    </row>
    <row r="48" spans="3:9" x14ac:dyDescent="0.25">
      <c r="C48" s="7"/>
      <c r="D48" s="7"/>
      <c r="F48" s="10"/>
      <c r="H48" s="1" t="str">
        <f>IFERROR(MID(Tableau3[[#This Row],[Reglement]],FIND("%",Tableau3[[#This Row],[Reglement]],1)-3,3)*Tableau3[[#This Row],[Px Loc]]/100,"")</f>
        <v/>
      </c>
      <c r="I48" s="9">
        <f>IFERROR(Tableau3[[#This Row],[Px Loc]]*0.1,"")</f>
        <v>0</v>
      </c>
    </row>
    <row r="49" spans="3:9" x14ac:dyDescent="0.25">
      <c r="C49" s="7"/>
      <c r="D49" s="7"/>
      <c r="F49" s="10"/>
      <c r="H49" s="1" t="str">
        <f>IFERROR(MID(Tableau3[[#This Row],[Reglement]],FIND("%",Tableau3[[#This Row],[Reglement]],1)-3,3)*Tableau3[[#This Row],[Px Loc]]/100,"")</f>
        <v/>
      </c>
      <c r="I49" s="9">
        <f>IFERROR(Tableau3[[#This Row],[Px Loc]]*0.1,"")</f>
        <v>0</v>
      </c>
    </row>
    <row r="50" spans="3:9" x14ac:dyDescent="0.25">
      <c r="C50" s="7"/>
      <c r="D50" s="7"/>
      <c r="F50" s="10"/>
      <c r="H50" s="1" t="str">
        <f>IFERROR(MID(Tableau3[[#This Row],[Reglement]],FIND("%",Tableau3[[#This Row],[Reglement]],1)-3,3)*Tableau3[[#This Row],[Px Loc]]/100,"")</f>
        <v/>
      </c>
      <c r="I50" s="9">
        <f>IFERROR(Tableau3[[#This Row],[Px Loc]]*0.1,"")</f>
        <v>0</v>
      </c>
    </row>
    <row r="51" spans="3:9" x14ac:dyDescent="0.25">
      <c r="C51" s="7"/>
      <c r="D51" s="7"/>
      <c r="F51" s="10"/>
      <c r="H51" s="1" t="str">
        <f>IFERROR(MID(Tableau3[[#This Row],[Reglement]],FIND("%",Tableau3[[#This Row],[Reglement]],1)-3,3)*Tableau3[[#This Row],[Px Loc]]/100,"")</f>
        <v/>
      </c>
      <c r="I51" s="9">
        <f>IFERROR(Tableau3[[#This Row],[Px Loc]]*0.1,"")</f>
        <v>0</v>
      </c>
    </row>
    <row r="52" spans="3:9" x14ac:dyDescent="0.25">
      <c r="C52" s="7"/>
      <c r="D52" s="7"/>
      <c r="F52" s="10"/>
      <c r="H52" s="1" t="str">
        <f>IFERROR(MID(Tableau3[[#This Row],[Reglement]],FIND("%",Tableau3[[#This Row],[Reglement]],1)-3,3)*Tableau3[[#This Row],[Px Loc]]/100,"")</f>
        <v/>
      </c>
      <c r="I52" s="9">
        <f>IFERROR(Tableau3[[#This Row],[Px Loc]]*0.1,"")</f>
        <v>0</v>
      </c>
    </row>
    <row r="53" spans="3:9" x14ac:dyDescent="0.25">
      <c r="C53" s="7"/>
      <c r="D53" s="7"/>
      <c r="F53" s="10"/>
      <c r="H53" s="1" t="str">
        <f>IFERROR(MID(Tableau3[[#This Row],[Reglement]],FIND("%",Tableau3[[#This Row],[Reglement]],1)-3,3)*Tableau3[[#This Row],[Px Loc]]/100,"")</f>
        <v/>
      </c>
      <c r="I53" s="9">
        <f>IFERROR(Tableau3[[#This Row],[Px Loc]]*0.1,"")</f>
        <v>0</v>
      </c>
    </row>
    <row r="54" spans="3:9" x14ac:dyDescent="0.25">
      <c r="C54" s="7"/>
      <c r="D54" s="7"/>
      <c r="F54" s="10"/>
      <c r="H54" s="1" t="str">
        <f>IFERROR(MID(Tableau3[[#This Row],[Reglement]],FIND("%",Tableau3[[#This Row],[Reglement]],1)-3,3)*Tableau3[[#This Row],[Px Loc]]/100,"")</f>
        <v/>
      </c>
      <c r="I54" s="9">
        <f>IFERROR(Tableau3[[#This Row],[Px Loc]]*0.1,"")</f>
        <v>0</v>
      </c>
    </row>
    <row r="55" spans="3:9" x14ac:dyDescent="0.25">
      <c r="C55" s="7"/>
      <c r="D55" s="7"/>
      <c r="F55" s="10"/>
      <c r="H55" s="1" t="str">
        <f>IFERROR(MID(Tableau3[[#This Row],[Reglement]],FIND("%",Tableau3[[#This Row],[Reglement]],1)-3,3)*Tableau3[[#This Row],[Px Loc]]/100,"")</f>
        <v/>
      </c>
      <c r="I55" s="9">
        <f>IFERROR(Tableau3[[#This Row],[Px Loc]]*0.1,"")</f>
        <v>0</v>
      </c>
    </row>
    <row r="56" spans="3:9" x14ac:dyDescent="0.25">
      <c r="C56" s="7"/>
      <c r="D56" s="7"/>
      <c r="F56" s="10"/>
      <c r="H56" s="1" t="str">
        <f>IFERROR(MID(Tableau3[[#This Row],[Reglement]],FIND("%",Tableau3[[#This Row],[Reglement]],1)-3,3)*Tableau3[[#This Row],[Px Loc]]/100,"")</f>
        <v/>
      </c>
      <c r="I56" s="9">
        <f>IFERROR(Tableau3[[#This Row],[Px Loc]]*0.1,"")</f>
        <v>0</v>
      </c>
    </row>
    <row r="57" spans="3:9" x14ac:dyDescent="0.25">
      <c r="C57" s="7"/>
      <c r="D57" s="7"/>
      <c r="F57" s="10"/>
      <c r="H57" s="1" t="str">
        <f>IFERROR(MID(Tableau3[[#This Row],[Reglement]],FIND("%",Tableau3[[#This Row],[Reglement]],1)-3,3)*Tableau3[[#This Row],[Px Loc]]/100,"")</f>
        <v/>
      </c>
      <c r="I57" s="9">
        <f>IFERROR(Tableau3[[#This Row],[Px Loc]]*0.1,"")</f>
        <v>0</v>
      </c>
    </row>
    <row r="58" spans="3:9" x14ac:dyDescent="0.25">
      <c r="C58" s="7"/>
      <c r="D58" s="7"/>
      <c r="F58" s="10"/>
      <c r="H58" s="1" t="str">
        <f>IFERROR(MID(Tableau3[[#This Row],[Reglement]],FIND("%",Tableau3[[#This Row],[Reglement]],1)-3,3)*Tableau3[[#This Row],[Px Loc]]/100,"")</f>
        <v/>
      </c>
      <c r="I58" s="9">
        <f>IFERROR(Tableau3[[#This Row],[Px Loc]]*0.1,"")</f>
        <v>0</v>
      </c>
    </row>
    <row r="59" spans="3:9" x14ac:dyDescent="0.25">
      <c r="C59" s="7"/>
      <c r="D59" s="7"/>
      <c r="F59" s="10"/>
      <c r="H59" s="1" t="str">
        <f>IFERROR(MID(Tableau3[[#This Row],[Reglement]],FIND("%",Tableau3[[#This Row],[Reglement]],1)-3,3)*Tableau3[[#This Row],[Px Loc]]/100,"")</f>
        <v/>
      </c>
      <c r="I59" s="9">
        <f>IFERROR(Tableau3[[#This Row],[Px Loc]]*0.1,"")</f>
        <v>0</v>
      </c>
    </row>
    <row r="60" spans="3:9" x14ac:dyDescent="0.25">
      <c r="C60" s="7"/>
      <c r="D60" s="7"/>
      <c r="F60" s="10"/>
      <c r="H60" s="1" t="str">
        <f>IFERROR(MID(Tableau3[[#This Row],[Reglement]],FIND("%",Tableau3[[#This Row],[Reglement]],1)-3,3)*Tableau3[[#This Row],[Px Loc]]/100,"")</f>
        <v/>
      </c>
      <c r="I60" s="9">
        <f>IFERROR(Tableau3[[#This Row],[Px Loc]]*0.1,"")</f>
        <v>0</v>
      </c>
    </row>
    <row r="61" spans="3:9" x14ac:dyDescent="0.25">
      <c r="C61" s="7"/>
      <c r="D61" s="7"/>
      <c r="F61" s="10"/>
      <c r="H61" s="1" t="str">
        <f>IFERROR(MID(Tableau3[[#This Row],[Reglement]],FIND("%",Tableau3[[#This Row],[Reglement]],1)-3,3)*Tableau3[[#This Row],[Px Loc]]/100,"")</f>
        <v/>
      </c>
      <c r="I61" s="9">
        <f>IFERROR(Tableau3[[#This Row],[Px Loc]]*0.1,"")</f>
        <v>0</v>
      </c>
    </row>
    <row r="62" spans="3:9" x14ac:dyDescent="0.25">
      <c r="C62" s="7"/>
      <c r="D62" s="7"/>
      <c r="F62" s="10"/>
      <c r="H62" s="1" t="str">
        <f>IFERROR(MID(Tableau3[[#This Row],[Reglement]],FIND("%",Tableau3[[#This Row],[Reglement]],1)-3,3)*Tableau3[[#This Row],[Px Loc]]/100,"")</f>
        <v/>
      </c>
      <c r="I62" s="9">
        <f>IFERROR(Tableau3[[#This Row],[Px Loc]]*0.1,"")</f>
        <v>0</v>
      </c>
    </row>
    <row r="63" spans="3:9" x14ac:dyDescent="0.25">
      <c r="C63" s="7"/>
      <c r="D63" s="7"/>
      <c r="F63" s="10"/>
      <c r="H63" s="1" t="str">
        <f>IFERROR(MID(Tableau3[[#This Row],[Reglement]],FIND("%",Tableau3[[#This Row],[Reglement]],1)-3,3)*Tableau3[[#This Row],[Px Loc]]/100,"")</f>
        <v/>
      </c>
      <c r="I63" s="9">
        <f>IFERROR(Tableau3[[#This Row],[Px Loc]]*0.1,"")</f>
        <v>0</v>
      </c>
    </row>
    <row r="64" spans="3:9" x14ac:dyDescent="0.25">
      <c r="C64" s="7"/>
      <c r="D64" s="7"/>
      <c r="F64" s="10"/>
      <c r="H64" s="1" t="str">
        <f>IFERROR(MID(Tableau3[[#This Row],[Reglement]],FIND("%",Tableau3[[#This Row],[Reglement]],1)-3,3)*Tableau3[[#This Row],[Px Loc]]/100,"")</f>
        <v/>
      </c>
      <c r="I64" s="9">
        <f>IFERROR(Tableau3[[#This Row],[Px Loc]]*0.1,"")</f>
        <v>0</v>
      </c>
    </row>
    <row r="65" spans="3:9" x14ac:dyDescent="0.25">
      <c r="C65" s="7"/>
      <c r="D65" s="7"/>
      <c r="F65" s="10"/>
      <c r="H65" s="1" t="str">
        <f>IFERROR(MID(Tableau3[[#This Row],[Reglement]],FIND("%",Tableau3[[#This Row],[Reglement]],1)-3,3)*Tableau3[[#This Row],[Px Loc]]/100,"")</f>
        <v/>
      </c>
      <c r="I65" s="9">
        <f>IFERROR(Tableau3[[#This Row],[Px Loc]]*0.1,"")</f>
        <v>0</v>
      </c>
    </row>
    <row r="66" spans="3:9" x14ac:dyDescent="0.25">
      <c r="C66" s="7"/>
      <c r="D66" s="7"/>
      <c r="F66" s="10"/>
      <c r="H66" s="1" t="str">
        <f>IFERROR(MID(Tableau3[[#This Row],[Reglement]],FIND("%",Tableau3[[#This Row],[Reglement]],1)-3,3)*Tableau3[[#This Row],[Px Loc]]/100,"")</f>
        <v/>
      </c>
      <c r="I66" s="9">
        <f>IFERROR(Tableau3[[#This Row],[Px Loc]]*0.1,"")</f>
        <v>0</v>
      </c>
    </row>
    <row r="67" spans="3:9" x14ac:dyDescent="0.25">
      <c r="C67" s="7"/>
      <c r="D67" s="7"/>
      <c r="F67" s="10"/>
      <c r="H67" s="1" t="str">
        <f>IFERROR(MID(Tableau3[[#This Row],[Reglement]],FIND("%",Tableau3[[#This Row],[Reglement]],1)-3,3)*Tableau3[[#This Row],[Px Loc]]/100,"")</f>
        <v/>
      </c>
      <c r="I67" s="9">
        <f>IFERROR(Tableau3[[#This Row],[Px Loc]]*0.1,"")</f>
        <v>0</v>
      </c>
    </row>
    <row r="68" spans="3:9" x14ac:dyDescent="0.25">
      <c r="C68" s="7"/>
      <c r="D68" s="7"/>
      <c r="F68" s="10"/>
      <c r="H68" s="1" t="str">
        <f>IFERROR(MID(Tableau3[[#This Row],[Reglement]],FIND("%",Tableau3[[#This Row],[Reglement]],1)-3,3)*Tableau3[[#This Row],[Px Loc]]/100,"")</f>
        <v/>
      </c>
      <c r="I68" s="9">
        <f>IFERROR(Tableau3[[#This Row],[Px Loc]]*0.1,"")</f>
        <v>0</v>
      </c>
    </row>
    <row r="69" spans="3:9" x14ac:dyDescent="0.25">
      <c r="C69" s="7"/>
      <c r="D69" s="7"/>
      <c r="F69" s="10"/>
      <c r="H69" s="1" t="str">
        <f>IFERROR(MID(Tableau3[[#This Row],[Reglement]],FIND("%",Tableau3[[#This Row],[Reglement]],1)-3,3)*Tableau3[[#This Row],[Px Loc]]/100,"")</f>
        <v/>
      </c>
      <c r="I69" s="9">
        <f>IFERROR(Tableau3[[#This Row],[Px Loc]]*0.1,"")</f>
        <v>0</v>
      </c>
    </row>
    <row r="70" spans="3:9" x14ac:dyDescent="0.25">
      <c r="C70" s="7"/>
      <c r="D70" s="7"/>
      <c r="F70" s="10"/>
      <c r="H70" s="1" t="str">
        <f>IFERROR(MID(Tableau3[[#This Row],[Reglement]],FIND("%",Tableau3[[#This Row],[Reglement]],1)-3,3)*Tableau3[[#This Row],[Px Loc]]/100,"")</f>
        <v/>
      </c>
      <c r="I70" s="9">
        <f>IFERROR(Tableau3[[#This Row],[Px Loc]]*0.1,"")</f>
        <v>0</v>
      </c>
    </row>
    <row r="71" spans="3:9" x14ac:dyDescent="0.25">
      <c r="C71" s="7"/>
      <c r="D71" s="7"/>
      <c r="F71" s="10"/>
      <c r="H71" s="1" t="str">
        <f>IFERROR(MID(Tableau3[[#This Row],[Reglement]],FIND("%",Tableau3[[#This Row],[Reglement]],1)-3,3)*Tableau3[[#This Row],[Px Loc]]/100,"")</f>
        <v/>
      </c>
      <c r="I71" s="9">
        <f>IFERROR(Tableau3[[#This Row],[Px Loc]]*0.1,"")</f>
        <v>0</v>
      </c>
    </row>
    <row r="72" spans="3:9" x14ac:dyDescent="0.25">
      <c r="C72" s="7"/>
      <c r="D72" s="7"/>
      <c r="F72" s="10"/>
      <c r="H72" s="1" t="str">
        <f>IFERROR(MID(Tableau3[[#This Row],[Reglement]],FIND("%",Tableau3[[#This Row],[Reglement]],1)-3,3)*Tableau3[[#This Row],[Px Loc]]/100,"")</f>
        <v/>
      </c>
      <c r="I72" s="9">
        <f>IFERROR(Tableau3[[#This Row],[Px Loc]]*0.1,"")</f>
        <v>0</v>
      </c>
    </row>
    <row r="73" spans="3:9" x14ac:dyDescent="0.25">
      <c r="C73" s="7"/>
      <c r="D73" s="7"/>
      <c r="F73" s="10"/>
      <c r="H73" s="1" t="str">
        <f>IFERROR(MID(Tableau3[[#This Row],[Reglement]],FIND("%",Tableau3[[#This Row],[Reglement]],1)-3,3)*Tableau3[[#This Row],[Px Loc]]/100,"")</f>
        <v/>
      </c>
      <c r="I73" s="9">
        <f>IFERROR(Tableau3[[#This Row],[Px Loc]]*0.1,"")</f>
        <v>0</v>
      </c>
    </row>
    <row r="74" spans="3:9" x14ac:dyDescent="0.25">
      <c r="C74" s="7"/>
      <c r="D74" s="7"/>
      <c r="F74" s="10"/>
      <c r="H74" s="1" t="str">
        <f>IFERROR(MID(Tableau3[[#This Row],[Reglement]],FIND("%",Tableau3[[#This Row],[Reglement]],1)-3,3)*Tableau3[[#This Row],[Px Loc]]/100,"")</f>
        <v/>
      </c>
      <c r="I74" s="9">
        <f>IFERROR(Tableau3[[#This Row],[Px Loc]]*0.1,"")</f>
        <v>0</v>
      </c>
    </row>
    <row r="75" spans="3:9" x14ac:dyDescent="0.25">
      <c r="C75" s="7"/>
      <c r="D75" s="7"/>
      <c r="F75" s="10"/>
      <c r="H75" s="1" t="str">
        <f>IFERROR(MID(Tableau3[[#This Row],[Reglement]],FIND("%",Tableau3[[#This Row],[Reglement]],1)-3,3)*Tableau3[[#This Row],[Px Loc]]/100,"")</f>
        <v/>
      </c>
      <c r="I75" s="9">
        <f>IFERROR(Tableau3[[#This Row],[Px Loc]]*0.1,"")</f>
        <v>0</v>
      </c>
    </row>
    <row r="76" spans="3:9" x14ac:dyDescent="0.25">
      <c r="C76" s="7"/>
      <c r="D76" s="7"/>
      <c r="F76" s="10"/>
      <c r="H76" s="1" t="str">
        <f>IFERROR(MID(Tableau3[[#This Row],[Reglement]],FIND("%",Tableau3[[#This Row],[Reglement]],1)-3,3)*Tableau3[[#This Row],[Px Loc]]/100,"")</f>
        <v/>
      </c>
      <c r="I76" s="9">
        <f>IFERROR(Tableau3[[#This Row],[Px Loc]]*0.1,"")</f>
        <v>0</v>
      </c>
    </row>
    <row r="77" spans="3:9" x14ac:dyDescent="0.25">
      <c r="C77" s="7"/>
      <c r="D77" s="7"/>
      <c r="F77" s="10"/>
      <c r="H77" s="1" t="str">
        <f>IFERROR(MID(Tableau3[[#This Row],[Reglement]],FIND("%",Tableau3[[#This Row],[Reglement]],1)-3,3)*Tableau3[[#This Row],[Px Loc]]/100,"")</f>
        <v/>
      </c>
      <c r="I77" s="9">
        <f>IFERROR(Tableau3[[#This Row],[Px Loc]]*0.1,"")</f>
        <v>0</v>
      </c>
    </row>
    <row r="78" spans="3:9" x14ac:dyDescent="0.25">
      <c r="C78" s="7"/>
      <c r="D78" s="7"/>
      <c r="F78" s="10"/>
      <c r="H78" s="1" t="str">
        <f>IFERROR(MID(Tableau3[[#This Row],[Reglement]],FIND("%",Tableau3[[#This Row],[Reglement]],1)-3,3)*Tableau3[[#This Row],[Px Loc]]/100,"")</f>
        <v/>
      </c>
      <c r="I78" s="9">
        <f>IFERROR(Tableau3[[#This Row],[Px Loc]]*0.1,"")</f>
        <v>0</v>
      </c>
    </row>
    <row r="79" spans="3:9" x14ac:dyDescent="0.25">
      <c r="C79" s="7"/>
      <c r="D79" s="7"/>
      <c r="F79" s="10"/>
      <c r="H79" s="1" t="str">
        <f>IFERROR(MID(Tableau3[[#This Row],[Reglement]],FIND("%",Tableau3[[#This Row],[Reglement]],1)-3,3)*Tableau3[[#This Row],[Px Loc]]/100,"")</f>
        <v/>
      </c>
      <c r="I79" s="9">
        <f>IFERROR(Tableau3[[#This Row],[Px Loc]]*0.1,"")</f>
        <v>0</v>
      </c>
    </row>
    <row r="80" spans="3:9" x14ac:dyDescent="0.25">
      <c r="C80" s="7"/>
      <c r="D80" s="7"/>
      <c r="F80" s="10"/>
      <c r="H80" s="1" t="str">
        <f>IFERROR(MID(Tableau3[[#This Row],[Reglement]],FIND("%",Tableau3[[#This Row],[Reglement]],1)-3,3)*Tableau3[[#This Row],[Px Loc]]/100,"")</f>
        <v/>
      </c>
      <c r="I80" s="9">
        <f>IFERROR(Tableau3[[#This Row],[Px Loc]]*0.1,"")</f>
        <v>0</v>
      </c>
    </row>
    <row r="81" spans="3:9" x14ac:dyDescent="0.25">
      <c r="C81" s="7"/>
      <c r="D81" s="7"/>
      <c r="F81" s="10"/>
      <c r="H81" s="1" t="str">
        <f>IFERROR(MID(Tableau3[[#This Row],[Reglement]],FIND("%",Tableau3[[#This Row],[Reglement]],1)-3,3)*Tableau3[[#This Row],[Px Loc]]/100,"")</f>
        <v/>
      </c>
      <c r="I81" s="9">
        <f>IFERROR(Tableau3[[#This Row],[Px Loc]]*0.1,"")</f>
        <v>0</v>
      </c>
    </row>
    <row r="82" spans="3:9" x14ac:dyDescent="0.25">
      <c r="C82" s="7"/>
      <c r="D82" s="7"/>
      <c r="F82" s="10"/>
      <c r="H82" s="1" t="str">
        <f>IFERROR(MID(Tableau3[[#This Row],[Reglement]],FIND("%",Tableau3[[#This Row],[Reglement]],1)-3,3)*Tableau3[[#This Row],[Px Loc]]/100,"")</f>
        <v/>
      </c>
      <c r="I82" s="9">
        <f>IFERROR(Tableau3[[#This Row],[Px Loc]]*0.1,"")</f>
        <v>0</v>
      </c>
    </row>
    <row r="83" spans="3:9" x14ac:dyDescent="0.25">
      <c r="C83" s="7"/>
      <c r="D83" s="7"/>
      <c r="F83" s="10"/>
      <c r="H83" s="1" t="str">
        <f>IFERROR(MID(Tableau3[[#This Row],[Reglement]],FIND("%",Tableau3[[#This Row],[Reglement]],1)-3,3)*Tableau3[[#This Row],[Px Loc]]/100,"")</f>
        <v/>
      </c>
      <c r="I83" s="9">
        <f>IFERROR(Tableau3[[#This Row],[Px Loc]]*0.1,"")</f>
        <v>0</v>
      </c>
    </row>
    <row r="84" spans="3:9" x14ac:dyDescent="0.25">
      <c r="C84" s="7"/>
      <c r="D84" s="7"/>
      <c r="F84" s="10"/>
      <c r="H84" s="1" t="str">
        <f>IFERROR(MID(Tableau3[[#This Row],[Reglement]],FIND("%",Tableau3[[#This Row],[Reglement]],1)-3,3)*Tableau3[[#This Row],[Px Loc]]/100,"")</f>
        <v/>
      </c>
      <c r="I84" s="9">
        <f>IFERROR(Tableau3[[#This Row],[Px Loc]]*0.1,"")</f>
        <v>0</v>
      </c>
    </row>
    <row r="85" spans="3:9" x14ac:dyDescent="0.25">
      <c r="C85" s="7"/>
      <c r="D85" s="7"/>
      <c r="F85" s="10"/>
      <c r="H85" s="1" t="str">
        <f>IFERROR(MID(Tableau3[[#This Row],[Reglement]],FIND("%",Tableau3[[#This Row],[Reglement]],1)-3,3)*Tableau3[[#This Row],[Px Loc]]/100,"")</f>
        <v/>
      </c>
      <c r="I85" s="9">
        <f>IFERROR(Tableau3[[#This Row],[Px Loc]]*0.1,"")</f>
        <v>0</v>
      </c>
    </row>
    <row r="86" spans="3:9" x14ac:dyDescent="0.25">
      <c r="C86" s="7"/>
      <c r="D86" s="7"/>
      <c r="F86" s="10"/>
      <c r="H86" s="1" t="str">
        <f>IFERROR(MID(Tableau3[[#This Row],[Reglement]],FIND("%",Tableau3[[#This Row],[Reglement]],1)-3,3)*Tableau3[[#This Row],[Px Loc]]/100,"")</f>
        <v/>
      </c>
      <c r="I86" s="9">
        <f>IFERROR(Tableau3[[#This Row],[Px Loc]]*0.1,"")</f>
        <v>0</v>
      </c>
    </row>
    <row r="87" spans="3:9" x14ac:dyDescent="0.25">
      <c r="C87" s="7"/>
      <c r="D87" s="7"/>
      <c r="F87" s="10"/>
      <c r="H87" s="1" t="str">
        <f>IFERROR(MID(Tableau3[[#This Row],[Reglement]],FIND("%",Tableau3[[#This Row],[Reglement]],1)-3,3)*Tableau3[[#This Row],[Px Loc]]/100,"")</f>
        <v/>
      </c>
      <c r="I87" s="9">
        <f>IFERROR(Tableau3[[#This Row],[Px Loc]]*0.1,"")</f>
        <v>0</v>
      </c>
    </row>
    <row r="88" spans="3:9" x14ac:dyDescent="0.25">
      <c r="C88" s="7"/>
      <c r="D88" s="7"/>
      <c r="F88" s="10"/>
      <c r="H88" s="1" t="str">
        <f>IFERROR(MID(Tableau3[[#This Row],[Reglement]],FIND("%",Tableau3[[#This Row],[Reglement]],1)-3,3)*Tableau3[[#This Row],[Px Loc]]/100,"")</f>
        <v/>
      </c>
      <c r="I88" s="9">
        <f>IFERROR(Tableau3[[#This Row],[Px Loc]]*0.1,"")</f>
        <v>0</v>
      </c>
    </row>
    <row r="89" spans="3:9" x14ac:dyDescent="0.25">
      <c r="C89" s="7"/>
      <c r="D89" s="7"/>
      <c r="F89" s="10"/>
      <c r="H89" s="1" t="str">
        <f>IFERROR(MID(Tableau3[[#This Row],[Reglement]],FIND("%",Tableau3[[#This Row],[Reglement]],1)-3,3)*Tableau3[[#This Row],[Px Loc]]/100,"")</f>
        <v/>
      </c>
      <c r="I89" s="9">
        <f>IFERROR(Tableau3[[#This Row],[Px Loc]]*0.1,"")</f>
        <v>0</v>
      </c>
    </row>
    <row r="90" spans="3:9" x14ac:dyDescent="0.25">
      <c r="C90" s="7"/>
      <c r="D90" s="7"/>
      <c r="F90" s="10"/>
      <c r="H90" s="1" t="str">
        <f>IFERROR(MID(Tableau3[[#This Row],[Reglement]],FIND("%",Tableau3[[#This Row],[Reglement]],1)-3,3)*Tableau3[[#This Row],[Px Loc]]/100,"")</f>
        <v/>
      </c>
      <c r="I90" s="9">
        <f>IFERROR(Tableau3[[#This Row],[Px Loc]]*0.1,"")</f>
        <v>0</v>
      </c>
    </row>
    <row r="91" spans="3:9" x14ac:dyDescent="0.25">
      <c r="C91" s="7"/>
      <c r="D91" s="7"/>
      <c r="F91" s="10"/>
      <c r="H91" s="1" t="str">
        <f>IFERROR(MID(Tableau3[[#This Row],[Reglement]],FIND("%",Tableau3[[#This Row],[Reglement]],1)-3,3)*Tableau3[[#This Row],[Px Loc]]/100,"")</f>
        <v/>
      </c>
      <c r="I91" s="9">
        <f>IFERROR(Tableau3[[#This Row],[Px Loc]]*0.1,"")</f>
        <v>0</v>
      </c>
    </row>
    <row r="92" spans="3:9" x14ac:dyDescent="0.25">
      <c r="C92" s="7"/>
      <c r="D92" s="7"/>
      <c r="F92" s="10"/>
      <c r="H92" s="1" t="str">
        <f>IFERROR(MID(Tableau3[[#This Row],[Reglement]],FIND("%",Tableau3[[#This Row],[Reglement]],1)-3,3)*Tableau3[[#This Row],[Px Loc]]/100,"")</f>
        <v/>
      </c>
      <c r="I92" s="9">
        <f>IFERROR(Tableau3[[#This Row],[Px Loc]]*0.1,"")</f>
        <v>0</v>
      </c>
    </row>
    <row r="93" spans="3:9" x14ac:dyDescent="0.25">
      <c r="C93" s="7"/>
      <c r="D93" s="7"/>
      <c r="F93" s="10"/>
      <c r="H93" s="1" t="str">
        <f>IFERROR(MID(Tableau3[[#This Row],[Reglement]],FIND("%",Tableau3[[#This Row],[Reglement]],1)-3,3)*Tableau3[[#This Row],[Px Loc]]/100,"")</f>
        <v/>
      </c>
      <c r="I93" s="9">
        <f>IFERROR(Tableau3[[#This Row],[Px Loc]]*0.1,"")</f>
        <v>0</v>
      </c>
    </row>
    <row r="94" spans="3:9" x14ac:dyDescent="0.25">
      <c r="C94" s="7"/>
      <c r="D94" s="7"/>
      <c r="F94" s="10"/>
      <c r="H94" s="1" t="str">
        <f>IFERROR(MID(Tableau3[[#This Row],[Reglement]],FIND("%",Tableau3[[#This Row],[Reglement]],1)-3,3)*Tableau3[[#This Row],[Px Loc]]/100,"")</f>
        <v/>
      </c>
      <c r="I94" s="9">
        <f>IFERROR(Tableau3[[#This Row],[Px Loc]]*0.1,"")</f>
        <v>0</v>
      </c>
    </row>
    <row r="95" spans="3:9" x14ac:dyDescent="0.25">
      <c r="C95" s="7"/>
      <c r="D95" s="7"/>
      <c r="F95" s="10"/>
      <c r="H95" s="1" t="str">
        <f>IFERROR(MID(Tableau3[[#This Row],[Reglement]],FIND("%",Tableau3[[#This Row],[Reglement]],1)-3,3)*Tableau3[[#This Row],[Px Loc]]/100,"")</f>
        <v/>
      </c>
      <c r="I95" s="9">
        <f>IFERROR(Tableau3[[#This Row],[Px Loc]]*0.1,"")</f>
        <v>0</v>
      </c>
    </row>
    <row r="96" spans="3:9" x14ac:dyDescent="0.25">
      <c r="C96" s="7"/>
      <c r="D96" s="7"/>
      <c r="F96" s="10"/>
      <c r="H96" s="1" t="str">
        <f>IFERROR(MID(Tableau3[[#This Row],[Reglement]],FIND("%",Tableau3[[#This Row],[Reglement]],1)-3,3)*Tableau3[[#This Row],[Px Loc]]/100,"")</f>
        <v/>
      </c>
      <c r="I96" s="9">
        <f>IFERROR(Tableau3[[#This Row],[Px Loc]]*0.1,"")</f>
        <v>0</v>
      </c>
    </row>
    <row r="97" spans="3:9" x14ac:dyDescent="0.25">
      <c r="C97" s="7"/>
      <c r="D97" s="7"/>
      <c r="F97" s="10"/>
      <c r="H97" s="1" t="str">
        <f>IFERROR(MID(Tableau3[[#This Row],[Reglement]],FIND("%",Tableau3[[#This Row],[Reglement]],1)-3,3)*Tableau3[[#This Row],[Px Loc]]/100,"")</f>
        <v/>
      </c>
      <c r="I97" s="9">
        <f>IFERROR(Tableau3[[#This Row],[Px Loc]]*0.1,"")</f>
        <v>0</v>
      </c>
    </row>
    <row r="98" spans="3:9" x14ac:dyDescent="0.25">
      <c r="C98" s="7"/>
      <c r="D98" s="7"/>
      <c r="F98" s="10"/>
      <c r="H98" s="1" t="str">
        <f>IFERROR(MID(Tableau3[[#This Row],[Reglement]],FIND("%",Tableau3[[#This Row],[Reglement]],1)-3,3)*Tableau3[[#This Row],[Px Loc]]/100,"")</f>
        <v/>
      </c>
      <c r="I98" s="9">
        <f>IFERROR(Tableau3[[#This Row],[Px Loc]]*0.1,"")</f>
        <v>0</v>
      </c>
    </row>
    <row r="99" spans="3:9" x14ac:dyDescent="0.25">
      <c r="C99" s="7"/>
      <c r="D99" s="7"/>
      <c r="F99" s="10"/>
      <c r="H99" s="1" t="str">
        <f>IFERROR(MID(Tableau3[[#This Row],[Reglement]],FIND("%",Tableau3[[#This Row],[Reglement]],1)-3,3)*Tableau3[[#This Row],[Px Loc]]/100,"")</f>
        <v/>
      </c>
      <c r="I99" s="9">
        <f>IFERROR(Tableau3[[#This Row],[Px Loc]]*0.1,"")</f>
        <v>0</v>
      </c>
    </row>
    <row r="100" spans="3:9" x14ac:dyDescent="0.25">
      <c r="C100" s="7"/>
      <c r="D100" s="7"/>
      <c r="F100" s="10"/>
      <c r="H100" s="1" t="str">
        <f>IFERROR(MID(Tableau3[[#This Row],[Reglement]],FIND("%",Tableau3[[#This Row],[Reglement]],1)-3,3)*Tableau3[[#This Row],[Px Loc]]/100,"")</f>
        <v/>
      </c>
      <c r="I100" s="9">
        <f>IFERROR(Tableau3[[#This Row],[Px Loc]]*0.1,"")</f>
        <v>0</v>
      </c>
    </row>
    <row r="101" spans="3:9" x14ac:dyDescent="0.25">
      <c r="C101" s="7"/>
      <c r="D101" s="7"/>
      <c r="F101" s="10"/>
      <c r="H101" s="1" t="str">
        <f>IFERROR(MID(Tableau3[[#This Row],[Reglement]],FIND("%",Tableau3[[#This Row],[Reglement]],1)-3,3)*Tableau3[[#This Row],[Px Loc]]/100,"")</f>
        <v/>
      </c>
      <c r="I101" s="9">
        <f>IFERROR(Tableau3[[#This Row],[Px Loc]]*0.1,"")</f>
        <v>0</v>
      </c>
    </row>
    <row r="102" spans="3:9" x14ac:dyDescent="0.25">
      <c r="C102" s="7"/>
      <c r="D102" s="7"/>
      <c r="F102" s="10"/>
      <c r="H102" s="1" t="str">
        <f>IFERROR(MID(Tableau3[[#This Row],[Reglement]],FIND("%",Tableau3[[#This Row],[Reglement]],1)-3,3)*Tableau3[[#This Row],[Px Loc]]/100,"")</f>
        <v/>
      </c>
      <c r="I102" s="9">
        <f>IFERROR(Tableau3[[#This Row],[Px Loc]]*0.1,"")</f>
        <v>0</v>
      </c>
    </row>
    <row r="103" spans="3:9" x14ac:dyDescent="0.25">
      <c r="C103" s="7"/>
      <c r="D103" s="7"/>
      <c r="F103" s="10"/>
      <c r="H103" s="1" t="str">
        <f>IFERROR(MID(Tableau3[[#This Row],[Reglement]],FIND("%",Tableau3[[#This Row],[Reglement]],1)-3,3)*Tableau3[[#This Row],[Px Loc]]/100,"")</f>
        <v/>
      </c>
      <c r="I103" s="9">
        <f>IFERROR(Tableau3[[#This Row],[Px Loc]]*0.1,"")</f>
        <v>0</v>
      </c>
    </row>
    <row r="104" spans="3:9" x14ac:dyDescent="0.25">
      <c r="C104" s="7"/>
      <c r="D104" s="7"/>
      <c r="F104" s="10"/>
      <c r="H104" s="1" t="str">
        <f>IFERROR(MID(Tableau3[[#This Row],[Reglement]],FIND("%",Tableau3[[#This Row],[Reglement]],1)-3,3)*Tableau3[[#This Row],[Px Loc]]/100,"")</f>
        <v/>
      </c>
      <c r="I104" s="9">
        <f>IFERROR(Tableau3[[#This Row],[Px Loc]]*0.1,"")</f>
        <v>0</v>
      </c>
    </row>
    <row r="105" spans="3:9" x14ac:dyDescent="0.25">
      <c r="C105" s="7"/>
      <c r="D105" s="7"/>
      <c r="F105" s="10"/>
      <c r="H105" s="1" t="str">
        <f>IFERROR(MID(Tableau3[[#This Row],[Reglement]],FIND("%",Tableau3[[#This Row],[Reglement]],1)-3,3)*Tableau3[[#This Row],[Px Loc]]/100,"")</f>
        <v/>
      </c>
      <c r="I105" s="9">
        <f>IFERROR(Tableau3[[#This Row],[Px Loc]]*0.1,"")</f>
        <v>0</v>
      </c>
    </row>
    <row r="106" spans="3:9" x14ac:dyDescent="0.25">
      <c r="C106" s="7"/>
      <c r="D106" s="7"/>
      <c r="F106" s="10"/>
      <c r="H106" s="1" t="str">
        <f>IFERROR(MID(Tableau3[[#This Row],[Reglement]],FIND("%",Tableau3[[#This Row],[Reglement]],1)-3,3)*Tableau3[[#This Row],[Px Loc]]/100,"")</f>
        <v/>
      </c>
      <c r="I106" s="9">
        <f>IFERROR(Tableau3[[#This Row],[Px Loc]]*0.1,"")</f>
        <v>0</v>
      </c>
    </row>
    <row r="107" spans="3:9" x14ac:dyDescent="0.25">
      <c r="C107" s="7"/>
      <c r="D107" s="7"/>
      <c r="F107" s="10"/>
      <c r="H107" s="1" t="str">
        <f>IFERROR(MID(Tableau3[[#This Row],[Reglement]],FIND("%",Tableau3[[#This Row],[Reglement]],1)-3,3)*Tableau3[[#This Row],[Px Loc]]/100,"")</f>
        <v/>
      </c>
      <c r="I107" s="9">
        <f>IFERROR(Tableau3[[#This Row],[Px Loc]]*0.1,"")</f>
        <v>0</v>
      </c>
    </row>
    <row r="108" spans="3:9" x14ac:dyDescent="0.25">
      <c r="C108" s="7"/>
      <c r="D108" s="7"/>
      <c r="F108" s="10"/>
      <c r="H108" s="1" t="str">
        <f>IFERROR(MID(Tableau3[[#This Row],[Reglement]],FIND("%",Tableau3[[#This Row],[Reglement]],1)-3,3)*Tableau3[[#This Row],[Px Loc]]/100,"")</f>
        <v/>
      </c>
      <c r="I108" s="9">
        <f>IFERROR(Tableau3[[#This Row],[Px Loc]]*0.1,"")</f>
        <v>0</v>
      </c>
    </row>
    <row r="109" spans="3:9" x14ac:dyDescent="0.25">
      <c r="C109" s="7"/>
      <c r="D109" s="7"/>
      <c r="F109" s="10"/>
      <c r="H109" s="1" t="str">
        <f>IFERROR(MID(Tableau3[[#This Row],[Reglement]],FIND("%",Tableau3[[#This Row],[Reglement]],1)-3,3)*Tableau3[[#This Row],[Px Loc]]/100,"")</f>
        <v/>
      </c>
      <c r="I109" s="9">
        <f>IFERROR(Tableau3[[#This Row],[Px Loc]]*0.1,"")</f>
        <v>0</v>
      </c>
    </row>
    <row r="110" spans="3:9" x14ac:dyDescent="0.25">
      <c r="C110" s="7"/>
      <c r="D110" s="7"/>
      <c r="F110" s="10"/>
      <c r="H110" s="1" t="str">
        <f>IFERROR(MID(Tableau3[[#This Row],[Reglement]],FIND("%",Tableau3[[#This Row],[Reglement]],1)-3,3)*Tableau3[[#This Row],[Px Loc]]/100,"")</f>
        <v/>
      </c>
      <c r="I110" s="9">
        <f>IFERROR(Tableau3[[#This Row],[Px Loc]]*0.1,"")</f>
        <v>0</v>
      </c>
    </row>
    <row r="111" spans="3:9" x14ac:dyDescent="0.25">
      <c r="C111" s="7"/>
      <c r="D111" s="7"/>
      <c r="F111" s="10"/>
      <c r="H111" s="1" t="str">
        <f>IFERROR(MID(Tableau3[[#This Row],[Reglement]],FIND("%",Tableau3[[#This Row],[Reglement]],1)-3,3)*Tableau3[[#This Row],[Px Loc]]/100,"")</f>
        <v/>
      </c>
      <c r="I111" s="9">
        <f>IFERROR(Tableau3[[#This Row],[Px Loc]]*0.1,"")</f>
        <v>0</v>
      </c>
    </row>
    <row r="112" spans="3:9" x14ac:dyDescent="0.25">
      <c r="C112" s="7"/>
      <c r="D112" s="7"/>
      <c r="F112" s="10"/>
      <c r="H112" s="1" t="str">
        <f>IFERROR(MID(Tableau3[[#This Row],[Reglement]],FIND("%",Tableau3[[#This Row],[Reglement]],1)-3,3)*Tableau3[[#This Row],[Px Loc]]/100,"")</f>
        <v/>
      </c>
      <c r="I112" s="9">
        <f>IFERROR(Tableau3[[#This Row],[Px Loc]]*0.1,"")</f>
        <v>0</v>
      </c>
    </row>
    <row r="113" spans="3:9" x14ac:dyDescent="0.25">
      <c r="C113" s="7"/>
      <c r="D113" s="7"/>
      <c r="F113" s="10"/>
      <c r="H113" s="1" t="str">
        <f>IFERROR(MID(Tableau3[[#This Row],[Reglement]],FIND("%",Tableau3[[#This Row],[Reglement]],1)-3,3)*Tableau3[[#This Row],[Px Loc]]/100,"")</f>
        <v/>
      </c>
      <c r="I113" s="9">
        <f>IFERROR(Tableau3[[#This Row],[Px Loc]]*0.1,"")</f>
        <v>0</v>
      </c>
    </row>
    <row r="114" spans="3:9" x14ac:dyDescent="0.25">
      <c r="C114" s="7"/>
      <c r="D114" s="7"/>
      <c r="F114" s="10"/>
      <c r="H114" s="1" t="str">
        <f>IFERROR(MID(Tableau3[[#This Row],[Reglement]],FIND("%",Tableau3[[#This Row],[Reglement]],1)-3,3)*Tableau3[[#This Row],[Px Loc]]/100,"")</f>
        <v/>
      </c>
      <c r="I114" s="9">
        <f>IFERROR(Tableau3[[#This Row],[Px Loc]]*0.1,"")</f>
        <v>0</v>
      </c>
    </row>
    <row r="115" spans="3:9" x14ac:dyDescent="0.25">
      <c r="C115" s="7"/>
      <c r="D115" s="7"/>
      <c r="F115" s="10"/>
      <c r="H115" s="1" t="str">
        <f>IFERROR(MID(Tableau3[[#This Row],[Reglement]],FIND("%",Tableau3[[#This Row],[Reglement]],1)-3,3)*Tableau3[[#This Row],[Px Loc]]/100,"")</f>
        <v/>
      </c>
      <c r="I115" s="9">
        <f>IFERROR(Tableau3[[#This Row],[Px Loc]]*0.1,"")</f>
        <v>0</v>
      </c>
    </row>
    <row r="116" spans="3:9" x14ac:dyDescent="0.25">
      <c r="C116" s="7"/>
      <c r="D116" s="7"/>
      <c r="F116" s="10"/>
      <c r="H116" s="1" t="str">
        <f>IFERROR(MID(Tableau3[[#This Row],[Reglement]],FIND("%",Tableau3[[#This Row],[Reglement]],1)-3,3)*Tableau3[[#This Row],[Px Loc]]/100,"")</f>
        <v/>
      </c>
      <c r="I116" s="9">
        <f>IFERROR(Tableau3[[#This Row],[Px Loc]]*0.1,"")</f>
        <v>0</v>
      </c>
    </row>
    <row r="117" spans="3:9" x14ac:dyDescent="0.25">
      <c r="C117" s="7"/>
      <c r="D117" s="7"/>
      <c r="F117" s="10"/>
      <c r="H117" s="1" t="str">
        <f>IFERROR(MID(Tableau3[[#This Row],[Reglement]],FIND("%",Tableau3[[#This Row],[Reglement]],1)-3,3)*Tableau3[[#This Row],[Px Loc]]/100,"")</f>
        <v/>
      </c>
      <c r="I117" s="9">
        <f>IFERROR(Tableau3[[#This Row],[Px Loc]]*0.1,"")</f>
        <v>0</v>
      </c>
    </row>
    <row r="118" spans="3:9" x14ac:dyDescent="0.25">
      <c r="C118" s="7"/>
      <c r="D118" s="7"/>
      <c r="F118" s="10"/>
      <c r="H118" s="1" t="str">
        <f>IFERROR(MID(Tableau3[[#This Row],[Reglement]],FIND("%",Tableau3[[#This Row],[Reglement]],1)-3,3)*Tableau3[[#This Row],[Px Loc]]/100,"")</f>
        <v/>
      </c>
      <c r="I118" s="9">
        <f>IFERROR(Tableau3[[#This Row],[Px Loc]]*0.1,"")</f>
        <v>0</v>
      </c>
    </row>
    <row r="119" spans="3:9" x14ac:dyDescent="0.25">
      <c r="C119" s="7"/>
      <c r="D119" s="7"/>
      <c r="F119" s="10"/>
      <c r="H119" s="1" t="str">
        <f>IFERROR(MID(Tableau3[[#This Row],[Reglement]],FIND("%",Tableau3[[#This Row],[Reglement]],1)-3,3)*Tableau3[[#This Row],[Px Loc]]/100,"")</f>
        <v/>
      </c>
      <c r="I119" s="9">
        <f>IFERROR(Tableau3[[#This Row],[Px Loc]]*0.1,"")</f>
        <v>0</v>
      </c>
    </row>
    <row r="120" spans="3:9" x14ac:dyDescent="0.25">
      <c r="C120" s="7"/>
      <c r="D120" s="7"/>
      <c r="F120" s="10"/>
      <c r="H120" s="1" t="str">
        <f>IFERROR(MID(Tableau3[[#This Row],[Reglement]],FIND("%",Tableau3[[#This Row],[Reglement]],1)-3,3)*Tableau3[[#This Row],[Px Loc]]/100,"")</f>
        <v/>
      </c>
      <c r="I120" s="9">
        <f>IFERROR(Tableau3[[#This Row],[Px Loc]]*0.1,"")</f>
        <v>0</v>
      </c>
    </row>
    <row r="121" spans="3:9" x14ac:dyDescent="0.25">
      <c r="C121" s="7"/>
      <c r="D121" s="7"/>
      <c r="F121" s="10"/>
      <c r="H121" s="1" t="str">
        <f>IFERROR(MID(Tableau3[[#This Row],[Reglement]],FIND("%",Tableau3[[#This Row],[Reglement]],1)-3,3)*Tableau3[[#This Row],[Px Loc]]/100,"")</f>
        <v/>
      </c>
      <c r="I121" s="9">
        <f>IFERROR(Tableau3[[#This Row],[Px Loc]]*0.1,"")</f>
        <v>0</v>
      </c>
    </row>
    <row r="122" spans="3:9" x14ac:dyDescent="0.25">
      <c r="C122" s="7"/>
      <c r="D122" s="7"/>
      <c r="F122" s="10"/>
      <c r="H122" s="1" t="str">
        <f>IFERROR(MID(Tableau3[[#This Row],[Reglement]],FIND("%",Tableau3[[#This Row],[Reglement]],1)-3,3)*Tableau3[[#This Row],[Px Loc]]/100,"")</f>
        <v/>
      </c>
      <c r="I122" s="9">
        <f>IFERROR(Tableau3[[#This Row],[Px Loc]]*0.1,"")</f>
        <v>0</v>
      </c>
    </row>
    <row r="123" spans="3:9" x14ac:dyDescent="0.25">
      <c r="C123" s="7"/>
      <c r="D123" s="7"/>
      <c r="F123" s="10"/>
      <c r="H123" s="1" t="str">
        <f>IFERROR(MID(Tableau3[[#This Row],[Reglement]],FIND("%",Tableau3[[#This Row],[Reglement]],1)-3,3)*Tableau3[[#This Row],[Px Loc]]/100,"")</f>
        <v/>
      </c>
      <c r="I123" s="9">
        <f>IFERROR(Tableau3[[#This Row],[Px Loc]]*0.1,"")</f>
        <v>0</v>
      </c>
    </row>
    <row r="124" spans="3:9" x14ac:dyDescent="0.25">
      <c r="C124" s="7"/>
      <c r="D124" s="7"/>
      <c r="F124" s="10"/>
      <c r="H124" s="1" t="str">
        <f>IFERROR(MID(Tableau3[[#This Row],[Reglement]],FIND("%",Tableau3[[#This Row],[Reglement]],1)-3,3)*Tableau3[[#This Row],[Px Loc]]/100,"")</f>
        <v/>
      </c>
      <c r="I124" s="9">
        <f>IFERROR(Tableau3[[#This Row],[Px Loc]]*0.1,"")</f>
        <v>0</v>
      </c>
    </row>
    <row r="125" spans="3:9" x14ac:dyDescent="0.25">
      <c r="C125" s="7"/>
      <c r="D125" s="7"/>
      <c r="F125" s="10"/>
      <c r="H125" s="1" t="str">
        <f>IFERROR(MID(Tableau3[[#This Row],[Reglement]],FIND("%",Tableau3[[#This Row],[Reglement]],1)-3,3)*Tableau3[[#This Row],[Px Loc]]/100,"")</f>
        <v/>
      </c>
      <c r="I125" s="9">
        <f>IFERROR(Tableau3[[#This Row],[Px Loc]]*0.1,"")</f>
        <v>0</v>
      </c>
    </row>
    <row r="126" spans="3:9" x14ac:dyDescent="0.25">
      <c r="C126" s="7"/>
      <c r="D126" s="7"/>
      <c r="F126" s="10"/>
      <c r="H126" s="1" t="str">
        <f>IFERROR(MID(Tableau3[[#This Row],[Reglement]],FIND("%",Tableau3[[#This Row],[Reglement]],1)-3,3)*Tableau3[[#This Row],[Px Loc]]/100,"")</f>
        <v/>
      </c>
      <c r="I126" s="9">
        <f>IFERROR(Tableau3[[#This Row],[Px Loc]]*0.1,"")</f>
        <v>0</v>
      </c>
    </row>
    <row r="127" spans="3:9" x14ac:dyDescent="0.25">
      <c r="C127" s="7"/>
      <c r="D127" s="7"/>
      <c r="F127" s="10"/>
      <c r="H127" s="1" t="str">
        <f>IFERROR(MID(Tableau3[[#This Row],[Reglement]],FIND("%",Tableau3[[#This Row],[Reglement]],1)-3,3)*Tableau3[[#This Row],[Px Loc]]/100,"")</f>
        <v/>
      </c>
      <c r="I127" s="9">
        <f>IFERROR(Tableau3[[#This Row],[Px Loc]]*0.1,"")</f>
        <v>0</v>
      </c>
    </row>
    <row r="128" spans="3:9" x14ac:dyDescent="0.25">
      <c r="C128" s="7"/>
      <c r="D128" s="7"/>
      <c r="F128" s="10"/>
      <c r="H128" s="1" t="str">
        <f>IFERROR(MID(Tableau3[[#This Row],[Reglement]],FIND("%",Tableau3[[#This Row],[Reglement]],1)-3,3)*Tableau3[[#This Row],[Px Loc]]/100,"")</f>
        <v/>
      </c>
      <c r="I128" s="9">
        <f>IFERROR(Tableau3[[#This Row],[Px Loc]]*0.1,"")</f>
        <v>0</v>
      </c>
    </row>
    <row r="129" spans="3:9" x14ac:dyDescent="0.25">
      <c r="C129" s="7"/>
      <c r="D129" s="7"/>
      <c r="F129" s="10"/>
      <c r="H129" s="1" t="str">
        <f>IFERROR(MID(Tableau3[[#This Row],[Reglement]],FIND("%",Tableau3[[#This Row],[Reglement]],1)-3,3)*Tableau3[[#This Row],[Px Loc]]/100,"")</f>
        <v/>
      </c>
      <c r="I129" s="9">
        <f>IFERROR(Tableau3[[#This Row],[Px Loc]]*0.1,"")</f>
        <v>0</v>
      </c>
    </row>
    <row r="130" spans="3:9" x14ac:dyDescent="0.25">
      <c r="C130" s="7"/>
      <c r="D130" s="7"/>
      <c r="F130" s="10"/>
      <c r="H130" s="1" t="str">
        <f>IFERROR(MID(Tableau3[[#This Row],[Reglement]],FIND("%",Tableau3[[#This Row],[Reglement]],1)-3,3)*Tableau3[[#This Row],[Px Loc]]/100,"")</f>
        <v/>
      </c>
      <c r="I130" s="9">
        <f>IFERROR(Tableau3[[#This Row],[Px Loc]]*0.1,"")</f>
        <v>0</v>
      </c>
    </row>
    <row r="131" spans="3:9" x14ac:dyDescent="0.25">
      <c r="C131" s="7"/>
      <c r="D131" s="7"/>
      <c r="F131" s="10"/>
      <c r="H131" s="1" t="str">
        <f>IFERROR(MID(Tableau3[[#This Row],[Reglement]],FIND("%",Tableau3[[#This Row],[Reglement]],1)-3,3)*Tableau3[[#This Row],[Px Loc]]/100,"")</f>
        <v/>
      </c>
      <c r="I131" s="9">
        <f>IFERROR(Tableau3[[#This Row],[Px Loc]]*0.1,"")</f>
        <v>0</v>
      </c>
    </row>
    <row r="132" spans="3:9" x14ac:dyDescent="0.25">
      <c r="C132" s="7"/>
      <c r="D132" s="7"/>
      <c r="F132" s="10"/>
      <c r="H132" s="1" t="str">
        <f>IFERROR(MID(Tableau3[[#This Row],[Reglement]],FIND("%",Tableau3[[#This Row],[Reglement]],1)-3,3)*Tableau3[[#This Row],[Px Loc]]/100,"")</f>
        <v/>
      </c>
      <c r="I132" s="9">
        <f>IFERROR(Tableau3[[#This Row],[Px Loc]]*0.1,"")</f>
        <v>0</v>
      </c>
    </row>
    <row r="133" spans="3:9" x14ac:dyDescent="0.25">
      <c r="C133" s="7"/>
      <c r="D133" s="7"/>
      <c r="F133" s="10"/>
      <c r="H133" s="1" t="str">
        <f>IFERROR(MID(Tableau3[[#This Row],[Reglement]],FIND("%",Tableau3[[#This Row],[Reglement]],1)-3,3)*Tableau3[[#This Row],[Px Loc]]/100,"")</f>
        <v/>
      </c>
      <c r="I133" s="9">
        <f>IFERROR(Tableau3[[#This Row],[Px Loc]]*0.1,"")</f>
        <v>0</v>
      </c>
    </row>
    <row r="134" spans="3:9" x14ac:dyDescent="0.25">
      <c r="C134" s="7"/>
      <c r="D134" s="7"/>
      <c r="F134" s="10"/>
      <c r="H134" s="1" t="str">
        <f>IFERROR(MID(Tableau3[[#This Row],[Reglement]],FIND("%",Tableau3[[#This Row],[Reglement]],1)-3,3)*Tableau3[[#This Row],[Px Loc]]/100,"")</f>
        <v/>
      </c>
      <c r="I134" s="9">
        <f>IFERROR(Tableau3[[#This Row],[Px Loc]]*0.1,"")</f>
        <v>0</v>
      </c>
    </row>
    <row r="135" spans="3:9" x14ac:dyDescent="0.25">
      <c r="C135" s="7"/>
      <c r="D135" s="7"/>
      <c r="F135" s="10"/>
      <c r="H135" s="1" t="str">
        <f>IFERROR(MID(Tableau3[[#This Row],[Reglement]],FIND("%",Tableau3[[#This Row],[Reglement]],1)-3,3)*Tableau3[[#This Row],[Px Loc]]/100,"")</f>
        <v/>
      </c>
      <c r="I135" s="9">
        <f>IFERROR(Tableau3[[#This Row],[Px Loc]]*0.1,"")</f>
        <v>0</v>
      </c>
    </row>
    <row r="136" spans="3:9" x14ac:dyDescent="0.25">
      <c r="C136" s="7"/>
      <c r="D136" s="7"/>
      <c r="F136" s="10"/>
      <c r="H136" s="1" t="str">
        <f>IFERROR(MID(Tableau3[[#This Row],[Reglement]],FIND("%",Tableau3[[#This Row],[Reglement]],1)-3,3)*Tableau3[[#This Row],[Px Loc]]/100,"")</f>
        <v/>
      </c>
      <c r="I136" s="9">
        <f>IFERROR(Tableau3[[#This Row],[Px Loc]]*0.1,"")</f>
        <v>0</v>
      </c>
    </row>
    <row r="137" spans="3:9" x14ac:dyDescent="0.25">
      <c r="C137" s="7"/>
      <c r="D137" s="7"/>
      <c r="F137" s="10"/>
      <c r="H137" s="1" t="str">
        <f>IFERROR(MID(Tableau3[[#This Row],[Reglement]],FIND("%",Tableau3[[#This Row],[Reglement]],1)-3,3)*Tableau3[[#This Row],[Px Loc]]/100,"")</f>
        <v/>
      </c>
      <c r="I137" s="9">
        <f>IFERROR(Tableau3[[#This Row],[Px Loc]]*0.1,"")</f>
        <v>0</v>
      </c>
    </row>
    <row r="138" spans="3:9" x14ac:dyDescent="0.25">
      <c r="C138" s="7"/>
      <c r="D138" s="7"/>
      <c r="F138" s="10"/>
      <c r="H138" s="1" t="str">
        <f>IFERROR(MID(Tableau3[[#This Row],[Reglement]],FIND("%",Tableau3[[#This Row],[Reglement]],1)-3,3)*Tableau3[[#This Row],[Px Loc]]/100,"")</f>
        <v/>
      </c>
      <c r="I138" s="9">
        <f>IFERROR(Tableau3[[#This Row],[Px Loc]]*0.1,"")</f>
        <v>0</v>
      </c>
    </row>
    <row r="139" spans="3:9" x14ac:dyDescent="0.25">
      <c r="C139" s="7"/>
      <c r="D139" s="7"/>
      <c r="F139" s="10"/>
      <c r="H139" s="1" t="str">
        <f>IFERROR(MID(Tableau3[[#This Row],[Reglement]],FIND("%",Tableau3[[#This Row],[Reglement]],1)-3,3)*Tableau3[[#This Row],[Px Loc]]/100,"")</f>
        <v/>
      </c>
      <c r="I139" s="9">
        <f>IFERROR(Tableau3[[#This Row],[Px Loc]]*0.1,"")</f>
        <v>0</v>
      </c>
    </row>
    <row r="140" spans="3:9" x14ac:dyDescent="0.25">
      <c r="C140" s="7"/>
      <c r="D140" s="7"/>
      <c r="F140" s="10"/>
      <c r="H140" s="1" t="str">
        <f>IFERROR(MID(Tableau3[[#This Row],[Reglement]],FIND("%",Tableau3[[#This Row],[Reglement]],1)-3,3)*Tableau3[[#This Row],[Px Loc]]/100,"")</f>
        <v/>
      </c>
      <c r="I140" s="9">
        <f>IFERROR(Tableau3[[#This Row],[Px Loc]]*0.1,"")</f>
        <v>0</v>
      </c>
    </row>
    <row r="141" spans="3:9" x14ac:dyDescent="0.25">
      <c r="C141" s="7"/>
      <c r="D141" s="7"/>
      <c r="F141" s="10"/>
      <c r="H141" s="1" t="str">
        <f>IFERROR(MID(Tableau3[[#This Row],[Reglement]],FIND("%",Tableau3[[#This Row],[Reglement]],1)-3,3)*Tableau3[[#This Row],[Px Loc]]/100,"")</f>
        <v/>
      </c>
      <c r="I141" s="9">
        <f>IFERROR(Tableau3[[#This Row],[Px Loc]]*0.1,"")</f>
        <v>0</v>
      </c>
    </row>
    <row r="142" spans="3:9" x14ac:dyDescent="0.25">
      <c r="C142" s="7"/>
      <c r="D142" s="7"/>
      <c r="F142" s="10"/>
      <c r="H142" s="1" t="str">
        <f>IFERROR(MID(Tableau3[[#This Row],[Reglement]],FIND("%",Tableau3[[#This Row],[Reglement]],1)-3,3)*Tableau3[[#This Row],[Px Loc]]/100,"")</f>
        <v/>
      </c>
      <c r="I142" s="9">
        <f>IFERROR(Tableau3[[#This Row],[Px Loc]]*0.1,"")</f>
        <v>0</v>
      </c>
    </row>
    <row r="143" spans="3:9" x14ac:dyDescent="0.25">
      <c r="C143" s="7"/>
      <c r="D143" s="7"/>
      <c r="F143" s="10"/>
      <c r="H143" s="1" t="str">
        <f>IFERROR(MID(Tableau3[[#This Row],[Reglement]],FIND("%",Tableau3[[#This Row],[Reglement]],1)-3,3)*Tableau3[[#This Row],[Px Loc]]/100,"")</f>
        <v/>
      </c>
      <c r="I143" s="9">
        <f>IFERROR(Tableau3[[#This Row],[Px Loc]]*0.1,"")</f>
        <v>0</v>
      </c>
    </row>
    <row r="144" spans="3:9" x14ac:dyDescent="0.25">
      <c r="C144" s="7"/>
      <c r="D144" s="7"/>
      <c r="F144" s="10"/>
      <c r="H144" s="1" t="str">
        <f>IFERROR(MID(Tableau3[[#This Row],[Reglement]],FIND("%",Tableau3[[#This Row],[Reglement]],1)-3,3)*Tableau3[[#This Row],[Px Loc]]/100,"")</f>
        <v/>
      </c>
      <c r="I144" s="9">
        <f>IFERROR(Tableau3[[#This Row],[Px Loc]]*0.1,"")</f>
        <v>0</v>
      </c>
    </row>
    <row r="145" spans="3:9" x14ac:dyDescent="0.25">
      <c r="C145" s="7"/>
      <c r="D145" s="7"/>
      <c r="F145" s="10"/>
      <c r="H145" s="1" t="str">
        <f>IFERROR(MID(Tableau3[[#This Row],[Reglement]],FIND("%",Tableau3[[#This Row],[Reglement]],1)-3,3)*Tableau3[[#This Row],[Px Loc]]/100,"")</f>
        <v/>
      </c>
      <c r="I145" s="9">
        <f>IFERROR(Tableau3[[#This Row],[Px Loc]]*0.1,"")</f>
        <v>0</v>
      </c>
    </row>
    <row r="146" spans="3:9" x14ac:dyDescent="0.25">
      <c r="C146" s="7"/>
      <c r="D146" s="7"/>
      <c r="F146" s="10"/>
      <c r="H146" s="1" t="str">
        <f>IFERROR(MID(Tableau3[[#This Row],[Reglement]],FIND("%",Tableau3[[#This Row],[Reglement]],1)-3,3)*Tableau3[[#This Row],[Px Loc]]/100,"")</f>
        <v/>
      </c>
      <c r="I146" s="9">
        <f>IFERROR(Tableau3[[#This Row],[Px Loc]]*0.1,"")</f>
        <v>0</v>
      </c>
    </row>
    <row r="147" spans="3:9" x14ac:dyDescent="0.25">
      <c r="C147" s="7"/>
      <c r="D147" s="7"/>
      <c r="F147" s="10"/>
      <c r="H147" s="1" t="str">
        <f>IFERROR(MID(Tableau3[[#This Row],[Reglement]],FIND("%",Tableau3[[#This Row],[Reglement]],1)-3,3)*Tableau3[[#This Row],[Px Loc]]/100,"")</f>
        <v/>
      </c>
      <c r="I147" s="9">
        <f>IFERROR(Tableau3[[#This Row],[Px Loc]]*0.1,"")</f>
        <v>0</v>
      </c>
    </row>
    <row r="148" spans="3:9" x14ac:dyDescent="0.25">
      <c r="C148" s="7"/>
      <c r="D148" s="7"/>
      <c r="F148" s="10"/>
      <c r="H148" s="1" t="str">
        <f>IFERROR(MID(Tableau3[[#This Row],[Reglement]],FIND("%",Tableau3[[#This Row],[Reglement]],1)-3,3)*Tableau3[[#This Row],[Px Loc]]/100,"")</f>
        <v/>
      </c>
      <c r="I148" s="9">
        <f>IFERROR(Tableau3[[#This Row],[Px Loc]]*0.1,"")</f>
        <v>0</v>
      </c>
    </row>
    <row r="149" spans="3:9" x14ac:dyDescent="0.25">
      <c r="C149" s="7"/>
      <c r="D149" s="7"/>
      <c r="F149" s="10"/>
      <c r="H149" s="1" t="str">
        <f>IFERROR(MID(Tableau3[[#This Row],[Reglement]],FIND("%",Tableau3[[#This Row],[Reglement]],1)-3,3)*Tableau3[[#This Row],[Px Loc]]/100,"")</f>
        <v/>
      </c>
      <c r="I149" s="9">
        <f>IFERROR(Tableau3[[#This Row],[Px Loc]]*0.1,"")</f>
        <v>0</v>
      </c>
    </row>
    <row r="150" spans="3:9" x14ac:dyDescent="0.25">
      <c r="C150" s="7"/>
      <c r="D150" s="7"/>
      <c r="F150" s="10"/>
      <c r="H150" s="1" t="str">
        <f>IFERROR(MID(Tableau3[[#This Row],[Reglement]],FIND("%",Tableau3[[#This Row],[Reglement]],1)-3,3)*Tableau3[[#This Row],[Px Loc]]/100,"")</f>
        <v/>
      </c>
      <c r="I150" s="9">
        <f>IFERROR(Tableau3[[#This Row],[Px Loc]]*0.1,"")</f>
        <v>0</v>
      </c>
    </row>
    <row r="151" spans="3:9" x14ac:dyDescent="0.25">
      <c r="C151" s="7"/>
      <c r="D151" s="7"/>
      <c r="F151" s="10"/>
      <c r="H151" s="1" t="str">
        <f>IFERROR(MID(Tableau3[[#This Row],[Reglement]],FIND("%",Tableau3[[#This Row],[Reglement]],1)-3,3)*Tableau3[[#This Row],[Px Loc]]/100,"")</f>
        <v/>
      </c>
      <c r="I151" s="9">
        <f>IFERROR(Tableau3[[#This Row],[Px Loc]]*0.1,"")</f>
        <v>0</v>
      </c>
    </row>
    <row r="152" spans="3:9" x14ac:dyDescent="0.25">
      <c r="C152" s="7"/>
      <c r="D152" s="7"/>
      <c r="F152" s="10"/>
      <c r="H152" s="1" t="str">
        <f>IFERROR(MID(Tableau3[[#This Row],[Reglement]],FIND("%",Tableau3[[#This Row],[Reglement]],1)-3,3)*Tableau3[[#This Row],[Px Loc]]/100,"")</f>
        <v/>
      </c>
      <c r="I152" s="9">
        <f>IFERROR(Tableau3[[#This Row],[Px Loc]]*0.1,"")</f>
        <v>0</v>
      </c>
    </row>
    <row r="153" spans="3:9" x14ac:dyDescent="0.25">
      <c r="C153" s="7"/>
      <c r="D153" s="7"/>
      <c r="F153" s="10"/>
      <c r="H153" s="1" t="str">
        <f>IFERROR(MID(Tableau3[[#This Row],[Reglement]],FIND("%",Tableau3[[#This Row],[Reglement]],1)-3,3)*Tableau3[[#This Row],[Px Loc]]/100,"")</f>
        <v/>
      </c>
      <c r="I153" s="9">
        <f>IFERROR(Tableau3[[#This Row],[Px Loc]]*0.1,"")</f>
        <v>0</v>
      </c>
    </row>
    <row r="154" spans="3:9" x14ac:dyDescent="0.25">
      <c r="C154" s="7"/>
      <c r="D154" s="7"/>
      <c r="F154" s="10"/>
      <c r="H154" s="1" t="str">
        <f>IFERROR(MID(Tableau3[[#This Row],[Reglement]],FIND("%",Tableau3[[#This Row],[Reglement]],1)-3,3)*Tableau3[[#This Row],[Px Loc]]/100,"")</f>
        <v/>
      </c>
      <c r="I154" s="9">
        <f>IFERROR(Tableau3[[#This Row],[Px Loc]]*0.1,"")</f>
        <v>0</v>
      </c>
    </row>
    <row r="155" spans="3:9" x14ac:dyDescent="0.25">
      <c r="C155" s="7"/>
      <c r="D155" s="7"/>
      <c r="F155" s="10"/>
      <c r="H155" s="1" t="str">
        <f>IFERROR(MID(Tableau3[[#This Row],[Reglement]],FIND("%",Tableau3[[#This Row],[Reglement]],1)-3,3)*Tableau3[[#This Row],[Px Loc]]/100,"")</f>
        <v/>
      </c>
      <c r="I155" s="9">
        <f>IFERROR(Tableau3[[#This Row],[Px Loc]]*0.1,"")</f>
        <v>0</v>
      </c>
    </row>
    <row r="156" spans="3:9" x14ac:dyDescent="0.25">
      <c r="C156" s="7"/>
      <c r="D156" s="7"/>
      <c r="F156" s="10"/>
      <c r="H156" s="1" t="str">
        <f>IFERROR(MID(Tableau3[[#This Row],[Reglement]],FIND("%",Tableau3[[#This Row],[Reglement]],1)-3,3)*Tableau3[[#This Row],[Px Loc]]/100,"")</f>
        <v/>
      </c>
      <c r="I156" s="9">
        <f>IFERROR(Tableau3[[#This Row],[Px Loc]]*0.1,"")</f>
        <v>0</v>
      </c>
    </row>
    <row r="157" spans="3:9" x14ac:dyDescent="0.25">
      <c r="C157" s="7"/>
      <c r="D157" s="7"/>
      <c r="F157" s="10"/>
      <c r="H157" s="1" t="str">
        <f>IFERROR(MID(Tableau3[[#This Row],[Reglement]],FIND("%",Tableau3[[#This Row],[Reglement]],1)-3,3)*Tableau3[[#This Row],[Px Loc]]/100,"")</f>
        <v/>
      </c>
      <c r="I157" s="9">
        <f>IFERROR(Tableau3[[#This Row],[Px Loc]]*0.1,"")</f>
        <v>0</v>
      </c>
    </row>
    <row r="158" spans="3:9" x14ac:dyDescent="0.25">
      <c r="C158" s="7"/>
      <c r="D158" s="7"/>
      <c r="F158" s="10"/>
      <c r="H158" s="1" t="str">
        <f>IFERROR(MID(Tableau3[[#This Row],[Reglement]],FIND("%",Tableau3[[#This Row],[Reglement]],1)-3,3)*Tableau3[[#This Row],[Px Loc]]/100,"")</f>
        <v/>
      </c>
      <c r="I158" s="9">
        <f>IFERROR(Tableau3[[#This Row],[Px Loc]]*0.1,"")</f>
        <v>0</v>
      </c>
    </row>
    <row r="159" spans="3:9" x14ac:dyDescent="0.25">
      <c r="C159" s="7"/>
      <c r="D159" s="7"/>
      <c r="F159" s="10"/>
      <c r="H159" s="1" t="str">
        <f>IFERROR(MID(Tableau3[[#This Row],[Reglement]],FIND("%",Tableau3[[#This Row],[Reglement]],1)-3,3)*Tableau3[[#This Row],[Px Loc]]/100,"")</f>
        <v/>
      </c>
      <c r="I159" s="9">
        <f>IFERROR(Tableau3[[#This Row],[Px Loc]]*0.1,"")</f>
        <v>0</v>
      </c>
    </row>
    <row r="160" spans="3:9" x14ac:dyDescent="0.25">
      <c r="C160" s="7"/>
      <c r="F160" s="10"/>
      <c r="H160" s="1" t="str">
        <f>IFERROR(MID(Tableau3[[#This Row],[Reglement]],FIND("%",Tableau3[[#This Row],[Reglement]],1)-3,3)*Tableau3[[#This Row],[Px Loc]]/100,"")</f>
        <v/>
      </c>
      <c r="I160" s="9">
        <f>IFERROR(Tableau3[[#This Row],[Px Loc]]*0.1,"")</f>
        <v>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F91CB51B-86DD-4C49-82A3-515179085940}">
          <x14:formula1>
            <xm:f>Liste!$C$2:$C$5</xm:f>
          </x14:formula1>
          <xm:sqref>J2:K160</xm:sqref>
        </x14:dataValidation>
        <x14:dataValidation type="list" allowBlank="1" showInputMessage="1" showErrorMessage="1" xr:uid="{5EA871A0-FB79-41E7-990A-54E094CE29E0}">
          <x14:formula1>
            <xm:f>Liste!$A$2:$A$17</xm:f>
          </x14:formula1>
          <xm:sqref>A2:A500</xm:sqref>
        </x14:dataValidation>
        <x14:dataValidation type="list" allowBlank="1" showInputMessage="1" showErrorMessage="1" xr:uid="{DBA035AE-F813-4FD6-A7AD-15BFC471404A}">
          <x14:formula1>
            <xm:f>Liste!$E:$E</xm:f>
          </x14:formula1>
          <xm:sqref>G1 G6:G1048576</xm:sqref>
        </x14:dataValidation>
        <x14:dataValidation type="list" allowBlank="1" showInputMessage="1" showErrorMessage="1" xr:uid="{A42B555E-DB39-4654-95E8-EA10FF01CBEA}">
          <x14:formula1>
            <xm:f>Liste!$E$2:$E$10</xm:f>
          </x14:formula1>
          <xm:sqref>G2:G5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"/>
  <sheetViews>
    <sheetView workbookViewId="0">
      <selection activeCell="C13" sqref="C13"/>
    </sheetView>
  </sheetViews>
  <sheetFormatPr baseColWidth="10" defaultRowHeight="15" x14ac:dyDescent="0.25"/>
  <cols>
    <col min="1" max="1" width="16.5703125" bestFit="1" customWidth="1"/>
    <col min="3" max="3" width="15.28515625" customWidth="1"/>
    <col min="5" max="5" width="15.140625" bestFit="1" customWidth="1"/>
    <col min="7" max="7" width="16.5703125" bestFit="1" customWidth="1"/>
  </cols>
  <sheetData>
    <row r="1" spans="1:5" x14ac:dyDescent="0.25">
      <c r="A1" t="s">
        <v>14</v>
      </c>
      <c r="C1" t="s">
        <v>23</v>
      </c>
      <c r="E1" t="s">
        <v>27</v>
      </c>
    </row>
    <row r="2" spans="1:5" x14ac:dyDescent="0.25">
      <c r="A2" t="s">
        <v>4</v>
      </c>
      <c r="C2" t="s">
        <v>31</v>
      </c>
      <c r="E2" t="s">
        <v>5</v>
      </c>
    </row>
    <row r="3" spans="1:5" x14ac:dyDescent="0.25">
      <c r="A3" t="s">
        <v>7</v>
      </c>
      <c r="C3" t="s">
        <v>32</v>
      </c>
      <c r="E3" t="s">
        <v>2</v>
      </c>
    </row>
    <row r="4" spans="1:5" x14ac:dyDescent="0.25">
      <c r="A4" t="s">
        <v>6</v>
      </c>
      <c r="C4" t="s">
        <v>33</v>
      </c>
      <c r="E4" t="s">
        <v>12</v>
      </c>
    </row>
    <row r="5" spans="1:5" x14ac:dyDescent="0.25">
      <c r="A5" t="s">
        <v>9</v>
      </c>
      <c r="C5" t="s">
        <v>34</v>
      </c>
      <c r="E5" t="s">
        <v>8</v>
      </c>
    </row>
    <row r="6" spans="1:5" x14ac:dyDescent="0.25">
      <c r="A6" t="s">
        <v>37</v>
      </c>
      <c r="E6" t="s">
        <v>10</v>
      </c>
    </row>
    <row r="7" spans="1:5" x14ac:dyDescent="0.25">
      <c r="A7" t="s">
        <v>38</v>
      </c>
      <c r="E7" t="s">
        <v>3</v>
      </c>
    </row>
    <row r="8" spans="1:5" x14ac:dyDescent="0.25">
      <c r="A8" t="s">
        <v>45</v>
      </c>
      <c r="E8" t="s">
        <v>44</v>
      </c>
    </row>
    <row r="9" spans="1:5" x14ac:dyDescent="0.25">
      <c r="A9" t="s">
        <v>39</v>
      </c>
      <c r="E9" t="s">
        <v>35</v>
      </c>
    </row>
    <row r="10" spans="1:5" x14ac:dyDescent="0.25">
      <c r="A10" t="s">
        <v>40</v>
      </c>
      <c r="E10" t="s">
        <v>36</v>
      </c>
    </row>
    <row r="11" spans="1:5" x14ac:dyDescent="0.25">
      <c r="A11" t="s">
        <v>11</v>
      </c>
    </row>
    <row r="12" spans="1:5" x14ac:dyDescent="0.25">
      <c r="A12" t="s">
        <v>46</v>
      </c>
    </row>
    <row r="13" spans="1:5" x14ac:dyDescent="0.25">
      <c r="A13" t="s">
        <v>47</v>
      </c>
    </row>
    <row r="14" spans="1:5" x14ac:dyDescent="0.25">
      <c r="A14" t="s">
        <v>41</v>
      </c>
    </row>
    <row r="15" spans="1:5" x14ac:dyDescent="0.25">
      <c r="A15" t="s">
        <v>42</v>
      </c>
    </row>
    <row r="16" spans="1:5" x14ac:dyDescent="0.25">
      <c r="A16" t="s">
        <v>13</v>
      </c>
    </row>
    <row r="17" spans="1:1" x14ac:dyDescent="0.25">
      <c r="A17" t="s">
        <v>43</v>
      </c>
    </row>
  </sheetData>
  <phoneticPr fontId="4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Alain</vt:lpstr>
      <vt:lpstr>Liste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Dionisi</dc:creator>
  <cp:lastModifiedBy>Alain Dionisi</cp:lastModifiedBy>
  <cp:lastPrinted>2024-05-08T11:12:18Z</cp:lastPrinted>
  <dcterms:created xsi:type="dcterms:W3CDTF">2022-10-13T11:11:53Z</dcterms:created>
  <dcterms:modified xsi:type="dcterms:W3CDTF">2024-05-10T15:19:58Z</dcterms:modified>
</cp:coreProperties>
</file>