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workbookProtection workbookAlgorithmName="SHA-512" workbookHashValue="H5q2sQyUHZaZsORPlm7ZmVAxYazdK4le3GlUhj5LRtPsYpHDRwIvKwgp/3Mh51vIz6mS5s2Fs/V9BNsse9YShA==" workbookSaltValue="hVzQcgDMvi4EQUfCcNc1iw==" workbookSpinCount="100000" lockStructure="1"/>
  <bookViews>
    <workbookView xWindow="0" yWindow="0" windowWidth="24000" windowHeight="9510"/>
  </bookViews>
  <sheets>
    <sheet name="Logistique" sheetId="1" r:id="rId1"/>
    <sheet name="BD" sheetId="2" state="hidden" r:id="rId2"/>
  </sheets>
  <definedNames>
    <definedName name="Article">BD!$H$2:$H$1000</definedName>
    <definedName name="code">BD!$I$2:$I$1000</definedName>
    <definedName name="Désignation">BD!$C$2:$C$1000</definedName>
    <definedName name="Dim_Carton">BD!$F$2:$F$1000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dans_carton">Logistique!$B$3:$B$1000</definedName>
    <definedName name="Ref_Par_Carton">OFFSET(BD!$B$2,0,0,COUNTA(BD!$B:$B)-1,1)</definedName>
  </definedNames>
  <calcPr calcId="162913"/>
</workbook>
</file>

<file path=xl/calcChain.xml><?xml version="1.0" encoding="utf-8"?>
<calcChain xmlns="http://schemas.openxmlformats.org/spreadsheetml/2006/main">
  <c r="P6" i="1" l="1"/>
  <c r="P5" i="1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I4" i="1" l="1" a="1"/>
  <c r="I4" i="1" s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I5" i="1" l="1" a="1"/>
  <c r="I5" i="1" s="1"/>
  <c r="C5" i="1"/>
  <c r="C6" i="1"/>
  <c r="J2" i="2" l="1"/>
  <c r="J5" i="1"/>
  <c r="I6" i="1" a="1"/>
  <c r="I6" i="1" s="1"/>
  <c r="I7" i="1" l="1" a="1"/>
  <c r="I7" i="1" s="1"/>
  <c r="J7" i="1" s="1"/>
  <c r="J6" i="1"/>
  <c r="J3" i="2"/>
  <c r="I8" i="1" l="1" a="1"/>
  <c r="I8" i="1" s="1"/>
  <c r="J8" i="1" s="1"/>
  <c r="J4" i="2"/>
  <c r="I9" i="1" l="1" a="1"/>
  <c r="I9" i="1" s="1"/>
  <c r="J9" i="1" s="1"/>
  <c r="J5" i="2"/>
  <c r="J6" i="2" l="1"/>
  <c r="I10" i="1" a="1"/>
  <c r="I10" i="1" s="1"/>
  <c r="J10" i="1" s="1"/>
  <c r="J7" i="2" l="1"/>
  <c r="I11" i="1" a="1"/>
  <c r="I11" i="1" s="1"/>
  <c r="I12" i="1" l="1" a="1"/>
  <c r="I12" i="1" s="1"/>
  <c r="J12" i="1" s="1"/>
  <c r="J11" i="1"/>
  <c r="I13" i="1" l="1" a="1"/>
  <c r="I13" i="1" s="1"/>
  <c r="J13" i="1" s="1"/>
  <c r="I14" i="1" l="1" a="1"/>
  <c r="I14" i="1" s="1"/>
  <c r="J11" i="2" s="1"/>
  <c r="J10" i="2"/>
  <c r="I15" i="1" l="1" a="1"/>
  <c r="I15" i="1" s="1"/>
  <c r="J15" i="1" s="1"/>
  <c r="J14" i="1"/>
  <c r="J12" i="2" l="1"/>
  <c r="I16" i="1" a="1"/>
  <c r="I16" i="1" s="1"/>
  <c r="J13" i="2" s="1"/>
  <c r="I17" i="1" l="1" a="1"/>
  <c r="I17" i="1" s="1"/>
  <c r="I18" i="1" s="1" a="1"/>
  <c r="I18" i="1" s="1"/>
  <c r="J16" i="1"/>
  <c r="J17" i="1" l="1"/>
  <c r="J14" i="2"/>
  <c r="J15" i="2"/>
  <c r="J18" i="1"/>
  <c r="I19" i="1" a="1"/>
  <c r="I19" i="1" s="1"/>
  <c r="I20" i="1" s="1" a="1"/>
  <c r="I20" i="1" s="1"/>
  <c r="J16" i="2" l="1"/>
  <c r="J20" i="1"/>
  <c r="J17" i="2"/>
  <c r="I21" i="1" a="1"/>
  <c r="I21" i="1" s="1"/>
  <c r="J19" i="1"/>
  <c r="J21" i="1" l="1"/>
  <c r="J18" i="2"/>
  <c r="I22" i="1" a="1"/>
  <c r="I22" i="1" s="1"/>
  <c r="J19" i="2" l="1"/>
  <c r="J22" i="1"/>
  <c r="I23" i="1" a="1"/>
  <c r="I23" i="1" s="1"/>
  <c r="J20" i="2" l="1"/>
  <c r="J23" i="1"/>
  <c r="I24" i="1" a="1"/>
  <c r="I24" i="1" s="1"/>
  <c r="I25" i="1" s="1" a="1"/>
  <c r="I25" i="1" s="1"/>
  <c r="J22" i="2" l="1"/>
  <c r="J25" i="1"/>
  <c r="I26" i="1" a="1"/>
  <c r="I26" i="1" s="1"/>
  <c r="J21" i="2"/>
  <c r="J24" i="1"/>
  <c r="J23" i="2" l="1"/>
  <c r="J26" i="1"/>
  <c r="I27" i="1" a="1"/>
  <c r="I27" i="1" s="1"/>
  <c r="J24" i="2" l="1"/>
  <c r="J27" i="1"/>
  <c r="I28" i="1" a="1"/>
  <c r="I28" i="1" s="1"/>
  <c r="J25" i="2" l="1"/>
  <c r="J28" i="1"/>
  <c r="I29" i="1" a="1"/>
  <c r="I29" i="1" s="1"/>
  <c r="J26" i="2" l="1"/>
  <c r="J29" i="1"/>
  <c r="I30" i="1" a="1"/>
  <c r="I30" i="1" s="1"/>
  <c r="J27" i="2" l="1"/>
  <c r="J30" i="1"/>
  <c r="I31" i="1" a="1"/>
  <c r="I31" i="1" s="1"/>
  <c r="J28" i="2" l="1"/>
  <c r="J31" i="1"/>
  <c r="I32" i="1" a="1"/>
  <c r="I32" i="1" s="1"/>
  <c r="J29" i="2" l="1"/>
  <c r="J32" i="1"/>
  <c r="I33" i="1" a="1"/>
  <c r="I33" i="1" s="1"/>
  <c r="J30" i="2" l="1"/>
  <c r="J33" i="1"/>
  <c r="I34" i="1" a="1"/>
  <c r="I34" i="1" s="1"/>
  <c r="J34" i="1" s="1"/>
  <c r="J31" i="2" l="1"/>
  <c r="K2" i="2" s="1" a="1"/>
  <c r="K2" i="2" s="1"/>
  <c r="K3" i="2" l="1" a="1"/>
  <c r="K3" i="2" s="1"/>
  <c r="L5" i="1"/>
  <c r="M5" i="1" s="1"/>
  <c r="K4" i="2" l="1" a="1"/>
  <c r="K4" i="2" s="1"/>
  <c r="L6" i="1"/>
  <c r="M6" i="1" s="1"/>
  <c r="L7" i="1" l="1"/>
  <c r="M7" i="1" s="1"/>
  <c r="K5" i="2" a="1"/>
  <c r="K5" i="2" s="1"/>
  <c r="K6" i="2" s="1" a="1"/>
  <c r="K6" i="2" s="1"/>
  <c r="L9" i="1" l="1"/>
  <c r="M9" i="1" s="1"/>
  <c r="L8" i="1"/>
  <c r="M8" i="1" s="1"/>
  <c r="K7" i="2" a="1"/>
  <c r="K7" i="2" s="1"/>
  <c r="L10" i="1" s="1"/>
  <c r="M10" i="1" s="1"/>
  <c r="K8" i="2" l="1" a="1"/>
  <c r="K8" i="2" s="1"/>
  <c r="L11" i="1" s="1"/>
  <c r="M11" i="1" s="1"/>
  <c r="K9" i="2" l="1" a="1"/>
  <c r="K9" i="2" s="1"/>
  <c r="L12" i="1" s="1"/>
  <c r="M12" i="1" s="1"/>
  <c r="K10" i="2" l="1" a="1"/>
  <c r="K10" i="2" s="1"/>
  <c r="K11" i="2" s="1" a="1"/>
  <c r="K11" i="2" s="1"/>
  <c r="L14" i="1" s="1"/>
  <c r="M14" i="1" s="1"/>
  <c r="K12" i="2" l="1" a="1"/>
  <c r="K12" i="2" s="1"/>
  <c r="K13" i="2" s="1" a="1"/>
  <c r="K13" i="2" s="1"/>
  <c r="L13" i="1"/>
  <c r="M13" i="1" s="1"/>
  <c r="L15" i="1" l="1"/>
  <c r="M15" i="1" s="1"/>
  <c r="K14" i="2" a="1"/>
  <c r="K14" i="2" s="1"/>
  <c r="L16" i="1"/>
  <c r="M16" i="1" s="1"/>
  <c r="K15" i="2" l="1" a="1"/>
  <c r="K15" i="2" s="1"/>
  <c r="L17" i="1"/>
  <c r="M17" i="1" s="1"/>
  <c r="K16" i="2" l="1" a="1"/>
  <c r="K16" i="2" s="1"/>
  <c r="L18" i="1"/>
  <c r="M18" i="1" s="1"/>
  <c r="K17" i="2" l="1" a="1"/>
  <c r="K17" i="2" s="1"/>
  <c r="L19" i="1"/>
  <c r="M19" i="1" s="1"/>
  <c r="K18" i="2" l="1" a="1"/>
  <c r="K18" i="2" s="1"/>
  <c r="L20" i="1"/>
  <c r="M20" i="1" s="1"/>
  <c r="K19" i="2" l="1" a="1"/>
  <c r="K19" i="2" s="1"/>
  <c r="L21" i="1"/>
  <c r="M21" i="1" s="1"/>
  <c r="K20" i="2" l="1" a="1"/>
  <c r="K20" i="2" s="1"/>
  <c r="L22" i="1"/>
  <c r="M22" i="1" s="1"/>
  <c r="K21" i="2" l="1" a="1"/>
  <c r="K21" i="2" s="1"/>
  <c r="L23" i="1"/>
  <c r="M23" i="1" s="1"/>
  <c r="K22" i="2" l="1" a="1"/>
  <c r="K22" i="2" s="1"/>
  <c r="L24" i="1"/>
  <c r="M24" i="1" s="1"/>
  <c r="K23" i="2" l="1" a="1"/>
  <c r="K23" i="2" s="1"/>
  <c r="L25" i="1"/>
  <c r="M25" i="1" s="1"/>
  <c r="K24" i="2" l="1" a="1"/>
  <c r="K24" i="2" s="1"/>
  <c r="L26" i="1"/>
  <c r="M26" i="1" s="1"/>
  <c r="K25" i="2" l="1" a="1"/>
  <c r="K25" i="2" s="1"/>
  <c r="L27" i="1"/>
  <c r="M27" i="1" s="1"/>
  <c r="K26" i="2" l="1" a="1"/>
  <c r="K26" i="2" s="1"/>
  <c r="L28" i="1"/>
  <c r="M28" i="1" s="1"/>
  <c r="K27" i="2" l="1" a="1"/>
  <c r="K27" i="2" s="1"/>
  <c r="L29" i="1"/>
  <c r="M29" i="1" s="1"/>
  <c r="K28" i="2" l="1" a="1"/>
  <c r="K28" i="2" s="1"/>
  <c r="L30" i="1"/>
  <c r="M30" i="1" s="1"/>
  <c r="K29" i="2" l="1" a="1"/>
  <c r="K29" i="2" s="1"/>
  <c r="L31" i="1"/>
  <c r="M31" i="1" s="1"/>
  <c r="K30" i="2" l="1" a="1"/>
  <c r="K30" i="2" s="1"/>
  <c r="L32" i="1"/>
  <c r="M32" i="1" s="1"/>
  <c r="K31" i="2" l="1" a="1"/>
  <c r="K31" i="2" s="1"/>
  <c r="L33" i="1"/>
  <c r="M33" i="1" s="1"/>
  <c r="K32" i="2" l="1" a="1"/>
  <c r="K32" i="2" s="1"/>
  <c r="K33" i="2" s="1" a="1"/>
  <c r="K33" i="2" s="1"/>
  <c r="K34" i="2" s="1" a="1"/>
  <c r="K34" i="2" s="1"/>
  <c r="K35" i="2" s="1" a="1"/>
  <c r="K35" i="2" s="1"/>
  <c r="K36" i="2" s="1" a="1"/>
  <c r="K36" i="2" s="1"/>
  <c r="K37" i="2" s="1" a="1"/>
  <c r="K37" i="2" s="1"/>
  <c r="K38" i="2" s="1" a="1"/>
  <c r="K38" i="2" s="1"/>
  <c r="K39" i="2" s="1" a="1"/>
  <c r="K39" i="2" s="1"/>
  <c r="K40" i="2" s="1" a="1"/>
  <c r="K40" i="2" s="1"/>
  <c r="K41" i="2" s="1" a="1"/>
  <c r="K41" i="2" s="1"/>
  <c r="K42" i="2" s="1" a="1"/>
  <c r="K42" i="2" s="1"/>
  <c r="K43" i="2" s="1" a="1"/>
  <c r="K43" i="2" s="1"/>
  <c r="K44" i="2" s="1" a="1"/>
  <c r="K44" i="2" s="1"/>
  <c r="K45" i="2" s="1" a="1"/>
  <c r="K45" i="2" s="1"/>
  <c r="K46" i="2" s="1" a="1"/>
  <c r="K46" i="2" s="1"/>
  <c r="K47" i="2" s="1" a="1"/>
  <c r="K47" i="2" s="1"/>
  <c r="K48" i="2" s="1" a="1"/>
  <c r="K48" i="2" s="1"/>
  <c r="K49" i="2" s="1" a="1"/>
  <c r="K49" i="2" s="1"/>
  <c r="K50" i="2" s="1" a="1"/>
  <c r="K50" i="2" s="1"/>
  <c r="K51" i="2" s="1" a="1"/>
  <c r="K51" i="2" s="1"/>
  <c r="K52" i="2" s="1" a="1"/>
  <c r="K52" i="2" s="1"/>
  <c r="K53" i="2" s="1" a="1"/>
  <c r="K53" i="2" s="1"/>
  <c r="K54" i="2" s="1" a="1"/>
  <c r="K54" i="2" s="1"/>
  <c r="K55" i="2" s="1" a="1"/>
  <c r="K55" i="2" s="1"/>
  <c r="K56" i="2" s="1" a="1"/>
  <c r="K56" i="2" s="1"/>
  <c r="K57" i="2" s="1" a="1"/>
  <c r="K57" i="2" s="1"/>
  <c r="K58" i="2" s="1" a="1"/>
  <c r="K58" i="2" s="1"/>
  <c r="K59" i="2" s="1" a="1"/>
  <c r="K59" i="2" s="1"/>
  <c r="K60" i="2" s="1" a="1"/>
  <c r="K60" i="2" s="1"/>
  <c r="K61" i="2" s="1" a="1"/>
  <c r="K61" i="2" s="1"/>
  <c r="K62" i="2" s="1" a="1"/>
  <c r="K62" i="2" s="1"/>
  <c r="K63" i="2" s="1" a="1"/>
  <c r="K63" i="2" s="1"/>
  <c r="K64" i="2" s="1" a="1"/>
  <c r="K64" i="2" s="1"/>
  <c r="K65" i="2" s="1" a="1"/>
  <c r="K65" i="2" s="1"/>
  <c r="K66" i="2" s="1" a="1"/>
  <c r="K66" i="2" s="1"/>
  <c r="K67" i="2" s="1" a="1"/>
  <c r="K67" i="2" s="1"/>
  <c r="K68" i="2" s="1" a="1"/>
  <c r="K68" i="2" s="1"/>
  <c r="K69" i="2" s="1" a="1"/>
  <c r="K69" i="2" s="1"/>
  <c r="K70" i="2" s="1" a="1"/>
  <c r="K70" i="2" s="1"/>
  <c r="K71" i="2" s="1" a="1"/>
  <c r="K71" i="2" s="1"/>
  <c r="K72" i="2" s="1" a="1"/>
  <c r="K72" i="2" s="1"/>
  <c r="K73" i="2" s="1" a="1"/>
  <c r="K73" i="2" s="1"/>
  <c r="K74" i="2" s="1" a="1"/>
  <c r="K74" i="2" s="1"/>
  <c r="K75" i="2" s="1" a="1"/>
  <c r="K75" i="2" s="1"/>
  <c r="K76" i="2" s="1" a="1"/>
  <c r="K76" i="2" s="1"/>
  <c r="K77" i="2" s="1" a="1"/>
  <c r="K77" i="2" s="1"/>
  <c r="K78" i="2" s="1" a="1"/>
  <c r="K78" i="2" s="1"/>
  <c r="K79" i="2" s="1" a="1"/>
  <c r="K79" i="2" s="1"/>
  <c r="K80" i="2" s="1" a="1"/>
  <c r="K80" i="2" s="1"/>
  <c r="K81" i="2" s="1" a="1"/>
  <c r="K81" i="2" s="1"/>
  <c r="K82" i="2" s="1" a="1"/>
  <c r="K82" i="2" s="1"/>
  <c r="K83" i="2" s="1" a="1"/>
  <c r="K83" i="2" s="1"/>
  <c r="K84" i="2" s="1" a="1"/>
  <c r="K84" i="2" s="1"/>
  <c r="K85" i="2" s="1" a="1"/>
  <c r="K85" i="2" s="1"/>
  <c r="K86" i="2" s="1" a="1"/>
  <c r="K86" i="2" s="1"/>
  <c r="K87" i="2" s="1" a="1"/>
  <c r="K87" i="2" s="1"/>
  <c r="K88" i="2" s="1" a="1"/>
  <c r="K88" i="2" s="1"/>
  <c r="K89" i="2" s="1" a="1"/>
  <c r="K89" i="2" s="1"/>
  <c r="K90" i="2" s="1" a="1"/>
  <c r="K90" i="2" s="1"/>
  <c r="K91" i="2" s="1" a="1"/>
  <c r="K91" i="2" s="1"/>
  <c r="K92" i="2" s="1" a="1"/>
  <c r="K92" i="2" s="1"/>
  <c r="K93" i="2" s="1" a="1"/>
  <c r="K93" i="2" s="1"/>
  <c r="K94" i="2" s="1" a="1"/>
  <c r="K94" i="2" s="1"/>
  <c r="K95" i="2" s="1" a="1"/>
  <c r="K95" i="2" s="1"/>
  <c r="K96" i="2" s="1" a="1"/>
  <c r="K96" i="2" s="1"/>
  <c r="K97" i="2" s="1" a="1"/>
  <c r="K97" i="2" s="1"/>
  <c r="K98" i="2" s="1" a="1"/>
  <c r="K98" i="2" s="1"/>
  <c r="K99" i="2" s="1" a="1"/>
  <c r="K99" i="2" s="1"/>
  <c r="K100" i="2" s="1" a="1"/>
  <c r="K100" i="2" s="1"/>
  <c r="K101" i="2" s="1" a="1"/>
  <c r="K101" i="2" s="1"/>
  <c r="L34" i="1"/>
  <c r="M34" i="1" s="1"/>
</calcChain>
</file>

<file path=xl/sharedStrings.xml><?xml version="1.0" encoding="utf-8"?>
<sst xmlns="http://schemas.openxmlformats.org/spreadsheetml/2006/main" count="46" uniqueCount="36">
  <si>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</si>
  <si>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</si>
  <si>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</si>
  <si>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</si>
  <si>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</si>
  <si>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</si>
  <si>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</si>
  <si>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</si>
  <si>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</si>
  <si>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</si>
  <si>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</si>
  <si>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</si>
  <si>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</si>
  <si>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</si>
  <si>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</si>
  <si>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</si>
  <si>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</si>
  <si>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</si>
  <si>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</si>
  <si>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</si>
  <si>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</si>
  <si>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</si>
  <si>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</si>
  <si>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</si>
  <si>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</si>
  <si>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</si>
  <si>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</si>
  <si>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</si>
  <si>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</si>
  <si>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dh</t>
  </si>
  <si>
    <t>ct</t>
  </si>
  <si>
    <t>code</t>
  </si>
  <si>
    <t>Ref Log.</t>
  </si>
  <si>
    <t>Nb de carton</t>
  </si>
  <si>
    <t>Articles</t>
  </si>
  <si>
    <t>60x40x60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</si>
</sst>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8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6" borderId="5" xfId="0" applyFont="1" applyFill="1" applyBorder="1" applyAlignment="1" applyProtection="1">
      <alignment horizontal="center"/>
      <protection locked="0"/>
    </xf>
    <xf numFmtId="0" fontId="0" fillId="6" borderId="11" xfId="0" applyFont="1" applyFill="1" applyBorder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5" borderId="8" xfId="0" applyFont="1" applyFill="1" applyBorder="1" applyAlignment="1" applyProtection="1">
      <alignment horizontal="center"/>
    </xf>
    <xf numFmtId="0" fontId="0" fillId="6" borderId="5" xfId="0" applyFont="1" applyFill="1" applyBorder="1" applyAlignment="1" applyProtection="1">
      <alignment horizontal="center"/>
    </xf>
    <xf numFmtId="0" fontId="0" fillId="6" borderId="4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4" fillId="4" borderId="1" xfId="0" quotePrefix="1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</xdr:rowOff>
    </xdr:from>
    <xdr:to>
      <xdr:col>5</xdr:col>
      <xdr:colOff>333375</xdr:colOff>
      <xdr:row>13</xdr:row>
      <xdr:rowOff>133350</xdr:rowOff>
    </xdr:to>
    <xdr:sp macro="" textlink="">
      <xdr:nvSpPr>
        <xdr:cNvPr id="6" name="Accolades 5">
          <a:extLst>
            <a:ext uri="{FF2B5EF4-FFF2-40B4-BE49-F238E27FC236}">
              <a16:creationId xmlns:a16="http://schemas.microsoft.com/office/drawing/2014/main" id="{45D9A9D4-F4E4-446A-A796-0582D1950F44}"/>
            </a:ext>
          </a:extLst>
        </xdr:cNvPr>
        <xdr:cNvSpPr/>
      </xdr:nvSpPr>
      <xdr:spPr>
        <a:xfrm>
          <a:off x="0" y="1524000"/>
          <a:ext cx="3762375" cy="1524000"/>
        </a:xfrm>
        <a:prstGeom prst="bracePair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400050</xdr:colOff>
      <xdr:row>10</xdr:row>
      <xdr:rowOff>104775</xdr:rowOff>
    </xdr:from>
    <xdr:to>
      <xdr:col>4</xdr:col>
      <xdr:colOff>333375</xdr:colOff>
      <xdr:row>13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C93F4B6-5695-463B-A4B8-C8A68405CCE7}"/>
            </a:ext>
          </a:extLst>
        </xdr:cNvPr>
        <xdr:cNvSpPr txBox="1"/>
      </xdr:nvSpPr>
      <xdr:spPr>
        <a:xfrm>
          <a:off x="400050" y="2419350"/>
          <a:ext cx="27527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 3 ref</a:t>
          </a:r>
          <a:r>
            <a:rPr lang="fr-FR" sz="1100" baseline="0"/>
            <a:t> sont dans le même carton pour 1 poids de 25Kg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7</xdr:row>
      <xdr:rowOff>114301</xdr:rowOff>
    </xdr:from>
    <xdr:to>
      <xdr:col>16</xdr:col>
      <xdr:colOff>57150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DAC02A5-2191-4D73-988A-5C71C46D7ABC}"/>
            </a:ext>
          </a:extLst>
        </xdr:cNvPr>
        <xdr:cNvSpPr txBox="1"/>
      </xdr:nvSpPr>
      <xdr:spPr>
        <a:xfrm>
          <a:off x="10334625" y="1447801"/>
          <a:ext cx="36099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complèter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designations des articles doivent etre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identiques dans les 2 feuilles.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Q203"/>
  <sheetViews>
    <sheetView showGridLines="0" tabSelected="1" workbookViewId="0">
      <selection activeCell="Q14" sqref="Q14"/>
    </sheetView>
  </sheetViews>
  <sheetFormatPr baseColWidth="10" defaultColWidth="11.42578125" defaultRowHeight="15" x14ac:dyDescent="0.25"/>
  <cols>
    <col min="1" max="1" width="6.5703125" style="2" customWidth="1"/>
    <col min="2" max="2" width="10.42578125" style="2" customWidth="1"/>
    <col min="3" max="3" width="13.85546875" style="2" customWidth="1"/>
    <col min="4" max="4" width="11.42578125" style="2" customWidth="1"/>
    <col min="5" max="5" width="9.140625" style="2" customWidth="1"/>
    <col min="6" max="6" width="20" style="2" customWidth="1"/>
    <col min="7" max="7" width="7.5703125" style="2" customWidth="1"/>
    <col min="8" max="8" width="0.7109375" style="47" customWidth="1"/>
    <col min="9" max="9" width="12.42578125" style="2" customWidth="1"/>
    <col min="10" max="10" width="6.42578125" style="2" customWidth="1"/>
    <col min="11" max="11" width="1.28515625" style="2" customWidth="1"/>
    <col min="12" max="12" width="16" style="2" customWidth="1"/>
    <col min="13" max="13" width="8" style="2" customWidth="1"/>
    <col min="14" max="14" width="1" style="2" customWidth="1"/>
    <col min="15" max="15" width="13.42578125" style="2" customWidth="1"/>
    <col min="16" max="16" width="5.7109375" style="2" customWidth="1"/>
    <col min="17" max="16384" width="11.42578125" style="2"/>
  </cols>
  <sheetData>
    <row r="1" spans="1:16" ht="26.25" x14ac:dyDescent="0.25">
      <c r="A1" s="39"/>
      <c r="B1" s="39"/>
      <c r="C1" s="39"/>
      <c r="D1" s="39"/>
      <c r="E1" s="39"/>
      <c r="F1" s="39"/>
      <c r="G1" s="39"/>
      <c r="H1" s="40"/>
      <c r="I1" s="41"/>
      <c r="J1" s="41"/>
      <c r="K1" s="41"/>
      <c r="L1" s="41"/>
      <c r="M1" s="41"/>
      <c r="N1" s="40"/>
      <c r="O1" s="40"/>
      <c r="P1" s="40"/>
    </row>
    <row r="2" spans="1:16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2"/>
      <c r="P2" s="40"/>
    </row>
    <row r="3" spans="1:16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3"/>
      <c r="N3" s="40"/>
      <c r="O3" s="40"/>
      <c r="P3" s="40"/>
    </row>
    <row r="4" spans="1:16" s="48" customFormat="1" ht="31.5" customHeight="1" x14ac:dyDescent="0.25">
      <c r="A4" s="44" t="s">
        <v>33</v>
      </c>
      <c r="B4" s="45" t="s">
        <v>18</v>
      </c>
      <c r="C4" s="45" t="s">
        <v>5</v>
      </c>
      <c r="D4" s="45" t="s">
        <v>12</v>
      </c>
      <c r="E4" s="44" t="s">
        <v>15</v>
      </c>
      <c r="F4" s="44" t="s">
        <v>14</v>
      </c>
      <c r="G4" s="46" t="s">
        <v>11</v>
      </c>
      <c r="H4" s="47"/>
      <c r="I4" s="7" t="str">
        <f t="array" ref="I4">INDEX(ref_dans_carton,MIN(IF(ref_dans_carton&lt;&gt;"",IF(COUNTIF(I$2:I2,ref_dans_carton)=0,ROW(ref_dans_carton)-2))))&amp;""</f>
        <v>Ref dans le carton</v>
      </c>
      <c r="J4" s="7" t="s">
        <v>28</v>
      </c>
      <c r="K4" s="8"/>
      <c r="L4" s="7" t="s">
        <v>34</v>
      </c>
      <c r="M4" s="7" t="s">
        <v>28</v>
      </c>
      <c r="O4" s="49"/>
      <c r="P4" s="49"/>
    </row>
    <row r="5" spans="1:16" ht="15.75" x14ac:dyDescent="0.25">
      <c r="A5" s="16">
        <v>1</v>
      </c>
      <c r="B5" s="17" t="s">
        <v>23</v>
      </c>
      <c r="C5" s="29" t="str">
        <f t="shared" ref="C5:C34" ca="1" si="0">IFERROR(INDEX(Désignation,MATCH($B5,Ref_Par_Carton,0)), " ")</f>
        <v>PM 200x160cm</v>
      </c>
      <c r="D5" s="17">
        <v>40</v>
      </c>
      <c r="E5" s="17">
        <v>29</v>
      </c>
      <c r="F5" s="17" t="s">
        <v>35</v>
      </c>
      <c r="G5" s="18"/>
      <c r="H5" s="50"/>
      <c r="I5" s="33" t="str">
        <f t="array" ref="I5">INDEX(ref_dans_carton,MIN(IF(ref_dans_carton&lt;&gt;"",IF(COUNTIF(I$2:I4,ref_dans_carton)=0,ROW(ref_dans_carton)-2))))&amp;""</f>
        <v>DH 154</v>
      </c>
      <c r="J5" s="33">
        <f>IF(I5="","",SUMPRODUCT(($B$5:$B$1000=$I5)*($A$5:$A$1000)*($D$5:$D$1000)))</f>
        <v>40</v>
      </c>
      <c r="K5" s="9"/>
      <c r="L5" s="34" t="str">
        <f>IFERROR(INDEX(Article,MATCH(BD!K2,code,0)),"")</f>
        <v>Protège Matelas</v>
      </c>
      <c r="M5" s="35">
        <f>IFERROR(SUMPRODUCT((LEFT($B$5:$B$34,2)=VLOOKUP(L5,BD!$H$1:$I$27,2,0))*($A$5:$A$34)*($D$5:$D$34)),"")</f>
        <v>132</v>
      </c>
      <c r="O5" s="3" t="s">
        <v>16</v>
      </c>
      <c r="P5" s="6">
        <f>SUM(A5:A1000)</f>
        <v>3</v>
      </c>
    </row>
    <row r="6" spans="1:16" ht="15.75" x14ac:dyDescent="0.25">
      <c r="A6" s="19">
        <v>1</v>
      </c>
      <c r="B6" s="20" t="s">
        <v>21</v>
      </c>
      <c r="C6" s="30" t="str">
        <f t="shared" ca="1" si="0"/>
        <v>PM 190x140cm</v>
      </c>
      <c r="D6" s="20">
        <v>40</v>
      </c>
      <c r="E6" s="20">
        <v>27</v>
      </c>
      <c r="F6" s="20" t="s">
        <v>35</v>
      </c>
      <c r="G6" s="21"/>
      <c r="H6" s="50"/>
      <c r="I6" s="33" t="str">
        <f t="array" ref="I6">INDEX(ref_dans_carton,MIN(IF(ref_dans_carton&lt;&gt;"",IF(COUNTIF(I$2:I5,ref_dans_carton)=0,ROW(ref_dans_carton)-2))))&amp;""</f>
        <v>DH153</v>
      </c>
      <c r="J6" s="33">
        <f t="shared" ref="J6:J34" si="1">IF(I6="","",SUMPRODUCT(($B$5:$B$1000=$I6)*($A$5:$A$1000)*($D$5:$D$1000)))</f>
        <v>40</v>
      </c>
      <c r="K6" s="9"/>
      <c r="L6" s="34" t="str">
        <f>IFERROR(INDEX(Article,MATCH(BD!K3,code,0)),"")</f>
        <v/>
      </c>
      <c r="M6" s="35" t="str">
        <f>IFERROR(SUMPRODUCT((LEFT($B$5:$B$34,2)=VLOOKUP(L6,BD!$H$1:$I$27,2,0))*($A$5:$A$34)*($D$5:$D$34)),"")</f>
        <v/>
      </c>
      <c r="O6" s="3" t="s">
        <v>17</v>
      </c>
      <c r="P6" s="6">
        <f>SUM(G5:G1000)</f>
        <v>0</v>
      </c>
    </row>
    <row r="7" spans="1:16" ht="15.75" x14ac:dyDescent="0.25">
      <c r="A7" s="22">
        <v>1</v>
      </c>
      <c r="B7" s="23" t="s">
        <v>19</v>
      </c>
      <c r="C7" s="30" t="str">
        <f t="shared" ca="1" si="0"/>
        <v>PM 120x60cm</v>
      </c>
      <c r="D7" s="23">
        <v>52</v>
      </c>
      <c r="E7" s="23">
        <v>25</v>
      </c>
      <c r="F7" s="23" t="s">
        <v>35</v>
      </c>
      <c r="G7" s="24"/>
      <c r="H7" s="50"/>
      <c r="I7" s="33" t="str">
        <f t="array" ref="I7">INDEX(ref_dans_carton,MIN(IF(ref_dans_carton&lt;&gt;"",IF(COUNTIF(I$2:I6,ref_dans_carton)=0,ROW(ref_dans_carton)-2))))&amp;""</f>
        <v>DH152</v>
      </c>
      <c r="J7" s="33">
        <f t="shared" si="1"/>
        <v>52</v>
      </c>
      <c r="K7" s="9"/>
      <c r="L7" s="34" t="str">
        <f>IFERROR(INDEX(Article,MATCH(BD!K4,code,0)),"")</f>
        <v/>
      </c>
      <c r="M7" s="35" t="str">
        <f>IFERROR(SUMPRODUCT((LEFT($B$5:$B$34,2)=VLOOKUP(L7,BD!$H$1:$I$27,2,0))*($A$5:$A$34)*($D$5:$D$34)),"")</f>
        <v/>
      </c>
    </row>
    <row r="8" spans="1:16" ht="15.75" x14ac:dyDescent="0.25">
      <c r="A8" s="19">
        <v>0</v>
      </c>
      <c r="B8" s="20" t="s">
        <v>21</v>
      </c>
      <c r="C8" s="30" t="str">
        <f t="shared" ca="1" si="0"/>
        <v>PM 190x140cm</v>
      </c>
      <c r="D8" s="20">
        <v>10</v>
      </c>
      <c r="E8" s="20"/>
      <c r="F8" s="20"/>
      <c r="G8" s="21"/>
      <c r="H8" s="50"/>
      <c r="I8" s="33" t="str">
        <f t="array" ref="I8">INDEX(ref_dans_carton,MIN(IF(ref_dans_carton&lt;&gt;"",IF(COUNTIF(I$2:I7,ref_dans_carton)=0,ROW(ref_dans_carton)-2))))&amp;""</f>
        <v/>
      </c>
      <c r="J8" s="33" t="str">
        <f t="shared" si="1"/>
        <v/>
      </c>
      <c r="K8" s="9"/>
      <c r="L8" s="34" t="str">
        <f>IFERROR(INDEX(Article,MATCH(BD!K5,code,0)),"")</f>
        <v/>
      </c>
      <c r="M8" s="35" t="str">
        <f>IFERROR(SUMPRODUCT((LEFT($B$5:$B$34,2)=VLOOKUP(L8,BD!$H$1:$I$27,2,0))*($A$5:$A$34)*($D$5:$D$34)),"")</f>
        <v/>
      </c>
    </row>
    <row r="9" spans="1:16" ht="15.75" x14ac:dyDescent="0.25">
      <c r="A9" s="22">
        <v>0</v>
      </c>
      <c r="B9" s="23" t="s">
        <v>23</v>
      </c>
      <c r="C9" s="30" t="str">
        <f t="shared" ca="1" si="0"/>
        <v>PM 200x160cm</v>
      </c>
      <c r="D9" s="23">
        <v>10</v>
      </c>
      <c r="E9" s="23"/>
      <c r="F9" s="23"/>
      <c r="G9" s="24"/>
      <c r="H9" s="50"/>
      <c r="I9" s="33" t="str">
        <f t="array" ref="I9">INDEX(ref_dans_carton,MIN(IF(ref_dans_carton&lt;&gt;"",IF(COUNTIF(I$2:I8,ref_dans_carton)=0,ROW(ref_dans_carton)-2))))&amp;""</f>
        <v/>
      </c>
      <c r="J9" s="33" t="str">
        <f t="shared" si="1"/>
        <v/>
      </c>
      <c r="K9" s="9"/>
      <c r="L9" s="34" t="str">
        <f>IFERROR(INDEX(Article,MATCH(BD!K6,code,0)),"")</f>
        <v/>
      </c>
      <c r="M9" s="35" t="str">
        <f>IFERROR(SUMPRODUCT((LEFT($B$5:$B$34,2)=VLOOKUP(L9,BD!$H$1:$I$27,2,0))*($A$5:$A$34)*($D$5:$D$34)),"")</f>
        <v/>
      </c>
    </row>
    <row r="10" spans="1:16" ht="15.75" x14ac:dyDescent="0.25">
      <c r="A10" s="19"/>
      <c r="B10" s="20"/>
      <c r="C10" s="30" t="str">
        <f t="shared" ca="1" si="0"/>
        <v xml:space="preserve"> </v>
      </c>
      <c r="D10" s="20"/>
      <c r="E10" s="20"/>
      <c r="F10" s="20"/>
      <c r="G10" s="21"/>
      <c r="H10" s="50"/>
      <c r="I10" s="33" t="str">
        <f t="array" ref="I10">INDEX(ref_dans_carton,MIN(IF(ref_dans_carton&lt;&gt;"",IF(COUNTIF(I$2:I9,ref_dans_carton)=0,ROW(ref_dans_carton)-2))))&amp;""</f>
        <v/>
      </c>
      <c r="J10" s="33" t="str">
        <f t="shared" si="1"/>
        <v/>
      </c>
      <c r="K10" s="9"/>
      <c r="L10" s="34" t="str">
        <f>IFERROR(INDEX(Article,MATCH(BD!K7,code,0)),"")</f>
        <v/>
      </c>
      <c r="M10" s="35" t="str">
        <f>IFERROR(SUMPRODUCT((LEFT($B$5:$B$34,2)=VLOOKUP(L10,BD!$H$1:$I$27,2,0))*($A$5:$A$34)*($D$5:$D$34)),"")</f>
        <v/>
      </c>
    </row>
    <row r="11" spans="1:16" ht="15.75" x14ac:dyDescent="0.25">
      <c r="A11" s="22"/>
      <c r="B11" s="23"/>
      <c r="C11" s="30" t="str">
        <f t="shared" ca="1" si="0"/>
        <v xml:space="preserve"> </v>
      </c>
      <c r="D11" s="23"/>
      <c r="E11" s="23"/>
      <c r="F11" s="23"/>
      <c r="G11" s="24"/>
      <c r="H11" s="50"/>
      <c r="I11" s="33" t="str">
        <f t="array" ref="I11">INDEX(ref_dans_carton,MIN(IF(ref_dans_carton&lt;&gt;"",IF(COUNTIF(I$2:I10,ref_dans_carton)=0,ROW(ref_dans_carton)-2))))&amp;""</f>
        <v/>
      </c>
      <c r="J11" s="33" t="str">
        <f t="shared" si="1"/>
        <v/>
      </c>
      <c r="K11" s="9"/>
      <c r="L11" s="34" t="str">
        <f>IFERROR(INDEX(Article,MATCH(BD!K8,code,0)),"")</f>
        <v/>
      </c>
      <c r="M11" s="35" t="str">
        <f>IFERROR(SUMPRODUCT((LEFT($B$5:$B$34,2)=VLOOKUP(L11,BD!$H$1:$I$27,2,0))*($A$5:$A$34)*($D$5:$D$34)),"")</f>
        <v/>
      </c>
    </row>
    <row r="12" spans="1:16" ht="15.75" x14ac:dyDescent="0.25">
      <c r="A12" s="19"/>
      <c r="B12" s="20"/>
      <c r="C12" s="30" t="str">
        <f t="shared" ca="1" si="0"/>
        <v xml:space="preserve"> </v>
      </c>
      <c r="D12" s="20"/>
      <c r="E12" s="20"/>
      <c r="F12" s="20"/>
      <c r="G12" s="21"/>
      <c r="H12" s="50"/>
      <c r="I12" s="33" t="str">
        <f t="array" ref="I12">INDEX(ref_dans_carton,MIN(IF(ref_dans_carton&lt;&gt;"",IF(COUNTIF(I$2:I11,ref_dans_carton)=0,ROW(ref_dans_carton)-2))))&amp;""</f>
        <v/>
      </c>
      <c r="J12" s="33" t="str">
        <f t="shared" si="1"/>
        <v/>
      </c>
      <c r="K12" s="9"/>
      <c r="L12" s="34" t="str">
        <f>IFERROR(INDEX(Article,MATCH(BD!K9,code,0)),"")</f>
        <v/>
      </c>
      <c r="M12" s="35" t="str">
        <f>IFERROR(SUMPRODUCT((LEFT($B$5:$B$34,2)=VLOOKUP(L12,BD!$H$1:$I$27,2,0))*($A$5:$A$34)*($D$5:$D$34)),"")</f>
        <v/>
      </c>
    </row>
    <row r="13" spans="1:16" ht="15.75" x14ac:dyDescent="0.25">
      <c r="A13" s="22"/>
      <c r="B13" s="23"/>
      <c r="C13" s="30" t="str">
        <f t="shared" ca="1" si="0"/>
        <v xml:space="preserve"> </v>
      </c>
      <c r="D13" s="23"/>
      <c r="E13" s="23"/>
      <c r="F13" s="23"/>
      <c r="G13" s="24"/>
      <c r="H13" s="50"/>
      <c r="I13" s="33" t="str">
        <f t="array" ref="I13">INDEX(ref_dans_carton,MIN(IF(ref_dans_carton&lt;&gt;"",IF(COUNTIF(I$2:I12,ref_dans_carton)=0,ROW(ref_dans_carton)-2))))&amp;""</f>
        <v/>
      </c>
      <c r="J13" s="33" t="str">
        <f t="shared" si="1"/>
        <v/>
      </c>
      <c r="K13" s="9"/>
      <c r="L13" s="34" t="str">
        <f>IFERROR(INDEX(Article,MATCH(BD!K10,code,0)),"")</f>
        <v/>
      </c>
      <c r="M13" s="35" t="str">
        <f>IFERROR(SUMPRODUCT((LEFT($B$5:$B$34,2)=VLOOKUP(L13,BD!$H$1:$I$27,2,0))*($A$5:$A$34)*($D$5:$D$34)),"")</f>
        <v/>
      </c>
    </row>
    <row r="14" spans="1:16" ht="15.75" x14ac:dyDescent="0.25">
      <c r="A14" s="19"/>
      <c r="B14" s="20"/>
      <c r="C14" s="30" t="str">
        <f t="shared" ca="1" si="0"/>
        <v xml:space="preserve"> </v>
      </c>
      <c r="D14" s="20"/>
      <c r="E14" s="20"/>
      <c r="F14" s="20"/>
      <c r="G14" s="21"/>
      <c r="H14" s="50"/>
      <c r="I14" s="33" t="str">
        <f t="array" ref="I14">INDEX(ref_dans_carton,MIN(IF(ref_dans_carton&lt;&gt;"",IF(COUNTIF(I$2:I13,ref_dans_carton)=0,ROW(ref_dans_carton)-2))))&amp;""</f>
        <v/>
      </c>
      <c r="J14" s="33" t="str">
        <f t="shared" si="1"/>
        <v/>
      </c>
      <c r="K14" s="9"/>
      <c r="L14" s="34" t="str">
        <f>IFERROR(INDEX(Article,MATCH(BD!K11,code,0)),"")</f>
        <v/>
      </c>
      <c r="M14" s="35" t="str">
        <f>IFERROR(SUMPRODUCT((LEFT($B$5:$B$34,2)=VLOOKUP(L14,BD!$H$1:$I$27,2,0))*($A$5:$A$34)*($D$5:$D$34)),"")</f>
        <v/>
      </c>
    </row>
    <row r="15" spans="1:16" ht="15.75" x14ac:dyDescent="0.25">
      <c r="A15" s="22"/>
      <c r="B15" s="23"/>
      <c r="C15" s="30" t="str">
        <f t="shared" ca="1" si="0"/>
        <v xml:space="preserve"> </v>
      </c>
      <c r="D15" s="23"/>
      <c r="E15" s="23"/>
      <c r="F15" s="23"/>
      <c r="G15" s="24"/>
      <c r="H15" s="50"/>
      <c r="I15" s="33" t="str">
        <f t="array" ref="I15">INDEX(ref_dans_carton,MIN(IF(ref_dans_carton&lt;&gt;"",IF(COUNTIF(I$2:I14,ref_dans_carton)=0,ROW(ref_dans_carton)-2))))&amp;""</f>
        <v/>
      </c>
      <c r="J15" s="33" t="str">
        <f t="shared" si="1"/>
        <v/>
      </c>
      <c r="K15" s="9"/>
      <c r="L15" s="34" t="str">
        <f>IFERROR(INDEX(Article,MATCH(BD!K12,code,0)),"")</f>
        <v/>
      </c>
      <c r="M15" s="35" t="str">
        <f>IFERROR(SUMPRODUCT((LEFT($B$5:$B$34,2)=VLOOKUP(L15,BD!$H$1:$I$27,2,0))*($A$5:$A$34)*($D$5:$D$34)),"")</f>
        <v/>
      </c>
    </row>
    <row r="16" spans="1:16" ht="15.75" x14ac:dyDescent="0.25">
      <c r="A16" s="19"/>
      <c r="B16" s="20"/>
      <c r="C16" s="30" t="str">
        <f t="shared" ca="1" si="0"/>
        <v xml:space="preserve"> </v>
      </c>
      <c r="D16" s="20"/>
      <c r="E16" s="20"/>
      <c r="F16" s="20"/>
      <c r="G16" s="21"/>
      <c r="H16" s="50"/>
      <c r="I16" s="33" t="str">
        <f t="array" ref="I16">INDEX(ref_dans_carton,MIN(IF(ref_dans_carton&lt;&gt;"",IF(COUNTIF(I$2:I15,ref_dans_carton)=0,ROW(ref_dans_carton)-2))))&amp;""</f>
        <v/>
      </c>
      <c r="J16" s="33" t="str">
        <f t="shared" si="1"/>
        <v/>
      </c>
      <c r="K16" s="9"/>
      <c r="L16" s="34" t="str">
        <f>IFERROR(INDEX(Article,MATCH(BD!K13,code,0)),"")</f>
        <v/>
      </c>
      <c r="M16" s="35" t="str">
        <f>IFERROR(SUMPRODUCT((LEFT($B$5:$B$34,2)=VLOOKUP(L16,BD!$H$1:$I$27,2,0))*($A$5:$A$34)*($D$5:$D$34)),"")</f>
        <v/>
      </c>
    </row>
    <row r="17" spans="1:17" ht="15.75" x14ac:dyDescent="0.25">
      <c r="A17" s="22"/>
      <c r="B17" s="23"/>
      <c r="C17" s="30" t="str">
        <f t="shared" ca="1" si="0"/>
        <v xml:space="preserve"> </v>
      </c>
      <c r="D17" s="23"/>
      <c r="E17" s="23"/>
      <c r="F17" s="23"/>
      <c r="G17" s="24"/>
      <c r="H17" s="50"/>
      <c r="I17" s="33" t="str">
        <f t="array" ref="I17">INDEX(ref_dans_carton,MIN(IF(ref_dans_carton&lt;&gt;"",IF(COUNTIF(I$2:I16,ref_dans_carton)=0,ROW(ref_dans_carton)-2))))&amp;""</f>
        <v/>
      </c>
      <c r="J17" s="33" t="str">
        <f t="shared" si="1"/>
        <v/>
      </c>
      <c r="K17" s="9"/>
      <c r="L17" s="34" t="str">
        <f>IFERROR(INDEX(Article,MATCH(BD!K14,code,0)),"")</f>
        <v/>
      </c>
      <c r="M17" s="35" t="str">
        <f>IFERROR(SUMPRODUCT((LEFT($B$5:$B$34,2)=VLOOKUP(L17,BD!$H$1:$I$27,2,0))*($A$5:$A$34)*($D$5:$D$34)),"")</f>
        <v/>
      </c>
    </row>
    <row r="18" spans="1:17" ht="15.75" x14ac:dyDescent="0.25">
      <c r="A18" s="19"/>
      <c r="B18" s="20"/>
      <c r="C18" s="30" t="str">
        <f t="shared" ca="1" si="0"/>
        <v xml:space="preserve"> </v>
      </c>
      <c r="D18" s="20"/>
      <c r="E18" s="20"/>
      <c r="F18" s="20"/>
      <c r="G18" s="21"/>
      <c r="H18" s="50"/>
      <c r="I18" s="33" t="str">
        <f t="array" ref="I18">INDEX(ref_dans_carton,MIN(IF(ref_dans_carton&lt;&gt;"",IF(COUNTIF(I$2:I17,ref_dans_carton)=0,ROW(ref_dans_carton)-2))))&amp;""</f>
        <v/>
      </c>
      <c r="J18" s="33" t="str">
        <f t="shared" si="1"/>
        <v/>
      </c>
      <c r="K18" s="9"/>
      <c r="L18" s="34" t="str">
        <f>IFERROR(INDEX(Article,MATCH(BD!K15,code,0)),"")</f>
        <v/>
      </c>
      <c r="M18" s="35" t="str">
        <f>IFERROR(SUMPRODUCT((LEFT($B$5:$B$34,2)=VLOOKUP(L18,BD!$H$1:$I$27,2,0))*($A$5:$A$34)*($D$5:$D$34)),"")</f>
        <v/>
      </c>
      <c r="N18" s="36"/>
      <c r="O18" s="53"/>
      <c r="P18" s="53"/>
      <c r="Q18" s="51"/>
    </row>
    <row r="19" spans="1:17" ht="15.75" x14ac:dyDescent="0.25">
      <c r="A19" s="22"/>
      <c r="B19" s="23"/>
      <c r="C19" s="30" t="str">
        <f t="shared" ca="1" si="0"/>
        <v xml:space="preserve"> </v>
      </c>
      <c r="D19" s="23"/>
      <c r="E19" s="23"/>
      <c r="F19" s="23"/>
      <c r="G19" s="24"/>
      <c r="H19" s="50"/>
      <c r="I19" s="33" t="str">
        <f t="array" ref="I19">INDEX(ref_dans_carton,MIN(IF(ref_dans_carton&lt;&gt;"",IF(COUNTIF(I$2:I18,ref_dans_carton)=0,ROW(ref_dans_carton)-2))))&amp;""</f>
        <v/>
      </c>
      <c r="J19" s="33" t="str">
        <f t="shared" si="1"/>
        <v/>
      </c>
      <c r="K19" s="11"/>
      <c r="L19" s="34" t="str">
        <f>IFERROR(INDEX(Article,MATCH(BD!K16,code,0)),"")</f>
        <v/>
      </c>
      <c r="M19" s="35" t="str">
        <f>IFERROR(SUMPRODUCT((LEFT($B$5:$B$34,2)=VLOOKUP(L19,BD!$H$1:$I$27,2,0))*($A$5:$A$34)*($D$5:$D$34)),"")</f>
        <v/>
      </c>
      <c r="N19" s="36"/>
      <c r="O19" s="51"/>
      <c r="P19" s="52"/>
      <c r="Q19" s="51"/>
    </row>
    <row r="20" spans="1:17" ht="15.75" x14ac:dyDescent="0.25">
      <c r="A20" s="19"/>
      <c r="B20" s="20"/>
      <c r="C20" s="30" t="str">
        <f t="shared" ca="1" si="0"/>
        <v xml:space="preserve"> </v>
      </c>
      <c r="D20" s="20"/>
      <c r="E20" s="20"/>
      <c r="F20" s="20"/>
      <c r="G20" s="21"/>
      <c r="H20" s="50"/>
      <c r="I20" s="33" t="str">
        <f t="array" ref="I20">INDEX(ref_dans_carton,MIN(IF(ref_dans_carton&lt;&gt;"",IF(COUNTIF(I$2:I19,ref_dans_carton)=0,ROW(ref_dans_carton)-2))))&amp;""</f>
        <v/>
      </c>
      <c r="J20" s="33" t="str">
        <f t="shared" si="1"/>
        <v/>
      </c>
      <c r="K20" s="11"/>
      <c r="L20" s="34" t="str">
        <f>IFERROR(INDEX(Article,MATCH(BD!K17,code,0)),"")</f>
        <v/>
      </c>
      <c r="M20" s="35" t="str">
        <f>IFERROR(SUMPRODUCT((LEFT($B$5:$B$34,2)=VLOOKUP(L20,BD!$H$1:$I$27,2,0))*($A$5:$A$34)*($D$5:$D$34)),"")</f>
        <v/>
      </c>
      <c r="N20" s="36"/>
      <c r="O20" s="51"/>
      <c r="P20" s="52"/>
      <c r="Q20" s="51"/>
    </row>
    <row r="21" spans="1:17" ht="15.75" x14ac:dyDescent="0.25">
      <c r="A21" s="22"/>
      <c r="B21" s="23"/>
      <c r="C21" s="30" t="str">
        <f t="shared" ca="1" si="0"/>
        <v xml:space="preserve"> </v>
      </c>
      <c r="D21" s="23"/>
      <c r="E21" s="23"/>
      <c r="F21" s="23"/>
      <c r="G21" s="24"/>
      <c r="H21" s="50"/>
      <c r="I21" s="33" t="str">
        <f t="array" ref="I21">INDEX(ref_dans_carton,MIN(IF(ref_dans_carton&lt;&gt;"",IF(COUNTIF(I$2:I20,ref_dans_carton)=0,ROW(ref_dans_carton)-2))))&amp;""</f>
        <v/>
      </c>
      <c r="J21" s="33" t="str">
        <f t="shared" si="1"/>
        <v/>
      </c>
      <c r="K21" s="11"/>
      <c r="L21" s="34" t="str">
        <f>IFERROR(INDEX(Article,MATCH(BD!K18,code,0)),"")</f>
        <v/>
      </c>
      <c r="M21" s="35" t="str">
        <f>IFERROR(SUMPRODUCT((LEFT($B$5:$B$34,2)=VLOOKUP(L21,BD!$H$1:$I$27,2,0))*($A$5:$A$34)*($D$5:$D$34)),"")</f>
        <v/>
      </c>
      <c r="N21" s="51"/>
      <c r="O21" s="51"/>
      <c r="P21" s="51"/>
      <c r="Q21" s="51"/>
    </row>
    <row r="22" spans="1:17" ht="15.75" x14ac:dyDescent="0.25">
      <c r="A22" s="19"/>
      <c r="B22" s="20"/>
      <c r="C22" s="30" t="str">
        <f t="shared" ca="1" si="0"/>
        <v xml:space="preserve"> </v>
      </c>
      <c r="D22" s="20"/>
      <c r="E22" s="20"/>
      <c r="F22" s="20"/>
      <c r="G22" s="21"/>
      <c r="H22" s="50"/>
      <c r="I22" s="33" t="str">
        <f t="array" ref="I22">INDEX(ref_dans_carton,MIN(IF(ref_dans_carton&lt;&gt;"",IF(COUNTIF(I$2:I21,ref_dans_carton)=0,ROW(ref_dans_carton)-2))))&amp;""</f>
        <v/>
      </c>
      <c r="J22" s="33" t="str">
        <f t="shared" si="1"/>
        <v/>
      </c>
      <c r="K22" s="11"/>
      <c r="L22" s="34" t="str">
        <f>IFERROR(INDEX(Article,MATCH(BD!K19,code,0)),"")</f>
        <v/>
      </c>
      <c r="M22" s="35" t="str">
        <f>IFERROR(SUMPRODUCT((LEFT($B$5:$B$34,2)=VLOOKUP(L22,BD!$H$1:$I$27,2,0))*($A$5:$A$34)*($D$5:$D$34)),"")</f>
        <v/>
      </c>
      <c r="N22" s="51"/>
      <c r="O22" s="51"/>
      <c r="P22" s="51"/>
      <c r="Q22" s="51"/>
    </row>
    <row r="23" spans="1:17" ht="15.75" x14ac:dyDescent="0.25">
      <c r="A23" s="22"/>
      <c r="B23" s="23"/>
      <c r="C23" s="30" t="str">
        <f t="shared" ca="1" si="0"/>
        <v xml:space="preserve"> </v>
      </c>
      <c r="D23" s="23"/>
      <c r="E23" s="23"/>
      <c r="F23" s="23"/>
      <c r="G23" s="24"/>
      <c r="H23" s="50"/>
      <c r="I23" s="33" t="str">
        <f t="array" ref="I23">INDEX(ref_dans_carton,MIN(IF(ref_dans_carton&lt;&gt;"",IF(COUNTIF(I$2:I22,ref_dans_carton)=0,ROW(ref_dans_carton)-2))))&amp;""</f>
        <v/>
      </c>
      <c r="J23" s="33" t="str">
        <f t="shared" si="1"/>
        <v/>
      </c>
      <c r="K23" s="11"/>
      <c r="L23" s="34" t="str">
        <f>IFERROR(INDEX(Article,MATCH(BD!K20,code,0)),"")</f>
        <v/>
      </c>
      <c r="M23" s="35" t="str">
        <f>IFERROR(SUMPRODUCT((LEFT($B$5:$B$34,2)=VLOOKUP(L23,BD!$H$1:$I$27,2,0))*($A$5:$A$34)*($D$5:$D$34)),"")</f>
        <v/>
      </c>
      <c r="N23" s="51"/>
      <c r="O23" s="51"/>
      <c r="P23" s="51"/>
      <c r="Q23" s="51"/>
    </row>
    <row r="24" spans="1:17" ht="15.75" x14ac:dyDescent="0.25">
      <c r="A24" s="19"/>
      <c r="B24" s="20"/>
      <c r="C24" s="30" t="str">
        <f t="shared" ca="1" si="0"/>
        <v xml:space="preserve"> </v>
      </c>
      <c r="D24" s="20"/>
      <c r="E24" s="20"/>
      <c r="F24" s="20"/>
      <c r="G24" s="21"/>
      <c r="H24" s="50"/>
      <c r="I24" s="33" t="str">
        <f t="array" ref="I24">INDEX(ref_dans_carton,MIN(IF(ref_dans_carton&lt;&gt;"",IF(COUNTIF(I$2:I23,ref_dans_carton)=0,ROW(ref_dans_carton)-2))))&amp;""</f>
        <v/>
      </c>
      <c r="J24" s="33" t="str">
        <f t="shared" si="1"/>
        <v/>
      </c>
      <c r="K24" s="10"/>
      <c r="L24" s="34" t="str">
        <f>IFERROR(INDEX(Article,MATCH(BD!K21,code,0)),"")</f>
        <v/>
      </c>
      <c r="M24" s="35" t="str">
        <f>IFERROR(SUMPRODUCT((LEFT($B$5:$B$34,2)=VLOOKUP(L24,BD!$H$1:$I$27,2,0))*($A$5:$A$34)*($D$5:$D$34)),"")</f>
        <v/>
      </c>
      <c r="N24" s="51"/>
      <c r="O24" s="51"/>
      <c r="P24" s="51"/>
      <c r="Q24" s="51"/>
    </row>
    <row r="25" spans="1:17" ht="15.75" x14ac:dyDescent="0.25">
      <c r="A25" s="22"/>
      <c r="B25" s="23"/>
      <c r="C25" s="30" t="str">
        <f t="shared" ca="1" si="0"/>
        <v xml:space="preserve"> </v>
      </c>
      <c r="D25" s="23"/>
      <c r="E25" s="23"/>
      <c r="F25" s="23"/>
      <c r="G25" s="24"/>
      <c r="H25" s="50"/>
      <c r="I25" s="33" t="str">
        <f t="array" ref="I25">INDEX(ref_dans_carton,MIN(IF(ref_dans_carton&lt;&gt;"",IF(COUNTIF(I$2:I24,ref_dans_carton)=0,ROW(ref_dans_carton)-2))))&amp;""</f>
        <v/>
      </c>
      <c r="J25" s="33" t="str">
        <f t="shared" si="1"/>
        <v/>
      </c>
      <c r="K25" s="10"/>
      <c r="L25" s="34" t="str">
        <f>IFERROR(INDEX(Article,MATCH(BD!K22,code,0)),"")</f>
        <v/>
      </c>
      <c r="M25" s="35" t="str">
        <f>IFERROR(SUMPRODUCT((LEFT($B$5:$B$34,2)=VLOOKUP(L25,BD!$H$1:$I$27,2,0))*($A$5:$A$34)*($D$5:$D$34)),"")</f>
        <v/>
      </c>
      <c r="N25" s="51"/>
      <c r="O25" s="51"/>
      <c r="P25" s="51"/>
      <c r="Q25" s="51"/>
    </row>
    <row r="26" spans="1:17" ht="15.75" x14ac:dyDescent="0.25">
      <c r="A26" s="19"/>
      <c r="B26" s="20"/>
      <c r="C26" s="30" t="str">
        <f t="shared" ca="1" si="0"/>
        <v xml:space="preserve"> </v>
      </c>
      <c r="D26" s="20"/>
      <c r="E26" s="20"/>
      <c r="F26" s="20"/>
      <c r="G26" s="21"/>
      <c r="H26" s="50"/>
      <c r="I26" s="33" t="str">
        <f t="array" ref="I26">INDEX(ref_dans_carton,MIN(IF(ref_dans_carton&lt;&gt;"",IF(COUNTIF(I$2:I25,ref_dans_carton)=0,ROW(ref_dans_carton)-2))))&amp;""</f>
        <v/>
      </c>
      <c r="J26" s="33" t="str">
        <f t="shared" si="1"/>
        <v/>
      </c>
      <c r="K26" s="10"/>
      <c r="L26" s="34" t="str">
        <f>IFERROR(INDEX(Article,MATCH(BD!K23,code,0)),"")</f>
        <v/>
      </c>
      <c r="M26" s="35" t="str">
        <f>IFERROR(SUMPRODUCT((LEFT($B$5:$B$34,2)=VLOOKUP(L26,BD!$H$1:$I$27,2,0))*($A$5:$A$34)*($D$5:$D$34)),"")</f>
        <v/>
      </c>
      <c r="N26" s="51"/>
      <c r="O26" s="51"/>
      <c r="P26" s="51"/>
      <c r="Q26" s="51"/>
    </row>
    <row r="27" spans="1:17" ht="15.75" x14ac:dyDescent="0.25">
      <c r="A27" s="22"/>
      <c r="B27" s="23"/>
      <c r="C27" s="30" t="str">
        <f t="shared" ca="1" si="0"/>
        <v xml:space="preserve"> </v>
      </c>
      <c r="D27" s="23"/>
      <c r="E27" s="23"/>
      <c r="F27" s="23"/>
      <c r="G27" s="24"/>
      <c r="H27" s="50"/>
      <c r="I27" s="33" t="str">
        <f t="array" ref="I27">INDEX(ref_dans_carton,MIN(IF(ref_dans_carton&lt;&gt;"",IF(COUNTIF(I$2:I26,ref_dans_carton)=0,ROW(ref_dans_carton)-2))))&amp;""</f>
        <v/>
      </c>
      <c r="J27" s="33" t="str">
        <f t="shared" si="1"/>
        <v/>
      </c>
      <c r="K27" s="10"/>
      <c r="L27" s="34" t="str">
        <f>IFERROR(INDEX(Article,MATCH(BD!K24,code,0)),"")</f>
        <v/>
      </c>
      <c r="M27" s="35" t="str">
        <f>IFERROR(SUMPRODUCT((LEFT($B$5:$B$34,2)=VLOOKUP(L27,BD!$H$1:$I$27,2,0))*($A$5:$A$34)*($D$5:$D$34)),"")</f>
        <v/>
      </c>
      <c r="N27" s="51"/>
      <c r="O27" s="51"/>
      <c r="P27" s="51"/>
      <c r="Q27" s="51"/>
    </row>
    <row r="28" spans="1:17" ht="15.75" x14ac:dyDescent="0.25">
      <c r="A28" s="19"/>
      <c r="B28" s="20"/>
      <c r="C28" s="30" t="str">
        <f t="shared" ca="1" si="0"/>
        <v xml:space="preserve"> </v>
      </c>
      <c r="D28" s="20"/>
      <c r="E28" s="20"/>
      <c r="F28" s="20"/>
      <c r="G28" s="21"/>
      <c r="H28" s="50"/>
      <c r="I28" s="33" t="str">
        <f t="array" ref="I28">INDEX(ref_dans_carton,MIN(IF(ref_dans_carton&lt;&gt;"",IF(COUNTIF(I$2:I27,ref_dans_carton)=0,ROW(ref_dans_carton)-2))))&amp;""</f>
        <v/>
      </c>
      <c r="J28" s="33" t="str">
        <f t="shared" si="1"/>
        <v/>
      </c>
      <c r="K28" s="10"/>
      <c r="L28" s="34" t="str">
        <f>IFERROR(INDEX(Article,MATCH(BD!K25,code,0)),"")</f>
        <v/>
      </c>
      <c r="M28" s="35" t="str">
        <f>IFERROR(SUMPRODUCT((LEFT($B$5:$B$34,2)=VLOOKUP(L28,BD!$H$1:$I$27,2,0))*($A$5:$A$34)*($D$5:$D$34)),"")</f>
        <v/>
      </c>
      <c r="N28" s="51"/>
      <c r="O28" s="51"/>
      <c r="P28" s="51"/>
      <c r="Q28" s="51"/>
    </row>
    <row r="29" spans="1:17" ht="15.75" x14ac:dyDescent="0.25">
      <c r="A29" s="22"/>
      <c r="B29" s="23"/>
      <c r="C29" s="30" t="str">
        <f t="shared" ca="1" si="0"/>
        <v xml:space="preserve"> </v>
      </c>
      <c r="D29" s="23"/>
      <c r="E29" s="23"/>
      <c r="F29" s="23"/>
      <c r="G29" s="24"/>
      <c r="H29" s="50"/>
      <c r="I29" s="33" t="str">
        <f t="array" ref="I29">INDEX(ref_dans_carton,MIN(IF(ref_dans_carton&lt;&gt;"",IF(COUNTIF(I$2:I28,ref_dans_carton)=0,ROW(ref_dans_carton)-2))))&amp;""</f>
        <v/>
      </c>
      <c r="J29" s="33" t="str">
        <f t="shared" si="1"/>
        <v/>
      </c>
      <c r="K29" s="10"/>
      <c r="L29" s="34" t="str">
        <f>IFERROR(INDEX(Article,MATCH(BD!K26,code,0)),"")</f>
        <v/>
      </c>
      <c r="M29" s="35" t="str">
        <f>IFERROR(SUMPRODUCT((LEFT($B$5:$B$34,2)=VLOOKUP(L29,BD!$H$1:$I$27,2,0))*($A$5:$A$34)*($D$5:$D$34)),"")</f>
        <v/>
      </c>
      <c r="N29" s="51"/>
      <c r="O29" s="51"/>
      <c r="P29" s="51"/>
      <c r="Q29" s="51"/>
    </row>
    <row r="30" spans="1:17" ht="15.75" x14ac:dyDescent="0.25">
      <c r="A30" s="19"/>
      <c r="B30" s="20"/>
      <c r="C30" s="30" t="str">
        <f t="shared" ca="1" si="0"/>
        <v xml:space="preserve"> </v>
      </c>
      <c r="D30" s="20"/>
      <c r="E30" s="20"/>
      <c r="F30" s="20"/>
      <c r="G30" s="21"/>
      <c r="H30" s="50"/>
      <c r="I30" s="33" t="str">
        <f t="array" ref="I30">INDEX(ref_dans_carton,MIN(IF(ref_dans_carton&lt;&gt;"",IF(COUNTIF(I$2:I29,ref_dans_carton)=0,ROW(ref_dans_carton)-2))))&amp;""</f>
        <v/>
      </c>
      <c r="J30" s="33" t="str">
        <f t="shared" si="1"/>
        <v/>
      </c>
      <c r="K30" s="10"/>
      <c r="L30" s="34" t="str">
        <f>IFERROR(INDEX(Article,MATCH(BD!K27,code,0)),"")</f>
        <v/>
      </c>
      <c r="M30" s="35" t="str">
        <f>IFERROR(SUMPRODUCT((LEFT($B$5:$B$34,2)=VLOOKUP(L30,BD!$H$1:$I$27,2,0))*($A$5:$A$34)*($D$5:$D$34)),"")</f>
        <v/>
      </c>
      <c r="N30" s="51"/>
      <c r="O30" s="51"/>
      <c r="P30" s="51"/>
      <c r="Q30" s="51"/>
    </row>
    <row r="31" spans="1:17" ht="15.75" x14ac:dyDescent="0.25">
      <c r="A31" s="22"/>
      <c r="B31" s="23"/>
      <c r="C31" s="30" t="str">
        <f t="shared" ca="1" si="0"/>
        <v xml:space="preserve"> </v>
      </c>
      <c r="D31" s="23"/>
      <c r="E31" s="23"/>
      <c r="F31" s="23"/>
      <c r="G31" s="24"/>
      <c r="H31" s="50"/>
      <c r="I31" s="33" t="str">
        <f t="array" ref="I31">INDEX(ref_dans_carton,MIN(IF(ref_dans_carton&lt;&gt;"",IF(COUNTIF(I$2:I30,ref_dans_carton)=0,ROW(ref_dans_carton)-2))))&amp;""</f>
        <v/>
      </c>
      <c r="J31" s="33" t="str">
        <f t="shared" si="1"/>
        <v/>
      </c>
      <c r="K31" s="10"/>
      <c r="L31" s="34" t="str">
        <f>IFERROR(INDEX(Article,MATCH(BD!K28,code,0)),"")</f>
        <v/>
      </c>
      <c r="M31" s="35" t="str">
        <f>IFERROR(SUMPRODUCT((LEFT($B$5:$B$34,2)=VLOOKUP(L31,BD!$H$1:$I$27,2,0))*($A$5:$A$34)*($D$5:$D$34)),"")</f>
        <v/>
      </c>
      <c r="N31" s="51"/>
      <c r="O31" s="51"/>
      <c r="P31" s="51"/>
      <c r="Q31" s="51"/>
    </row>
    <row r="32" spans="1:17" ht="15.75" x14ac:dyDescent="0.25">
      <c r="A32" s="19"/>
      <c r="B32" s="20"/>
      <c r="C32" s="30" t="str">
        <f t="shared" ca="1" si="0"/>
        <v xml:space="preserve"> </v>
      </c>
      <c r="D32" s="20"/>
      <c r="E32" s="20"/>
      <c r="F32" s="20"/>
      <c r="G32" s="21"/>
      <c r="H32" s="50"/>
      <c r="I32" s="33" t="str">
        <f t="array" ref="I32">INDEX(ref_dans_carton,MIN(IF(ref_dans_carton&lt;&gt;"",IF(COUNTIF(I$2:I31,ref_dans_carton)=0,ROW(ref_dans_carton)-2))))&amp;""</f>
        <v/>
      </c>
      <c r="J32" s="33" t="str">
        <f t="shared" si="1"/>
        <v/>
      </c>
      <c r="K32" s="9"/>
      <c r="L32" s="34" t="str">
        <f>IFERROR(INDEX(Article,MATCH(BD!K29,code,0)),"")</f>
        <v/>
      </c>
      <c r="M32" s="35" t="str">
        <f>IFERROR(SUMPRODUCT((LEFT($B$5:$B$34,2)=VLOOKUP(L32,BD!$H$1:$I$27,2,0))*($A$5:$A$34)*($D$5:$D$34)),"")</f>
        <v/>
      </c>
    </row>
    <row r="33" spans="1:13" ht="15.75" x14ac:dyDescent="0.25">
      <c r="A33" s="22"/>
      <c r="B33" s="23"/>
      <c r="C33" s="30" t="str">
        <f t="shared" ca="1" si="0"/>
        <v xml:space="preserve"> </v>
      </c>
      <c r="D33" s="23"/>
      <c r="E33" s="23"/>
      <c r="F33" s="23"/>
      <c r="G33" s="24"/>
      <c r="H33" s="50"/>
      <c r="I33" s="33" t="str">
        <f t="array" ref="I33">INDEX(ref_dans_carton,MIN(IF(ref_dans_carton&lt;&gt;"",IF(COUNTIF(I$2:I32,ref_dans_carton)=0,ROW(ref_dans_carton)-2))))&amp;""</f>
        <v/>
      </c>
      <c r="J33" s="33" t="str">
        <f t="shared" si="1"/>
        <v/>
      </c>
      <c r="K33" s="9"/>
      <c r="L33" s="34" t="str">
        <f>IFERROR(INDEX(Article,MATCH(BD!K30,code,0)),"")</f>
        <v/>
      </c>
      <c r="M33" s="35" t="str">
        <f>IFERROR(SUMPRODUCT((LEFT($B$5:$B$34,2)=VLOOKUP(L33,BD!$H$1:$I$27,2,0))*($A$5:$A$34)*($D$5:$D$34)),"")</f>
        <v/>
      </c>
    </row>
    <row r="34" spans="1:13" ht="15.75" x14ac:dyDescent="0.25">
      <c r="A34" s="25"/>
      <c r="B34" s="26"/>
      <c r="C34" s="31" t="str">
        <f t="shared" ca="1" si="0"/>
        <v xml:space="preserve"> </v>
      </c>
      <c r="D34" s="26"/>
      <c r="E34" s="26"/>
      <c r="F34" s="26"/>
      <c r="G34" s="27"/>
      <c r="H34" s="50"/>
      <c r="I34" s="33" t="str">
        <f t="array" ref="I34">INDEX(ref_dans_carton,MIN(IF(ref_dans_carton&lt;&gt;"",IF(COUNTIF(I$2:I33,ref_dans_carton)=0,ROW(ref_dans_carton)-2))))&amp;""</f>
        <v/>
      </c>
      <c r="J34" s="33" t="str">
        <f t="shared" si="1"/>
        <v/>
      </c>
      <c r="K34" s="9"/>
      <c r="L34" s="34" t="str">
        <f>IFERROR(INDEX(Article,MATCH(BD!K31,code,0)),"")</f>
        <v/>
      </c>
      <c r="M34" s="35" t="str">
        <f>IFERROR(SUMPRODUCT((LEFT($B$5:$B$34,2)=VLOOKUP(L34,BD!$H$1:$I$27,2,0))*($A$5:$A$34)*($D$5:$D$34)),"")</f>
        <v/>
      </c>
    </row>
    <row r="35" spans="1:13" x14ac:dyDescent="0.25">
      <c r="A35" s="51"/>
      <c r="B35" s="51"/>
      <c r="C35" s="51"/>
      <c r="D35" s="51"/>
      <c r="E35" s="51"/>
      <c r="F35" s="51"/>
      <c r="G35" s="51"/>
    </row>
    <row r="36" spans="1:13" x14ac:dyDescent="0.25">
      <c r="A36" s="51"/>
      <c r="B36" s="51"/>
      <c r="C36" s="51"/>
      <c r="D36" s="51"/>
      <c r="E36" s="51"/>
      <c r="F36" s="51"/>
      <c r="G36" s="51"/>
    </row>
    <row r="37" spans="1:13" x14ac:dyDescent="0.25">
      <c r="A37" s="51"/>
      <c r="B37" s="51"/>
      <c r="C37" s="51"/>
      <c r="D37" s="51"/>
      <c r="E37" s="51"/>
      <c r="F37" s="51"/>
      <c r="G37" s="51"/>
    </row>
    <row r="38" spans="1:13" x14ac:dyDescent="0.25">
      <c r="A38" s="51"/>
      <c r="B38" s="51"/>
      <c r="C38" s="51"/>
      <c r="D38" s="51"/>
      <c r="E38" s="51"/>
      <c r="F38" s="51"/>
      <c r="G38" s="51"/>
    </row>
    <row r="39" spans="1:13" x14ac:dyDescent="0.25">
      <c r="A39" s="51"/>
      <c r="B39" s="51"/>
      <c r="C39" s="51"/>
      <c r="D39" s="51"/>
      <c r="E39" s="51"/>
      <c r="F39" s="51"/>
      <c r="G39" s="51"/>
    </row>
    <row r="40" spans="1:13" x14ac:dyDescent="0.25">
      <c r="A40" s="51"/>
      <c r="B40" s="51"/>
      <c r="C40" s="51"/>
      <c r="D40" s="51"/>
      <c r="E40" s="51"/>
      <c r="F40" s="51"/>
      <c r="G40" s="51"/>
      <c r="I40" s="51"/>
    </row>
    <row r="41" spans="1:13" x14ac:dyDescent="0.25">
      <c r="A41" s="51"/>
      <c r="B41" s="51"/>
      <c r="C41" s="51"/>
      <c r="D41" s="51"/>
      <c r="E41" s="51"/>
      <c r="F41" s="51"/>
      <c r="G41" s="51"/>
      <c r="I41" s="51"/>
    </row>
    <row r="42" spans="1:13" x14ac:dyDescent="0.25">
      <c r="A42" s="51"/>
      <c r="B42" s="51"/>
      <c r="C42" s="51"/>
      <c r="D42" s="51"/>
      <c r="E42" s="51"/>
      <c r="F42" s="51"/>
      <c r="G42" s="51"/>
      <c r="I42" s="51"/>
    </row>
    <row r="43" spans="1:13" x14ac:dyDescent="0.25">
      <c r="A43" s="51"/>
      <c r="B43" s="51"/>
      <c r="C43" s="51"/>
      <c r="D43" s="51"/>
      <c r="E43" s="51"/>
      <c r="F43" s="51"/>
      <c r="G43" s="51"/>
      <c r="I43" s="51"/>
    </row>
    <row r="44" spans="1:13" x14ac:dyDescent="0.25">
      <c r="A44" s="51"/>
      <c r="B44" s="51"/>
      <c r="C44" s="51"/>
      <c r="D44" s="51"/>
      <c r="E44" s="51"/>
      <c r="F44" s="51"/>
      <c r="G44" s="51"/>
      <c r="I44" s="51"/>
    </row>
    <row r="45" spans="1:13" x14ac:dyDescent="0.25">
      <c r="A45" s="51"/>
      <c r="B45" s="51"/>
      <c r="C45" s="51"/>
      <c r="D45" s="51"/>
      <c r="E45" s="51"/>
      <c r="F45" s="51"/>
      <c r="G45" s="51"/>
      <c r="I45" s="51"/>
    </row>
    <row r="46" spans="1:13" x14ac:dyDescent="0.25">
      <c r="A46" s="51"/>
      <c r="B46" s="51"/>
      <c r="C46" s="51"/>
      <c r="D46" s="51"/>
      <c r="E46" s="51"/>
      <c r="F46" s="51"/>
      <c r="G46" s="51"/>
      <c r="I46" s="51"/>
    </row>
    <row r="47" spans="1:13" x14ac:dyDescent="0.25">
      <c r="A47" s="51"/>
      <c r="B47" s="51"/>
      <c r="C47" s="51"/>
      <c r="D47" s="51"/>
      <c r="E47" s="51"/>
      <c r="F47" s="51"/>
      <c r="G47" s="51"/>
      <c r="I47" s="51"/>
    </row>
    <row r="48" spans="1:13" x14ac:dyDescent="0.25">
      <c r="A48" s="51"/>
      <c r="B48" s="51"/>
      <c r="C48" s="51"/>
      <c r="D48" s="51"/>
      <c r="E48" s="51"/>
      <c r="F48" s="51"/>
      <c r="G48" s="51"/>
      <c r="I48" s="51"/>
    </row>
    <row r="49" spans="1:9" x14ac:dyDescent="0.25">
      <c r="A49" s="51"/>
      <c r="B49" s="51"/>
      <c r="C49" s="51"/>
      <c r="D49" s="51"/>
      <c r="E49" s="51"/>
      <c r="F49" s="51"/>
      <c r="G49" s="51"/>
      <c r="I49" s="51"/>
    </row>
    <row r="50" spans="1:9" x14ac:dyDescent="0.25">
      <c r="A50" s="51"/>
      <c r="B50" s="51"/>
      <c r="C50" s="51"/>
      <c r="D50" s="51"/>
      <c r="E50" s="51"/>
      <c r="F50" s="51"/>
      <c r="G50" s="51"/>
      <c r="I50" s="51"/>
    </row>
    <row r="51" spans="1:9" x14ac:dyDescent="0.25">
      <c r="A51" s="51"/>
      <c r="B51" s="51"/>
      <c r="C51" s="51"/>
      <c r="D51" s="51"/>
      <c r="E51" s="51"/>
      <c r="F51" s="51"/>
      <c r="G51" s="51"/>
      <c r="I51" s="51"/>
    </row>
    <row r="52" spans="1:9" x14ac:dyDescent="0.25">
      <c r="A52" s="51"/>
      <c r="B52" s="51"/>
      <c r="C52" s="51"/>
      <c r="D52" s="51"/>
      <c r="E52" s="51"/>
      <c r="F52" s="51"/>
      <c r="G52" s="51"/>
      <c r="I52" s="51"/>
    </row>
    <row r="53" spans="1:9" x14ac:dyDescent="0.25">
      <c r="A53" s="51"/>
      <c r="B53" s="51"/>
      <c r="C53" s="51"/>
      <c r="D53" s="51"/>
      <c r="E53" s="51"/>
      <c r="F53" s="51"/>
      <c r="G53" s="51"/>
      <c r="I53" s="51"/>
    </row>
    <row r="54" spans="1:9" x14ac:dyDescent="0.25">
      <c r="A54" s="51"/>
      <c r="B54" s="51"/>
      <c r="C54" s="51"/>
      <c r="D54" s="51"/>
      <c r="E54" s="51"/>
      <c r="F54" s="51"/>
      <c r="G54" s="51"/>
      <c r="I54" s="51"/>
    </row>
    <row r="55" spans="1:9" x14ac:dyDescent="0.25">
      <c r="A55" s="51"/>
      <c r="B55" s="51"/>
      <c r="C55" s="51"/>
      <c r="D55" s="51"/>
      <c r="E55" s="51"/>
      <c r="F55" s="51"/>
      <c r="G55" s="51"/>
      <c r="I55" s="51"/>
    </row>
    <row r="56" spans="1:9" x14ac:dyDescent="0.25">
      <c r="A56" s="51"/>
      <c r="B56" s="51"/>
      <c r="C56" s="51"/>
      <c r="D56" s="51"/>
      <c r="E56" s="51"/>
      <c r="F56" s="51"/>
      <c r="G56" s="51"/>
      <c r="I56" s="51"/>
    </row>
    <row r="57" spans="1:9" x14ac:dyDescent="0.25">
      <c r="A57" s="51"/>
      <c r="B57" s="51"/>
      <c r="C57" s="51"/>
      <c r="D57" s="51"/>
      <c r="E57" s="51"/>
      <c r="F57" s="51"/>
      <c r="G57" s="51"/>
      <c r="I57" s="51"/>
    </row>
    <row r="58" spans="1:9" x14ac:dyDescent="0.25">
      <c r="A58" s="51"/>
      <c r="B58" s="51"/>
      <c r="C58" s="51"/>
      <c r="D58" s="51"/>
      <c r="E58" s="51"/>
      <c r="F58" s="51"/>
      <c r="G58" s="51"/>
      <c r="I58" s="51"/>
    </row>
    <row r="59" spans="1:9" x14ac:dyDescent="0.25">
      <c r="A59" s="51"/>
      <c r="B59" s="51"/>
      <c r="C59" s="51"/>
      <c r="D59" s="51"/>
      <c r="E59" s="51"/>
      <c r="F59" s="51"/>
      <c r="G59" s="51"/>
      <c r="I59" s="51"/>
    </row>
    <row r="60" spans="1:9" x14ac:dyDescent="0.25">
      <c r="A60" s="51"/>
      <c r="B60" s="51"/>
      <c r="C60" s="51"/>
      <c r="D60" s="51"/>
      <c r="E60" s="51"/>
      <c r="F60" s="51"/>
      <c r="G60" s="51"/>
      <c r="I60" s="51"/>
    </row>
    <row r="61" spans="1:9" x14ac:dyDescent="0.25">
      <c r="A61" s="51"/>
      <c r="B61" s="51"/>
      <c r="C61" s="51"/>
      <c r="D61" s="51"/>
      <c r="E61" s="51"/>
      <c r="F61" s="51"/>
      <c r="G61" s="51"/>
      <c r="I61" s="51"/>
    </row>
    <row r="62" spans="1:9" x14ac:dyDescent="0.25">
      <c r="A62" s="51"/>
      <c r="B62" s="51"/>
      <c r="C62" s="51"/>
      <c r="D62" s="51"/>
      <c r="E62" s="51"/>
      <c r="F62" s="51"/>
      <c r="G62" s="51"/>
      <c r="I62" s="51"/>
    </row>
    <row r="63" spans="1:9" x14ac:dyDescent="0.25">
      <c r="A63" s="51"/>
      <c r="B63" s="51"/>
      <c r="C63" s="51"/>
      <c r="D63" s="51"/>
      <c r="E63" s="51"/>
      <c r="F63" s="51"/>
      <c r="G63" s="51"/>
      <c r="I63" s="51"/>
    </row>
    <row r="64" spans="1:9" x14ac:dyDescent="0.25">
      <c r="A64" s="51"/>
      <c r="B64" s="51"/>
      <c r="C64" s="51"/>
      <c r="D64" s="51"/>
      <c r="E64" s="51"/>
      <c r="F64" s="51"/>
      <c r="G64" s="51"/>
      <c r="I64" s="51"/>
    </row>
    <row r="65" spans="1:9" x14ac:dyDescent="0.25">
      <c r="A65" s="51"/>
      <c r="B65" s="51"/>
      <c r="C65" s="51"/>
      <c r="D65" s="51"/>
      <c r="E65" s="51"/>
      <c r="F65" s="51"/>
      <c r="G65" s="51"/>
      <c r="I65" s="51"/>
    </row>
    <row r="66" spans="1:9" x14ac:dyDescent="0.25">
      <c r="A66" s="51"/>
      <c r="B66" s="51"/>
      <c r="C66" s="51"/>
      <c r="D66" s="51"/>
      <c r="E66" s="51"/>
      <c r="F66" s="51"/>
      <c r="G66" s="51"/>
      <c r="I66" s="51"/>
    </row>
    <row r="67" spans="1:9" x14ac:dyDescent="0.25">
      <c r="A67" s="51"/>
      <c r="B67" s="51"/>
      <c r="C67" s="51"/>
      <c r="D67" s="51"/>
      <c r="E67" s="51"/>
      <c r="F67" s="51"/>
      <c r="G67" s="51"/>
      <c r="I67" s="51"/>
    </row>
    <row r="68" spans="1:9" x14ac:dyDescent="0.25">
      <c r="A68" s="51"/>
      <c r="B68" s="51"/>
      <c r="C68" s="51"/>
      <c r="D68" s="51"/>
      <c r="E68" s="51"/>
      <c r="F68" s="51"/>
      <c r="G68" s="51"/>
      <c r="I68" s="51"/>
    </row>
    <row r="69" spans="1:9" x14ac:dyDescent="0.25">
      <c r="A69" s="51"/>
      <c r="B69" s="51"/>
      <c r="C69" s="51"/>
      <c r="D69" s="51"/>
      <c r="E69" s="51"/>
      <c r="F69" s="51"/>
      <c r="G69" s="51"/>
      <c r="I69" s="51"/>
    </row>
    <row r="70" spans="1:9" x14ac:dyDescent="0.25">
      <c r="A70" s="51"/>
      <c r="B70" s="51"/>
      <c r="C70" s="51"/>
      <c r="D70" s="51"/>
      <c r="E70" s="51"/>
      <c r="F70" s="51"/>
      <c r="G70" s="51"/>
      <c r="I70" s="51"/>
    </row>
    <row r="71" spans="1:9" x14ac:dyDescent="0.25">
      <c r="A71" s="51"/>
      <c r="B71" s="51"/>
      <c r="C71" s="51"/>
      <c r="D71" s="51"/>
      <c r="E71" s="51"/>
      <c r="F71" s="51"/>
      <c r="G71" s="51"/>
      <c r="I71" s="51"/>
    </row>
    <row r="72" spans="1:9" x14ac:dyDescent="0.25">
      <c r="A72" s="51"/>
      <c r="B72" s="51"/>
      <c r="C72" s="51"/>
      <c r="D72" s="51"/>
      <c r="E72" s="51"/>
      <c r="F72" s="51"/>
      <c r="G72" s="51"/>
      <c r="I72" s="51"/>
    </row>
    <row r="73" spans="1:9" x14ac:dyDescent="0.25">
      <c r="A73" s="51"/>
      <c r="B73" s="51"/>
      <c r="C73" s="51"/>
      <c r="D73" s="51"/>
      <c r="E73" s="51"/>
      <c r="F73" s="51"/>
      <c r="G73" s="51"/>
      <c r="I73" s="51"/>
    </row>
    <row r="74" spans="1:9" x14ac:dyDescent="0.25">
      <c r="A74" s="51"/>
      <c r="B74" s="51"/>
      <c r="C74" s="51"/>
      <c r="D74" s="51"/>
      <c r="E74" s="51"/>
      <c r="F74" s="51"/>
      <c r="G74" s="51"/>
      <c r="I74" s="51"/>
    </row>
    <row r="75" spans="1:9" x14ac:dyDescent="0.25">
      <c r="A75" s="51"/>
      <c r="B75" s="51"/>
      <c r="C75" s="51"/>
      <c r="D75" s="51"/>
      <c r="E75" s="51"/>
      <c r="F75" s="51"/>
      <c r="G75" s="51"/>
      <c r="I75" s="51"/>
    </row>
    <row r="76" spans="1:9" x14ac:dyDescent="0.25">
      <c r="A76" s="51"/>
      <c r="B76" s="51"/>
      <c r="C76" s="51"/>
      <c r="D76" s="51"/>
      <c r="E76" s="51"/>
      <c r="F76" s="51"/>
      <c r="G76" s="51"/>
      <c r="I76" s="51"/>
    </row>
    <row r="77" spans="1:9" x14ac:dyDescent="0.25">
      <c r="A77" s="51"/>
      <c r="B77" s="51"/>
      <c r="C77" s="51"/>
      <c r="D77" s="51"/>
      <c r="E77" s="51"/>
      <c r="F77" s="51"/>
      <c r="G77" s="51"/>
      <c r="I77" s="51"/>
    </row>
    <row r="78" spans="1:9" x14ac:dyDescent="0.25">
      <c r="A78" s="51"/>
      <c r="B78" s="51"/>
      <c r="C78" s="51"/>
      <c r="D78" s="51"/>
      <c r="E78" s="51"/>
      <c r="F78" s="51"/>
      <c r="G78" s="51"/>
      <c r="I78" s="51"/>
    </row>
    <row r="79" spans="1:9" x14ac:dyDescent="0.25">
      <c r="A79" s="51"/>
      <c r="B79" s="51"/>
      <c r="C79" s="51"/>
      <c r="D79" s="51"/>
      <c r="E79" s="51"/>
      <c r="F79" s="51"/>
      <c r="G79" s="51"/>
      <c r="I79" s="51"/>
    </row>
    <row r="80" spans="1:9" x14ac:dyDescent="0.25">
      <c r="A80" s="51"/>
      <c r="B80" s="51"/>
      <c r="C80" s="51"/>
      <c r="D80" s="51"/>
      <c r="E80" s="51"/>
      <c r="F80" s="51"/>
      <c r="G80" s="51"/>
      <c r="I80" s="51"/>
    </row>
    <row r="81" spans="1:9" x14ac:dyDescent="0.25">
      <c r="A81" s="51"/>
      <c r="B81" s="51"/>
      <c r="C81" s="51"/>
      <c r="D81" s="51"/>
      <c r="E81" s="51"/>
      <c r="F81" s="51"/>
      <c r="G81" s="51"/>
      <c r="I81" s="51"/>
    </row>
    <row r="82" spans="1:9" x14ac:dyDescent="0.25">
      <c r="A82" s="51"/>
      <c r="B82" s="51"/>
      <c r="C82" s="51"/>
      <c r="D82" s="51"/>
      <c r="E82" s="51"/>
      <c r="F82" s="51"/>
      <c r="G82" s="51"/>
      <c r="I82" s="51"/>
    </row>
    <row r="83" spans="1:9" x14ac:dyDescent="0.25">
      <c r="A83" s="51"/>
      <c r="B83" s="51"/>
      <c r="C83" s="51"/>
      <c r="D83" s="51"/>
      <c r="E83" s="51"/>
      <c r="F83" s="51"/>
      <c r="G83" s="51"/>
      <c r="I83" s="51"/>
    </row>
    <row r="84" spans="1:9" x14ac:dyDescent="0.25">
      <c r="A84" s="51"/>
      <c r="B84" s="51"/>
      <c r="C84" s="51"/>
      <c r="D84" s="51"/>
      <c r="E84" s="51"/>
      <c r="F84" s="51"/>
      <c r="G84" s="51"/>
      <c r="I84" s="51"/>
    </row>
    <row r="85" spans="1:9" x14ac:dyDescent="0.25">
      <c r="A85" s="51"/>
      <c r="B85" s="51"/>
      <c r="C85" s="51"/>
      <c r="D85" s="51"/>
      <c r="E85" s="51"/>
      <c r="F85" s="51"/>
      <c r="G85" s="51"/>
      <c r="I85" s="51"/>
    </row>
    <row r="86" spans="1:9" x14ac:dyDescent="0.25">
      <c r="A86" s="51"/>
      <c r="B86" s="51"/>
      <c r="C86" s="51"/>
      <c r="D86" s="51"/>
      <c r="E86" s="51"/>
      <c r="F86" s="51"/>
      <c r="G86" s="51"/>
      <c r="I86" s="51"/>
    </row>
    <row r="87" spans="1:9" x14ac:dyDescent="0.25">
      <c r="A87" s="51"/>
      <c r="B87" s="51"/>
      <c r="C87" s="51"/>
      <c r="D87" s="51"/>
      <c r="E87" s="51"/>
      <c r="F87" s="51"/>
      <c r="G87" s="51"/>
      <c r="I87" s="51"/>
    </row>
    <row r="88" spans="1:9" x14ac:dyDescent="0.25">
      <c r="A88" s="51"/>
      <c r="B88" s="51"/>
      <c r="C88" s="51"/>
      <c r="D88" s="51"/>
      <c r="E88" s="51"/>
      <c r="F88" s="51"/>
      <c r="G88" s="51"/>
      <c r="I88" s="51"/>
    </row>
    <row r="89" spans="1:9" x14ac:dyDescent="0.25">
      <c r="A89" s="51"/>
      <c r="B89" s="51"/>
      <c r="C89" s="51"/>
      <c r="D89" s="51"/>
      <c r="E89" s="51"/>
      <c r="F89" s="51"/>
      <c r="G89" s="51"/>
      <c r="I89" s="51"/>
    </row>
    <row r="90" spans="1:9" x14ac:dyDescent="0.25">
      <c r="A90" s="51"/>
      <c r="B90" s="51"/>
      <c r="C90" s="51"/>
      <c r="D90" s="51"/>
      <c r="E90" s="51"/>
      <c r="F90" s="51"/>
      <c r="G90" s="51"/>
      <c r="I90" s="51"/>
    </row>
    <row r="91" spans="1:9" x14ac:dyDescent="0.25">
      <c r="A91" s="51"/>
      <c r="B91" s="51"/>
      <c r="C91" s="51"/>
      <c r="D91" s="51"/>
      <c r="E91" s="51"/>
      <c r="F91" s="51"/>
      <c r="G91" s="51"/>
      <c r="I91" s="51"/>
    </row>
    <row r="92" spans="1:9" x14ac:dyDescent="0.25">
      <c r="A92" s="51"/>
      <c r="B92" s="51"/>
      <c r="C92" s="51"/>
      <c r="D92" s="51"/>
      <c r="E92" s="51"/>
      <c r="F92" s="51"/>
      <c r="G92" s="51"/>
      <c r="I92" s="51"/>
    </row>
    <row r="93" spans="1:9" x14ac:dyDescent="0.25">
      <c r="A93" s="51"/>
      <c r="B93" s="51"/>
      <c r="C93" s="51"/>
      <c r="D93" s="51"/>
      <c r="E93" s="51"/>
      <c r="F93" s="51"/>
      <c r="G93" s="51"/>
      <c r="I93" s="51"/>
    </row>
    <row r="94" spans="1:9" x14ac:dyDescent="0.25">
      <c r="A94" s="51"/>
      <c r="B94" s="51"/>
      <c r="C94" s="51"/>
      <c r="D94" s="51"/>
      <c r="E94" s="51"/>
      <c r="F94" s="51"/>
      <c r="G94" s="51"/>
      <c r="I94" s="51"/>
    </row>
    <row r="95" spans="1:9" x14ac:dyDescent="0.25">
      <c r="A95" s="51"/>
      <c r="B95" s="51"/>
      <c r="C95" s="51"/>
      <c r="D95" s="51"/>
      <c r="E95" s="51"/>
      <c r="F95" s="51"/>
      <c r="G95" s="51"/>
      <c r="I95" s="51"/>
    </row>
    <row r="96" spans="1:9" x14ac:dyDescent="0.25">
      <c r="A96" s="51"/>
      <c r="B96" s="51"/>
      <c r="C96" s="51"/>
      <c r="D96" s="51"/>
      <c r="E96" s="51"/>
      <c r="F96" s="51"/>
      <c r="G96" s="51"/>
      <c r="I96" s="51"/>
    </row>
    <row r="97" spans="1:9" x14ac:dyDescent="0.25">
      <c r="A97" s="51"/>
      <c r="B97" s="51"/>
      <c r="C97" s="51"/>
      <c r="D97" s="51"/>
      <c r="E97" s="51"/>
      <c r="F97" s="51"/>
      <c r="G97" s="51"/>
      <c r="I97" s="51"/>
    </row>
    <row r="98" spans="1:9" x14ac:dyDescent="0.25">
      <c r="A98" s="51"/>
      <c r="B98" s="51"/>
      <c r="C98" s="51"/>
      <c r="D98" s="51"/>
      <c r="E98" s="51"/>
      <c r="F98" s="51"/>
      <c r="G98" s="51"/>
      <c r="I98" s="51"/>
    </row>
    <row r="99" spans="1:9" x14ac:dyDescent="0.25">
      <c r="A99" s="51"/>
      <c r="B99" s="51"/>
      <c r="C99" s="51"/>
      <c r="D99" s="51"/>
      <c r="E99" s="51"/>
      <c r="F99" s="51"/>
      <c r="G99" s="51"/>
      <c r="I99" s="51"/>
    </row>
    <row r="100" spans="1:9" x14ac:dyDescent="0.25">
      <c r="A100" s="51"/>
      <c r="B100" s="51"/>
      <c r="C100" s="51"/>
      <c r="D100" s="51"/>
      <c r="E100" s="51"/>
      <c r="F100" s="51"/>
      <c r="G100" s="51"/>
      <c r="I100" s="51"/>
    </row>
    <row r="101" spans="1:9" x14ac:dyDescent="0.25">
      <c r="A101" s="51"/>
      <c r="B101" s="51"/>
      <c r="C101" s="51"/>
      <c r="D101" s="51"/>
      <c r="E101" s="51"/>
      <c r="F101" s="51"/>
      <c r="G101" s="51"/>
      <c r="I101" s="51"/>
    </row>
    <row r="102" spans="1:9" x14ac:dyDescent="0.25">
      <c r="A102" s="51"/>
      <c r="B102" s="51"/>
      <c r="C102" s="51"/>
      <c r="D102" s="51"/>
      <c r="E102" s="51"/>
      <c r="F102" s="51"/>
      <c r="G102" s="51"/>
      <c r="I102" s="51"/>
    </row>
    <row r="103" spans="1:9" x14ac:dyDescent="0.25">
      <c r="A103" s="51"/>
      <c r="B103" s="51"/>
      <c r="C103" s="51"/>
      <c r="D103" s="51"/>
      <c r="E103" s="51"/>
      <c r="F103" s="51"/>
      <c r="G103" s="51"/>
      <c r="I103" s="51"/>
    </row>
    <row r="104" spans="1:9" x14ac:dyDescent="0.25">
      <c r="A104" s="51"/>
      <c r="B104" s="51"/>
      <c r="C104" s="51"/>
      <c r="D104" s="51"/>
      <c r="E104" s="51"/>
      <c r="F104" s="51"/>
      <c r="G104" s="51"/>
      <c r="I104" s="51"/>
    </row>
    <row r="105" spans="1:9" x14ac:dyDescent="0.25">
      <c r="A105" s="51"/>
      <c r="B105" s="51"/>
      <c r="C105" s="51"/>
      <c r="D105" s="51"/>
      <c r="E105" s="51"/>
      <c r="F105" s="51"/>
      <c r="G105" s="51"/>
      <c r="I105" s="51"/>
    </row>
    <row r="106" spans="1:9" x14ac:dyDescent="0.25">
      <c r="A106" s="51"/>
      <c r="B106" s="51"/>
      <c r="C106" s="51"/>
      <c r="D106" s="51"/>
      <c r="E106" s="51"/>
      <c r="F106" s="51"/>
      <c r="G106" s="51"/>
      <c r="I106" s="51"/>
    </row>
    <row r="107" spans="1:9" x14ac:dyDescent="0.25">
      <c r="A107" s="51"/>
      <c r="B107" s="51"/>
      <c r="C107" s="51"/>
      <c r="D107" s="51"/>
      <c r="E107" s="51"/>
      <c r="F107" s="51"/>
      <c r="G107" s="51"/>
      <c r="I107" s="51"/>
    </row>
    <row r="108" spans="1:9" x14ac:dyDescent="0.25">
      <c r="A108" s="51"/>
      <c r="B108" s="51"/>
      <c r="C108" s="51"/>
      <c r="D108" s="51"/>
      <c r="E108" s="51"/>
      <c r="F108" s="51"/>
      <c r="G108" s="51"/>
      <c r="I108" s="51"/>
    </row>
    <row r="109" spans="1:9" x14ac:dyDescent="0.25">
      <c r="A109" s="51"/>
      <c r="B109" s="51"/>
      <c r="C109" s="51"/>
      <c r="D109" s="51"/>
      <c r="E109" s="51"/>
      <c r="F109" s="51"/>
      <c r="G109" s="51"/>
      <c r="I109" s="51"/>
    </row>
    <row r="110" spans="1:9" x14ac:dyDescent="0.25">
      <c r="A110" s="51"/>
      <c r="B110" s="51"/>
      <c r="C110" s="51"/>
      <c r="D110" s="51"/>
      <c r="E110" s="51"/>
      <c r="F110" s="51"/>
      <c r="G110" s="51"/>
      <c r="I110" s="51"/>
    </row>
    <row r="111" spans="1:9" x14ac:dyDescent="0.25">
      <c r="A111" s="51"/>
      <c r="B111" s="51"/>
      <c r="C111" s="51"/>
      <c r="D111" s="51"/>
      <c r="E111" s="51"/>
      <c r="F111" s="51"/>
      <c r="G111" s="51"/>
      <c r="I111" s="51"/>
    </row>
    <row r="112" spans="1:9" x14ac:dyDescent="0.25">
      <c r="A112" s="51"/>
      <c r="B112" s="51"/>
      <c r="C112" s="51"/>
      <c r="D112" s="51"/>
      <c r="E112" s="51"/>
      <c r="F112" s="51"/>
      <c r="G112" s="51"/>
      <c r="I112" s="51"/>
    </row>
    <row r="113" spans="1:9" x14ac:dyDescent="0.25">
      <c r="A113" s="51"/>
      <c r="B113" s="51"/>
      <c r="C113" s="51"/>
      <c r="D113" s="51"/>
      <c r="E113" s="51"/>
      <c r="F113" s="51"/>
      <c r="G113" s="51"/>
      <c r="I113" s="51"/>
    </row>
    <row r="114" spans="1:9" x14ac:dyDescent="0.25">
      <c r="A114" s="51"/>
      <c r="B114" s="51"/>
      <c r="C114" s="51"/>
      <c r="D114" s="51"/>
      <c r="E114" s="51"/>
      <c r="F114" s="51"/>
      <c r="G114" s="51"/>
      <c r="I114" s="51"/>
    </row>
    <row r="115" spans="1:9" x14ac:dyDescent="0.25">
      <c r="A115" s="51"/>
      <c r="B115" s="51"/>
      <c r="C115" s="51"/>
      <c r="D115" s="51"/>
      <c r="E115" s="51"/>
      <c r="F115" s="51"/>
      <c r="G115" s="51"/>
      <c r="I115" s="51"/>
    </row>
    <row r="116" spans="1:9" x14ac:dyDescent="0.25">
      <c r="A116" s="51"/>
      <c r="B116" s="51"/>
      <c r="C116" s="51"/>
      <c r="D116" s="51"/>
      <c r="E116" s="51"/>
      <c r="F116" s="51"/>
      <c r="G116" s="51"/>
      <c r="I116" s="51"/>
    </row>
    <row r="117" spans="1:9" x14ac:dyDescent="0.25">
      <c r="A117" s="51"/>
      <c r="B117" s="51"/>
      <c r="C117" s="51"/>
      <c r="D117" s="51"/>
      <c r="E117" s="51"/>
      <c r="F117" s="51"/>
      <c r="G117" s="51"/>
      <c r="I117" s="51"/>
    </row>
    <row r="118" spans="1:9" x14ac:dyDescent="0.25">
      <c r="A118" s="51"/>
      <c r="B118" s="51"/>
      <c r="C118" s="51"/>
      <c r="D118" s="51"/>
      <c r="E118" s="51"/>
      <c r="F118" s="51"/>
      <c r="G118" s="51"/>
      <c r="I118" s="51"/>
    </row>
    <row r="119" spans="1:9" x14ac:dyDescent="0.25">
      <c r="A119" s="51"/>
      <c r="B119" s="51"/>
      <c r="C119" s="51"/>
      <c r="D119" s="51"/>
      <c r="E119" s="51"/>
      <c r="F119" s="51"/>
      <c r="G119" s="51"/>
      <c r="I119" s="51"/>
    </row>
    <row r="120" spans="1:9" x14ac:dyDescent="0.25">
      <c r="A120" s="51"/>
      <c r="B120" s="51"/>
      <c r="C120" s="51"/>
      <c r="D120" s="51"/>
      <c r="E120" s="51"/>
      <c r="F120" s="51"/>
      <c r="G120" s="51"/>
      <c r="I120" s="51"/>
    </row>
    <row r="121" spans="1:9" x14ac:dyDescent="0.25">
      <c r="A121" s="51"/>
      <c r="B121" s="51"/>
      <c r="C121" s="51"/>
      <c r="D121" s="51"/>
      <c r="E121" s="51"/>
      <c r="F121" s="51"/>
      <c r="G121" s="51"/>
      <c r="I121" s="51"/>
    </row>
    <row r="122" spans="1:9" x14ac:dyDescent="0.25">
      <c r="A122" s="51"/>
      <c r="B122" s="51"/>
      <c r="C122" s="51"/>
      <c r="D122" s="51"/>
      <c r="E122" s="51"/>
      <c r="F122" s="51"/>
      <c r="G122" s="51"/>
      <c r="I122" s="51"/>
    </row>
    <row r="123" spans="1:9" x14ac:dyDescent="0.25">
      <c r="A123" s="51"/>
      <c r="B123" s="51"/>
      <c r="C123" s="51"/>
      <c r="D123" s="51"/>
      <c r="E123" s="51"/>
      <c r="F123" s="51"/>
      <c r="G123" s="51"/>
      <c r="I123" s="51"/>
    </row>
    <row r="124" spans="1:9" x14ac:dyDescent="0.25">
      <c r="A124" s="51"/>
      <c r="B124" s="51"/>
      <c r="C124" s="51"/>
      <c r="D124" s="51"/>
      <c r="E124" s="51"/>
      <c r="F124" s="51"/>
      <c r="G124" s="51"/>
      <c r="I124" s="51"/>
    </row>
    <row r="125" spans="1:9" x14ac:dyDescent="0.25">
      <c r="A125" s="51"/>
      <c r="B125" s="51"/>
      <c r="C125" s="51"/>
      <c r="D125" s="51"/>
      <c r="E125" s="51"/>
      <c r="F125" s="51"/>
      <c r="G125" s="51"/>
      <c r="I125" s="51"/>
    </row>
    <row r="126" spans="1:9" x14ac:dyDescent="0.25">
      <c r="A126" s="51"/>
      <c r="B126" s="51"/>
      <c r="C126" s="51"/>
      <c r="D126" s="51"/>
      <c r="E126" s="51"/>
      <c r="F126" s="51"/>
      <c r="G126" s="51"/>
      <c r="I126" s="51"/>
    </row>
    <row r="127" spans="1:9" x14ac:dyDescent="0.25">
      <c r="A127" s="51"/>
      <c r="B127" s="51"/>
      <c r="C127" s="51"/>
      <c r="D127" s="51"/>
      <c r="E127" s="51"/>
      <c r="F127" s="51"/>
      <c r="G127" s="51"/>
      <c r="I127" s="51"/>
    </row>
    <row r="128" spans="1:9" x14ac:dyDescent="0.25">
      <c r="A128" s="51"/>
      <c r="B128" s="51"/>
      <c r="C128" s="51"/>
      <c r="D128" s="51"/>
      <c r="E128" s="51"/>
      <c r="F128" s="51"/>
      <c r="G128" s="51"/>
      <c r="I128" s="51"/>
    </row>
    <row r="129" spans="1:9" x14ac:dyDescent="0.25">
      <c r="A129" s="51"/>
      <c r="B129" s="51"/>
      <c r="C129" s="51"/>
      <c r="D129" s="51"/>
      <c r="E129" s="51"/>
      <c r="F129" s="51"/>
      <c r="G129" s="51"/>
      <c r="I129" s="51"/>
    </row>
    <row r="130" spans="1:9" x14ac:dyDescent="0.25">
      <c r="A130" s="51"/>
      <c r="B130" s="51"/>
      <c r="C130" s="51"/>
      <c r="D130" s="51"/>
      <c r="E130" s="51"/>
      <c r="F130" s="51"/>
      <c r="G130" s="51"/>
      <c r="I130" s="51"/>
    </row>
    <row r="131" spans="1:9" x14ac:dyDescent="0.25">
      <c r="A131" s="51"/>
      <c r="B131" s="51"/>
      <c r="C131" s="51"/>
      <c r="D131" s="51"/>
      <c r="E131" s="51"/>
      <c r="F131" s="51"/>
      <c r="G131" s="51"/>
      <c r="I131" s="51"/>
    </row>
    <row r="132" spans="1:9" x14ac:dyDescent="0.25">
      <c r="A132" s="51"/>
      <c r="B132" s="51"/>
      <c r="C132" s="51"/>
      <c r="D132" s="51"/>
      <c r="E132" s="51"/>
      <c r="F132" s="51"/>
      <c r="G132" s="51"/>
      <c r="I132" s="51"/>
    </row>
    <row r="133" spans="1:9" x14ac:dyDescent="0.25">
      <c r="A133" s="51"/>
      <c r="B133" s="51"/>
      <c r="C133" s="51"/>
      <c r="D133" s="51"/>
      <c r="E133" s="51"/>
      <c r="F133" s="51"/>
      <c r="G133" s="51"/>
      <c r="I133" s="51"/>
    </row>
    <row r="134" spans="1:9" x14ac:dyDescent="0.25">
      <c r="A134" s="51"/>
      <c r="B134" s="51"/>
      <c r="C134" s="51"/>
      <c r="D134" s="51"/>
      <c r="E134" s="51"/>
      <c r="F134" s="51"/>
      <c r="G134" s="51"/>
      <c r="I134" s="51"/>
    </row>
    <row r="135" spans="1:9" x14ac:dyDescent="0.25">
      <c r="A135" s="51"/>
      <c r="B135" s="51"/>
      <c r="C135" s="51"/>
      <c r="D135" s="51"/>
      <c r="E135" s="51"/>
      <c r="F135" s="51"/>
      <c r="G135" s="51"/>
      <c r="I135" s="51"/>
    </row>
    <row r="136" spans="1:9" x14ac:dyDescent="0.25">
      <c r="A136" s="51"/>
      <c r="B136" s="51"/>
      <c r="C136" s="51"/>
      <c r="D136" s="51"/>
      <c r="E136" s="51"/>
      <c r="F136" s="51"/>
      <c r="G136" s="51"/>
      <c r="I136" s="51"/>
    </row>
    <row r="137" spans="1:9" x14ac:dyDescent="0.25">
      <c r="A137" s="51"/>
      <c r="B137" s="51"/>
      <c r="C137" s="51"/>
      <c r="D137" s="51"/>
      <c r="E137" s="51"/>
      <c r="F137" s="51"/>
      <c r="G137" s="51"/>
      <c r="I137" s="51"/>
    </row>
    <row r="138" spans="1:9" x14ac:dyDescent="0.25">
      <c r="A138" s="51"/>
      <c r="B138" s="51"/>
      <c r="C138" s="51"/>
      <c r="D138" s="51"/>
      <c r="E138" s="51"/>
      <c r="F138" s="51"/>
      <c r="G138" s="51"/>
      <c r="I138" s="51"/>
    </row>
    <row r="139" spans="1:9" x14ac:dyDescent="0.25">
      <c r="A139" s="51"/>
      <c r="B139" s="51"/>
      <c r="C139" s="51"/>
      <c r="D139" s="51"/>
      <c r="E139" s="51"/>
      <c r="F139" s="51"/>
      <c r="G139" s="51"/>
      <c r="I139" s="51"/>
    </row>
    <row r="140" spans="1:9" x14ac:dyDescent="0.25">
      <c r="A140" s="51"/>
      <c r="B140" s="51"/>
      <c r="C140" s="51"/>
      <c r="D140" s="51"/>
      <c r="E140" s="51"/>
      <c r="F140" s="51"/>
      <c r="G140" s="51"/>
      <c r="I140" s="51"/>
    </row>
    <row r="141" spans="1:9" x14ac:dyDescent="0.25">
      <c r="A141" s="51"/>
      <c r="B141" s="51"/>
      <c r="C141" s="51"/>
      <c r="D141" s="51"/>
      <c r="E141" s="51"/>
      <c r="F141" s="51"/>
      <c r="G141" s="51"/>
      <c r="I141" s="51"/>
    </row>
    <row r="142" spans="1:9" x14ac:dyDescent="0.25">
      <c r="A142" s="51"/>
      <c r="B142" s="51"/>
      <c r="C142" s="51"/>
      <c r="D142" s="51"/>
      <c r="E142" s="51"/>
      <c r="F142" s="51"/>
      <c r="G142" s="51"/>
      <c r="I142" s="51"/>
    </row>
    <row r="143" spans="1:9" x14ac:dyDescent="0.25">
      <c r="A143" s="51"/>
      <c r="B143" s="51"/>
      <c r="C143" s="51"/>
      <c r="D143" s="51"/>
      <c r="E143" s="51"/>
      <c r="F143" s="51"/>
      <c r="G143" s="51"/>
      <c r="I143" s="51"/>
    </row>
    <row r="144" spans="1:9" x14ac:dyDescent="0.25">
      <c r="A144" s="51"/>
      <c r="B144" s="51"/>
      <c r="C144" s="51"/>
      <c r="D144" s="51"/>
      <c r="E144" s="51"/>
      <c r="F144" s="51"/>
      <c r="G144" s="51"/>
      <c r="I144" s="51"/>
    </row>
    <row r="145" spans="1:9" x14ac:dyDescent="0.25">
      <c r="A145" s="51"/>
      <c r="B145" s="51"/>
      <c r="C145" s="51"/>
      <c r="D145" s="51"/>
      <c r="E145" s="51"/>
      <c r="F145" s="51"/>
      <c r="G145" s="51"/>
      <c r="I145" s="51"/>
    </row>
    <row r="146" spans="1:9" x14ac:dyDescent="0.25">
      <c r="A146" s="51"/>
      <c r="B146" s="51"/>
      <c r="C146" s="51"/>
      <c r="D146" s="51"/>
      <c r="E146" s="51"/>
      <c r="F146" s="51"/>
      <c r="G146" s="51"/>
      <c r="I146" s="51"/>
    </row>
    <row r="147" spans="1:9" x14ac:dyDescent="0.25">
      <c r="A147" s="51"/>
      <c r="B147" s="51"/>
      <c r="C147" s="51"/>
      <c r="D147" s="51"/>
      <c r="E147" s="51"/>
      <c r="F147" s="51"/>
      <c r="G147" s="51"/>
      <c r="I147" s="51"/>
    </row>
    <row r="148" spans="1:9" x14ac:dyDescent="0.25">
      <c r="A148" s="51"/>
      <c r="B148" s="51"/>
      <c r="C148" s="51"/>
      <c r="D148" s="51"/>
      <c r="E148" s="51"/>
      <c r="F148" s="51"/>
      <c r="G148" s="51"/>
      <c r="I148" s="51"/>
    </row>
    <row r="149" spans="1:9" x14ac:dyDescent="0.25">
      <c r="A149" s="51"/>
      <c r="B149" s="51"/>
      <c r="C149" s="51"/>
      <c r="D149" s="51"/>
      <c r="E149" s="51"/>
      <c r="F149" s="51"/>
      <c r="G149" s="51"/>
      <c r="I149" s="51"/>
    </row>
    <row r="150" spans="1:9" x14ac:dyDescent="0.25">
      <c r="A150" s="51"/>
      <c r="B150" s="51"/>
      <c r="C150" s="51"/>
      <c r="D150" s="51"/>
      <c r="E150" s="51"/>
      <c r="F150" s="51"/>
      <c r="G150" s="51"/>
      <c r="I150" s="51"/>
    </row>
    <row r="151" spans="1:9" x14ac:dyDescent="0.25">
      <c r="A151" s="51"/>
      <c r="B151" s="51"/>
      <c r="C151" s="51"/>
      <c r="D151" s="51"/>
      <c r="E151" s="51"/>
      <c r="F151" s="51"/>
      <c r="G151" s="51"/>
      <c r="I151" s="51"/>
    </row>
    <row r="152" spans="1:9" x14ac:dyDescent="0.25">
      <c r="A152" s="51"/>
      <c r="B152" s="51"/>
      <c r="C152" s="51"/>
      <c r="D152" s="51"/>
      <c r="E152" s="51"/>
      <c r="F152" s="51"/>
      <c r="G152" s="51"/>
      <c r="I152" s="51"/>
    </row>
    <row r="153" spans="1:9" x14ac:dyDescent="0.25">
      <c r="A153" s="51"/>
      <c r="B153" s="51"/>
      <c r="C153" s="51"/>
      <c r="D153" s="51"/>
      <c r="E153" s="51"/>
      <c r="F153" s="51"/>
      <c r="G153" s="51"/>
      <c r="I153" s="51"/>
    </row>
    <row r="154" spans="1:9" x14ac:dyDescent="0.25">
      <c r="A154" s="51"/>
      <c r="B154" s="51"/>
      <c r="C154" s="51"/>
      <c r="D154" s="51"/>
      <c r="E154" s="51"/>
      <c r="F154" s="51"/>
      <c r="G154" s="51"/>
      <c r="I154" s="51"/>
    </row>
    <row r="155" spans="1:9" x14ac:dyDescent="0.25">
      <c r="A155" s="51"/>
      <c r="B155" s="51"/>
      <c r="C155" s="51"/>
      <c r="D155" s="51"/>
      <c r="E155" s="51"/>
      <c r="F155" s="51"/>
      <c r="G155" s="51"/>
      <c r="I155" s="51"/>
    </row>
    <row r="156" spans="1:9" x14ac:dyDescent="0.25">
      <c r="A156" s="51"/>
      <c r="B156" s="51"/>
      <c r="C156" s="51"/>
      <c r="D156" s="51"/>
      <c r="E156" s="51"/>
      <c r="F156" s="51"/>
      <c r="G156" s="51"/>
      <c r="I156" s="51"/>
    </row>
    <row r="157" spans="1:9" x14ac:dyDescent="0.25">
      <c r="A157" s="51"/>
      <c r="B157" s="51"/>
      <c r="C157" s="51"/>
      <c r="D157" s="51"/>
      <c r="E157" s="51"/>
      <c r="F157" s="51"/>
      <c r="G157" s="51"/>
      <c r="I157" s="51"/>
    </row>
    <row r="158" spans="1:9" x14ac:dyDescent="0.25">
      <c r="A158" s="51"/>
      <c r="B158" s="51"/>
      <c r="C158" s="51"/>
      <c r="D158" s="51"/>
      <c r="E158" s="51"/>
      <c r="F158" s="51"/>
      <c r="G158" s="51"/>
      <c r="I158" s="51"/>
    </row>
    <row r="159" spans="1:9" x14ac:dyDescent="0.25">
      <c r="A159" s="51"/>
      <c r="B159" s="51"/>
      <c r="C159" s="51"/>
      <c r="D159" s="51"/>
      <c r="E159" s="51"/>
      <c r="F159" s="51"/>
      <c r="G159" s="51"/>
      <c r="I159" s="51"/>
    </row>
    <row r="160" spans="1:9" x14ac:dyDescent="0.25">
      <c r="A160" s="51"/>
      <c r="B160" s="51"/>
      <c r="C160" s="51"/>
      <c r="D160" s="51"/>
      <c r="E160" s="51"/>
      <c r="F160" s="51"/>
      <c r="G160" s="51"/>
      <c r="I160" s="51"/>
    </row>
    <row r="161" spans="1:9" x14ac:dyDescent="0.25">
      <c r="A161" s="51"/>
      <c r="B161" s="51"/>
      <c r="C161" s="51"/>
      <c r="D161" s="51"/>
      <c r="E161" s="51"/>
      <c r="F161" s="51"/>
      <c r="G161" s="51"/>
      <c r="I161" s="51"/>
    </row>
    <row r="162" spans="1:9" x14ac:dyDescent="0.25">
      <c r="A162" s="51"/>
      <c r="B162" s="51"/>
      <c r="C162" s="51"/>
      <c r="D162" s="51"/>
      <c r="E162" s="51"/>
      <c r="F162" s="51"/>
      <c r="G162" s="51"/>
      <c r="I162" s="51"/>
    </row>
    <row r="163" spans="1:9" x14ac:dyDescent="0.25">
      <c r="A163" s="51"/>
      <c r="B163" s="51"/>
      <c r="C163" s="51"/>
      <c r="D163" s="51"/>
      <c r="E163" s="51"/>
      <c r="F163" s="51"/>
      <c r="G163" s="51"/>
      <c r="I163" s="51"/>
    </row>
    <row r="164" spans="1:9" x14ac:dyDescent="0.25">
      <c r="A164" s="51"/>
      <c r="B164" s="51"/>
      <c r="C164" s="51"/>
      <c r="D164" s="51"/>
      <c r="E164" s="51"/>
      <c r="F164" s="51"/>
      <c r="G164" s="51"/>
      <c r="I164" s="51"/>
    </row>
    <row r="165" spans="1:9" x14ac:dyDescent="0.25">
      <c r="A165" s="51"/>
      <c r="B165" s="51"/>
      <c r="C165" s="51"/>
      <c r="D165" s="51"/>
      <c r="E165" s="51"/>
      <c r="F165" s="51"/>
      <c r="G165" s="51"/>
      <c r="I165" s="51"/>
    </row>
    <row r="166" spans="1:9" x14ac:dyDescent="0.25">
      <c r="A166" s="51"/>
      <c r="B166" s="51"/>
      <c r="C166" s="51"/>
      <c r="D166" s="51"/>
      <c r="E166" s="51"/>
      <c r="F166" s="51"/>
      <c r="G166" s="51"/>
      <c r="I166" s="51"/>
    </row>
    <row r="167" spans="1:9" x14ac:dyDescent="0.25">
      <c r="A167" s="51"/>
      <c r="B167" s="51"/>
      <c r="C167" s="51"/>
      <c r="D167" s="51"/>
      <c r="E167" s="51"/>
      <c r="F167" s="51"/>
      <c r="G167" s="51"/>
      <c r="I167" s="51"/>
    </row>
    <row r="168" spans="1:9" x14ac:dyDescent="0.25">
      <c r="A168" s="51"/>
      <c r="B168" s="51"/>
      <c r="C168" s="51"/>
      <c r="D168" s="51"/>
      <c r="E168" s="51"/>
      <c r="F168" s="51"/>
      <c r="G168" s="51"/>
      <c r="I168" s="51"/>
    </row>
    <row r="169" spans="1:9" x14ac:dyDescent="0.25">
      <c r="A169" s="51"/>
      <c r="B169" s="51"/>
      <c r="C169" s="51"/>
      <c r="D169" s="51"/>
      <c r="E169" s="51"/>
      <c r="F169" s="51"/>
      <c r="G169" s="51"/>
      <c r="I169" s="51"/>
    </row>
    <row r="170" spans="1:9" x14ac:dyDescent="0.25">
      <c r="A170" s="51"/>
      <c r="B170" s="51"/>
      <c r="C170" s="51"/>
      <c r="D170" s="51"/>
      <c r="E170" s="51"/>
      <c r="F170" s="51"/>
      <c r="G170" s="51"/>
      <c r="I170" s="51"/>
    </row>
    <row r="171" spans="1:9" x14ac:dyDescent="0.25">
      <c r="A171" s="51"/>
      <c r="B171" s="51"/>
      <c r="C171" s="51"/>
      <c r="D171" s="51"/>
      <c r="E171" s="51"/>
      <c r="F171" s="51"/>
      <c r="G171" s="51"/>
      <c r="I171" s="51"/>
    </row>
    <row r="172" spans="1:9" x14ac:dyDescent="0.25">
      <c r="A172" s="51"/>
      <c r="B172" s="51"/>
      <c r="C172" s="51"/>
      <c r="D172" s="51"/>
      <c r="E172" s="51"/>
      <c r="F172" s="51"/>
      <c r="G172" s="51"/>
      <c r="I172" s="51"/>
    </row>
    <row r="173" spans="1:9" x14ac:dyDescent="0.25">
      <c r="A173" s="51"/>
      <c r="B173" s="51"/>
      <c r="C173" s="51"/>
      <c r="D173" s="51"/>
      <c r="E173" s="51"/>
      <c r="F173" s="51"/>
      <c r="G173" s="51"/>
      <c r="I173" s="51"/>
    </row>
    <row r="174" spans="1:9" x14ac:dyDescent="0.25">
      <c r="A174" s="51"/>
      <c r="B174" s="51"/>
      <c r="C174" s="51"/>
      <c r="D174" s="51"/>
      <c r="E174" s="51"/>
      <c r="F174" s="51"/>
      <c r="G174" s="51"/>
      <c r="I174" s="51"/>
    </row>
    <row r="175" spans="1:9" x14ac:dyDescent="0.25">
      <c r="A175" s="51"/>
      <c r="B175" s="51"/>
      <c r="C175" s="51"/>
      <c r="D175" s="51"/>
      <c r="E175" s="51"/>
      <c r="F175" s="51"/>
      <c r="G175" s="51"/>
      <c r="I175" s="51"/>
    </row>
    <row r="176" spans="1:9" x14ac:dyDescent="0.25">
      <c r="A176" s="51"/>
      <c r="B176" s="51"/>
      <c r="C176" s="51"/>
      <c r="D176" s="51"/>
      <c r="E176" s="51"/>
      <c r="F176" s="51"/>
      <c r="G176" s="51"/>
      <c r="I176" s="51"/>
    </row>
    <row r="177" spans="1:9" x14ac:dyDescent="0.25">
      <c r="A177" s="51"/>
      <c r="B177" s="51"/>
      <c r="C177" s="51"/>
      <c r="D177" s="51"/>
      <c r="E177" s="51"/>
      <c r="F177" s="51"/>
      <c r="G177" s="51"/>
      <c r="I177" s="51"/>
    </row>
    <row r="178" spans="1:9" x14ac:dyDescent="0.25">
      <c r="A178" s="51"/>
      <c r="B178" s="51"/>
      <c r="C178" s="51"/>
      <c r="D178" s="51"/>
      <c r="E178" s="51"/>
      <c r="F178" s="51"/>
      <c r="G178" s="51"/>
      <c r="I178" s="51"/>
    </row>
    <row r="179" spans="1:9" x14ac:dyDescent="0.25">
      <c r="A179" s="51"/>
      <c r="B179" s="51"/>
      <c r="C179" s="51"/>
      <c r="D179" s="51"/>
      <c r="E179" s="51"/>
      <c r="F179" s="51"/>
      <c r="G179" s="51"/>
      <c r="I179" s="51"/>
    </row>
    <row r="180" spans="1:9" x14ac:dyDescent="0.25">
      <c r="A180" s="51"/>
      <c r="B180" s="51"/>
      <c r="C180" s="51"/>
      <c r="D180" s="51"/>
      <c r="E180" s="51"/>
      <c r="F180" s="51"/>
      <c r="G180" s="51"/>
      <c r="I180" s="51"/>
    </row>
    <row r="181" spans="1:9" x14ac:dyDescent="0.25">
      <c r="A181" s="51"/>
      <c r="B181" s="51"/>
      <c r="C181" s="51"/>
      <c r="D181" s="51"/>
      <c r="E181" s="51"/>
      <c r="F181" s="51"/>
      <c r="G181" s="51"/>
      <c r="I181" s="51"/>
    </row>
    <row r="182" spans="1:9" x14ac:dyDescent="0.25">
      <c r="A182" s="51"/>
      <c r="B182" s="51"/>
      <c r="C182" s="51"/>
      <c r="D182" s="51"/>
      <c r="E182" s="51"/>
      <c r="F182" s="51"/>
      <c r="G182" s="51"/>
      <c r="I182" s="51"/>
    </row>
    <row r="183" spans="1:9" x14ac:dyDescent="0.25">
      <c r="A183" s="51"/>
      <c r="B183" s="51"/>
      <c r="C183" s="51"/>
      <c r="D183" s="51"/>
      <c r="E183" s="51"/>
      <c r="F183" s="51"/>
      <c r="G183" s="51"/>
      <c r="I183" s="51"/>
    </row>
    <row r="184" spans="1:9" x14ac:dyDescent="0.25">
      <c r="A184" s="51"/>
      <c r="B184" s="51"/>
      <c r="C184" s="51"/>
      <c r="D184" s="51"/>
      <c r="E184" s="51"/>
      <c r="F184" s="51"/>
      <c r="G184" s="51"/>
      <c r="I184" s="51"/>
    </row>
    <row r="185" spans="1:9" x14ac:dyDescent="0.25">
      <c r="A185" s="51"/>
      <c r="B185" s="51"/>
      <c r="C185" s="51"/>
      <c r="D185" s="51"/>
      <c r="E185" s="51"/>
      <c r="F185" s="51"/>
      <c r="G185" s="51"/>
      <c r="I185" s="51"/>
    </row>
    <row r="186" spans="1:9" x14ac:dyDescent="0.25">
      <c r="A186" s="51"/>
      <c r="B186" s="51"/>
      <c r="C186" s="51"/>
      <c r="D186" s="51"/>
      <c r="E186" s="51"/>
      <c r="F186" s="51"/>
      <c r="G186" s="51"/>
      <c r="I186" s="51"/>
    </row>
    <row r="187" spans="1:9" x14ac:dyDescent="0.25">
      <c r="A187" s="51"/>
      <c r="B187" s="51"/>
      <c r="C187" s="51"/>
      <c r="D187" s="51"/>
      <c r="E187" s="51"/>
      <c r="F187" s="51"/>
      <c r="G187" s="51"/>
      <c r="I187" s="51"/>
    </row>
    <row r="188" spans="1:9" x14ac:dyDescent="0.25">
      <c r="A188" s="51"/>
      <c r="B188" s="51"/>
      <c r="C188" s="51"/>
      <c r="D188" s="51"/>
      <c r="E188" s="51"/>
      <c r="F188" s="51"/>
      <c r="G188" s="51"/>
      <c r="I188" s="51"/>
    </row>
    <row r="189" spans="1:9" x14ac:dyDescent="0.25">
      <c r="A189" s="51"/>
      <c r="B189" s="51"/>
      <c r="C189" s="51"/>
      <c r="D189" s="51"/>
      <c r="E189" s="51"/>
      <c r="F189" s="51"/>
      <c r="G189" s="51"/>
      <c r="I189" s="51"/>
    </row>
    <row r="190" spans="1:9" x14ac:dyDescent="0.25">
      <c r="A190" s="51"/>
      <c r="B190" s="51"/>
      <c r="C190" s="51"/>
      <c r="D190" s="51"/>
      <c r="E190" s="51"/>
      <c r="F190" s="51"/>
      <c r="G190" s="51"/>
      <c r="I190" s="51"/>
    </row>
    <row r="191" spans="1:9" x14ac:dyDescent="0.25">
      <c r="A191" s="51"/>
      <c r="B191" s="51"/>
      <c r="C191" s="51"/>
      <c r="D191" s="51"/>
      <c r="E191" s="51"/>
      <c r="F191" s="51"/>
      <c r="G191" s="51"/>
      <c r="I191" s="51"/>
    </row>
    <row r="192" spans="1:9" x14ac:dyDescent="0.25">
      <c r="A192" s="51"/>
      <c r="B192" s="51"/>
      <c r="C192" s="51"/>
      <c r="D192" s="51"/>
      <c r="E192" s="51"/>
      <c r="F192" s="51"/>
      <c r="G192" s="51"/>
      <c r="I192" s="51"/>
    </row>
    <row r="193" spans="1:9" x14ac:dyDescent="0.25">
      <c r="A193" s="51"/>
      <c r="B193" s="51"/>
      <c r="C193" s="51"/>
      <c r="D193" s="51"/>
      <c r="E193" s="51"/>
      <c r="F193" s="51"/>
      <c r="G193" s="51"/>
      <c r="I193" s="51"/>
    </row>
    <row r="194" spans="1:9" x14ac:dyDescent="0.25">
      <c r="A194" s="51"/>
      <c r="B194" s="51"/>
      <c r="C194" s="51"/>
      <c r="D194" s="51"/>
      <c r="E194" s="51"/>
      <c r="F194" s="51"/>
      <c r="G194" s="51"/>
      <c r="I194" s="51"/>
    </row>
    <row r="195" spans="1:9" x14ac:dyDescent="0.25">
      <c r="A195" s="51"/>
      <c r="B195" s="51"/>
      <c r="C195" s="51"/>
      <c r="D195" s="51"/>
      <c r="E195" s="51"/>
      <c r="F195" s="51"/>
      <c r="G195" s="51"/>
      <c r="I195" s="51"/>
    </row>
    <row r="196" spans="1:9" x14ac:dyDescent="0.25">
      <c r="A196" s="51"/>
      <c r="B196" s="51"/>
      <c r="C196" s="51"/>
      <c r="D196" s="51"/>
      <c r="E196" s="51"/>
      <c r="F196" s="51"/>
      <c r="G196" s="51"/>
      <c r="I196" s="51"/>
    </row>
    <row r="197" spans="1:9" x14ac:dyDescent="0.25">
      <c r="A197" s="51"/>
      <c r="B197" s="51"/>
      <c r="C197" s="51"/>
      <c r="D197" s="51"/>
      <c r="E197" s="51"/>
      <c r="F197" s="51"/>
      <c r="G197" s="51"/>
      <c r="I197" s="51"/>
    </row>
    <row r="198" spans="1:9" x14ac:dyDescent="0.25">
      <c r="A198" s="51"/>
      <c r="B198" s="51"/>
      <c r="C198" s="51"/>
      <c r="D198" s="51"/>
      <c r="E198" s="51"/>
      <c r="F198" s="51"/>
      <c r="G198" s="51"/>
      <c r="I198" s="51"/>
    </row>
    <row r="199" spans="1:9" x14ac:dyDescent="0.25">
      <c r="A199" s="51"/>
      <c r="B199" s="51"/>
      <c r="C199" s="51"/>
      <c r="D199" s="51"/>
      <c r="E199" s="51"/>
      <c r="F199" s="51"/>
      <c r="G199" s="51"/>
      <c r="I199" s="51"/>
    </row>
    <row r="200" spans="1:9" x14ac:dyDescent="0.25">
      <c r="I200" s="51"/>
    </row>
    <row r="201" spans="1:9" x14ac:dyDescent="0.25">
      <c r="I201" s="51"/>
    </row>
    <row r="202" spans="1:9" x14ac:dyDescent="0.25">
      <c r="I202" s="51"/>
    </row>
    <row r="203" spans="1:9" x14ac:dyDescent="0.25">
      <c r="I203" s="51"/>
    </row>
  </sheetData>
  <sheetProtection selectLockedCells="1"/>
  <mergeCells count="1">
    <mergeCell ref="O18:P18"/>
  </mergeCells>
  <conditionalFormatting sqref="A196:G196 A5:G34">
    <cfRule type="expression" dxfId="0" priority="1">
      <formula>MOD(ROW(),2)</formula>
    </cfRule>
  </conditionalFormatting>
  <dataValidations count="4">
    <dataValidation type="list" allowBlank="1" showInputMessage="1" showErrorMessage="1" sqref="A181:A195 A6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H1000 H5:H34 G6:G34">
      <formula1>Nb_Palette</formula1>
    </dataValidation>
    <dataValidation type="list" allowBlank="1" showInputMessage="1" showErrorMessage="1" sqref="D316:D1000 D6:D34">
      <formula1>Nb_ref_Carton</formula1>
    </dataValidation>
  </dataValidations>
  <pageMargins left="0.11811023622047245" right="0.12" top="0.22" bottom="0.2" header="0.21" footer="0.18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BD!$A$2:$A$101</xm:f>
          </x14:formula1>
          <xm:sqref>A5</xm:sqref>
        </x14:dataValidation>
        <x14:dataValidation type="list" allowBlank="1" showInputMessage="1" showErrorMessage="1">
          <x14:formula1>
            <xm:f>BD!$D$2:$D$101</xm:f>
          </x14:formula1>
          <xm:sqref>D5</xm:sqref>
        </x14:dataValidation>
        <x14:dataValidation type="list" allowBlank="1" showInputMessage="1" showErrorMessage="1">
          <x14:formula1>
            <xm:f>BD!$G$2:$G$101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1001"/>
  <sheetViews>
    <sheetView topLeftCell="A82" workbookViewId="0">
      <selection activeCell="O14" sqref="O14"/>
    </sheetView>
  </sheetViews>
  <sheetFormatPr baseColWidth="10" defaultColWidth="11.42578125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2" x14ac:dyDescent="0.25">
      <c r="A1" s="12" t="s">
        <v>9</v>
      </c>
      <c r="B1" s="12" t="s">
        <v>0</v>
      </c>
      <c r="C1" s="12" t="s">
        <v>5</v>
      </c>
      <c r="D1" s="12" t="s">
        <v>4</v>
      </c>
      <c r="E1" s="12" t="s">
        <v>10</v>
      </c>
      <c r="F1" s="12" t="s">
        <v>13</v>
      </c>
      <c r="G1" s="12" t="s">
        <v>11</v>
      </c>
      <c r="H1" s="13" t="s">
        <v>27</v>
      </c>
      <c r="I1" s="13" t="s">
        <v>31</v>
      </c>
      <c r="J1" s="5"/>
      <c r="K1" s="2" t="s">
        <v>32</v>
      </c>
    </row>
    <row r="2" spans="1:12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30</v>
      </c>
      <c r="J2" s="2" t="str">
        <f>LEFT(Logistique!I5,2)</f>
        <v>DH</v>
      </c>
      <c r="K2" s="4" t="str">
        <f t="array" ref="K2">INDEX(BD!$J$1:$J$1000,MIN(IF(BD!$J$1:$J$1000&lt;&gt;"",IF(COUNTIF(BD!$K$1:$K1,BD!$J$1:$J$1000)=0,ROW(BD!$J$1:$J$1000)))))&amp;""</f>
        <v>DH</v>
      </c>
      <c r="L2" s="28"/>
    </row>
    <row r="3" spans="1:12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29</v>
      </c>
      <c r="J3" s="2" t="str">
        <f>LEFT(Logistique!I6,2)</f>
        <v>DH</v>
      </c>
      <c r="K3" s="4" t="str">
        <f t="array" ref="K3">INDEX(BD!$J$1:$J$1000,MIN(IF(BD!$J$1:$J$1000&lt;&gt;"",IF(COUNTIF(BD!$K$1:$K2,BD!$J$1:$J$1000)=0,ROW(BD!$J$1:$J$1000)))))&amp;""</f>
        <v/>
      </c>
      <c r="L3" s="28"/>
    </row>
    <row r="4" spans="1:12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J4" s="2" t="str">
        <f>LEFT(Logistique!I7,2)</f>
        <v>DH</v>
      </c>
      <c r="K4" s="4" t="str">
        <f t="array" ref="K4">INDEX(BD!$J$1:$J$1000,MIN(IF(BD!$J$1:$J$1000&lt;&gt;"",IF(COUNTIF(BD!$K$1:$K3,BD!$J$1:$J$1000)=0,ROW(BD!$J$1:$J$1000)))))&amp;""</f>
        <v/>
      </c>
      <c r="L4" s="28"/>
    </row>
    <row r="5" spans="1:12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J5" s="2" t="str">
        <f>LEFT(Logistique!I8,2)</f>
        <v/>
      </c>
      <c r="K5" s="4" t="str">
        <f t="array" ref="K5">INDEX(BD!$J$1:$J$1000,MIN(IF(BD!$J$1:$J$1000&lt;&gt;"",IF(COUNTIF(BD!$K$1:$K4,BD!$J$1:$J$1000)=0,ROW(BD!$J$1:$J$1000)))))&amp;""</f>
        <v/>
      </c>
    </row>
    <row r="6" spans="1:12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2" t="str">
        <f>LEFT(Logistique!I9,2)</f>
        <v/>
      </c>
      <c r="K6" s="4" t="str">
        <f t="array" ref="K6">INDEX(BD!$J$1:$J$1000,MIN(IF(BD!$J$1:$J$1000&lt;&gt;"",IF(COUNTIF(BD!$K$1:$K5,BD!$J$1:$J$1000)=0,ROW(BD!$J$1:$J$1000)))))&amp;""</f>
        <v/>
      </c>
    </row>
    <row r="7" spans="1:12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2" t="str">
        <f>LEFT(Logistique!I10,2)</f>
        <v/>
      </c>
      <c r="K7" s="4" t="str">
        <f t="array" ref="K7">INDEX(BD!$J$1:$J$1000,MIN(IF(BD!$J$1:$J$1000&lt;&gt;"",IF(COUNTIF(BD!$K$1:$K6,BD!$J$1:$J$1000)=0,ROW(BD!$J$1:$J$1000)))))&amp;""</f>
        <v/>
      </c>
    </row>
    <row r="8" spans="1:12" x14ac:dyDescent="0.25">
      <c r="A8" s="1">
        <v>7</v>
      </c>
      <c r="B8" s="14"/>
      <c r="C8" s="14"/>
      <c r="D8" s="1">
        <v>7</v>
      </c>
      <c r="G8" s="1">
        <v>7</v>
      </c>
      <c r="H8" s="28"/>
      <c r="J8" s="2"/>
      <c r="K8" s="4" t="str">
        <f t="array" ref="K8">INDEX(BD!$J$1:$J$1000,MIN(IF(BD!$J$1:$J$1000&lt;&gt;"",IF(COUNTIF(BD!$K$1:$K7,BD!$J$1:$J$1000)=0,ROW(BD!$J$1:$J$1000)))))&amp;""</f>
        <v/>
      </c>
    </row>
    <row r="9" spans="1:12" x14ac:dyDescent="0.25">
      <c r="A9" s="1">
        <v>8</v>
      </c>
      <c r="B9" s="14"/>
      <c r="C9" s="14"/>
      <c r="D9" s="1">
        <v>8</v>
      </c>
      <c r="G9" s="1">
        <v>8</v>
      </c>
      <c r="H9" s="28"/>
      <c r="J9" s="2"/>
      <c r="K9" s="4" t="str">
        <f t="array" ref="K9">INDEX(BD!$J$1:$J$1000,MIN(IF(BD!$J$1:$J$1000&lt;&gt;"",IF(COUNTIF(BD!$K$1:$K8,BD!$J$1:$J$1000)=0,ROW(BD!$J$1:$J$1000)))))&amp;""</f>
        <v/>
      </c>
    </row>
    <row r="10" spans="1:12" x14ac:dyDescent="0.25">
      <c r="A10" s="1">
        <v>9</v>
      </c>
      <c r="B10" s="14"/>
      <c r="C10" s="14"/>
      <c r="D10" s="1">
        <v>9</v>
      </c>
      <c r="G10" s="1">
        <v>9</v>
      </c>
      <c r="H10" s="15"/>
      <c r="J10" s="2" t="str">
        <f>LEFT(Logistique!I13,2)</f>
        <v/>
      </c>
      <c r="K10" s="4" t="str">
        <f t="array" ref="K10">INDEX(BD!$J$1:$J$1000,MIN(IF(BD!$J$1:$J$1000&lt;&gt;"",IF(COUNTIF(BD!$K$1:$K9,BD!$J$1:$J$1000)=0,ROW(BD!$J$1:$J$1000)))))&amp;""</f>
        <v/>
      </c>
    </row>
    <row r="11" spans="1:12" x14ac:dyDescent="0.25">
      <c r="A11" s="1">
        <v>10</v>
      </c>
      <c r="D11" s="1">
        <v>10</v>
      </c>
      <c r="G11" s="1">
        <v>10</v>
      </c>
      <c r="J11" s="2" t="str">
        <f>LEFT(Logistique!I14,2)</f>
        <v/>
      </c>
      <c r="K11" s="4" t="str">
        <f t="array" ref="K11">INDEX(BD!$J$1:$J$1000,MIN(IF(BD!$J$1:$J$1000&lt;&gt;"",IF(COUNTIF(BD!$K$1:$K10,BD!$J$1:$J$1000)=0,ROW(BD!$J$1:$J$1000)))))&amp;""</f>
        <v/>
      </c>
    </row>
    <row r="12" spans="1:12" x14ac:dyDescent="0.25">
      <c r="A12" s="1">
        <v>11</v>
      </c>
      <c r="D12" s="1">
        <v>11</v>
      </c>
      <c r="G12" s="1">
        <v>11</v>
      </c>
      <c r="J12" s="2" t="str">
        <f>LEFT(Logistique!I15,2)</f>
        <v/>
      </c>
      <c r="K12" s="4" t="str">
        <f t="array" ref="K12">INDEX(BD!$J$1:$J$1000,MIN(IF(BD!$J$1:$J$1000&lt;&gt;"",IF(COUNTIF(BD!$K$1:$K11,BD!$J$1:$J$1000)=0,ROW(BD!$J$1:$J$1000)))))&amp;""</f>
        <v/>
      </c>
    </row>
    <row r="13" spans="1:12" x14ac:dyDescent="0.25">
      <c r="A13" s="1">
        <v>12</v>
      </c>
      <c r="D13" s="1">
        <v>12</v>
      </c>
      <c r="G13" s="1">
        <v>12</v>
      </c>
      <c r="J13" s="2" t="str">
        <f>LEFT(Logistique!I16,2)</f>
        <v/>
      </c>
      <c r="K13" s="4" t="str">
        <f t="array" ref="K13">INDEX(BD!$J$1:$J$1000,MIN(IF(BD!$J$1:$J$1000&lt;&gt;"",IF(COUNTIF(BD!$K$1:$K12,BD!$J$1:$J$1000)=0,ROW(BD!$J$1:$J$1000)))))&amp;""</f>
        <v/>
      </c>
    </row>
    <row r="14" spans="1:12" x14ac:dyDescent="0.25">
      <c r="A14" s="1">
        <v>13</v>
      </c>
      <c r="D14" s="1">
        <v>13</v>
      </c>
      <c r="G14" s="1">
        <v>13</v>
      </c>
      <c r="J14" s="2" t="str">
        <f>LEFT(Logistique!I17,2)</f>
        <v/>
      </c>
      <c r="K14" s="4" t="str">
        <f t="array" ref="K14">INDEX(BD!$J$1:$J$1000,MIN(IF(BD!$J$1:$J$1000&lt;&gt;"",IF(COUNTIF(BD!$K$1:$K13,BD!$J$1:$J$1000)=0,ROW(BD!$J$1:$J$1000)))))&amp;""</f>
        <v/>
      </c>
    </row>
    <row r="15" spans="1:12" x14ac:dyDescent="0.25">
      <c r="A15" s="1">
        <v>14</v>
      </c>
      <c r="D15" s="1">
        <v>14</v>
      </c>
      <c r="G15" s="1">
        <v>14</v>
      </c>
      <c r="J15" s="2" t="str">
        <f>LEFT(Logistique!I18,2)</f>
        <v/>
      </c>
      <c r="K15" s="4" t="str">
        <f t="array" ref="K15">INDEX(BD!$J$1:$J$1000,MIN(IF(BD!$J$1:$J$1000&lt;&gt;"",IF(COUNTIF(BD!$K$1:$K14,BD!$J$1:$J$1000)=0,ROW(BD!$J$1:$J$1000)))))&amp;""</f>
        <v/>
      </c>
    </row>
    <row r="16" spans="1:12" x14ac:dyDescent="0.25">
      <c r="A16" s="1">
        <v>15</v>
      </c>
      <c r="D16" s="1">
        <v>15</v>
      </c>
      <c r="G16" s="1">
        <v>15</v>
      </c>
      <c r="J16" s="2" t="str">
        <f>LEFT(Logistique!I19,2)</f>
        <v/>
      </c>
      <c r="K16" s="4" t="str">
        <f t="array" ref="K16">INDEX(BD!$J$1:$J$1000,MIN(IF(BD!$J$1:$J$1000&lt;&gt;"",IF(COUNTIF(BD!$K$1:$K15,BD!$J$1:$J$1000)=0,ROW(BD!$J$1:$J$1000)))))&amp;""</f>
        <v/>
      </c>
    </row>
    <row r="17" spans="1:11" x14ac:dyDescent="0.25">
      <c r="A17" s="1">
        <v>16</v>
      </c>
      <c r="D17" s="1">
        <v>16</v>
      </c>
      <c r="G17" s="1">
        <v>16</v>
      </c>
      <c r="J17" s="2" t="str">
        <f>LEFT(Logistique!I20,2)</f>
        <v/>
      </c>
      <c r="K17" s="4" t="str">
        <f t="array" ref="K17">INDEX(BD!$J$1:$J$1000,MIN(IF(BD!$J$1:$J$1000&lt;&gt;"",IF(COUNTIF(BD!$K$1:$K16,BD!$J$1:$J$1000)=0,ROW(BD!$J$1:$J$1000)))))&amp;""</f>
        <v/>
      </c>
    </row>
    <row r="18" spans="1:11" x14ac:dyDescent="0.25">
      <c r="A18" s="1">
        <v>17</v>
      </c>
      <c r="D18" s="1">
        <v>17</v>
      </c>
      <c r="G18" s="1">
        <v>17</v>
      </c>
      <c r="J18" s="2" t="str">
        <f>LEFT(Logistique!I21,2)</f>
        <v/>
      </c>
      <c r="K18" s="4" t="str">
        <f t="array" ref="K18">INDEX(BD!$J$1:$J$1000,MIN(IF(BD!$J$1:$J$1000&lt;&gt;"",IF(COUNTIF(BD!$K$1:$K17,BD!$J$1:$J$1000)=0,ROW(BD!$J$1:$J$1000)))))&amp;""</f>
        <v/>
      </c>
    </row>
    <row r="19" spans="1:11" x14ac:dyDescent="0.25">
      <c r="A19" s="1">
        <v>18</v>
      </c>
      <c r="D19" s="1">
        <v>18</v>
      </c>
      <c r="G19" s="1">
        <v>18</v>
      </c>
      <c r="J19" s="2" t="str">
        <f>LEFT(Logistique!I22,2)</f>
        <v/>
      </c>
      <c r="K19" s="4" t="str">
        <f t="array" ref="K19">INDEX(BD!$J$1:$J$1000,MIN(IF(BD!$J$1:$J$1000&lt;&gt;"",IF(COUNTIF(BD!$K$1:$K18,BD!$J$1:$J$1000)=0,ROW(BD!$J$1:$J$1000)))))&amp;""</f>
        <v/>
      </c>
    </row>
    <row r="20" spans="1:11" x14ac:dyDescent="0.25">
      <c r="A20" s="1">
        <v>19</v>
      </c>
      <c r="D20" s="1">
        <v>19</v>
      </c>
      <c r="G20" s="1">
        <v>19</v>
      </c>
      <c r="J20" s="2" t="str">
        <f>LEFT(Logistique!I23,2)</f>
        <v/>
      </c>
      <c r="K20" s="4" t="str">
        <f t="array" ref="K20">INDEX(BD!$J$1:$J$1000,MIN(IF(BD!$J$1:$J$1000&lt;&gt;"",IF(COUNTIF(BD!$K$1:$K19,BD!$J$1:$J$1000)=0,ROW(BD!$J$1:$J$1000)))))&amp;""</f>
        <v/>
      </c>
    </row>
    <row r="21" spans="1:11" x14ac:dyDescent="0.25">
      <c r="A21" s="1">
        <v>20</v>
      </c>
      <c r="D21" s="1">
        <v>20</v>
      </c>
      <c r="G21" s="1">
        <v>20</v>
      </c>
      <c r="J21" s="2" t="str">
        <f>LEFT(Logistique!I24,2)</f>
        <v/>
      </c>
      <c r="K21" s="4" t="str">
        <f t="array" ref="K21">INDEX(BD!$J$1:$J$1000,MIN(IF(BD!$J$1:$J$1000&lt;&gt;"",IF(COUNTIF(BD!$K$1:$K20,BD!$J$1:$J$1000)=0,ROW(BD!$J$1:$J$1000)))))&amp;""</f>
        <v/>
      </c>
    </row>
    <row r="22" spans="1:11" x14ac:dyDescent="0.25">
      <c r="A22" s="1">
        <v>21</v>
      </c>
      <c r="D22" s="1">
        <v>21</v>
      </c>
      <c r="G22" s="1">
        <v>21</v>
      </c>
      <c r="J22" s="2" t="str">
        <f>LEFT(Logistique!I25,2)</f>
        <v/>
      </c>
      <c r="K22" s="4" t="str">
        <f t="array" ref="K22">INDEX(BD!$J$1:$J$1000,MIN(IF(BD!$J$1:$J$1000&lt;&gt;"",IF(COUNTIF(BD!$K$1:$K21,BD!$J$1:$J$1000)=0,ROW(BD!$J$1:$J$1000)))))&amp;""</f>
        <v/>
      </c>
    </row>
    <row r="23" spans="1:11" x14ac:dyDescent="0.25">
      <c r="A23" s="1">
        <v>22</v>
      </c>
      <c r="D23" s="1">
        <v>22</v>
      </c>
      <c r="G23" s="1">
        <v>22</v>
      </c>
      <c r="J23" s="2" t="str">
        <f>LEFT(Logistique!I26,2)</f>
        <v/>
      </c>
      <c r="K23" s="4" t="str">
        <f t="array" ref="K23">INDEX(BD!$J$1:$J$1000,MIN(IF(BD!$J$1:$J$1000&lt;&gt;"",IF(COUNTIF(BD!$K$1:$K22,BD!$J$1:$J$1000)=0,ROW(BD!$J$1:$J$1000)))))&amp;""</f>
        <v/>
      </c>
    </row>
    <row r="24" spans="1:11" x14ac:dyDescent="0.25">
      <c r="A24" s="1">
        <v>23</v>
      </c>
      <c r="D24" s="1">
        <v>23</v>
      </c>
      <c r="G24" s="1">
        <v>23</v>
      </c>
      <c r="J24" s="2" t="str">
        <f>LEFT(Logistique!I27,2)</f>
        <v/>
      </c>
      <c r="K24" s="4" t="str">
        <f t="array" ref="K24">INDEX(BD!$J$1:$J$1000,MIN(IF(BD!$J$1:$J$1000&lt;&gt;"",IF(COUNTIF(BD!$K$1:$K23,BD!$J$1:$J$1000)=0,ROW(BD!$J$1:$J$1000)))))&amp;""</f>
        <v/>
      </c>
    </row>
    <row r="25" spans="1:11" x14ac:dyDescent="0.25">
      <c r="A25" s="1">
        <v>24</v>
      </c>
      <c r="D25" s="1">
        <v>24</v>
      </c>
      <c r="G25" s="1">
        <v>24</v>
      </c>
      <c r="J25" s="2" t="str">
        <f>LEFT(Logistique!I28,2)</f>
        <v/>
      </c>
      <c r="K25" s="4" t="str">
        <f t="array" ref="K25">INDEX(BD!$J$1:$J$1000,MIN(IF(BD!$J$1:$J$1000&lt;&gt;"",IF(COUNTIF(BD!$K$1:$K24,BD!$J$1:$J$1000)=0,ROW(BD!$J$1:$J$1000)))))&amp;""</f>
        <v/>
      </c>
    </row>
    <row r="26" spans="1:11" x14ac:dyDescent="0.25">
      <c r="A26" s="1">
        <v>25</v>
      </c>
      <c r="D26" s="1">
        <v>25</v>
      </c>
      <c r="G26" s="1">
        <v>25</v>
      </c>
      <c r="J26" s="2" t="str">
        <f>LEFT(Logistique!I29,2)</f>
        <v/>
      </c>
      <c r="K26" s="4" t="str">
        <f t="array" ref="K26">INDEX(BD!$J$1:$J$1000,MIN(IF(BD!$J$1:$J$1000&lt;&gt;"",IF(COUNTIF(BD!$K$1:$K25,BD!$J$1:$J$1000)=0,ROW(BD!$J$1:$J$1000)))))&amp;""</f>
        <v/>
      </c>
    </row>
    <row r="27" spans="1:11" x14ac:dyDescent="0.25">
      <c r="A27" s="1">
        <v>26</v>
      </c>
      <c r="D27" s="1">
        <v>26</v>
      </c>
      <c r="G27" s="1">
        <v>26</v>
      </c>
      <c r="J27" s="2" t="str">
        <f>LEFT(Logistique!I30,2)</f>
        <v/>
      </c>
      <c r="K27" s="4" t="str">
        <f t="array" ref="K27">INDEX(BD!$J$1:$J$1000,MIN(IF(BD!$J$1:$J$1000&lt;&gt;"",IF(COUNTIF(BD!$K$1:$K26,BD!$J$1:$J$1000)=0,ROW(BD!$J$1:$J$1000)))))&amp;""</f>
        <v/>
      </c>
    </row>
    <row r="28" spans="1:11" x14ac:dyDescent="0.25">
      <c r="A28" s="1">
        <v>27</v>
      </c>
      <c r="D28" s="1">
        <v>27</v>
      </c>
      <c r="G28" s="1">
        <v>27</v>
      </c>
      <c r="J28" s="2" t="str">
        <f>LEFT(Logistique!I31,2)</f>
        <v/>
      </c>
      <c r="K28" s="4" t="str">
        <f t="array" ref="K28">INDEX(BD!$J$1:$J$1000,MIN(IF(BD!$J$1:$J$1000&lt;&gt;"",IF(COUNTIF(BD!$K$1:$K27,BD!$J$1:$J$1000)=0,ROW(BD!$J$1:$J$1000)))))&amp;""</f>
        <v/>
      </c>
    </row>
    <row r="29" spans="1:11" x14ac:dyDescent="0.25">
      <c r="A29" s="1">
        <v>28</v>
      </c>
      <c r="D29" s="1">
        <v>28</v>
      </c>
      <c r="G29" s="1">
        <v>28</v>
      </c>
      <c r="J29" s="2" t="str">
        <f>LEFT(Logistique!I32,2)</f>
        <v/>
      </c>
      <c r="K29" s="4" t="str">
        <f t="array" ref="K29">INDEX(BD!$J$1:$J$1000,MIN(IF(BD!$J$1:$J$1000&lt;&gt;"",IF(COUNTIF(BD!$K$1:$K28,BD!$J$1:$J$1000)=0,ROW(BD!$J$1:$J$1000)))))&amp;""</f>
        <v/>
      </c>
    </row>
    <row r="30" spans="1:11" x14ac:dyDescent="0.25">
      <c r="A30" s="1">
        <v>29</v>
      </c>
      <c r="D30" s="1">
        <v>29</v>
      </c>
      <c r="G30" s="1">
        <v>29</v>
      </c>
      <c r="J30" s="2" t="str">
        <f>LEFT(Logistique!I33,2)</f>
        <v/>
      </c>
      <c r="K30" s="4" t="str">
        <f t="array" ref="K30">INDEX(BD!$J$1:$J$1000,MIN(IF(BD!$J$1:$J$1000&lt;&gt;"",IF(COUNTIF(BD!$K$1:$K29,BD!$J$1:$J$1000)=0,ROW(BD!$J$1:$J$1000)))))&amp;""</f>
        <v/>
      </c>
    </row>
    <row r="31" spans="1:11" x14ac:dyDescent="0.25">
      <c r="A31" s="1">
        <v>30</v>
      </c>
      <c r="D31" s="1">
        <v>30</v>
      </c>
      <c r="G31" s="1">
        <v>30</v>
      </c>
      <c r="J31" s="2" t="str">
        <f>LEFT(Logistique!I34,2)</f>
        <v/>
      </c>
      <c r="K31" s="4" t="str">
        <f t="array" ref="K31">INDEX(BD!$J$1:$J$1000,MIN(IF(BD!$J$1:$J$1000&lt;&gt;"",IF(COUNTIF(BD!$K$1:$K30,BD!$J$1:$J$1000)=0,ROW(BD!$J$1:$J$1000)))))&amp;""</f>
        <v/>
      </c>
    </row>
    <row r="32" spans="1:11" x14ac:dyDescent="0.25">
      <c r="A32" s="1">
        <v>31</v>
      </c>
      <c r="D32" s="1">
        <v>31</v>
      </c>
      <c r="G32" s="1">
        <v>31</v>
      </c>
      <c r="J32" s="2" t="str">
        <f>LEFT(Logistique!I35,2)</f>
        <v/>
      </c>
      <c r="K32" s="4" t="str">
        <f t="array" ref="K32">INDEX(BD!$J$1:$J$1000,MIN(IF(BD!$J$1:$J$1000&lt;&gt;"",IF(COUNTIF(BD!$K$1:$K31,BD!$J$1:$J$1000)=0,ROW(BD!$J$1:$J$1000)))))&amp;""</f>
        <v/>
      </c>
    </row>
    <row r="33" spans="1:11" x14ac:dyDescent="0.25">
      <c r="A33" s="1">
        <v>32</v>
      </c>
      <c r="D33" s="1">
        <v>32</v>
      </c>
      <c r="G33" s="1">
        <v>32</v>
      </c>
      <c r="J33" s="2" t="str">
        <f>LEFT(Logistique!I36,2)</f>
        <v/>
      </c>
      <c r="K33" s="4" t="str">
        <f t="array" ref="K33">INDEX(BD!$J$1:$J$1000,MIN(IF(BD!$J$1:$J$1000&lt;&gt;"",IF(COUNTIF(BD!$K$1:$K32,BD!$J$1:$J$1000)=0,ROW(BD!$J$1:$J$1000)))))&amp;""</f>
        <v/>
      </c>
    </row>
    <row r="34" spans="1:11" x14ac:dyDescent="0.25">
      <c r="A34" s="1">
        <v>33</v>
      </c>
      <c r="D34" s="1">
        <v>33</v>
      </c>
      <c r="G34" s="1">
        <v>33</v>
      </c>
      <c r="J34" s="2" t="str">
        <f>LEFT(Logistique!I37,2)</f>
        <v/>
      </c>
      <c r="K34" s="4" t="str">
        <f t="array" ref="K34">INDEX(BD!$J$1:$J$1000,MIN(IF(BD!$J$1:$J$1000&lt;&gt;"",IF(COUNTIF(BD!$K$1:$K33,BD!$J$1:$J$1000)=0,ROW(BD!$J$1:$J$1000)))))&amp;""</f>
        <v/>
      </c>
    </row>
    <row r="35" spans="1:11" x14ac:dyDescent="0.25">
      <c r="A35" s="1">
        <v>34</v>
      </c>
      <c r="D35" s="1">
        <v>34</v>
      </c>
      <c r="G35" s="1">
        <v>34</v>
      </c>
      <c r="J35" s="2" t="str">
        <f>LEFT(Logistique!I38,2)</f>
        <v/>
      </c>
      <c r="K35" s="4" t="str">
        <f t="array" ref="K35">INDEX(BD!$J$1:$J$1000,MIN(IF(BD!$J$1:$J$1000&lt;&gt;"",IF(COUNTIF(BD!$K$1:$K34,BD!$J$1:$J$1000)=0,ROW(BD!$J$1:$J$1000)))))&amp;""</f>
        <v/>
      </c>
    </row>
    <row r="36" spans="1:11" x14ac:dyDescent="0.25">
      <c r="A36" s="1">
        <v>35</v>
      </c>
      <c r="D36" s="1">
        <v>35</v>
      </c>
      <c r="G36" s="1">
        <v>35</v>
      </c>
      <c r="J36" s="2" t="str">
        <f>LEFT(Logistique!I39,2)</f>
        <v/>
      </c>
      <c r="K36" s="4" t="str">
        <f t="array" ref="K36">INDEX(BD!$J$1:$J$1000,MIN(IF(BD!$J$1:$J$1000&lt;&gt;"",IF(COUNTIF(BD!$K$1:$K35,BD!$J$1:$J$1000)=0,ROW(BD!$J$1:$J$1000)))))&amp;""</f>
        <v/>
      </c>
    </row>
    <row r="37" spans="1:11" x14ac:dyDescent="0.25">
      <c r="A37" s="1">
        <v>36</v>
      </c>
      <c r="D37" s="1">
        <v>36</v>
      </c>
      <c r="G37" s="1">
        <v>36</v>
      </c>
      <c r="J37" s="2" t="str">
        <f>LEFT(Logistique!I40,2)</f>
        <v/>
      </c>
      <c r="K37" s="4" t="str">
        <f t="array" ref="K37">INDEX(BD!$J$1:$J$1000,MIN(IF(BD!$J$1:$J$1000&lt;&gt;"",IF(COUNTIF(BD!$K$1:$K36,BD!$J$1:$J$1000)=0,ROW(BD!$J$1:$J$1000)))))&amp;""</f>
        <v/>
      </c>
    </row>
    <row r="38" spans="1:11" x14ac:dyDescent="0.25">
      <c r="A38" s="1">
        <v>37</v>
      </c>
      <c r="D38" s="1">
        <v>37</v>
      </c>
      <c r="G38" s="1">
        <v>37</v>
      </c>
      <c r="J38" s="2" t="str">
        <f>LEFT(Logistique!I41,2)</f>
        <v/>
      </c>
      <c r="K38" s="4" t="str">
        <f t="array" ref="K38">INDEX(BD!$J$1:$J$1000,MIN(IF(BD!$J$1:$J$1000&lt;&gt;"",IF(COUNTIF(BD!$K$1:$K37,BD!$J$1:$J$1000)=0,ROW(BD!$J$1:$J$1000)))))&amp;""</f>
        <v/>
      </c>
    </row>
    <row r="39" spans="1:11" x14ac:dyDescent="0.25">
      <c r="A39" s="1">
        <v>38</v>
      </c>
      <c r="D39" s="1">
        <v>38</v>
      </c>
      <c r="G39" s="1">
        <v>38</v>
      </c>
      <c r="J39" s="2" t="str">
        <f>LEFT(Logistique!I42,2)</f>
        <v/>
      </c>
      <c r="K39" s="4" t="str">
        <f t="array" ref="K39">INDEX(BD!$J$1:$J$1000,MIN(IF(BD!$J$1:$J$1000&lt;&gt;"",IF(COUNTIF(BD!$K$1:$K38,BD!$J$1:$J$1000)=0,ROW(BD!$J$1:$J$1000)))))&amp;""</f>
        <v/>
      </c>
    </row>
    <row r="40" spans="1:11" x14ac:dyDescent="0.25">
      <c r="A40" s="1">
        <v>39</v>
      </c>
      <c r="D40" s="1">
        <v>39</v>
      </c>
      <c r="G40" s="1">
        <v>39</v>
      </c>
      <c r="J40" s="2" t="str">
        <f>LEFT(Logistique!I43,2)</f>
        <v/>
      </c>
      <c r="K40" s="4" t="str">
        <f t="array" ref="K40">INDEX(BD!$J$1:$J$1000,MIN(IF(BD!$J$1:$J$1000&lt;&gt;"",IF(COUNTIF(BD!$K$1:$K39,BD!$J$1:$J$1000)=0,ROW(BD!$J$1:$J$1000)))))&amp;""</f>
        <v/>
      </c>
    </row>
    <row r="41" spans="1:11" x14ac:dyDescent="0.25">
      <c r="A41" s="1">
        <v>40</v>
      </c>
      <c r="D41" s="1">
        <v>40</v>
      </c>
      <c r="G41" s="1">
        <v>40</v>
      </c>
      <c r="J41" s="2" t="str">
        <f>LEFT(Logistique!I44,2)</f>
        <v/>
      </c>
      <c r="K41" s="4" t="str">
        <f t="array" ref="K41">INDEX(BD!$J$1:$J$1000,MIN(IF(BD!$J$1:$J$1000&lt;&gt;"",IF(COUNTIF(BD!$K$1:$K40,BD!$J$1:$J$1000)=0,ROW(BD!$J$1:$J$1000)))))&amp;""</f>
        <v/>
      </c>
    </row>
    <row r="42" spans="1:11" x14ac:dyDescent="0.25">
      <c r="A42" s="1">
        <v>41</v>
      </c>
      <c r="D42" s="1">
        <v>41</v>
      </c>
      <c r="G42" s="1">
        <v>41</v>
      </c>
      <c r="J42" s="2" t="str">
        <f>LEFT(Logistique!I45,2)</f>
        <v/>
      </c>
      <c r="K42" s="4" t="str">
        <f t="array" ref="K42">INDEX(BD!$J$1:$J$1000,MIN(IF(BD!$J$1:$J$1000&lt;&gt;"",IF(COUNTIF(BD!$K$1:$K41,BD!$J$1:$J$1000)=0,ROW(BD!$J$1:$J$1000)))))&amp;""</f>
        <v/>
      </c>
    </row>
    <row r="43" spans="1:11" x14ac:dyDescent="0.25">
      <c r="A43" s="1">
        <v>42</v>
      </c>
      <c r="D43" s="1">
        <v>42</v>
      </c>
      <c r="G43" s="1">
        <v>42</v>
      </c>
      <c r="J43" s="2" t="str">
        <f>LEFT(Logistique!I46,2)</f>
        <v/>
      </c>
      <c r="K43" s="4" t="str">
        <f t="array" ref="K43">INDEX(BD!$J$1:$J$1000,MIN(IF(BD!$J$1:$J$1000&lt;&gt;"",IF(COUNTIF(BD!$K$1:$K42,BD!$J$1:$J$1000)=0,ROW(BD!$J$1:$J$1000)))))&amp;""</f>
        <v/>
      </c>
    </row>
    <row r="44" spans="1:11" x14ac:dyDescent="0.25">
      <c r="A44" s="1">
        <v>43</v>
      </c>
      <c r="D44" s="1">
        <v>43</v>
      </c>
      <c r="G44" s="1">
        <v>43</v>
      </c>
      <c r="J44" s="2" t="str">
        <f>LEFT(Logistique!I47,2)</f>
        <v/>
      </c>
      <c r="K44" s="4" t="str">
        <f t="array" ref="K44">INDEX(BD!$J$1:$J$1000,MIN(IF(BD!$J$1:$J$1000&lt;&gt;"",IF(COUNTIF(BD!$K$1:$K43,BD!$J$1:$J$1000)=0,ROW(BD!$J$1:$J$1000)))))&amp;""</f>
        <v/>
      </c>
    </row>
    <row r="45" spans="1:11" x14ac:dyDescent="0.25">
      <c r="A45" s="1">
        <v>44</v>
      </c>
      <c r="D45" s="1">
        <v>44</v>
      </c>
      <c r="G45" s="1">
        <v>44</v>
      </c>
      <c r="J45" s="2" t="str">
        <f>LEFT(Logistique!I48,2)</f>
        <v/>
      </c>
      <c r="K45" s="4" t="str">
        <f t="array" ref="K45">INDEX(BD!$J$1:$J$1000,MIN(IF(BD!$J$1:$J$1000&lt;&gt;"",IF(COUNTIF(BD!$K$1:$K44,BD!$J$1:$J$1000)=0,ROW(BD!$J$1:$J$1000)))))&amp;""</f>
        <v/>
      </c>
    </row>
    <row r="46" spans="1:11" x14ac:dyDescent="0.25">
      <c r="A46" s="1">
        <v>45</v>
      </c>
      <c r="D46" s="1">
        <v>45</v>
      </c>
      <c r="G46" s="1">
        <v>45</v>
      </c>
      <c r="J46" s="2" t="str">
        <f>LEFT(Logistique!I49,2)</f>
        <v/>
      </c>
      <c r="K46" s="4" t="str">
        <f t="array" ref="K46">INDEX(BD!$J$1:$J$1000,MIN(IF(BD!$J$1:$J$1000&lt;&gt;"",IF(COUNTIF(BD!$K$1:$K45,BD!$J$1:$J$1000)=0,ROW(BD!$J$1:$J$1000)))))&amp;""</f>
        <v/>
      </c>
    </row>
    <row r="47" spans="1:11" x14ac:dyDescent="0.25">
      <c r="A47" s="1">
        <v>46</v>
      </c>
      <c r="D47" s="1">
        <v>46</v>
      </c>
      <c r="G47" s="1">
        <v>46</v>
      </c>
      <c r="J47" s="2" t="str">
        <f>LEFT(Logistique!I50,2)</f>
        <v/>
      </c>
      <c r="K47" s="4" t="str">
        <f t="array" ref="K47">INDEX(BD!$J$1:$J$1000,MIN(IF(BD!$J$1:$J$1000&lt;&gt;"",IF(COUNTIF(BD!$K$1:$K46,BD!$J$1:$J$1000)=0,ROW(BD!$J$1:$J$1000)))))&amp;""</f>
        <v/>
      </c>
    </row>
    <row r="48" spans="1:11" x14ac:dyDescent="0.25">
      <c r="A48" s="1">
        <v>47</v>
      </c>
      <c r="D48" s="1">
        <v>47</v>
      </c>
      <c r="G48" s="1">
        <v>47</v>
      </c>
      <c r="J48" s="2" t="str">
        <f>LEFT(Logistique!I51,2)</f>
        <v/>
      </c>
      <c r="K48" s="4" t="str">
        <f t="array" ref="K48">INDEX(BD!$J$1:$J$1000,MIN(IF(BD!$J$1:$J$1000&lt;&gt;"",IF(COUNTIF(BD!$K$1:$K47,BD!$J$1:$J$1000)=0,ROW(BD!$J$1:$J$1000)))))&amp;""</f>
        <v/>
      </c>
    </row>
    <row r="49" spans="1:11" x14ac:dyDescent="0.25">
      <c r="A49" s="1">
        <v>48</v>
      </c>
      <c r="D49" s="1">
        <v>48</v>
      </c>
      <c r="G49" s="1">
        <v>48</v>
      </c>
      <c r="J49" s="2" t="str">
        <f>LEFT(Logistique!I52,2)</f>
        <v/>
      </c>
      <c r="K49" s="4" t="str">
        <f t="array" ref="K49">INDEX(BD!$J$1:$J$1000,MIN(IF(BD!$J$1:$J$1000&lt;&gt;"",IF(COUNTIF(BD!$K$1:$K48,BD!$J$1:$J$1000)=0,ROW(BD!$J$1:$J$1000)))))&amp;""</f>
        <v/>
      </c>
    </row>
    <row r="50" spans="1:11" x14ac:dyDescent="0.25">
      <c r="A50" s="1">
        <v>49</v>
      </c>
      <c r="D50" s="1">
        <v>49</v>
      </c>
      <c r="G50" s="1">
        <v>49</v>
      </c>
      <c r="J50" s="2" t="str">
        <f>LEFT(Logistique!I53,2)</f>
        <v/>
      </c>
      <c r="K50" s="4" t="str">
        <f t="array" ref="K50">INDEX(BD!$J$1:$J$1000,MIN(IF(BD!$J$1:$J$1000&lt;&gt;"",IF(COUNTIF(BD!$K$1:$K49,BD!$J$1:$J$1000)=0,ROW(BD!$J$1:$J$1000)))))&amp;""</f>
        <v/>
      </c>
    </row>
    <row r="51" spans="1:11" x14ac:dyDescent="0.25">
      <c r="A51" s="1">
        <v>50</v>
      </c>
      <c r="D51" s="1">
        <v>50</v>
      </c>
      <c r="G51" s="1">
        <v>50</v>
      </c>
      <c r="J51" s="2" t="str">
        <f>LEFT(Logistique!I54,2)</f>
        <v/>
      </c>
      <c r="K51" s="4" t="str">
        <f t="array" ref="K51">INDEX(BD!$J$1:$J$1000,MIN(IF(BD!$J$1:$J$1000&lt;&gt;"",IF(COUNTIF(BD!$K$1:$K50,BD!$J$1:$J$1000)=0,ROW(BD!$J$1:$J$1000)))))&amp;""</f>
        <v/>
      </c>
    </row>
    <row r="52" spans="1:11" x14ac:dyDescent="0.25">
      <c r="A52" s="1">
        <v>51</v>
      </c>
      <c r="D52" s="1">
        <v>51</v>
      </c>
      <c r="G52" s="1">
        <v>51</v>
      </c>
      <c r="J52" s="2" t="str">
        <f>LEFT(Logistique!I55,2)</f>
        <v/>
      </c>
      <c r="K52" s="4" t="str">
        <f t="array" ref="K52">INDEX(BD!$J$1:$J$1000,MIN(IF(BD!$J$1:$J$1000&lt;&gt;"",IF(COUNTIF(BD!$K$1:$K51,BD!$J$1:$J$1000)=0,ROW(BD!$J$1:$J$1000)))))&amp;""</f>
        <v/>
      </c>
    </row>
    <row r="53" spans="1:11" x14ac:dyDescent="0.25">
      <c r="A53" s="1">
        <v>52</v>
      </c>
      <c r="D53" s="1">
        <v>52</v>
      </c>
      <c r="G53" s="1">
        <v>52</v>
      </c>
      <c r="J53" s="2" t="str">
        <f>LEFT(Logistique!I56,2)</f>
        <v/>
      </c>
      <c r="K53" s="4" t="str">
        <f t="array" ref="K53">INDEX(BD!$J$1:$J$1000,MIN(IF(BD!$J$1:$J$1000&lt;&gt;"",IF(COUNTIF(BD!$K$1:$K52,BD!$J$1:$J$1000)=0,ROW(BD!$J$1:$J$1000)))))&amp;""</f>
        <v/>
      </c>
    </row>
    <row r="54" spans="1:11" x14ac:dyDescent="0.25">
      <c r="A54" s="1">
        <v>53</v>
      </c>
      <c r="D54" s="1">
        <v>53</v>
      </c>
      <c r="G54" s="1">
        <v>53</v>
      </c>
      <c r="J54" s="2" t="str">
        <f>LEFT(Logistique!I57,2)</f>
        <v/>
      </c>
      <c r="K54" s="4" t="str">
        <f t="array" ref="K54">INDEX(BD!$J$1:$J$1000,MIN(IF(BD!$J$1:$J$1000&lt;&gt;"",IF(COUNTIF(BD!$K$1:$K53,BD!$J$1:$J$1000)=0,ROW(BD!$J$1:$J$1000)))))&amp;""</f>
        <v/>
      </c>
    </row>
    <row r="55" spans="1:11" x14ac:dyDescent="0.25">
      <c r="A55" s="1">
        <v>54</v>
      </c>
      <c r="D55" s="1">
        <v>54</v>
      </c>
      <c r="G55" s="1">
        <v>54</v>
      </c>
      <c r="J55" s="2" t="str">
        <f>LEFT(Logistique!I58,2)</f>
        <v/>
      </c>
      <c r="K55" s="4" t="str">
        <f t="array" ref="K55">INDEX(BD!$J$1:$J$1000,MIN(IF(BD!$J$1:$J$1000&lt;&gt;"",IF(COUNTIF(BD!$K$1:$K54,BD!$J$1:$J$1000)=0,ROW(BD!$J$1:$J$1000)))))&amp;""</f>
        <v/>
      </c>
    </row>
    <row r="56" spans="1:11" x14ac:dyDescent="0.25">
      <c r="A56" s="1">
        <v>55</v>
      </c>
      <c r="D56" s="1">
        <v>55</v>
      </c>
      <c r="G56" s="1">
        <v>55</v>
      </c>
      <c r="J56" s="2" t="str">
        <f>LEFT(Logistique!I59,2)</f>
        <v/>
      </c>
      <c r="K56" s="4" t="str">
        <f t="array" ref="K56">INDEX(BD!$J$1:$J$1000,MIN(IF(BD!$J$1:$J$1000&lt;&gt;"",IF(COUNTIF(BD!$K$1:$K55,BD!$J$1:$J$1000)=0,ROW(BD!$J$1:$J$1000)))))&amp;""</f>
        <v/>
      </c>
    </row>
    <row r="57" spans="1:11" x14ac:dyDescent="0.25">
      <c r="A57" s="1">
        <v>56</v>
      </c>
      <c r="D57" s="1">
        <v>56</v>
      </c>
      <c r="G57" s="1">
        <v>56</v>
      </c>
      <c r="J57" s="2" t="str">
        <f>LEFT(Logistique!I60,2)</f>
        <v/>
      </c>
      <c r="K57" s="4" t="str">
        <f t="array" ref="K57">INDEX(BD!$J$1:$J$1000,MIN(IF(BD!$J$1:$J$1000&lt;&gt;"",IF(COUNTIF(BD!$K$1:$K56,BD!$J$1:$J$1000)=0,ROW(BD!$J$1:$J$1000)))))&amp;""</f>
        <v/>
      </c>
    </row>
    <row r="58" spans="1:11" x14ac:dyDescent="0.25">
      <c r="A58" s="1">
        <v>57</v>
      </c>
      <c r="D58" s="1">
        <v>57</v>
      </c>
      <c r="G58" s="1">
        <v>57</v>
      </c>
      <c r="J58" s="2" t="str">
        <f>LEFT(Logistique!I61,2)</f>
        <v/>
      </c>
      <c r="K58" s="4" t="str">
        <f t="array" ref="K58">INDEX(BD!$J$1:$J$1000,MIN(IF(BD!$J$1:$J$1000&lt;&gt;"",IF(COUNTIF(BD!$K$1:$K57,BD!$J$1:$J$1000)=0,ROW(BD!$J$1:$J$1000)))))&amp;""</f>
        <v/>
      </c>
    </row>
    <row r="59" spans="1:11" x14ac:dyDescent="0.25">
      <c r="A59" s="1">
        <v>58</v>
      </c>
      <c r="D59" s="1">
        <v>58</v>
      </c>
      <c r="G59" s="1">
        <v>58</v>
      </c>
      <c r="J59" s="2" t="str">
        <f>LEFT(Logistique!I62,2)</f>
        <v/>
      </c>
      <c r="K59" s="4" t="str">
        <f t="array" ref="K59">INDEX(BD!$J$1:$J$1000,MIN(IF(BD!$J$1:$J$1000&lt;&gt;"",IF(COUNTIF(BD!$K$1:$K58,BD!$J$1:$J$1000)=0,ROW(BD!$J$1:$J$1000)))))&amp;""</f>
        <v/>
      </c>
    </row>
    <row r="60" spans="1:11" x14ac:dyDescent="0.25">
      <c r="A60" s="1">
        <v>59</v>
      </c>
      <c r="D60" s="1">
        <v>59</v>
      </c>
      <c r="G60" s="1">
        <v>59</v>
      </c>
      <c r="J60" s="2" t="str">
        <f>LEFT(Logistique!I63,2)</f>
        <v/>
      </c>
      <c r="K60" s="4" t="str">
        <f t="array" ref="K60">INDEX(BD!$J$1:$J$1000,MIN(IF(BD!$J$1:$J$1000&lt;&gt;"",IF(COUNTIF(BD!$K$1:$K59,BD!$J$1:$J$1000)=0,ROW(BD!$J$1:$J$1000)))))&amp;""</f>
        <v/>
      </c>
    </row>
    <row r="61" spans="1:11" x14ac:dyDescent="0.25">
      <c r="A61" s="1">
        <v>60</v>
      </c>
      <c r="D61" s="1">
        <v>60</v>
      </c>
      <c r="G61" s="1">
        <v>60</v>
      </c>
      <c r="J61" s="2" t="str">
        <f>LEFT(Logistique!I64,2)</f>
        <v/>
      </c>
      <c r="K61" s="4" t="str">
        <f t="array" ref="K61">INDEX(BD!$J$1:$J$1000,MIN(IF(BD!$J$1:$J$1000&lt;&gt;"",IF(COUNTIF(BD!$K$1:$K60,BD!$J$1:$J$1000)=0,ROW(BD!$J$1:$J$1000)))))&amp;""</f>
        <v/>
      </c>
    </row>
    <row r="62" spans="1:11" x14ac:dyDescent="0.25">
      <c r="A62" s="1">
        <v>61</v>
      </c>
      <c r="D62" s="1">
        <v>61</v>
      </c>
      <c r="G62" s="1">
        <v>61</v>
      </c>
      <c r="J62" s="2" t="str">
        <f>LEFT(Logistique!I65,2)</f>
        <v/>
      </c>
      <c r="K62" s="4" t="str">
        <f t="array" ref="K62">INDEX(BD!$J$1:$J$1000,MIN(IF(BD!$J$1:$J$1000&lt;&gt;"",IF(COUNTIF(BD!$K$1:$K61,BD!$J$1:$J$1000)=0,ROW(BD!$J$1:$J$1000)))))&amp;""</f>
        <v/>
      </c>
    </row>
    <row r="63" spans="1:11" x14ac:dyDescent="0.25">
      <c r="A63" s="1">
        <v>62</v>
      </c>
      <c r="D63" s="1">
        <v>62</v>
      </c>
      <c r="G63" s="1">
        <v>62</v>
      </c>
      <c r="J63" s="2" t="str">
        <f>LEFT(Logistique!I66,2)</f>
        <v/>
      </c>
      <c r="K63" s="4" t="str">
        <f t="array" ref="K63">INDEX(BD!$J$1:$J$1000,MIN(IF(BD!$J$1:$J$1000&lt;&gt;"",IF(COUNTIF(BD!$K$1:$K62,BD!$J$1:$J$1000)=0,ROW(BD!$J$1:$J$1000)))))&amp;""</f>
        <v/>
      </c>
    </row>
    <row r="64" spans="1:11" x14ac:dyDescent="0.25">
      <c r="A64" s="1">
        <v>63</v>
      </c>
      <c r="D64" s="1">
        <v>63</v>
      </c>
      <c r="G64" s="1">
        <v>63</v>
      </c>
      <c r="J64" s="2" t="str">
        <f>LEFT(Logistique!I67,2)</f>
        <v/>
      </c>
      <c r="K64" s="4" t="str">
        <f t="array" ref="K64">INDEX(BD!$J$1:$J$1000,MIN(IF(BD!$J$1:$J$1000&lt;&gt;"",IF(COUNTIF(BD!$K$1:$K63,BD!$J$1:$J$1000)=0,ROW(BD!$J$1:$J$1000)))))&amp;""</f>
        <v/>
      </c>
    </row>
    <row r="65" spans="1:11" x14ac:dyDescent="0.25">
      <c r="A65" s="1">
        <v>64</v>
      </c>
      <c r="D65" s="1">
        <v>64</v>
      </c>
      <c r="G65" s="1">
        <v>64</v>
      </c>
      <c r="J65" s="2" t="str">
        <f>LEFT(Logistique!I68,2)</f>
        <v/>
      </c>
      <c r="K65" s="4" t="str">
        <f t="array" ref="K65">INDEX(BD!$J$1:$J$1000,MIN(IF(BD!$J$1:$J$1000&lt;&gt;"",IF(COUNTIF(BD!$K$1:$K64,BD!$J$1:$J$1000)=0,ROW(BD!$J$1:$J$1000)))))&amp;""</f>
        <v/>
      </c>
    </row>
    <row r="66" spans="1:11" x14ac:dyDescent="0.25">
      <c r="A66" s="1">
        <v>65</v>
      </c>
      <c r="D66" s="1">
        <v>65</v>
      </c>
      <c r="G66" s="1">
        <v>65</v>
      </c>
      <c r="J66" s="2" t="str">
        <f>LEFT(Logistique!I69,2)</f>
        <v/>
      </c>
      <c r="K66" s="4" t="str">
        <f t="array" ref="K66">INDEX(BD!$J$1:$J$1000,MIN(IF(BD!$J$1:$J$1000&lt;&gt;"",IF(COUNTIF(BD!$K$1:$K65,BD!$J$1:$J$1000)=0,ROW(BD!$J$1:$J$1000)))))&amp;""</f>
        <v/>
      </c>
    </row>
    <row r="67" spans="1:11" x14ac:dyDescent="0.25">
      <c r="A67" s="1">
        <v>66</v>
      </c>
      <c r="D67" s="1">
        <v>66</v>
      </c>
      <c r="G67" s="1">
        <v>66</v>
      </c>
      <c r="J67" s="2" t="str">
        <f>LEFT(Logistique!I70,2)</f>
        <v/>
      </c>
      <c r="K67" s="4" t="str">
        <f t="array" ref="K67">INDEX(BD!$J$1:$J$1000,MIN(IF(BD!$J$1:$J$1000&lt;&gt;"",IF(COUNTIF(BD!$K$1:$K66,BD!$J$1:$J$1000)=0,ROW(BD!$J$1:$J$1000)))))&amp;""</f>
        <v/>
      </c>
    </row>
    <row r="68" spans="1:11" x14ac:dyDescent="0.25">
      <c r="A68" s="1">
        <v>67</v>
      </c>
      <c r="D68" s="1">
        <v>67</v>
      </c>
      <c r="G68" s="1">
        <v>67</v>
      </c>
      <c r="J68" s="2" t="str">
        <f>LEFT(Logistique!I71,2)</f>
        <v/>
      </c>
      <c r="K68" s="4" t="str">
        <f t="array" ref="K68">INDEX(BD!$J$1:$J$1000,MIN(IF(BD!$J$1:$J$1000&lt;&gt;"",IF(COUNTIF(BD!$K$1:$K67,BD!$J$1:$J$1000)=0,ROW(BD!$J$1:$J$1000)))))&amp;""</f>
        <v/>
      </c>
    </row>
    <row r="69" spans="1:11" x14ac:dyDescent="0.25">
      <c r="A69" s="1">
        <v>68</v>
      </c>
      <c r="D69" s="1">
        <v>68</v>
      </c>
      <c r="G69" s="1">
        <v>68</v>
      </c>
      <c r="J69" s="2" t="str">
        <f>LEFT(Logistique!I72,2)</f>
        <v/>
      </c>
      <c r="K69" s="4" t="str">
        <f t="array" ref="K69">INDEX(BD!$J$1:$J$1000,MIN(IF(BD!$J$1:$J$1000&lt;&gt;"",IF(COUNTIF(BD!$K$1:$K68,BD!$J$1:$J$1000)=0,ROW(BD!$J$1:$J$1000)))))&amp;""</f>
        <v/>
      </c>
    </row>
    <row r="70" spans="1:11" x14ac:dyDescent="0.25">
      <c r="A70" s="1">
        <v>69</v>
      </c>
      <c r="D70" s="1">
        <v>69</v>
      </c>
      <c r="G70" s="1">
        <v>69</v>
      </c>
      <c r="J70" s="2" t="str">
        <f>LEFT(Logistique!I73,2)</f>
        <v/>
      </c>
      <c r="K70" s="4" t="str">
        <f t="array" ref="K70">INDEX(BD!$J$1:$J$1000,MIN(IF(BD!$J$1:$J$1000&lt;&gt;"",IF(COUNTIF(BD!$K$1:$K69,BD!$J$1:$J$1000)=0,ROW(BD!$J$1:$J$1000)))))&amp;""</f>
        <v/>
      </c>
    </row>
    <row r="71" spans="1:11" x14ac:dyDescent="0.25">
      <c r="A71" s="1">
        <v>70</v>
      </c>
      <c r="D71" s="1">
        <v>70</v>
      </c>
      <c r="G71" s="1">
        <v>70</v>
      </c>
      <c r="J71" s="2" t="str">
        <f>LEFT(Logistique!I74,2)</f>
        <v/>
      </c>
      <c r="K71" s="4" t="str">
        <f t="array" ref="K71">INDEX(BD!$J$1:$J$1000,MIN(IF(BD!$J$1:$J$1000&lt;&gt;"",IF(COUNTIF(BD!$K$1:$K70,BD!$J$1:$J$1000)=0,ROW(BD!$J$1:$J$1000)))))&amp;""</f>
        <v/>
      </c>
    </row>
    <row r="72" spans="1:11" x14ac:dyDescent="0.25">
      <c r="A72" s="1">
        <v>71</v>
      </c>
      <c r="D72" s="1">
        <v>71</v>
      </c>
      <c r="G72" s="1">
        <v>71</v>
      </c>
      <c r="J72" s="2" t="str">
        <f>LEFT(Logistique!I75,2)</f>
        <v/>
      </c>
      <c r="K72" s="4" t="str">
        <f t="array" ref="K72">INDEX(BD!$J$1:$J$1000,MIN(IF(BD!$J$1:$J$1000&lt;&gt;"",IF(COUNTIF(BD!$K$1:$K71,BD!$J$1:$J$1000)=0,ROW(BD!$J$1:$J$1000)))))&amp;""</f>
        <v/>
      </c>
    </row>
    <row r="73" spans="1:11" x14ac:dyDescent="0.25">
      <c r="A73" s="1">
        <v>72</v>
      </c>
      <c r="D73" s="1">
        <v>72</v>
      </c>
      <c r="G73" s="1">
        <v>72</v>
      </c>
      <c r="J73" s="2" t="str">
        <f>LEFT(Logistique!I76,2)</f>
        <v/>
      </c>
      <c r="K73" s="4" t="str">
        <f t="array" ref="K73">INDEX(BD!$J$1:$J$1000,MIN(IF(BD!$J$1:$J$1000&lt;&gt;"",IF(COUNTIF(BD!$K$1:$K72,BD!$J$1:$J$1000)=0,ROW(BD!$J$1:$J$1000)))))&amp;""</f>
        <v/>
      </c>
    </row>
    <row r="74" spans="1:11" x14ac:dyDescent="0.25">
      <c r="A74" s="1">
        <v>73</v>
      </c>
      <c r="D74" s="1">
        <v>73</v>
      </c>
      <c r="G74" s="1">
        <v>73</v>
      </c>
      <c r="J74" s="2" t="str">
        <f>LEFT(Logistique!I77,2)</f>
        <v/>
      </c>
      <c r="K74" s="4" t="str">
        <f t="array" ref="K74">INDEX(BD!$J$1:$J$1000,MIN(IF(BD!$J$1:$J$1000&lt;&gt;"",IF(COUNTIF(BD!$K$1:$K73,BD!$J$1:$J$1000)=0,ROW(BD!$J$1:$J$1000)))))&amp;""</f>
        <v/>
      </c>
    </row>
    <row r="75" spans="1:11" x14ac:dyDescent="0.25">
      <c r="A75" s="1">
        <v>74</v>
      </c>
      <c r="D75" s="1">
        <v>74</v>
      </c>
      <c r="G75" s="1">
        <v>74</v>
      </c>
      <c r="J75" s="2" t="str">
        <f>LEFT(Logistique!I78,2)</f>
        <v/>
      </c>
      <c r="K75" s="4" t="str">
        <f t="array" ref="K75">INDEX(BD!$J$1:$J$1000,MIN(IF(BD!$J$1:$J$1000&lt;&gt;"",IF(COUNTIF(BD!$K$1:$K74,BD!$J$1:$J$1000)=0,ROW(BD!$J$1:$J$1000)))))&amp;""</f>
        <v/>
      </c>
    </row>
    <row r="76" spans="1:11" x14ac:dyDescent="0.25">
      <c r="A76" s="1">
        <v>75</v>
      </c>
      <c r="D76" s="1">
        <v>75</v>
      </c>
      <c r="G76" s="1">
        <v>75</v>
      </c>
      <c r="J76" s="2" t="str">
        <f>LEFT(Logistique!I79,2)</f>
        <v/>
      </c>
      <c r="K76" s="4" t="str">
        <f t="array" ref="K76">INDEX(BD!$J$1:$J$1000,MIN(IF(BD!$J$1:$J$1000&lt;&gt;"",IF(COUNTIF(BD!$K$1:$K75,BD!$J$1:$J$1000)=0,ROW(BD!$J$1:$J$1000)))))&amp;""</f>
        <v/>
      </c>
    </row>
    <row r="77" spans="1:11" x14ac:dyDescent="0.25">
      <c r="A77" s="1">
        <v>76</v>
      </c>
      <c r="D77" s="1">
        <v>76</v>
      </c>
      <c r="G77" s="1">
        <v>76</v>
      </c>
      <c r="J77" s="2" t="str">
        <f>LEFT(Logistique!I80,2)</f>
        <v/>
      </c>
      <c r="K77" s="4" t="str">
        <f t="array" ref="K77">INDEX(BD!$J$1:$J$1000,MIN(IF(BD!$J$1:$J$1000&lt;&gt;"",IF(COUNTIF(BD!$K$1:$K76,BD!$J$1:$J$1000)=0,ROW(BD!$J$1:$J$1000)))))&amp;""</f>
        <v/>
      </c>
    </row>
    <row r="78" spans="1:11" x14ac:dyDescent="0.25">
      <c r="A78" s="1">
        <v>77</v>
      </c>
      <c r="D78" s="1">
        <v>77</v>
      </c>
      <c r="G78" s="1">
        <v>77</v>
      </c>
      <c r="J78" s="2" t="str">
        <f>LEFT(Logistique!I81,2)</f>
        <v/>
      </c>
      <c r="K78" s="4" t="str">
        <f t="array" ref="K78">INDEX(BD!$J$1:$J$1000,MIN(IF(BD!$J$1:$J$1000&lt;&gt;"",IF(COUNTIF(BD!$K$1:$K77,BD!$J$1:$J$1000)=0,ROW(BD!$J$1:$J$1000)))))&amp;""</f>
        <v/>
      </c>
    </row>
    <row r="79" spans="1:11" x14ac:dyDescent="0.25">
      <c r="A79" s="1">
        <v>78</v>
      </c>
      <c r="D79" s="1">
        <v>78</v>
      </c>
      <c r="G79" s="1">
        <v>78</v>
      </c>
      <c r="J79" s="2" t="str">
        <f>LEFT(Logistique!I82,2)</f>
        <v/>
      </c>
      <c r="K79" s="4" t="str">
        <f t="array" ref="K79">INDEX(BD!$J$1:$J$1000,MIN(IF(BD!$J$1:$J$1000&lt;&gt;"",IF(COUNTIF(BD!$K$1:$K78,BD!$J$1:$J$1000)=0,ROW(BD!$J$1:$J$1000)))))&amp;""</f>
        <v/>
      </c>
    </row>
    <row r="80" spans="1:11" x14ac:dyDescent="0.25">
      <c r="A80" s="1">
        <v>79</v>
      </c>
      <c r="D80" s="1">
        <v>79</v>
      </c>
      <c r="G80" s="1">
        <v>79</v>
      </c>
      <c r="J80" s="2" t="str">
        <f>LEFT(Logistique!I83,2)</f>
        <v/>
      </c>
      <c r="K80" s="4" t="str">
        <f t="array" ref="K80">INDEX(BD!$J$1:$J$1000,MIN(IF(BD!$J$1:$J$1000&lt;&gt;"",IF(COUNTIF(BD!$K$1:$K79,BD!$J$1:$J$1000)=0,ROW(BD!$J$1:$J$1000)))))&amp;""</f>
        <v/>
      </c>
    </row>
    <row r="81" spans="1:11" x14ac:dyDescent="0.25">
      <c r="A81" s="1">
        <v>80</v>
      </c>
      <c r="D81" s="1">
        <v>80</v>
      </c>
      <c r="G81" s="1">
        <v>80</v>
      </c>
      <c r="J81" s="2" t="str">
        <f>LEFT(Logistique!I84,2)</f>
        <v/>
      </c>
      <c r="K81" s="4" t="str">
        <f t="array" ref="K81">INDEX(BD!$J$1:$J$1000,MIN(IF(BD!$J$1:$J$1000&lt;&gt;"",IF(COUNTIF(BD!$K$1:$K80,BD!$J$1:$J$1000)=0,ROW(BD!$J$1:$J$1000)))))&amp;""</f>
        <v/>
      </c>
    </row>
    <row r="82" spans="1:11" x14ac:dyDescent="0.25">
      <c r="A82" s="1">
        <v>81</v>
      </c>
      <c r="D82" s="1">
        <v>81</v>
      </c>
      <c r="G82" s="1">
        <v>81</v>
      </c>
      <c r="J82" s="2" t="str">
        <f>LEFT(Logistique!I85,2)</f>
        <v/>
      </c>
      <c r="K82" s="4" t="str">
        <f t="array" ref="K82">INDEX(BD!$J$1:$J$1000,MIN(IF(BD!$J$1:$J$1000&lt;&gt;"",IF(COUNTIF(BD!$K$1:$K81,BD!$J$1:$J$1000)=0,ROW(BD!$J$1:$J$1000)))))&amp;""</f>
        <v/>
      </c>
    </row>
    <row r="83" spans="1:11" x14ac:dyDescent="0.25">
      <c r="A83" s="1">
        <v>82</v>
      </c>
      <c r="D83" s="1">
        <v>82</v>
      </c>
      <c r="G83" s="1">
        <v>82</v>
      </c>
      <c r="J83" s="2" t="str">
        <f>LEFT(Logistique!I86,2)</f>
        <v/>
      </c>
      <c r="K83" s="4" t="str">
        <f t="array" ref="K83">INDEX(BD!$J$1:$J$1000,MIN(IF(BD!$J$1:$J$1000&lt;&gt;"",IF(COUNTIF(BD!$K$1:$K82,BD!$J$1:$J$1000)=0,ROW(BD!$J$1:$J$1000)))))&amp;""</f>
        <v/>
      </c>
    </row>
    <row r="84" spans="1:11" x14ac:dyDescent="0.25">
      <c r="A84" s="1">
        <v>83</v>
      </c>
      <c r="D84" s="1">
        <v>83</v>
      </c>
      <c r="G84" s="1">
        <v>83</v>
      </c>
      <c r="J84" s="2" t="str">
        <f>LEFT(Logistique!I87,2)</f>
        <v/>
      </c>
      <c r="K84" s="4" t="str">
        <f t="array" ref="K84">INDEX(BD!$J$1:$J$1000,MIN(IF(BD!$J$1:$J$1000&lt;&gt;"",IF(COUNTIF(BD!$K$1:$K83,BD!$J$1:$J$1000)=0,ROW(BD!$J$1:$J$1000)))))&amp;""</f>
        <v/>
      </c>
    </row>
    <row r="85" spans="1:11" x14ac:dyDescent="0.25">
      <c r="A85" s="1">
        <v>84</v>
      </c>
      <c r="D85" s="1">
        <v>84</v>
      </c>
      <c r="G85" s="1">
        <v>84</v>
      </c>
      <c r="J85" s="2" t="str">
        <f>LEFT(Logistique!I88,2)</f>
        <v/>
      </c>
      <c r="K85" s="4" t="str">
        <f t="array" ref="K85">INDEX(BD!$J$1:$J$1000,MIN(IF(BD!$J$1:$J$1000&lt;&gt;"",IF(COUNTIF(BD!$K$1:$K84,BD!$J$1:$J$1000)=0,ROW(BD!$J$1:$J$1000)))))&amp;""</f>
        <v/>
      </c>
    </row>
    <row r="86" spans="1:11" x14ac:dyDescent="0.25">
      <c r="A86" s="1">
        <v>85</v>
      </c>
      <c r="D86" s="1">
        <v>85</v>
      </c>
      <c r="G86" s="1">
        <v>85</v>
      </c>
      <c r="J86" s="2" t="str">
        <f>LEFT(Logistique!I89,2)</f>
        <v/>
      </c>
      <c r="K86" s="4" t="str">
        <f t="array" ref="K86">INDEX(BD!$J$1:$J$1000,MIN(IF(BD!$J$1:$J$1000&lt;&gt;"",IF(COUNTIF(BD!$K$1:$K85,BD!$J$1:$J$1000)=0,ROW(BD!$J$1:$J$1000)))))&amp;""</f>
        <v/>
      </c>
    </row>
    <row r="87" spans="1:11" x14ac:dyDescent="0.25">
      <c r="A87" s="1">
        <v>86</v>
      </c>
      <c r="D87" s="1">
        <v>86</v>
      </c>
      <c r="G87" s="1">
        <v>86</v>
      </c>
      <c r="J87" s="2" t="str">
        <f>LEFT(Logistique!I90,2)</f>
        <v/>
      </c>
      <c r="K87" s="4" t="str">
        <f t="array" ref="K87">INDEX(BD!$J$1:$J$1000,MIN(IF(BD!$J$1:$J$1000&lt;&gt;"",IF(COUNTIF(BD!$K$1:$K86,BD!$J$1:$J$1000)=0,ROW(BD!$J$1:$J$1000)))))&amp;""</f>
        <v/>
      </c>
    </row>
    <row r="88" spans="1:11" x14ac:dyDescent="0.25">
      <c r="A88" s="1">
        <v>87</v>
      </c>
      <c r="D88" s="1">
        <v>87</v>
      </c>
      <c r="G88" s="1">
        <v>87</v>
      </c>
      <c r="J88" s="2" t="str">
        <f>LEFT(Logistique!I91,2)</f>
        <v/>
      </c>
      <c r="K88" s="4" t="str">
        <f t="array" ref="K88">INDEX(BD!$J$1:$J$1000,MIN(IF(BD!$J$1:$J$1000&lt;&gt;"",IF(COUNTIF(BD!$K$1:$K87,BD!$J$1:$J$1000)=0,ROW(BD!$J$1:$J$1000)))))&amp;""</f>
        <v/>
      </c>
    </row>
    <row r="89" spans="1:11" x14ac:dyDescent="0.25">
      <c r="A89" s="1">
        <v>88</v>
      </c>
      <c r="D89" s="1">
        <v>88</v>
      </c>
      <c r="G89" s="1">
        <v>88</v>
      </c>
      <c r="J89" s="2" t="str">
        <f>LEFT(Logistique!I92,2)</f>
        <v/>
      </c>
      <c r="K89" s="4" t="str">
        <f t="array" ref="K89">INDEX(BD!$J$1:$J$1000,MIN(IF(BD!$J$1:$J$1000&lt;&gt;"",IF(COUNTIF(BD!$K$1:$K88,BD!$J$1:$J$1000)=0,ROW(BD!$J$1:$J$1000)))))&amp;""</f>
        <v/>
      </c>
    </row>
    <row r="90" spans="1:11" x14ac:dyDescent="0.25">
      <c r="A90" s="1">
        <v>89</v>
      </c>
      <c r="D90" s="1">
        <v>89</v>
      </c>
      <c r="G90" s="1">
        <v>89</v>
      </c>
      <c r="J90" s="2" t="str">
        <f>LEFT(Logistique!I93,2)</f>
        <v/>
      </c>
      <c r="K90" s="4" t="str">
        <f t="array" ref="K90">INDEX(BD!$J$1:$J$1000,MIN(IF(BD!$J$1:$J$1000&lt;&gt;"",IF(COUNTIF(BD!$K$1:$K89,BD!$J$1:$J$1000)=0,ROW(BD!$J$1:$J$1000)))))&amp;""</f>
        <v/>
      </c>
    </row>
    <row r="91" spans="1:11" x14ac:dyDescent="0.25">
      <c r="A91" s="1">
        <v>90</v>
      </c>
      <c r="D91" s="1">
        <v>90</v>
      </c>
      <c r="G91" s="1">
        <v>90</v>
      </c>
      <c r="J91" s="2" t="str">
        <f>LEFT(Logistique!I94,2)</f>
        <v/>
      </c>
      <c r="K91" s="4" t="str">
        <f t="array" ref="K91">INDEX(BD!$J$1:$J$1000,MIN(IF(BD!$J$1:$J$1000&lt;&gt;"",IF(COUNTIF(BD!$K$1:$K90,BD!$J$1:$J$1000)=0,ROW(BD!$J$1:$J$1000)))))&amp;""</f>
        <v/>
      </c>
    </row>
    <row r="92" spans="1:11" x14ac:dyDescent="0.25">
      <c r="A92" s="1">
        <v>91</v>
      </c>
      <c r="D92" s="1">
        <v>91</v>
      </c>
      <c r="G92" s="1">
        <v>91</v>
      </c>
      <c r="J92" s="2" t="str">
        <f>LEFT(Logistique!I95,2)</f>
        <v/>
      </c>
      <c r="K92" s="4" t="str">
        <f t="array" ref="K92">INDEX(BD!$J$1:$J$1000,MIN(IF(BD!$J$1:$J$1000&lt;&gt;"",IF(COUNTIF(BD!$K$1:$K91,BD!$J$1:$J$1000)=0,ROW(BD!$J$1:$J$1000)))))&amp;""</f>
        <v/>
      </c>
    </row>
    <row r="93" spans="1:11" x14ac:dyDescent="0.25">
      <c r="A93" s="1">
        <v>92</v>
      </c>
      <c r="D93" s="1">
        <v>92</v>
      </c>
      <c r="G93" s="1">
        <v>92</v>
      </c>
      <c r="J93" s="2" t="str">
        <f>LEFT(Logistique!I96,2)</f>
        <v/>
      </c>
      <c r="K93" s="4" t="str">
        <f t="array" ref="K93">INDEX(BD!$J$1:$J$1000,MIN(IF(BD!$J$1:$J$1000&lt;&gt;"",IF(COUNTIF(BD!$K$1:$K92,BD!$J$1:$J$1000)=0,ROW(BD!$J$1:$J$1000)))))&amp;""</f>
        <v/>
      </c>
    </row>
    <row r="94" spans="1:11" x14ac:dyDescent="0.25">
      <c r="A94" s="1">
        <v>93</v>
      </c>
      <c r="D94" s="1">
        <v>93</v>
      </c>
      <c r="G94" s="1">
        <v>93</v>
      </c>
      <c r="J94" s="2" t="str">
        <f>LEFT(Logistique!I97,2)</f>
        <v/>
      </c>
      <c r="K94" s="4" t="str">
        <f t="array" ref="K94">INDEX(BD!$J$1:$J$1000,MIN(IF(BD!$J$1:$J$1000&lt;&gt;"",IF(COUNTIF(BD!$K$1:$K93,BD!$J$1:$J$1000)=0,ROW(BD!$J$1:$J$1000)))))&amp;""</f>
        <v/>
      </c>
    </row>
    <row r="95" spans="1:11" x14ac:dyDescent="0.25">
      <c r="A95" s="1">
        <v>94</v>
      </c>
      <c r="D95" s="1">
        <v>94</v>
      </c>
      <c r="G95" s="1">
        <v>94</v>
      </c>
      <c r="J95" s="2" t="str">
        <f>LEFT(Logistique!I98,2)</f>
        <v/>
      </c>
      <c r="K95" s="4" t="str">
        <f t="array" ref="K95">INDEX(BD!$J$1:$J$1000,MIN(IF(BD!$J$1:$J$1000&lt;&gt;"",IF(COUNTIF(BD!$K$1:$K94,BD!$J$1:$J$1000)=0,ROW(BD!$J$1:$J$1000)))))&amp;""</f>
        <v/>
      </c>
    </row>
    <row r="96" spans="1:11" x14ac:dyDescent="0.25">
      <c r="A96" s="1">
        <v>95</v>
      </c>
      <c r="D96" s="1">
        <v>95</v>
      </c>
      <c r="G96" s="1">
        <v>95</v>
      </c>
      <c r="J96" s="2" t="str">
        <f>LEFT(Logistique!I99,2)</f>
        <v/>
      </c>
      <c r="K96" s="4" t="str">
        <f t="array" ref="K96">INDEX(BD!$J$1:$J$1000,MIN(IF(BD!$J$1:$J$1000&lt;&gt;"",IF(COUNTIF(BD!$K$1:$K95,BD!$J$1:$J$1000)=0,ROW(BD!$J$1:$J$1000)))))&amp;""</f>
        <v/>
      </c>
    </row>
    <row r="97" spans="1:12" x14ac:dyDescent="0.25">
      <c r="A97" s="1">
        <v>96</v>
      </c>
      <c r="D97" s="1">
        <v>96</v>
      </c>
      <c r="G97" s="1">
        <v>96</v>
      </c>
      <c r="J97" s="2" t="str">
        <f>LEFT(Logistique!I100,2)</f>
        <v/>
      </c>
      <c r="K97" s="4" t="str">
        <f t="array" ref="K97">INDEX(BD!$J$1:$J$1000,MIN(IF(BD!$J$1:$J$1000&lt;&gt;"",IF(COUNTIF(BD!$K$1:$K96,BD!$J$1:$J$1000)=0,ROW(BD!$J$1:$J$1000)))))&amp;""</f>
        <v/>
      </c>
    </row>
    <row r="98" spans="1:12" x14ac:dyDescent="0.25">
      <c r="A98" s="1">
        <v>97</v>
      </c>
      <c r="D98" s="1">
        <v>97</v>
      </c>
      <c r="G98" s="1">
        <v>97</v>
      </c>
      <c r="J98" s="2" t="str">
        <f>LEFT(Logistique!I101,2)</f>
        <v/>
      </c>
      <c r="K98" s="4" t="str">
        <f t="array" ref="K98">INDEX(BD!$J$1:$J$1000,MIN(IF(BD!$J$1:$J$1000&lt;&gt;"",IF(COUNTIF(BD!$K$1:$K97,BD!$J$1:$J$1000)=0,ROW(BD!$J$1:$J$1000)))))&amp;""</f>
        <v/>
      </c>
    </row>
    <row r="99" spans="1:12" x14ac:dyDescent="0.25">
      <c r="A99" s="1">
        <v>98</v>
      </c>
      <c r="D99" s="1">
        <v>98</v>
      </c>
      <c r="G99" s="1">
        <v>98</v>
      </c>
      <c r="J99" s="2" t="str">
        <f>LEFT(Logistique!I102,2)</f>
        <v/>
      </c>
      <c r="K99" s="4" t="str">
        <f t="array" ref="K99">INDEX(BD!$J$1:$J$1000,MIN(IF(BD!$J$1:$J$1000&lt;&gt;"",IF(COUNTIF(BD!$K$1:$K98,BD!$J$1:$J$1000)=0,ROW(BD!$J$1:$J$1000)))))&amp;""</f>
        <v/>
      </c>
    </row>
    <row r="100" spans="1:12" x14ac:dyDescent="0.25">
      <c r="A100" s="1">
        <v>99</v>
      </c>
      <c r="D100" s="1">
        <v>99</v>
      </c>
      <c r="G100" s="1">
        <v>99</v>
      </c>
      <c r="J100" s="2" t="str">
        <f>LEFT(Logistique!I103,2)</f>
        <v/>
      </c>
      <c r="K100" s="4" t="str">
        <f t="array" ref="K100">INDEX(BD!$J$1:$J$1000,MIN(IF(BD!$J$1:$J$1000&lt;&gt;"",IF(COUNTIF(BD!$K$1:$K99,BD!$J$1:$J$1000)=0,ROW(BD!$J$1:$J$1000)))))&amp;""</f>
        <v/>
      </c>
    </row>
    <row r="101" spans="1:12" x14ac:dyDescent="0.25">
      <c r="A101" s="1">
        <v>100</v>
      </c>
      <c r="D101" s="1">
        <v>100</v>
      </c>
      <c r="G101" s="1">
        <v>100</v>
      </c>
      <c r="J101" s="2" t="str">
        <f>LEFT(Logistique!I104,2)</f>
        <v/>
      </c>
      <c r="K101" s="4" t="str">
        <f t="array" ref="K101">INDEX(BD!$J$1:$J$1000,MIN(IF(BD!$J$1:$J$1000&lt;&gt;"",IF(COUNTIF(BD!$K$1:$K100,BD!$J$1:$J$1000)=0,ROW(BD!$J$1:$J$1000)))))&amp;""</f>
        <v/>
      </c>
    </row>
    <row r="102" spans="1:12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6"/>
      <c r="K102" s="37"/>
      <c r="L102" s="38"/>
    </row>
    <row r="103" spans="1:12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6"/>
      <c r="K103" s="37"/>
      <c r="L103" s="38"/>
    </row>
    <row r="104" spans="1:12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6"/>
      <c r="K104" s="37"/>
      <c r="L104" s="38"/>
    </row>
    <row r="105" spans="1:12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6"/>
      <c r="K105" s="37"/>
      <c r="L105" s="38"/>
    </row>
    <row r="106" spans="1:12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6"/>
      <c r="K106" s="37"/>
      <c r="L106" s="38"/>
    </row>
    <row r="107" spans="1:12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6"/>
      <c r="K107" s="37"/>
      <c r="L107" s="38"/>
    </row>
    <row r="108" spans="1:12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6"/>
      <c r="K108" s="37"/>
      <c r="L108" s="38"/>
    </row>
    <row r="109" spans="1:12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6"/>
      <c r="K109" s="37"/>
      <c r="L109" s="38"/>
    </row>
    <row r="110" spans="1:12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6"/>
      <c r="K110" s="37"/>
      <c r="L110" s="38"/>
    </row>
    <row r="111" spans="1:12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6"/>
      <c r="K111" s="37"/>
      <c r="L111" s="38"/>
    </row>
    <row r="112" spans="1:12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6"/>
      <c r="K112" s="37"/>
      <c r="L112" s="38"/>
    </row>
    <row r="113" spans="1:12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6"/>
      <c r="K113" s="37"/>
      <c r="L113" s="38"/>
    </row>
    <row r="114" spans="1:12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6"/>
      <c r="K114" s="37"/>
      <c r="L114" s="38"/>
    </row>
    <row r="115" spans="1:12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6"/>
      <c r="K115" s="37"/>
      <c r="L115" s="38"/>
    </row>
    <row r="116" spans="1:12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6"/>
      <c r="K116" s="37"/>
      <c r="L116" s="38"/>
    </row>
    <row r="117" spans="1:12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6"/>
      <c r="K117" s="37"/>
      <c r="L117" s="38"/>
    </row>
    <row r="118" spans="1:12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6"/>
      <c r="K118" s="37"/>
      <c r="L118" s="38"/>
    </row>
    <row r="119" spans="1:12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6"/>
      <c r="K119" s="37"/>
      <c r="L119" s="38"/>
    </row>
    <row r="120" spans="1:12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6"/>
      <c r="K120" s="37"/>
      <c r="L120" s="38"/>
    </row>
    <row r="121" spans="1:12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6"/>
      <c r="K121" s="37"/>
      <c r="L121" s="38"/>
    </row>
    <row r="122" spans="1:12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6"/>
      <c r="K122" s="37"/>
      <c r="L122" s="38"/>
    </row>
    <row r="123" spans="1:12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6"/>
      <c r="K123" s="37"/>
      <c r="L123" s="38"/>
    </row>
    <row r="124" spans="1:12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6"/>
      <c r="K124" s="37"/>
      <c r="L124" s="38"/>
    </row>
    <row r="125" spans="1:12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6"/>
      <c r="K125" s="37"/>
      <c r="L125" s="38"/>
    </row>
    <row r="126" spans="1:12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6"/>
      <c r="K126" s="37"/>
      <c r="L126" s="38"/>
    </row>
    <row r="127" spans="1:12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6"/>
      <c r="K127" s="37"/>
      <c r="L127" s="38"/>
    </row>
    <row r="128" spans="1:12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6"/>
      <c r="K128" s="37"/>
      <c r="L128" s="38"/>
    </row>
    <row r="129" spans="1:12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6"/>
      <c r="K129" s="37"/>
      <c r="L129" s="38"/>
    </row>
    <row r="130" spans="1:12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6"/>
      <c r="K130" s="37"/>
      <c r="L130" s="38"/>
    </row>
    <row r="131" spans="1:12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6"/>
      <c r="K131" s="37"/>
      <c r="L131" s="38"/>
    </row>
    <row r="132" spans="1:12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6"/>
      <c r="K132" s="37"/>
      <c r="L132" s="38"/>
    </row>
    <row r="133" spans="1:12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6"/>
      <c r="K133" s="37"/>
      <c r="L133" s="38"/>
    </row>
    <row r="134" spans="1:12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6"/>
      <c r="K134" s="37"/>
      <c r="L134" s="38"/>
    </row>
    <row r="135" spans="1:12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6"/>
      <c r="K135" s="37"/>
      <c r="L135" s="38"/>
    </row>
    <row r="136" spans="1:12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6"/>
      <c r="K136" s="37"/>
      <c r="L136" s="38"/>
    </row>
    <row r="137" spans="1:12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6"/>
      <c r="K137" s="37"/>
      <c r="L137" s="38"/>
    </row>
    <row r="138" spans="1:12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6"/>
      <c r="K138" s="37"/>
      <c r="L138" s="38"/>
    </row>
    <row r="139" spans="1:12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6"/>
      <c r="K139" s="37"/>
      <c r="L139" s="38"/>
    </row>
    <row r="140" spans="1:12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6"/>
      <c r="K140" s="37"/>
      <c r="L140" s="38"/>
    </row>
    <row r="141" spans="1:12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6"/>
      <c r="K141" s="37"/>
      <c r="L141" s="38"/>
    </row>
    <row r="142" spans="1:12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6"/>
      <c r="K142" s="37"/>
      <c r="L142" s="38"/>
    </row>
    <row r="143" spans="1:12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6"/>
      <c r="K143" s="37"/>
      <c r="L143" s="38"/>
    </row>
    <row r="144" spans="1:12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6"/>
      <c r="K144" s="37"/>
      <c r="L144" s="38"/>
    </row>
    <row r="145" spans="1:12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6"/>
      <c r="K145" s="37"/>
      <c r="L145" s="38"/>
    </row>
    <row r="146" spans="1:12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6"/>
      <c r="K146" s="37"/>
      <c r="L146" s="38"/>
    </row>
    <row r="147" spans="1:12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6"/>
      <c r="K147" s="37"/>
      <c r="L147" s="38"/>
    </row>
    <row r="148" spans="1:12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6"/>
      <c r="K148" s="37"/>
      <c r="L148" s="38"/>
    </row>
    <row r="149" spans="1:12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6"/>
      <c r="K149" s="37"/>
      <c r="L149" s="38"/>
    </row>
    <row r="150" spans="1:12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6"/>
      <c r="K150" s="37"/>
      <c r="L150" s="38"/>
    </row>
    <row r="151" spans="1:12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6"/>
      <c r="K151" s="37"/>
      <c r="L151" s="38"/>
    </row>
    <row r="152" spans="1:12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6"/>
      <c r="K152" s="37"/>
      <c r="L152" s="38"/>
    </row>
    <row r="153" spans="1:12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6"/>
      <c r="K153" s="37"/>
      <c r="L153" s="38"/>
    </row>
    <row r="154" spans="1:12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6"/>
      <c r="K154" s="37"/>
      <c r="L154" s="38"/>
    </row>
    <row r="155" spans="1:12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6"/>
      <c r="K155" s="37"/>
      <c r="L155" s="38"/>
    </row>
    <row r="156" spans="1:12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6"/>
      <c r="K156" s="37"/>
      <c r="L156" s="38"/>
    </row>
    <row r="157" spans="1:12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6"/>
      <c r="K157" s="37"/>
      <c r="L157" s="38"/>
    </row>
    <row r="158" spans="1:12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6"/>
      <c r="K158" s="37"/>
      <c r="L158" s="38"/>
    </row>
    <row r="159" spans="1:12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6"/>
      <c r="K159" s="37"/>
      <c r="L159" s="38"/>
    </row>
    <row r="160" spans="1:12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6"/>
      <c r="K160" s="37"/>
      <c r="L160" s="38"/>
    </row>
    <row r="161" spans="1:12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6"/>
      <c r="K161" s="37"/>
      <c r="L161" s="38"/>
    </row>
    <row r="162" spans="1:12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6"/>
      <c r="K162" s="37"/>
      <c r="L162" s="38"/>
    </row>
    <row r="163" spans="1:12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6"/>
      <c r="K163" s="37"/>
      <c r="L163" s="38"/>
    </row>
    <row r="164" spans="1:12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6"/>
      <c r="K164" s="37"/>
      <c r="L164" s="38"/>
    </row>
    <row r="165" spans="1:12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6"/>
      <c r="K165" s="37"/>
      <c r="L165" s="38"/>
    </row>
    <row r="166" spans="1:12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6"/>
      <c r="K166" s="37"/>
      <c r="L166" s="38"/>
    </row>
    <row r="167" spans="1:12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6"/>
      <c r="K167" s="37"/>
      <c r="L167" s="38"/>
    </row>
    <row r="168" spans="1:12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6"/>
      <c r="K168" s="37"/>
      <c r="L168" s="38"/>
    </row>
    <row r="169" spans="1:12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6"/>
      <c r="K169" s="37"/>
      <c r="L169" s="38"/>
    </row>
    <row r="170" spans="1:12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6"/>
      <c r="K170" s="37"/>
      <c r="L170" s="38"/>
    </row>
    <row r="171" spans="1:12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6"/>
      <c r="K171" s="37"/>
      <c r="L171" s="38"/>
    </row>
    <row r="172" spans="1:12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6"/>
      <c r="K172" s="37"/>
      <c r="L172" s="38"/>
    </row>
    <row r="173" spans="1:12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6"/>
      <c r="K173" s="37"/>
      <c r="L173" s="38"/>
    </row>
    <row r="174" spans="1:12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6"/>
      <c r="K174" s="37"/>
      <c r="L174" s="38"/>
    </row>
    <row r="175" spans="1:12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6"/>
      <c r="K175" s="37"/>
      <c r="L175" s="38"/>
    </row>
    <row r="176" spans="1:12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6"/>
      <c r="K176" s="37"/>
      <c r="L176" s="38"/>
    </row>
    <row r="177" spans="1:12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6"/>
      <c r="K177" s="37"/>
      <c r="L177" s="38"/>
    </row>
    <row r="178" spans="1:12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6"/>
      <c r="K178" s="37"/>
      <c r="L178" s="38"/>
    </row>
    <row r="179" spans="1:12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6"/>
      <c r="K179" s="37"/>
      <c r="L179" s="38"/>
    </row>
    <row r="180" spans="1:12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6"/>
      <c r="K180" s="37"/>
      <c r="L180" s="38"/>
    </row>
    <row r="181" spans="1:12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6"/>
      <c r="K181" s="37"/>
      <c r="L181" s="38"/>
    </row>
    <row r="182" spans="1:12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6"/>
      <c r="K182" s="37"/>
      <c r="L182" s="38"/>
    </row>
    <row r="183" spans="1:12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6"/>
      <c r="K183" s="37"/>
      <c r="L183" s="38"/>
    </row>
    <row r="184" spans="1:12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6"/>
      <c r="K184" s="37"/>
      <c r="L184" s="38"/>
    </row>
    <row r="185" spans="1:12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6"/>
      <c r="K185" s="37"/>
      <c r="L185" s="38"/>
    </row>
    <row r="186" spans="1:12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6"/>
      <c r="K186" s="37"/>
      <c r="L186" s="38"/>
    </row>
    <row r="187" spans="1:12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6"/>
      <c r="K187" s="37"/>
      <c r="L187" s="38"/>
    </row>
    <row r="188" spans="1:12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6"/>
      <c r="K188" s="37"/>
      <c r="L188" s="38"/>
    </row>
    <row r="189" spans="1:12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6"/>
      <c r="K189" s="37"/>
      <c r="L189" s="38"/>
    </row>
    <row r="190" spans="1:12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6"/>
      <c r="K190" s="37"/>
      <c r="L190" s="38"/>
    </row>
    <row r="191" spans="1:12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6"/>
      <c r="K191" s="37"/>
      <c r="L191" s="38"/>
    </row>
    <row r="192" spans="1:12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6"/>
      <c r="K192" s="37"/>
      <c r="L192" s="38"/>
    </row>
    <row r="193" spans="1:12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6"/>
      <c r="K193" s="37"/>
      <c r="L193" s="38"/>
    </row>
    <row r="194" spans="1:12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6"/>
      <c r="K194" s="37"/>
      <c r="L194" s="38"/>
    </row>
    <row r="195" spans="1:12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6"/>
      <c r="K195" s="37"/>
      <c r="L195" s="38"/>
    </row>
    <row r="196" spans="1:12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6"/>
      <c r="K196" s="37"/>
      <c r="L196" s="38"/>
    </row>
    <row r="197" spans="1:12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6"/>
      <c r="K197" s="37"/>
      <c r="L197" s="38"/>
    </row>
    <row r="198" spans="1:12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6"/>
      <c r="K198" s="37"/>
      <c r="L198" s="38"/>
    </row>
    <row r="199" spans="1:12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6"/>
      <c r="K199" s="37"/>
      <c r="L199" s="38"/>
    </row>
    <row r="200" spans="1:12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6"/>
      <c r="K200" s="37"/>
      <c r="L200" s="38"/>
    </row>
    <row r="201" spans="1:12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6"/>
      <c r="K201" s="37"/>
      <c r="L201" s="38"/>
    </row>
    <row r="202" spans="1:12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6"/>
      <c r="K202" s="37"/>
      <c r="L202" s="38"/>
    </row>
    <row r="203" spans="1:12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6"/>
      <c r="K203" s="37"/>
      <c r="L203" s="38"/>
    </row>
    <row r="204" spans="1:12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6"/>
      <c r="K204" s="37"/>
      <c r="L204" s="38"/>
    </row>
    <row r="205" spans="1:12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6"/>
      <c r="K205" s="37"/>
      <c r="L205" s="38"/>
    </row>
    <row r="206" spans="1:12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6"/>
      <c r="K206" s="37"/>
      <c r="L206" s="38"/>
    </row>
    <row r="207" spans="1:12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6"/>
      <c r="K207" s="37"/>
      <c r="L207" s="38"/>
    </row>
    <row r="208" spans="1:12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6"/>
      <c r="K208" s="37"/>
      <c r="L208" s="38"/>
    </row>
    <row r="209" spans="1:12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6"/>
      <c r="K209" s="37"/>
      <c r="L209" s="38"/>
    </row>
    <row r="210" spans="1:12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6"/>
      <c r="K210" s="37"/>
      <c r="L210" s="38"/>
    </row>
    <row r="211" spans="1:12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6"/>
      <c r="K211" s="37"/>
      <c r="L211" s="38"/>
    </row>
    <row r="212" spans="1:12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6"/>
      <c r="K212" s="37"/>
      <c r="L212" s="38"/>
    </row>
    <row r="213" spans="1:12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6"/>
      <c r="K213" s="37"/>
      <c r="L213" s="38"/>
    </row>
    <row r="214" spans="1:12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6"/>
      <c r="K214" s="37"/>
      <c r="L214" s="38"/>
    </row>
    <row r="215" spans="1:12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6"/>
      <c r="K215" s="37"/>
      <c r="L215" s="38"/>
    </row>
    <row r="216" spans="1:12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6"/>
      <c r="K216" s="37"/>
      <c r="L216" s="38"/>
    </row>
    <row r="217" spans="1:12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6"/>
      <c r="K217" s="37"/>
      <c r="L217" s="38"/>
    </row>
    <row r="218" spans="1:12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6"/>
      <c r="K218" s="37"/>
      <c r="L218" s="38"/>
    </row>
    <row r="219" spans="1:12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6"/>
      <c r="K219" s="37"/>
      <c r="L219" s="38"/>
    </row>
    <row r="220" spans="1:12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6"/>
      <c r="K220" s="37"/>
      <c r="L220" s="38"/>
    </row>
    <row r="221" spans="1:12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6"/>
      <c r="K221" s="37"/>
      <c r="L221" s="38"/>
    </row>
    <row r="222" spans="1:12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6"/>
      <c r="K222" s="37"/>
      <c r="L222" s="38"/>
    </row>
    <row r="223" spans="1:12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6"/>
      <c r="K223" s="37"/>
      <c r="L223" s="38"/>
    </row>
    <row r="224" spans="1:12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6"/>
      <c r="K224" s="37"/>
      <c r="L224" s="38"/>
    </row>
    <row r="225" spans="1:12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6"/>
      <c r="K225" s="37"/>
      <c r="L225" s="38"/>
    </row>
    <row r="226" spans="1:12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6"/>
      <c r="K226" s="37"/>
      <c r="L226" s="38"/>
    </row>
    <row r="227" spans="1:12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6"/>
      <c r="K227" s="37"/>
      <c r="L227" s="38"/>
    </row>
    <row r="228" spans="1:12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6"/>
      <c r="K228" s="37"/>
      <c r="L228" s="38"/>
    </row>
    <row r="229" spans="1:12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6"/>
      <c r="K229" s="37"/>
      <c r="L229" s="38"/>
    </row>
    <row r="230" spans="1:12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6"/>
      <c r="K230" s="37"/>
      <c r="L230" s="38"/>
    </row>
    <row r="231" spans="1:12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6"/>
      <c r="K231" s="37"/>
      <c r="L231" s="38"/>
    </row>
    <row r="232" spans="1:12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6"/>
      <c r="K232" s="37"/>
      <c r="L232" s="38"/>
    </row>
    <row r="233" spans="1:12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6"/>
      <c r="K233" s="37"/>
      <c r="L233" s="38"/>
    </row>
    <row r="234" spans="1:12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6"/>
      <c r="K234" s="37"/>
      <c r="L234" s="38"/>
    </row>
    <row r="235" spans="1:12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6"/>
      <c r="K235" s="37"/>
      <c r="L235" s="38"/>
    </row>
    <row r="236" spans="1:12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6"/>
      <c r="K236" s="37"/>
      <c r="L236" s="38"/>
    </row>
    <row r="237" spans="1:12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6"/>
      <c r="K237" s="37"/>
      <c r="L237" s="38"/>
    </row>
    <row r="238" spans="1:12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6"/>
      <c r="K238" s="37"/>
      <c r="L238" s="38"/>
    </row>
    <row r="239" spans="1:12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6"/>
      <c r="K239" s="37"/>
      <c r="L239" s="38"/>
    </row>
    <row r="240" spans="1:12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6"/>
      <c r="K240" s="37"/>
      <c r="L240" s="38"/>
    </row>
    <row r="241" spans="1:12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6"/>
      <c r="K241" s="37"/>
      <c r="L241" s="38"/>
    </row>
    <row r="242" spans="1:12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6"/>
      <c r="K242" s="37"/>
      <c r="L242" s="38"/>
    </row>
    <row r="243" spans="1:12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6"/>
      <c r="K243" s="37"/>
      <c r="L243" s="38"/>
    </row>
    <row r="244" spans="1:12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6"/>
      <c r="K244" s="37"/>
      <c r="L244" s="38"/>
    </row>
    <row r="245" spans="1:12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6"/>
      <c r="K245" s="37"/>
      <c r="L245" s="38"/>
    </row>
    <row r="246" spans="1:12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6"/>
      <c r="K246" s="37"/>
      <c r="L246" s="38"/>
    </row>
    <row r="247" spans="1:12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6"/>
      <c r="K247" s="37"/>
      <c r="L247" s="38"/>
    </row>
    <row r="248" spans="1:12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6"/>
      <c r="K248" s="37"/>
      <c r="L248" s="38"/>
    </row>
    <row r="249" spans="1:12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6"/>
      <c r="K249" s="37"/>
      <c r="L249" s="38"/>
    </row>
    <row r="250" spans="1:12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6"/>
      <c r="K250" s="37"/>
    </row>
    <row r="251" spans="1:12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6"/>
      <c r="K251" s="37"/>
    </row>
    <row r="252" spans="1:12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6"/>
      <c r="K252" s="37"/>
    </row>
    <row r="253" spans="1:12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6"/>
      <c r="K253" s="37"/>
    </row>
    <row r="254" spans="1:12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6"/>
      <c r="K254" s="37"/>
    </row>
    <row r="255" spans="1:12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6"/>
      <c r="K255" s="37"/>
    </row>
    <row r="256" spans="1:12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6"/>
      <c r="K256" s="37"/>
    </row>
    <row r="257" spans="1:1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6"/>
      <c r="K257" s="37"/>
    </row>
    <row r="258" spans="1:1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6"/>
      <c r="K258" s="37"/>
    </row>
    <row r="259" spans="1:1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6"/>
      <c r="K259" s="37"/>
    </row>
    <row r="260" spans="1:1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6"/>
      <c r="K260" s="37"/>
    </row>
    <row r="261" spans="1:1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6"/>
      <c r="K261" s="37"/>
    </row>
    <row r="262" spans="1:1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6"/>
      <c r="K262" s="37"/>
    </row>
    <row r="263" spans="1:1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6"/>
      <c r="K263" s="37"/>
    </row>
    <row r="264" spans="1:1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6"/>
      <c r="K264" s="37"/>
    </row>
    <row r="265" spans="1:1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6"/>
      <c r="K265" s="37"/>
    </row>
    <row r="266" spans="1:1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6"/>
      <c r="K266" s="37"/>
    </row>
    <row r="267" spans="1:1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6"/>
      <c r="K267" s="37"/>
    </row>
    <row r="268" spans="1:1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6"/>
      <c r="K268" s="37"/>
    </row>
    <row r="269" spans="1:1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6"/>
      <c r="K269" s="37"/>
    </row>
    <row r="270" spans="1:1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6"/>
      <c r="K270" s="37"/>
    </row>
    <row r="271" spans="1:1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6"/>
      <c r="K271" s="37"/>
    </row>
    <row r="272" spans="1:1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6"/>
      <c r="K272" s="37"/>
    </row>
    <row r="273" spans="1:1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6"/>
      <c r="K273" s="37"/>
    </row>
    <row r="274" spans="1:1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6"/>
      <c r="K274" s="37"/>
    </row>
    <row r="275" spans="1:1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6"/>
      <c r="K275" s="37"/>
    </row>
    <row r="276" spans="1:1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6"/>
      <c r="K276" s="37"/>
    </row>
    <row r="277" spans="1:1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6"/>
      <c r="K277" s="37"/>
    </row>
    <row r="278" spans="1:1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6"/>
      <c r="K278" s="37"/>
    </row>
    <row r="279" spans="1:1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6"/>
      <c r="K279" s="37"/>
    </row>
    <row r="280" spans="1:1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6"/>
      <c r="K280" s="37"/>
    </row>
    <row r="281" spans="1:1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6"/>
      <c r="K281" s="37"/>
    </row>
    <row r="282" spans="1:1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6"/>
      <c r="K282" s="37"/>
    </row>
    <row r="283" spans="1:1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6"/>
      <c r="K283" s="37"/>
    </row>
    <row r="284" spans="1:1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6"/>
      <c r="K284" s="37"/>
    </row>
    <row r="285" spans="1:1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6"/>
      <c r="K285" s="37"/>
    </row>
    <row r="286" spans="1:1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6"/>
      <c r="K286" s="37"/>
    </row>
    <row r="287" spans="1:1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6"/>
      <c r="K287" s="37"/>
    </row>
    <row r="288" spans="1:1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6"/>
      <c r="K288" s="37"/>
    </row>
    <row r="289" spans="1:1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6"/>
      <c r="K289" s="37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6"/>
      <c r="K290" s="37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6"/>
      <c r="K291" s="37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6"/>
      <c r="K292" s="37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6"/>
      <c r="K293" s="37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6"/>
      <c r="K294" s="37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6"/>
      <c r="K295" s="37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6"/>
      <c r="K296" s="37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6"/>
      <c r="K297" s="37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6"/>
      <c r="K298" s="37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6"/>
      <c r="K299" s="37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6"/>
      <c r="K300" s="37"/>
    </row>
    <row r="301" spans="1:1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6"/>
      <c r="K301" s="37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6"/>
      <c r="K302" s="37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6"/>
      <c r="K303" s="37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6"/>
      <c r="K304" s="37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6"/>
      <c r="K305" s="37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6"/>
      <c r="K306" s="37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6"/>
      <c r="K307" s="37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6"/>
      <c r="K308" s="37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6"/>
      <c r="K309" s="37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6"/>
      <c r="K310" s="37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6"/>
      <c r="K311" s="37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6"/>
      <c r="K312" s="37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6"/>
      <c r="K313" s="37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6"/>
      <c r="K314" s="37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6"/>
      <c r="K315" s="37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6"/>
      <c r="K316" s="37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6"/>
      <c r="K317" s="37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6"/>
      <c r="K318" s="37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6"/>
      <c r="K319" s="37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6"/>
      <c r="K320" s="37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6"/>
      <c r="K321" s="37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6"/>
      <c r="K322" s="37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6"/>
      <c r="K323" s="37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6"/>
      <c r="K324" s="37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6"/>
      <c r="K325" s="37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6"/>
      <c r="K326" s="37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6"/>
      <c r="K327" s="37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6"/>
      <c r="K328" s="37"/>
    </row>
    <row r="329" spans="1:1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6"/>
      <c r="K329" s="37"/>
    </row>
    <row r="330" spans="1:1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6"/>
      <c r="K330" s="37"/>
    </row>
    <row r="331" spans="1:1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6"/>
      <c r="K331" s="37"/>
    </row>
    <row r="332" spans="1:1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6"/>
      <c r="K332" s="37"/>
    </row>
    <row r="333" spans="1:1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6"/>
      <c r="K333" s="37"/>
    </row>
    <row r="334" spans="1:1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6"/>
      <c r="K334" s="37"/>
    </row>
    <row r="335" spans="1:1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6"/>
      <c r="K335" s="37"/>
    </row>
    <row r="336" spans="1:1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6"/>
      <c r="K336" s="37"/>
    </row>
    <row r="337" spans="1:1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6"/>
      <c r="K337" s="37"/>
    </row>
    <row r="338" spans="1:1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6"/>
      <c r="K338" s="37"/>
    </row>
    <row r="339" spans="1:1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6"/>
      <c r="K339" s="37"/>
    </row>
    <row r="340" spans="1:1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6"/>
      <c r="K340" s="37"/>
    </row>
    <row r="341" spans="1:1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6"/>
      <c r="K341" s="37"/>
    </row>
    <row r="342" spans="1:1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6"/>
      <c r="K342" s="37"/>
    </row>
    <row r="343" spans="1:1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6"/>
      <c r="K343" s="37"/>
    </row>
    <row r="344" spans="1:1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6"/>
      <c r="K344" s="37"/>
    </row>
    <row r="345" spans="1:1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6"/>
      <c r="K345" s="37"/>
    </row>
    <row r="346" spans="1:1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6"/>
      <c r="K346" s="37"/>
    </row>
    <row r="347" spans="1:1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6"/>
      <c r="K347" s="37"/>
    </row>
    <row r="348" spans="1:1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6"/>
      <c r="K348" s="37"/>
    </row>
    <row r="349" spans="1:1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6"/>
      <c r="K349" s="37"/>
    </row>
    <row r="350" spans="1:1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6"/>
      <c r="K350" s="37"/>
    </row>
    <row r="351" spans="1:1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6"/>
      <c r="K351" s="37"/>
    </row>
    <row r="352" spans="1:1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6"/>
      <c r="K352" s="37"/>
    </row>
    <row r="353" spans="1:1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6"/>
      <c r="K353" s="37"/>
    </row>
    <row r="354" spans="1:1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6"/>
      <c r="K354" s="37"/>
    </row>
    <row r="355" spans="1:1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6"/>
      <c r="K355" s="37"/>
    </row>
    <row r="356" spans="1:1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6"/>
      <c r="K356" s="37"/>
    </row>
    <row r="357" spans="1:1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6"/>
      <c r="K357" s="37"/>
    </row>
    <row r="358" spans="1:1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6"/>
      <c r="K358" s="37"/>
    </row>
    <row r="359" spans="1:1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6"/>
      <c r="K359" s="37"/>
    </row>
    <row r="360" spans="1:1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6"/>
      <c r="K360" s="37"/>
    </row>
    <row r="361" spans="1:1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6"/>
      <c r="K361" s="37"/>
    </row>
    <row r="362" spans="1:1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6"/>
      <c r="K362" s="37"/>
    </row>
    <row r="363" spans="1:1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6"/>
      <c r="K363" s="37"/>
    </row>
    <row r="364" spans="1:1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6"/>
      <c r="K364" s="37"/>
    </row>
    <row r="365" spans="1:1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6"/>
      <c r="K365" s="37"/>
    </row>
    <row r="366" spans="1:1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6"/>
      <c r="K366" s="37"/>
    </row>
    <row r="367" spans="1:1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6"/>
      <c r="K367" s="37"/>
    </row>
    <row r="368" spans="1:1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6"/>
      <c r="K368" s="37"/>
    </row>
    <row r="369" spans="1:1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6"/>
      <c r="K369" s="37"/>
    </row>
    <row r="370" spans="1:1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6"/>
      <c r="K370" s="37"/>
    </row>
    <row r="371" spans="1:1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6"/>
      <c r="K371" s="37"/>
    </row>
    <row r="372" spans="1:1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6"/>
      <c r="K372" s="37"/>
    </row>
    <row r="373" spans="1:1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6"/>
      <c r="K373" s="37"/>
    </row>
    <row r="374" spans="1:1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6"/>
      <c r="K374" s="37"/>
    </row>
    <row r="375" spans="1:1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6"/>
      <c r="K375" s="37"/>
    </row>
    <row r="376" spans="1:1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6"/>
      <c r="K376" s="37"/>
    </row>
    <row r="377" spans="1:1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6"/>
      <c r="K377" s="37"/>
    </row>
    <row r="378" spans="1:1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6"/>
      <c r="K378" s="37"/>
    </row>
    <row r="379" spans="1:1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6"/>
      <c r="K379" s="37"/>
    </row>
    <row r="380" spans="1:1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6"/>
      <c r="K380" s="37"/>
    </row>
    <row r="381" spans="1:1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6"/>
      <c r="K381" s="37"/>
    </row>
    <row r="382" spans="1:1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6"/>
      <c r="K382" s="37"/>
    </row>
    <row r="383" spans="1:1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6"/>
      <c r="K383" s="37"/>
    </row>
    <row r="384" spans="1:1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6"/>
      <c r="K384" s="37"/>
    </row>
    <row r="385" spans="1:1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6"/>
      <c r="K385" s="37"/>
    </row>
    <row r="386" spans="1:1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6"/>
      <c r="K386" s="37"/>
    </row>
    <row r="387" spans="1:1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6"/>
      <c r="K387" s="37"/>
    </row>
    <row r="388" spans="1:1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6"/>
      <c r="K388" s="37"/>
    </row>
    <row r="389" spans="1:1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6"/>
      <c r="K389" s="37"/>
    </row>
    <row r="390" spans="1:1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6"/>
      <c r="K390" s="37"/>
    </row>
    <row r="391" spans="1:1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6"/>
      <c r="K391" s="37"/>
    </row>
    <row r="392" spans="1:1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6"/>
      <c r="K392" s="37"/>
    </row>
    <row r="393" spans="1:1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6"/>
      <c r="K393" s="37"/>
    </row>
    <row r="394" spans="1:1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6"/>
      <c r="K394" s="37"/>
    </row>
    <row r="395" spans="1:1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6"/>
      <c r="K395" s="37"/>
    </row>
    <row r="396" spans="1:1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6"/>
      <c r="K396" s="37"/>
    </row>
    <row r="397" spans="1:1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6"/>
      <c r="K397" s="37"/>
    </row>
    <row r="398" spans="1:1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6"/>
      <c r="K398" s="37"/>
    </row>
    <row r="399" spans="1:1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6"/>
      <c r="K399" s="37"/>
    </row>
    <row r="400" spans="1:1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6"/>
      <c r="K400" s="37"/>
    </row>
    <row r="401" spans="1:1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6"/>
      <c r="K401" s="37"/>
    </row>
    <row r="402" spans="1:1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6"/>
      <c r="K402" s="37"/>
    </row>
    <row r="403" spans="1:1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6"/>
      <c r="K403" s="37"/>
    </row>
    <row r="404" spans="1:1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6"/>
      <c r="K404" s="37"/>
    </row>
    <row r="405" spans="1:1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6"/>
      <c r="K405" s="37"/>
    </row>
    <row r="406" spans="1:1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6"/>
      <c r="K406" s="37"/>
    </row>
    <row r="407" spans="1:1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6"/>
      <c r="K407" s="37"/>
    </row>
    <row r="408" spans="1:1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6"/>
      <c r="K408" s="37"/>
    </row>
    <row r="409" spans="1:1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6"/>
      <c r="K409" s="37"/>
    </row>
    <row r="410" spans="1:1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6"/>
      <c r="K410" s="37"/>
    </row>
    <row r="411" spans="1:1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6"/>
      <c r="K411" s="37"/>
    </row>
    <row r="412" spans="1:1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6"/>
      <c r="K412" s="37"/>
    </row>
    <row r="413" spans="1:1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6"/>
      <c r="K413" s="37"/>
    </row>
    <row r="414" spans="1:1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6"/>
      <c r="K414" s="37"/>
    </row>
    <row r="415" spans="1:1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6"/>
      <c r="K415" s="37"/>
    </row>
    <row r="416" spans="1:1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6"/>
      <c r="K416" s="37"/>
    </row>
    <row r="417" spans="1:1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6"/>
      <c r="K417" s="37"/>
    </row>
    <row r="418" spans="1:1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6"/>
      <c r="K418" s="37"/>
    </row>
    <row r="419" spans="1:1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6"/>
      <c r="K419" s="37"/>
    </row>
    <row r="420" spans="1:1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6"/>
      <c r="K420" s="37"/>
    </row>
    <row r="421" spans="1:1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6"/>
      <c r="K421" s="37"/>
    </row>
    <row r="422" spans="1:1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6"/>
      <c r="K422" s="37"/>
    </row>
    <row r="423" spans="1:1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6"/>
      <c r="K423" s="37"/>
    </row>
    <row r="424" spans="1:1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6"/>
      <c r="K424" s="37"/>
    </row>
    <row r="425" spans="1:1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6"/>
      <c r="K425" s="37"/>
    </row>
    <row r="426" spans="1:1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6"/>
      <c r="K426" s="37"/>
    </row>
    <row r="427" spans="1:1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6"/>
      <c r="K427" s="37"/>
    </row>
    <row r="428" spans="1:1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6"/>
      <c r="K428" s="37"/>
    </row>
    <row r="429" spans="1:1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6"/>
      <c r="K429" s="37"/>
    </row>
    <row r="430" spans="1:1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6"/>
      <c r="K430" s="37"/>
    </row>
    <row r="431" spans="1:1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6"/>
      <c r="K431" s="37"/>
    </row>
    <row r="432" spans="1:1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6"/>
      <c r="K432" s="37"/>
    </row>
    <row r="433" spans="1:1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6"/>
      <c r="K433" s="37"/>
    </row>
    <row r="434" spans="1:1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6"/>
      <c r="K434" s="37"/>
    </row>
    <row r="435" spans="1:1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6"/>
      <c r="K435" s="37"/>
    </row>
    <row r="436" spans="1:1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6"/>
      <c r="K436" s="37"/>
    </row>
    <row r="437" spans="1:1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6"/>
      <c r="K437" s="37"/>
    </row>
    <row r="438" spans="1:1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6"/>
      <c r="K438" s="37"/>
    </row>
    <row r="439" spans="1:1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6"/>
      <c r="K439" s="37"/>
    </row>
    <row r="440" spans="1:1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6"/>
      <c r="K440" s="37"/>
    </row>
    <row r="441" spans="1:1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6"/>
      <c r="K441" s="37"/>
    </row>
    <row r="442" spans="1:1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6"/>
      <c r="K442" s="37"/>
    </row>
    <row r="443" spans="1:1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6"/>
      <c r="K443" s="37"/>
    </row>
    <row r="444" spans="1:1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6"/>
      <c r="K444" s="37"/>
    </row>
    <row r="445" spans="1:1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6"/>
      <c r="K445" s="37"/>
    </row>
    <row r="446" spans="1:1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6"/>
      <c r="K446" s="37"/>
    </row>
    <row r="447" spans="1:1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6"/>
      <c r="K447" s="37"/>
    </row>
    <row r="448" spans="1:1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6"/>
      <c r="K448" s="37"/>
    </row>
    <row r="449" spans="1:1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6"/>
      <c r="K449" s="37"/>
    </row>
    <row r="450" spans="1:1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6"/>
      <c r="K450" s="37"/>
    </row>
    <row r="451" spans="1:1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6"/>
      <c r="K451" s="37"/>
    </row>
    <row r="452" spans="1:1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6"/>
      <c r="K452" s="37"/>
    </row>
    <row r="453" spans="1:1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6"/>
      <c r="K453" s="37"/>
    </row>
    <row r="454" spans="1:1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6"/>
      <c r="K454" s="37"/>
    </row>
    <row r="455" spans="1:1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6"/>
      <c r="K455" s="37"/>
    </row>
    <row r="456" spans="1:1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6"/>
      <c r="K456" s="37"/>
    </row>
    <row r="457" spans="1:1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6"/>
      <c r="K457" s="37"/>
    </row>
    <row r="458" spans="1:1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6"/>
      <c r="K458" s="37"/>
    </row>
    <row r="459" spans="1:1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6"/>
      <c r="K459" s="37"/>
    </row>
    <row r="460" spans="1:1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6"/>
      <c r="K460" s="37"/>
    </row>
    <row r="461" spans="1:1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6"/>
      <c r="K461" s="37"/>
    </row>
    <row r="462" spans="1:1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6"/>
      <c r="K462" s="37"/>
    </row>
    <row r="463" spans="1:1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6"/>
      <c r="K463" s="37"/>
    </row>
    <row r="464" spans="1:1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6"/>
      <c r="K464" s="37"/>
    </row>
    <row r="465" spans="1:1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6"/>
      <c r="K465" s="37"/>
    </row>
    <row r="466" spans="1:1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6"/>
      <c r="K466" s="37"/>
    </row>
    <row r="467" spans="1:1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6"/>
      <c r="K467" s="37"/>
    </row>
    <row r="468" spans="1:1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6"/>
      <c r="K468" s="37"/>
    </row>
    <row r="469" spans="1:1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6"/>
      <c r="K469" s="37"/>
    </row>
    <row r="470" spans="1:1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6"/>
      <c r="K470" s="37"/>
    </row>
    <row r="471" spans="1:1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6"/>
      <c r="K471" s="37"/>
    </row>
    <row r="472" spans="1:1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6"/>
      <c r="K472" s="37"/>
    </row>
    <row r="473" spans="1:1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6"/>
      <c r="K473" s="37"/>
    </row>
    <row r="474" spans="1:1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6"/>
      <c r="K474" s="37"/>
    </row>
    <row r="475" spans="1:1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6"/>
      <c r="K475" s="37"/>
    </row>
    <row r="476" spans="1:1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6"/>
      <c r="K476" s="37"/>
    </row>
    <row r="477" spans="1:1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6"/>
      <c r="K477" s="37"/>
    </row>
    <row r="478" spans="1:1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6"/>
      <c r="K478" s="37"/>
    </row>
    <row r="479" spans="1:1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6"/>
      <c r="K479" s="37"/>
    </row>
    <row r="480" spans="1:1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6"/>
      <c r="K480" s="37"/>
    </row>
    <row r="481" spans="1:1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6"/>
      <c r="K481" s="37"/>
    </row>
    <row r="482" spans="1:1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6"/>
      <c r="K482" s="37"/>
    </row>
    <row r="483" spans="1:1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6"/>
      <c r="K483" s="37"/>
    </row>
    <row r="484" spans="1:1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6"/>
      <c r="K484" s="37"/>
    </row>
    <row r="485" spans="1:1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6"/>
      <c r="K485" s="37"/>
    </row>
    <row r="486" spans="1:1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6"/>
      <c r="K486" s="37"/>
    </row>
    <row r="487" spans="1:1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6"/>
      <c r="K487" s="37"/>
    </row>
    <row r="488" spans="1:1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6"/>
      <c r="K488" s="37"/>
    </row>
    <row r="489" spans="1:1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6"/>
      <c r="K489" s="37"/>
    </row>
    <row r="490" spans="1:1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6"/>
      <c r="K490" s="37"/>
    </row>
    <row r="491" spans="1:1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6"/>
      <c r="K491" s="37"/>
    </row>
    <row r="492" spans="1:1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6"/>
      <c r="K492" s="37"/>
    </row>
    <row r="493" spans="1:1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6"/>
      <c r="K493" s="37"/>
    </row>
    <row r="494" spans="1:1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6"/>
      <c r="K494" s="37"/>
    </row>
    <row r="495" spans="1:1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6"/>
      <c r="K495" s="37"/>
    </row>
    <row r="496" spans="1:1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6"/>
      <c r="K496" s="37"/>
    </row>
    <row r="497" spans="1:1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6"/>
      <c r="K497" s="37"/>
    </row>
    <row r="498" spans="1:1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6"/>
      <c r="K498" s="37"/>
    </row>
    <row r="499" spans="1:1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6"/>
      <c r="K499" s="37"/>
    </row>
    <row r="500" spans="1:1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6"/>
      <c r="K500" s="37"/>
    </row>
    <row r="501" spans="1:1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6"/>
      <c r="K501" s="37"/>
    </row>
    <row r="502" spans="1:1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6"/>
      <c r="K502" s="37"/>
    </row>
    <row r="503" spans="1:1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6"/>
      <c r="K503" s="37"/>
    </row>
    <row r="504" spans="1:1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6"/>
      <c r="K504" s="37"/>
    </row>
    <row r="505" spans="1:1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6"/>
      <c r="K505" s="37"/>
    </row>
    <row r="506" spans="1:1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6"/>
      <c r="K506" s="37"/>
    </row>
    <row r="507" spans="1:1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6"/>
      <c r="K507" s="37"/>
    </row>
    <row r="508" spans="1:1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6"/>
      <c r="K508" s="37"/>
    </row>
    <row r="509" spans="1:1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6"/>
      <c r="K509" s="37"/>
    </row>
    <row r="510" spans="1:1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6"/>
      <c r="K510" s="37"/>
    </row>
    <row r="511" spans="1:1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6"/>
      <c r="K511" s="37"/>
    </row>
    <row r="512" spans="1:1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6"/>
      <c r="K512" s="37"/>
    </row>
    <row r="513" spans="1:1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6"/>
      <c r="K513" s="37"/>
    </row>
    <row r="514" spans="1:1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6"/>
      <c r="K514" s="37"/>
    </row>
    <row r="515" spans="1:1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6"/>
      <c r="K515" s="37"/>
    </row>
    <row r="516" spans="1:1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6"/>
      <c r="K516" s="37"/>
    </row>
    <row r="517" spans="1:1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6"/>
      <c r="K517" s="37"/>
    </row>
    <row r="518" spans="1:1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6"/>
      <c r="K518" s="37"/>
    </row>
    <row r="519" spans="1:1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6"/>
      <c r="K519" s="37"/>
    </row>
    <row r="520" spans="1:1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6"/>
      <c r="K520" s="37"/>
    </row>
    <row r="521" spans="1:1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6"/>
      <c r="K521" s="37"/>
    </row>
    <row r="522" spans="1:1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6"/>
      <c r="K522" s="37"/>
    </row>
    <row r="523" spans="1:1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6"/>
      <c r="K523" s="37"/>
    </row>
    <row r="524" spans="1:1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6"/>
      <c r="K524" s="37"/>
    </row>
    <row r="525" spans="1:1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6"/>
      <c r="K525" s="37"/>
    </row>
    <row r="526" spans="1:1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6"/>
      <c r="K526" s="37"/>
    </row>
    <row r="527" spans="1:1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6"/>
      <c r="K527" s="37"/>
    </row>
    <row r="528" spans="1:1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6"/>
      <c r="K528" s="37"/>
    </row>
    <row r="529" spans="1:1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6"/>
      <c r="K529" s="37"/>
    </row>
    <row r="530" spans="1:1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6"/>
      <c r="K530" s="37"/>
    </row>
    <row r="531" spans="1:1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6"/>
      <c r="K531" s="37"/>
    </row>
    <row r="532" spans="1:1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6"/>
      <c r="K532" s="37"/>
    </row>
    <row r="533" spans="1:1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6"/>
      <c r="K533" s="37"/>
    </row>
    <row r="534" spans="1:1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6"/>
      <c r="K534" s="37"/>
    </row>
    <row r="535" spans="1:1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6"/>
      <c r="K535" s="37"/>
    </row>
    <row r="536" spans="1:1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6"/>
      <c r="K536" s="37"/>
    </row>
    <row r="537" spans="1:1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6"/>
      <c r="K537" s="37"/>
    </row>
    <row r="538" spans="1:1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6"/>
      <c r="K538" s="37"/>
    </row>
    <row r="539" spans="1:1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6"/>
      <c r="K539" s="37"/>
    </row>
    <row r="540" spans="1:1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6"/>
      <c r="K540" s="37"/>
    </row>
    <row r="541" spans="1:1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6"/>
      <c r="K541" s="37"/>
    </row>
    <row r="542" spans="1:1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6"/>
      <c r="K542" s="37"/>
    </row>
    <row r="543" spans="1:1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6"/>
      <c r="K543" s="37"/>
    </row>
    <row r="544" spans="1:1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6"/>
      <c r="K544" s="37"/>
    </row>
    <row r="545" spans="1:1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6"/>
      <c r="K545" s="37"/>
    </row>
    <row r="546" spans="1:1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6"/>
      <c r="K546" s="37"/>
    </row>
    <row r="547" spans="1:1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6"/>
      <c r="K547" s="37"/>
    </row>
    <row r="548" spans="1:1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6"/>
      <c r="K548" s="37"/>
    </row>
    <row r="549" spans="1:1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6"/>
      <c r="K549" s="37"/>
    </row>
    <row r="550" spans="1:1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6"/>
      <c r="K550" s="37"/>
    </row>
    <row r="551" spans="1:1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6"/>
      <c r="K551" s="37"/>
    </row>
    <row r="552" spans="1:1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6"/>
      <c r="K552" s="37"/>
    </row>
    <row r="553" spans="1:1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6"/>
      <c r="K553" s="37"/>
    </row>
    <row r="554" spans="1:1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6"/>
      <c r="K554" s="37"/>
    </row>
    <row r="555" spans="1:1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6"/>
      <c r="K555" s="37"/>
    </row>
    <row r="556" spans="1:1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6"/>
      <c r="K556" s="37"/>
    </row>
    <row r="557" spans="1:1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6"/>
      <c r="K557" s="37"/>
    </row>
    <row r="558" spans="1:1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6"/>
      <c r="K558" s="37"/>
    </row>
    <row r="559" spans="1:1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6"/>
      <c r="K559" s="37"/>
    </row>
    <row r="560" spans="1:1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6"/>
      <c r="K560" s="37"/>
    </row>
    <row r="561" spans="1:1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6"/>
      <c r="K561" s="37"/>
    </row>
    <row r="562" spans="1:1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6"/>
      <c r="K562" s="37"/>
    </row>
    <row r="563" spans="1:1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6"/>
      <c r="K563" s="37"/>
    </row>
    <row r="564" spans="1:1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6"/>
      <c r="K564" s="37"/>
    </row>
    <row r="565" spans="1:1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6"/>
      <c r="K565" s="37"/>
    </row>
    <row r="566" spans="1:1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6"/>
      <c r="K566" s="37"/>
    </row>
    <row r="567" spans="1:1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6"/>
      <c r="K567" s="37"/>
    </row>
    <row r="568" spans="1:1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6"/>
      <c r="K568" s="37"/>
    </row>
    <row r="569" spans="1:1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6"/>
      <c r="K569" s="37"/>
    </row>
    <row r="570" spans="1:1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6"/>
      <c r="K570" s="37"/>
    </row>
    <row r="571" spans="1:1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6"/>
      <c r="K571" s="37"/>
    </row>
    <row r="572" spans="1:1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6"/>
      <c r="K572" s="37"/>
    </row>
    <row r="573" spans="1:1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6"/>
      <c r="K573" s="37"/>
    </row>
    <row r="574" spans="1:1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6"/>
      <c r="K574" s="37"/>
    </row>
    <row r="575" spans="1:1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6"/>
      <c r="K575" s="37"/>
    </row>
    <row r="576" spans="1:1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6"/>
      <c r="K576" s="37"/>
    </row>
    <row r="577" spans="1:1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6"/>
      <c r="K577" s="37"/>
    </row>
    <row r="578" spans="1:1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6"/>
      <c r="K578" s="37"/>
    </row>
    <row r="579" spans="1:1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6"/>
      <c r="K579" s="37"/>
    </row>
    <row r="580" spans="1:1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6"/>
      <c r="K580" s="37"/>
    </row>
    <row r="581" spans="1:1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6"/>
      <c r="K581" s="37"/>
    </row>
    <row r="582" spans="1:1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6"/>
      <c r="K582" s="37"/>
    </row>
    <row r="583" spans="1:1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6"/>
      <c r="K583" s="37"/>
    </row>
    <row r="584" spans="1:1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6"/>
      <c r="K584" s="37"/>
    </row>
    <row r="585" spans="1:1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6"/>
      <c r="K585" s="37"/>
    </row>
    <row r="586" spans="1:1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6"/>
      <c r="K586" s="37"/>
    </row>
    <row r="587" spans="1:1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6"/>
      <c r="K587" s="37"/>
    </row>
    <row r="588" spans="1:1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6"/>
      <c r="K588" s="37"/>
    </row>
    <row r="589" spans="1:1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6"/>
      <c r="K589" s="37"/>
    </row>
    <row r="590" spans="1:1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6"/>
      <c r="K590" s="37"/>
    </row>
    <row r="591" spans="1:1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6"/>
      <c r="K591" s="37"/>
    </row>
    <row r="592" spans="1:1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6"/>
      <c r="K592" s="37"/>
    </row>
    <row r="593" spans="1:1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6"/>
      <c r="K593" s="37"/>
    </row>
    <row r="594" spans="1:1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6"/>
      <c r="K594" s="37"/>
    </row>
    <row r="595" spans="1:1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6"/>
      <c r="K595" s="37"/>
    </row>
    <row r="596" spans="1:1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6"/>
      <c r="K596" s="37"/>
    </row>
    <row r="597" spans="1:1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6"/>
      <c r="K597" s="37"/>
    </row>
    <row r="598" spans="1:1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6"/>
      <c r="K598" s="37"/>
    </row>
    <row r="599" spans="1:1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6"/>
      <c r="K599" s="37"/>
    </row>
    <row r="600" spans="1:1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6"/>
      <c r="K600" s="37"/>
    </row>
    <row r="601" spans="1:1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6"/>
      <c r="K601" s="37"/>
    </row>
    <row r="602" spans="1:1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6"/>
      <c r="K602" s="37"/>
    </row>
    <row r="603" spans="1:1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6"/>
      <c r="K603" s="37"/>
    </row>
    <row r="604" spans="1:1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6"/>
      <c r="K604" s="37"/>
    </row>
    <row r="605" spans="1:1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6"/>
      <c r="K605" s="37"/>
    </row>
    <row r="606" spans="1:1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6"/>
      <c r="K606" s="37"/>
    </row>
    <row r="607" spans="1:1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6"/>
      <c r="K607" s="37"/>
    </row>
    <row r="608" spans="1:1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6"/>
      <c r="K608" s="37"/>
    </row>
    <row r="609" spans="1:1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6"/>
      <c r="K609" s="37"/>
    </row>
    <row r="610" spans="1:1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6"/>
      <c r="K610" s="37"/>
    </row>
    <row r="611" spans="1:1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6"/>
      <c r="K611" s="37"/>
    </row>
    <row r="612" spans="1:1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6"/>
      <c r="K612" s="37"/>
    </row>
    <row r="613" spans="1:1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6"/>
      <c r="K613" s="37"/>
    </row>
    <row r="614" spans="1:1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6"/>
      <c r="K614" s="37"/>
    </row>
    <row r="615" spans="1:1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6"/>
      <c r="K615" s="37"/>
    </row>
    <row r="616" spans="1:1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6"/>
      <c r="K616" s="37"/>
    </row>
    <row r="617" spans="1:1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6"/>
      <c r="K617" s="37"/>
    </row>
    <row r="618" spans="1:1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6"/>
      <c r="K618" s="37"/>
    </row>
    <row r="619" spans="1:1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6"/>
      <c r="K619" s="37"/>
    </row>
    <row r="620" spans="1:1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6"/>
      <c r="K620" s="37"/>
    </row>
    <row r="621" spans="1:1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6"/>
      <c r="K621" s="37"/>
    </row>
    <row r="622" spans="1:1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6"/>
      <c r="K622" s="37"/>
    </row>
    <row r="623" spans="1:1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6"/>
      <c r="K623" s="37"/>
    </row>
    <row r="624" spans="1:1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6"/>
      <c r="K624" s="37"/>
    </row>
    <row r="625" spans="1:1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6"/>
      <c r="K625" s="37"/>
    </row>
    <row r="626" spans="1:1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6"/>
      <c r="K626" s="37"/>
    </row>
    <row r="627" spans="1:1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6"/>
      <c r="K627" s="37"/>
    </row>
    <row r="628" spans="1:1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6"/>
      <c r="K628" s="37"/>
    </row>
    <row r="629" spans="1:1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6"/>
      <c r="K629" s="37"/>
    </row>
    <row r="630" spans="1:1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6"/>
      <c r="K630" s="37"/>
    </row>
    <row r="631" spans="1:1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6"/>
      <c r="K631" s="37"/>
    </row>
    <row r="632" spans="1:1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6"/>
      <c r="K632" s="37"/>
    </row>
    <row r="633" spans="1:1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6"/>
      <c r="K633" s="37"/>
    </row>
    <row r="634" spans="1:1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6"/>
      <c r="K634" s="37"/>
    </row>
    <row r="635" spans="1:1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6"/>
      <c r="K635" s="37"/>
    </row>
    <row r="636" spans="1:1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6"/>
      <c r="K636" s="37"/>
    </row>
    <row r="637" spans="1:1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6"/>
      <c r="K637" s="37"/>
    </row>
    <row r="638" spans="1:1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6"/>
      <c r="K638" s="37"/>
    </row>
    <row r="639" spans="1:1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6"/>
      <c r="K639" s="37"/>
    </row>
    <row r="640" spans="1:1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6"/>
      <c r="K640" s="37"/>
    </row>
    <row r="641" spans="1:1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6"/>
      <c r="K641" s="37"/>
    </row>
    <row r="642" spans="1:1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6"/>
      <c r="K642" s="37"/>
    </row>
    <row r="643" spans="1:1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6"/>
      <c r="K643" s="37"/>
    </row>
    <row r="644" spans="1:1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6"/>
      <c r="K644" s="37"/>
    </row>
    <row r="645" spans="1:1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6"/>
      <c r="K645" s="37"/>
    </row>
    <row r="646" spans="1:1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6"/>
      <c r="K646" s="37"/>
    </row>
    <row r="647" spans="1:1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6"/>
      <c r="K647" s="37"/>
    </row>
    <row r="648" spans="1:1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6"/>
      <c r="K648" s="37"/>
    </row>
    <row r="649" spans="1:1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6"/>
      <c r="K649" s="37"/>
    </row>
    <row r="650" spans="1:1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6"/>
      <c r="K650" s="37"/>
    </row>
    <row r="651" spans="1:1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6"/>
      <c r="K651" s="37"/>
    </row>
    <row r="652" spans="1:1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6"/>
      <c r="K652" s="37"/>
    </row>
    <row r="653" spans="1:1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6"/>
      <c r="K653" s="37"/>
    </row>
    <row r="654" spans="1:1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6"/>
      <c r="K654" s="37"/>
    </row>
    <row r="655" spans="1:1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6"/>
      <c r="K655" s="37"/>
    </row>
    <row r="656" spans="1:1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6"/>
      <c r="K656" s="37"/>
    </row>
    <row r="657" spans="1:1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6"/>
      <c r="K657" s="37"/>
    </row>
    <row r="658" spans="1:1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6"/>
      <c r="K658" s="37"/>
    </row>
    <row r="659" spans="1:1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6"/>
      <c r="K659" s="37"/>
    </row>
    <row r="660" spans="1:1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6"/>
      <c r="K660" s="37"/>
    </row>
    <row r="661" spans="1:1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6"/>
      <c r="K661" s="37"/>
    </row>
    <row r="662" spans="1:1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6"/>
      <c r="K662" s="37"/>
    </row>
    <row r="663" spans="1:1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6"/>
      <c r="K663" s="37"/>
    </row>
    <row r="664" spans="1:1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6"/>
      <c r="K664" s="37"/>
    </row>
    <row r="665" spans="1:1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6"/>
      <c r="K665" s="37"/>
    </row>
    <row r="666" spans="1:1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6"/>
      <c r="K666" s="37"/>
    </row>
    <row r="667" spans="1:1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6"/>
      <c r="K667" s="37"/>
    </row>
    <row r="668" spans="1:1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6"/>
      <c r="K668" s="37"/>
    </row>
    <row r="669" spans="1:1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6"/>
      <c r="K669" s="37"/>
    </row>
    <row r="670" spans="1:1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6"/>
      <c r="K670" s="37"/>
    </row>
    <row r="671" spans="1:1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6"/>
      <c r="K671" s="37"/>
    </row>
    <row r="672" spans="1:1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6"/>
      <c r="K672" s="37"/>
    </row>
    <row r="673" spans="1:1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6"/>
      <c r="K673" s="37"/>
    </row>
    <row r="674" spans="1:1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6"/>
      <c r="K674" s="37"/>
    </row>
    <row r="675" spans="1:1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6"/>
      <c r="K675" s="37"/>
    </row>
    <row r="676" spans="1:1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6"/>
      <c r="K676" s="37"/>
    </row>
    <row r="677" spans="1:1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6"/>
      <c r="K677" s="37"/>
    </row>
    <row r="678" spans="1:1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6"/>
      <c r="K678" s="37"/>
    </row>
    <row r="679" spans="1:1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6"/>
      <c r="K679" s="37"/>
    </row>
    <row r="680" spans="1:1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6"/>
      <c r="K680" s="37"/>
    </row>
    <row r="681" spans="1:1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6"/>
      <c r="K681" s="37"/>
    </row>
    <row r="682" spans="1:1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6"/>
      <c r="K682" s="37"/>
    </row>
    <row r="683" spans="1:1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6"/>
      <c r="K683" s="37"/>
    </row>
    <row r="684" spans="1:1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6"/>
      <c r="K684" s="37"/>
    </row>
    <row r="685" spans="1:1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6"/>
      <c r="K685" s="37"/>
    </row>
    <row r="686" spans="1:1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6"/>
      <c r="K686" s="37"/>
    </row>
    <row r="687" spans="1:1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6"/>
      <c r="K687" s="37"/>
    </row>
    <row r="688" spans="1:1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6"/>
      <c r="K688" s="37"/>
    </row>
    <row r="689" spans="1:1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6"/>
      <c r="K689" s="37"/>
    </row>
    <row r="690" spans="1:1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6"/>
      <c r="K690" s="37"/>
    </row>
    <row r="691" spans="1:1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6"/>
      <c r="K691" s="37"/>
    </row>
    <row r="692" spans="1:1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6"/>
      <c r="K692" s="37"/>
    </row>
    <row r="693" spans="1:1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6"/>
      <c r="K693" s="37"/>
    </row>
    <row r="694" spans="1:1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6"/>
      <c r="K694" s="37"/>
    </row>
    <row r="695" spans="1:1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6"/>
      <c r="K695" s="37"/>
    </row>
    <row r="696" spans="1:1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6"/>
      <c r="K696" s="37"/>
    </row>
    <row r="697" spans="1:1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6"/>
      <c r="K697" s="37"/>
    </row>
    <row r="698" spans="1:1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6"/>
      <c r="K698" s="37"/>
    </row>
    <row r="699" spans="1:1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6"/>
      <c r="K699" s="37"/>
    </row>
    <row r="700" spans="1:1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6"/>
      <c r="K700" s="37"/>
    </row>
    <row r="701" spans="1:1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6"/>
      <c r="K701" s="37"/>
    </row>
    <row r="702" spans="1:1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6"/>
      <c r="K702" s="37"/>
    </row>
    <row r="703" spans="1:1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6"/>
      <c r="K703" s="37"/>
    </row>
    <row r="704" spans="1:1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6"/>
      <c r="K704" s="37"/>
    </row>
    <row r="705" spans="1:1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6"/>
      <c r="K705" s="37"/>
    </row>
    <row r="706" spans="1:1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6"/>
      <c r="K706" s="37"/>
    </row>
    <row r="707" spans="1:1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6"/>
      <c r="K707" s="37"/>
    </row>
    <row r="708" spans="1:1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6"/>
      <c r="K708" s="37"/>
    </row>
    <row r="709" spans="1:1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6"/>
      <c r="K709" s="37"/>
    </row>
    <row r="710" spans="1:1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6"/>
      <c r="K710" s="37"/>
    </row>
    <row r="711" spans="1:1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6"/>
      <c r="K711" s="37"/>
    </row>
    <row r="712" spans="1:1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6"/>
      <c r="K712" s="37"/>
    </row>
    <row r="713" spans="1:1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6"/>
      <c r="K713" s="37"/>
    </row>
    <row r="714" spans="1:1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6"/>
      <c r="K714" s="37"/>
    </row>
    <row r="715" spans="1:1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6"/>
      <c r="K715" s="37"/>
    </row>
    <row r="716" spans="1:1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6"/>
      <c r="K716" s="37"/>
    </row>
    <row r="717" spans="1:1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6"/>
      <c r="K717" s="37"/>
    </row>
    <row r="718" spans="1:1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6"/>
      <c r="K718" s="37"/>
    </row>
    <row r="719" spans="1:1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6"/>
      <c r="K719" s="37"/>
    </row>
    <row r="720" spans="1:1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6"/>
      <c r="K720" s="37"/>
    </row>
    <row r="721" spans="1:1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6"/>
      <c r="K721" s="37"/>
    </row>
    <row r="722" spans="1:1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6"/>
      <c r="K722" s="37"/>
    </row>
    <row r="723" spans="1:1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6"/>
      <c r="K723" s="37"/>
    </row>
    <row r="724" spans="1:1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6"/>
      <c r="K724" s="37"/>
    </row>
    <row r="725" spans="1:1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6"/>
      <c r="K725" s="37"/>
    </row>
    <row r="726" spans="1:1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6"/>
      <c r="K726" s="37"/>
    </row>
    <row r="727" spans="1:1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6"/>
      <c r="K727" s="37"/>
    </row>
    <row r="728" spans="1:1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6"/>
      <c r="K728" s="37"/>
    </row>
    <row r="729" spans="1:1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6"/>
      <c r="K729" s="37"/>
    </row>
    <row r="730" spans="1:1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6"/>
      <c r="K730" s="37"/>
    </row>
    <row r="731" spans="1:1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6"/>
      <c r="K731" s="37"/>
    </row>
    <row r="732" spans="1:1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6"/>
      <c r="K732" s="37"/>
    </row>
    <row r="733" spans="1:1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6"/>
      <c r="K733" s="37"/>
    </row>
    <row r="734" spans="1:1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6"/>
      <c r="K734" s="37"/>
    </row>
    <row r="735" spans="1:1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6"/>
      <c r="K735" s="37"/>
    </row>
    <row r="736" spans="1:1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6"/>
      <c r="K736" s="37"/>
    </row>
    <row r="737" spans="1:1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6"/>
      <c r="K737" s="37"/>
    </row>
    <row r="738" spans="1:1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6"/>
      <c r="K738" s="37"/>
    </row>
    <row r="739" spans="1:1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6"/>
      <c r="K739" s="37"/>
    </row>
    <row r="740" spans="1:1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6"/>
      <c r="K740" s="37"/>
    </row>
    <row r="741" spans="1:1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6"/>
      <c r="K741" s="37"/>
    </row>
    <row r="742" spans="1:1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6"/>
      <c r="K742" s="37"/>
    </row>
    <row r="743" spans="1:1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6"/>
      <c r="K743" s="37"/>
    </row>
    <row r="744" spans="1:1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6"/>
      <c r="K744" s="37"/>
    </row>
    <row r="745" spans="1:1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6"/>
      <c r="K745" s="37"/>
    </row>
    <row r="746" spans="1:1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6"/>
      <c r="K746" s="37"/>
    </row>
    <row r="747" spans="1:1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6"/>
      <c r="K747" s="37"/>
    </row>
    <row r="748" spans="1:1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6"/>
      <c r="K748" s="37"/>
    </row>
    <row r="749" spans="1:1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6"/>
      <c r="K749" s="37"/>
    </row>
    <row r="750" spans="1:1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6"/>
      <c r="K750" s="37"/>
    </row>
    <row r="751" spans="1:1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6"/>
      <c r="K751" s="37"/>
    </row>
    <row r="752" spans="1:1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6"/>
      <c r="K752" s="37"/>
    </row>
    <row r="753" spans="1:1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6"/>
      <c r="K753" s="37"/>
    </row>
    <row r="754" spans="1:1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6"/>
      <c r="K754" s="37"/>
    </row>
    <row r="755" spans="1:1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6"/>
      <c r="K755" s="37"/>
    </row>
    <row r="756" spans="1:1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6"/>
      <c r="K756" s="37"/>
    </row>
    <row r="757" spans="1:1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6"/>
      <c r="K757" s="37"/>
    </row>
    <row r="758" spans="1:1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6"/>
      <c r="K758" s="37"/>
    </row>
    <row r="759" spans="1:1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6"/>
      <c r="K759" s="37"/>
    </row>
    <row r="760" spans="1:1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6"/>
      <c r="K760" s="37"/>
    </row>
    <row r="761" spans="1:1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6"/>
      <c r="K761" s="37"/>
    </row>
    <row r="762" spans="1:1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6"/>
      <c r="K762" s="37"/>
    </row>
    <row r="763" spans="1:1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6"/>
      <c r="K763" s="37"/>
    </row>
    <row r="764" spans="1:1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6"/>
      <c r="K764" s="37"/>
    </row>
    <row r="765" spans="1:1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6"/>
      <c r="K765" s="37"/>
    </row>
    <row r="766" spans="1:1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6"/>
      <c r="K766" s="37"/>
    </row>
    <row r="767" spans="1:1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6"/>
      <c r="K767" s="37"/>
    </row>
    <row r="768" spans="1:1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6"/>
      <c r="K768" s="37"/>
    </row>
    <row r="769" spans="1:1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6"/>
      <c r="K769" s="37"/>
    </row>
    <row r="770" spans="1:1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6"/>
      <c r="K770" s="37"/>
    </row>
    <row r="771" spans="1:1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6"/>
      <c r="K771" s="37"/>
    </row>
    <row r="772" spans="1:1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6"/>
      <c r="K772" s="37"/>
    </row>
    <row r="773" spans="1:1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6"/>
      <c r="K773" s="37"/>
    </row>
    <row r="774" spans="1:1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6"/>
      <c r="K774" s="37"/>
    </row>
    <row r="775" spans="1:1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6"/>
      <c r="K775" s="37"/>
    </row>
    <row r="776" spans="1:1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6"/>
      <c r="K776" s="37"/>
    </row>
    <row r="777" spans="1:1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6"/>
      <c r="K777" s="37"/>
    </row>
    <row r="778" spans="1:1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6"/>
      <c r="K778" s="37"/>
    </row>
    <row r="779" spans="1:1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6"/>
      <c r="K779" s="37"/>
    </row>
    <row r="780" spans="1:1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6"/>
      <c r="K780" s="37"/>
    </row>
    <row r="781" spans="1:1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6"/>
      <c r="K781" s="37"/>
    </row>
    <row r="782" spans="1:1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6"/>
      <c r="K782" s="37"/>
    </row>
    <row r="783" spans="1:1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6"/>
      <c r="K783" s="37"/>
    </row>
    <row r="784" spans="1:1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6"/>
      <c r="K784" s="37"/>
    </row>
    <row r="785" spans="1:1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6"/>
      <c r="K785" s="37"/>
    </row>
    <row r="786" spans="1:1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6"/>
      <c r="K786" s="37"/>
    </row>
    <row r="787" spans="1:1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6"/>
      <c r="K787" s="37"/>
    </row>
    <row r="788" spans="1:1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6"/>
      <c r="K788" s="37"/>
    </row>
    <row r="789" spans="1:1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6"/>
      <c r="K789" s="37"/>
    </row>
    <row r="790" spans="1:1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6"/>
      <c r="K790" s="37"/>
    </row>
    <row r="791" spans="1:1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6"/>
      <c r="K791" s="37"/>
    </row>
    <row r="792" spans="1:1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6"/>
      <c r="K792" s="37"/>
    </row>
    <row r="793" spans="1:1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6"/>
      <c r="K793" s="37"/>
    </row>
    <row r="794" spans="1:1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6"/>
      <c r="K794" s="37"/>
    </row>
    <row r="795" spans="1:1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6"/>
      <c r="K795" s="37"/>
    </row>
    <row r="796" spans="1:1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6"/>
      <c r="K796" s="37"/>
    </row>
    <row r="797" spans="1:1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6"/>
      <c r="K797" s="37"/>
    </row>
    <row r="798" spans="1:1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6"/>
      <c r="K798" s="37"/>
    </row>
    <row r="799" spans="1:1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6"/>
      <c r="K799" s="37"/>
    </row>
    <row r="800" spans="1:1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6"/>
      <c r="K800" s="37"/>
    </row>
    <row r="801" spans="1:1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6"/>
      <c r="K801" s="37"/>
    </row>
    <row r="802" spans="1:1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6"/>
      <c r="K802" s="37"/>
    </row>
    <row r="803" spans="1:1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6"/>
      <c r="K803" s="37"/>
    </row>
    <row r="804" spans="1:1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6"/>
      <c r="K804" s="37"/>
    </row>
    <row r="805" spans="1:1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6"/>
      <c r="K805" s="37"/>
    </row>
    <row r="806" spans="1:1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6"/>
      <c r="K806" s="37"/>
    </row>
    <row r="807" spans="1:1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6"/>
      <c r="K807" s="37"/>
    </row>
    <row r="808" spans="1:1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6"/>
      <c r="K808" s="37"/>
    </row>
    <row r="809" spans="1:1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6"/>
      <c r="K809" s="37"/>
    </row>
    <row r="810" spans="1:1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6"/>
      <c r="K810" s="37"/>
    </row>
    <row r="811" spans="1:1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6"/>
      <c r="K811" s="37"/>
    </row>
    <row r="812" spans="1:1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6"/>
      <c r="K812" s="37"/>
    </row>
    <row r="813" spans="1:1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6"/>
      <c r="K813" s="37"/>
    </row>
    <row r="814" spans="1:1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6"/>
      <c r="K814" s="37"/>
    </row>
    <row r="815" spans="1:1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6"/>
      <c r="K815" s="37"/>
    </row>
    <row r="816" spans="1:1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6"/>
      <c r="K816" s="37"/>
    </row>
    <row r="817" spans="1:1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6"/>
      <c r="K817" s="37"/>
    </row>
    <row r="818" spans="1:1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6"/>
      <c r="K818" s="37"/>
    </row>
    <row r="819" spans="1:1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6"/>
      <c r="K819" s="37"/>
    </row>
    <row r="820" spans="1:1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6"/>
      <c r="K820" s="37"/>
    </row>
    <row r="821" spans="1:1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6"/>
      <c r="K821" s="37"/>
    </row>
    <row r="822" spans="1:1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6"/>
      <c r="K822" s="37"/>
    </row>
    <row r="823" spans="1:1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6"/>
      <c r="K823" s="37"/>
    </row>
    <row r="824" spans="1:1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6"/>
      <c r="K824" s="37"/>
    </row>
    <row r="825" spans="1:1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6"/>
      <c r="K825" s="37"/>
    </row>
    <row r="826" spans="1:1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6"/>
      <c r="K826" s="37"/>
    </row>
    <row r="827" spans="1:1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6"/>
      <c r="K827" s="37"/>
    </row>
    <row r="828" spans="1:1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6"/>
      <c r="K828" s="37"/>
    </row>
    <row r="829" spans="1:1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6"/>
      <c r="K829" s="37"/>
    </row>
    <row r="830" spans="1:1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6"/>
      <c r="K830" s="37"/>
    </row>
    <row r="831" spans="1:1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6"/>
      <c r="K831" s="37"/>
    </row>
    <row r="832" spans="1:1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6"/>
      <c r="K832" s="37"/>
    </row>
    <row r="833" spans="1:1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6"/>
      <c r="K833" s="37"/>
    </row>
    <row r="834" spans="1:1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6"/>
      <c r="K834" s="37"/>
    </row>
    <row r="835" spans="1:1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6"/>
      <c r="K835" s="37"/>
    </row>
    <row r="836" spans="1:1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6"/>
      <c r="K836" s="37"/>
    </row>
    <row r="837" spans="1:1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6"/>
      <c r="K837" s="37"/>
    </row>
    <row r="838" spans="1:1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6"/>
      <c r="K838" s="37"/>
    </row>
    <row r="839" spans="1:1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6"/>
      <c r="K839" s="37"/>
    </row>
    <row r="840" spans="1:1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6"/>
      <c r="K840" s="37"/>
    </row>
    <row r="841" spans="1:1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6"/>
      <c r="K841" s="37"/>
    </row>
    <row r="842" spans="1:1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6"/>
      <c r="K842" s="37"/>
    </row>
    <row r="843" spans="1:1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6"/>
      <c r="K843" s="37"/>
    </row>
    <row r="844" spans="1:1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6"/>
      <c r="K844" s="37"/>
    </row>
    <row r="845" spans="1:1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6"/>
      <c r="K845" s="37"/>
    </row>
    <row r="846" spans="1:1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6"/>
      <c r="K846" s="37"/>
    </row>
    <row r="847" spans="1:1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6"/>
      <c r="K847" s="37"/>
    </row>
    <row r="848" spans="1:1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6"/>
      <c r="K848" s="37"/>
    </row>
    <row r="849" spans="1:1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6"/>
      <c r="K849" s="37"/>
    </row>
    <row r="850" spans="1:1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6"/>
      <c r="K850" s="37"/>
    </row>
    <row r="851" spans="1:1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6"/>
      <c r="K851" s="37"/>
    </row>
    <row r="852" spans="1:1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6"/>
      <c r="K852" s="37"/>
    </row>
    <row r="853" spans="1:1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6"/>
      <c r="K853" s="37"/>
    </row>
    <row r="854" spans="1:1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6"/>
      <c r="K854" s="37"/>
    </row>
    <row r="855" spans="1:1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6"/>
      <c r="K855" s="37"/>
    </row>
    <row r="856" spans="1:1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6"/>
      <c r="K856" s="37"/>
    </row>
    <row r="857" spans="1:1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6"/>
      <c r="K857" s="37"/>
    </row>
    <row r="858" spans="1:1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6"/>
      <c r="K858" s="37"/>
    </row>
    <row r="859" spans="1:1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6"/>
      <c r="K859" s="37"/>
    </row>
    <row r="860" spans="1:1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6"/>
      <c r="K860" s="37"/>
    </row>
    <row r="861" spans="1:1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6"/>
      <c r="K861" s="37"/>
    </row>
    <row r="862" spans="1:1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6"/>
      <c r="K862" s="37"/>
    </row>
    <row r="863" spans="1:1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6"/>
      <c r="K863" s="37"/>
    </row>
    <row r="864" spans="1:1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6"/>
      <c r="K864" s="37"/>
    </row>
    <row r="865" spans="1:1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6"/>
      <c r="K865" s="37"/>
    </row>
    <row r="866" spans="1:1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6"/>
      <c r="K866" s="37"/>
    </row>
    <row r="867" spans="1:1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6"/>
      <c r="K867" s="37"/>
    </row>
    <row r="868" spans="1:1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6"/>
      <c r="K868" s="37"/>
    </row>
    <row r="869" spans="1:1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6"/>
      <c r="K869" s="37"/>
    </row>
    <row r="870" spans="1:1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6"/>
      <c r="K870" s="37"/>
    </row>
    <row r="871" spans="1:1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6"/>
      <c r="K871" s="37"/>
    </row>
    <row r="872" spans="1:1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6"/>
      <c r="K872" s="37"/>
    </row>
    <row r="873" spans="1:1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6"/>
      <c r="K873" s="37"/>
    </row>
    <row r="874" spans="1:1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6"/>
      <c r="K874" s="37"/>
    </row>
    <row r="875" spans="1:1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6"/>
      <c r="K875" s="37"/>
    </row>
    <row r="876" spans="1:1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6"/>
      <c r="K876" s="37"/>
    </row>
    <row r="877" spans="1:1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6"/>
      <c r="K877" s="37"/>
    </row>
    <row r="878" spans="1:1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6"/>
      <c r="K878" s="37"/>
    </row>
    <row r="879" spans="1:1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6"/>
      <c r="K879" s="37"/>
    </row>
    <row r="880" spans="1:1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6"/>
      <c r="K880" s="37"/>
    </row>
    <row r="881" spans="1:1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6"/>
      <c r="K881" s="37"/>
    </row>
    <row r="882" spans="1:1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6"/>
      <c r="K882" s="37"/>
    </row>
    <row r="883" spans="1:1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6"/>
      <c r="K883" s="37"/>
    </row>
    <row r="884" spans="1:1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6"/>
      <c r="K884" s="37"/>
    </row>
    <row r="885" spans="1:1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6"/>
      <c r="K885" s="37"/>
    </row>
    <row r="886" spans="1:1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6"/>
      <c r="K886" s="37"/>
    </row>
    <row r="887" spans="1:1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6"/>
      <c r="K887" s="37"/>
    </row>
    <row r="888" spans="1:1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6"/>
      <c r="K888" s="37"/>
    </row>
    <row r="889" spans="1:1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6"/>
      <c r="K889" s="37"/>
    </row>
    <row r="890" spans="1:1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6"/>
      <c r="K890" s="37"/>
    </row>
    <row r="891" spans="1:1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6"/>
      <c r="K891" s="37"/>
    </row>
    <row r="892" spans="1:1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6"/>
      <c r="K892" s="37"/>
    </row>
    <row r="893" spans="1:1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6"/>
      <c r="K893" s="37"/>
    </row>
    <row r="894" spans="1:1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6"/>
      <c r="K894" s="37"/>
    </row>
    <row r="895" spans="1:1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6"/>
      <c r="K895" s="37"/>
    </row>
    <row r="896" spans="1:1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6"/>
      <c r="K896" s="37"/>
    </row>
    <row r="897" spans="1:1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6"/>
      <c r="K897" s="37"/>
    </row>
    <row r="898" spans="1:1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6"/>
      <c r="K898" s="37"/>
    </row>
    <row r="899" spans="1:1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6"/>
      <c r="K899" s="37"/>
    </row>
    <row r="900" spans="1:1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6"/>
      <c r="K900" s="37"/>
    </row>
    <row r="901" spans="1:1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6"/>
      <c r="K901" s="37"/>
    </row>
    <row r="902" spans="1:1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6"/>
      <c r="K902" s="37"/>
    </row>
    <row r="903" spans="1:1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6"/>
      <c r="K903" s="37"/>
    </row>
    <row r="904" spans="1:1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6"/>
      <c r="K904" s="37"/>
    </row>
    <row r="905" spans="1:1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6"/>
      <c r="K905" s="37"/>
    </row>
    <row r="906" spans="1:1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6"/>
      <c r="K906" s="37"/>
    </row>
    <row r="907" spans="1:1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6"/>
      <c r="K907" s="37"/>
    </row>
    <row r="908" spans="1:1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6"/>
      <c r="K908" s="37"/>
    </row>
    <row r="909" spans="1:1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6"/>
      <c r="K909" s="37"/>
    </row>
    <row r="910" spans="1:1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6"/>
      <c r="K910" s="37"/>
    </row>
    <row r="911" spans="1:1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6"/>
      <c r="K911" s="37"/>
    </row>
    <row r="912" spans="1:1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6"/>
      <c r="K912" s="37"/>
    </row>
    <row r="913" spans="1:1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6"/>
      <c r="K913" s="37"/>
    </row>
    <row r="914" spans="1:1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6"/>
      <c r="K914" s="37"/>
    </row>
    <row r="915" spans="1:1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6"/>
      <c r="K915" s="37"/>
    </row>
    <row r="916" spans="1:1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6"/>
      <c r="K916" s="37"/>
    </row>
    <row r="917" spans="1:1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6"/>
      <c r="K917" s="37"/>
    </row>
    <row r="918" spans="1:1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6"/>
      <c r="K918" s="37"/>
    </row>
    <row r="919" spans="1:1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6"/>
      <c r="K919" s="37"/>
    </row>
    <row r="920" spans="1:1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6"/>
      <c r="K920" s="37"/>
    </row>
    <row r="921" spans="1:1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6"/>
      <c r="K921" s="37"/>
    </row>
    <row r="922" spans="1:1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6"/>
      <c r="K922" s="37"/>
    </row>
    <row r="923" spans="1:1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6"/>
      <c r="K923" s="37"/>
    </row>
    <row r="924" spans="1:1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6"/>
      <c r="K924" s="37"/>
    </row>
    <row r="925" spans="1:1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6"/>
      <c r="K925" s="37"/>
    </row>
    <row r="926" spans="1:1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6"/>
      <c r="K926" s="37"/>
    </row>
    <row r="927" spans="1:1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6"/>
      <c r="K927" s="37"/>
    </row>
    <row r="928" spans="1:1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6"/>
      <c r="K928" s="37"/>
    </row>
    <row r="929" spans="1:1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6"/>
      <c r="K929" s="37"/>
    </row>
    <row r="930" spans="1:1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6"/>
      <c r="K930" s="37"/>
    </row>
    <row r="931" spans="1:1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6"/>
      <c r="K931" s="37"/>
    </row>
    <row r="932" spans="1:1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6"/>
      <c r="K932" s="37"/>
    </row>
    <row r="933" spans="1:1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6"/>
      <c r="K933" s="37"/>
    </row>
    <row r="934" spans="1:1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6"/>
      <c r="K934" s="37"/>
    </row>
    <row r="935" spans="1:1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6"/>
      <c r="K935" s="37"/>
    </row>
    <row r="936" spans="1:1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6"/>
      <c r="K936" s="37"/>
    </row>
    <row r="937" spans="1:1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6"/>
      <c r="K937" s="37"/>
    </row>
    <row r="938" spans="1:1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6"/>
      <c r="K938" s="37"/>
    </row>
    <row r="939" spans="1:1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6"/>
      <c r="K939" s="37"/>
    </row>
    <row r="940" spans="1:1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6"/>
      <c r="K940" s="37"/>
    </row>
    <row r="941" spans="1:1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6"/>
      <c r="K941" s="37"/>
    </row>
    <row r="942" spans="1:1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6"/>
      <c r="K942" s="37"/>
    </row>
    <row r="943" spans="1:1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6"/>
      <c r="K943" s="37"/>
    </row>
    <row r="944" spans="1:1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6"/>
      <c r="K944" s="37"/>
    </row>
    <row r="945" spans="1:1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6"/>
      <c r="K945" s="37"/>
    </row>
    <row r="946" spans="1:1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6"/>
      <c r="K946" s="37"/>
    </row>
    <row r="947" spans="1:1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6"/>
      <c r="K947" s="37"/>
    </row>
    <row r="948" spans="1:1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6"/>
      <c r="K948" s="37"/>
    </row>
    <row r="949" spans="1:1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6"/>
      <c r="K949" s="37"/>
    </row>
    <row r="950" spans="1:1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6"/>
      <c r="K950" s="37"/>
    </row>
    <row r="951" spans="1:1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6"/>
      <c r="K951" s="37"/>
    </row>
    <row r="952" spans="1:1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6"/>
      <c r="K952" s="37"/>
    </row>
    <row r="953" spans="1:1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6"/>
      <c r="K953" s="37"/>
    </row>
    <row r="954" spans="1:1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6"/>
      <c r="K954" s="37"/>
    </row>
    <row r="955" spans="1:1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6"/>
      <c r="K955" s="37"/>
    </row>
    <row r="956" spans="1:1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6"/>
      <c r="K956" s="37"/>
    </row>
    <row r="957" spans="1:1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6"/>
      <c r="K957" s="37"/>
    </row>
    <row r="958" spans="1:1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6"/>
      <c r="K958" s="37"/>
    </row>
    <row r="959" spans="1:1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6"/>
      <c r="K959" s="37"/>
    </row>
    <row r="960" spans="1:1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6"/>
      <c r="K960" s="37"/>
    </row>
    <row r="961" spans="1:1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6"/>
      <c r="K961" s="37"/>
    </row>
    <row r="962" spans="1:1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6"/>
      <c r="K962" s="37"/>
    </row>
    <row r="963" spans="1:1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6"/>
      <c r="K963" s="37"/>
    </row>
    <row r="964" spans="1:1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6"/>
      <c r="K964" s="37"/>
    </row>
    <row r="965" spans="1:1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6"/>
      <c r="K965" s="37"/>
    </row>
    <row r="966" spans="1:1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6"/>
      <c r="K966" s="37"/>
    </row>
    <row r="967" spans="1:1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6"/>
      <c r="K967" s="37"/>
    </row>
    <row r="968" spans="1:1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6"/>
      <c r="K968" s="37"/>
    </row>
    <row r="969" spans="1:1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6"/>
      <c r="K969" s="37"/>
    </row>
    <row r="970" spans="1:1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6"/>
      <c r="K970" s="37"/>
    </row>
    <row r="971" spans="1:1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6"/>
      <c r="K971" s="37"/>
    </row>
    <row r="972" spans="1:1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6"/>
      <c r="K972" s="37"/>
    </row>
    <row r="973" spans="1:1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6"/>
      <c r="K973" s="37"/>
    </row>
    <row r="974" spans="1:1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6"/>
      <c r="K974" s="37"/>
    </row>
    <row r="975" spans="1:1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6"/>
      <c r="K975" s="37"/>
    </row>
    <row r="976" spans="1:1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6"/>
      <c r="K976" s="37"/>
    </row>
    <row r="977" spans="1:1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6"/>
      <c r="K977" s="37"/>
    </row>
    <row r="978" spans="1:1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6"/>
      <c r="K978" s="37"/>
    </row>
    <row r="979" spans="1:1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6"/>
      <c r="K979" s="37"/>
    </row>
    <row r="980" spans="1:1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6"/>
      <c r="K980" s="37"/>
    </row>
    <row r="981" spans="1:1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6"/>
      <c r="K981" s="37"/>
    </row>
    <row r="982" spans="1:1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6"/>
      <c r="K982" s="37"/>
    </row>
    <row r="983" spans="1:1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6"/>
      <c r="K983" s="37"/>
    </row>
    <row r="984" spans="1:1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6"/>
      <c r="K984" s="37"/>
    </row>
    <row r="985" spans="1:1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6"/>
      <c r="K985" s="37"/>
    </row>
    <row r="986" spans="1:1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6"/>
      <c r="K986" s="37"/>
    </row>
    <row r="987" spans="1:1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6"/>
      <c r="K987" s="37"/>
    </row>
    <row r="988" spans="1:1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6"/>
      <c r="K988" s="37"/>
    </row>
    <row r="989" spans="1:1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6"/>
      <c r="K989" s="37"/>
    </row>
    <row r="990" spans="1:1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6"/>
      <c r="K990" s="37"/>
    </row>
    <row r="991" spans="1:1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6"/>
      <c r="K991" s="37"/>
    </row>
    <row r="992" spans="1:1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6"/>
      <c r="K992" s="37"/>
    </row>
    <row r="993" spans="1:1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6"/>
      <c r="K993" s="37"/>
    </row>
    <row r="994" spans="1:1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6"/>
      <c r="K994" s="37"/>
    </row>
    <row r="995" spans="1:1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6"/>
      <c r="K995" s="37"/>
    </row>
    <row r="996" spans="1:1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6"/>
      <c r="K996" s="37"/>
    </row>
    <row r="997" spans="1:1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6"/>
      <c r="K997" s="37"/>
    </row>
    <row r="998" spans="1:1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6"/>
      <c r="K998" s="37"/>
    </row>
    <row r="999" spans="1:1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6"/>
      <c r="K999" s="37"/>
    </row>
    <row r="1000" spans="1:1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6"/>
      <c r="K1000" s="37"/>
    </row>
    <row r="1001" spans="1:11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</row>
  </sheetData>
  <sheetProtection algorithmName="SHA-512" hashValue="80uQYsWOJ9h6Yya6EeDVjMoZFtFyqLQFYfvgRV/+1UOVnj5ZdUhLI5LaviHFMRbjt9lvJCcAixEhSKJgr6kE4A==" saltValue="gk7idxFPbuNh4vwmq/S9Gg==" spinCount="100000" sheet="1" objects="1" scenarios="1" selectLockedCells="1"/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2017-05-11T14:22:03Z</cp:lastPrinted>
  <dcterms:created xsi:type="dcterms:W3CDTF">2016-10-31T09:46:13Z</dcterms:created>
  <dcterms:modified xsi:type="dcterms:W3CDTF">2017-05-11T17:57:31Z</dcterms:modified>
</cp:coreProperties>
</file>