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0F7E2074-1C2B-4023-86E4-E10EFAA46760}" xr6:coauthVersionLast="47" xr6:coauthVersionMax="47" xr10:uidLastSave="{00000000-0000-0000-0000-000000000000}"/>
  <bookViews>
    <workbookView xWindow="-120" yWindow="-120" windowWidth="29040" windowHeight="15840" activeTab="1" xr2:uid="{B5C3A8A0-9F16-45C4-9605-909983A55F8B}"/>
  </bookViews>
  <sheets>
    <sheet name="Fiches" sheetId="1" r:id="rId1"/>
    <sheet name="BDD" sheetId="2" r:id="rId2"/>
  </sheets>
  <definedNames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4" i="1" l="1"/>
  <c r="R30" i="1"/>
  <c r="R26" i="1"/>
  <c r="R19" i="1"/>
  <c r="R18" i="1"/>
  <c r="R16" i="1"/>
  <c r="R17" i="1"/>
  <c r="R15" i="1"/>
  <c r="R14" i="1"/>
  <c r="R12" i="1"/>
  <c r="R9" i="1"/>
  <c r="R8" i="1"/>
  <c r="R7" i="1"/>
  <c r="R6" i="1"/>
</calcChain>
</file>

<file path=xl/sharedStrings.xml><?xml version="1.0" encoding="utf-8"?>
<sst xmlns="http://schemas.openxmlformats.org/spreadsheetml/2006/main" count="66" uniqueCount="65">
  <si>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</si>
  <si>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</si>
  <si>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</si>
  <si>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</si>
  <si>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</si>
  <si>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</si>
  <si>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</si>
  <si>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</si>
  <si>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</si>
  <si>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</si>
  <si>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</si>
  <si>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</si>
  <si>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</si>
  <si>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</si>
  <si>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</si>
  <si>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</si>
  <si>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</si>
  <si>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</si>
  <si>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</si>
  <si>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</si>
  <si>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</si>
  <si>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</si>
  <si>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</si>
  <si>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</si>
  <si>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</si>
  <si>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</si>
  <si>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</si>
  <si>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</si>
  <si>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</si>
  <si>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</si>
  <si>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</si>
  <si>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</si>
  <si>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</si>
  <si>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</si>
  <si>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</si>
  <si>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</si>
  <si>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</si>
  <si>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</si>
  <si>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</si>
  <si>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</si>
  <si>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</si>
  <si>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</si>
  <si>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</si>
  <si>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</si>
  <si>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</si>
  <si>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</si>
  <si>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</si>
  <si>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</si>
  <si>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</si>
  <si>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</si>
  <si>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>Sent le vinaigre</t>
  </si>
  <si>
    <t xml:space="preserve">Ne renseigner que les cases en </t>
  </si>
  <si>
    <t>En enregistrant la fiche ça inscrit tous les renseignements dans la BDD</t>
  </si>
  <si>
    <t>et ça crée un PDF dans le répertoire du fichier portant le nom du vin et</t>
  </si>
  <si>
    <t>du millésime.</t>
  </si>
  <si>
    <t xml:space="preserve">Ne rien toucher dans les case en </t>
  </si>
  <si>
    <t>et les cases d'option. Le reste se fait automatiquement.</t>
  </si>
  <si>
    <t>Note totale/6</t>
  </si>
  <si>
    <t>Essai</t>
  </si>
  <si>
    <t>Essai1</t>
  </si>
  <si>
    <t>Essai 2020</t>
  </si>
  <si>
    <t>Note CRITERES = 7,7/10            Note CONCLUSIONS = 4,7/10</t>
  </si>
  <si>
    <t>Essai2</t>
  </si>
  <si>
    <t>Essai2 2021</t>
  </si>
  <si>
    <t>Fraise des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</si>
</sst>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/>
    <xf numFmtId="0" fontId="0" fillId="0" borderId="19" xfId="0" applyBorder="1" applyAlignment="1">
      <alignment horizontal="centerContinuous"/>
    </xf>
    <xf numFmtId="0" fontId="5" fillId="2" borderId="10" xfId="0" applyFont="1" applyFill="1" applyBorder="1"/>
    <xf numFmtId="0" fontId="5" fillId="2" borderId="13" xfId="0" applyFont="1" applyFill="1" applyBorder="1"/>
    <xf numFmtId="0" fontId="5" fillId="2" borderId="15" xfId="0" applyFont="1" applyFill="1" applyBorder="1"/>
    <xf numFmtId="0" fontId="0" fillId="2" borderId="11" xfId="0" applyFill="1" applyBorder="1" applyAlignment="1">
      <alignment horizontal="centerContinuous"/>
    </xf>
    <xf numFmtId="0" fontId="0" fillId="2" borderId="0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1" xfId="0" applyFill="1" applyBorder="1"/>
    <xf numFmtId="0" fontId="0" fillId="2" borderId="12" xfId="0" applyFill="1" applyBorder="1"/>
    <xf numFmtId="0" fontId="6" fillId="2" borderId="10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2" borderId="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3" borderId="22" xfId="0" applyFill="1" applyBorder="1" applyAlignment="1" applyProtection="1">
      <alignment horizontal="center"/>
      <protection locked="0"/>
    </xf>
    <xf numFmtId="0" fontId="0" fillId="3" borderId="23" xfId="0" applyNumberFormat="1" applyFill="1" applyBorder="1" applyAlignment="1" applyProtection="1">
      <alignment horizontal="center"/>
      <protection locked="0"/>
    </xf>
    <xf numFmtId="0" fontId="0" fillId="5" borderId="10" xfId="0" applyFill="1" applyBorder="1"/>
    <xf numFmtId="0" fontId="0" fillId="5" borderId="11" xfId="0" applyFill="1" applyBorder="1" applyAlignment="1">
      <alignment horizontal="centerContinuous"/>
    </xf>
    <xf numFmtId="0" fontId="2" fillId="5" borderId="11" xfId="0" applyFont="1" applyFill="1" applyBorder="1" applyAlignment="1">
      <alignment horizontal="centerContinuous" vertical="center"/>
    </xf>
    <xf numFmtId="0" fontId="0" fillId="5" borderId="12" xfId="0" applyFill="1" applyBorder="1"/>
    <xf numFmtId="0" fontId="0" fillId="5" borderId="13" xfId="0" applyFill="1" applyBorder="1"/>
    <xf numFmtId="0" fontId="0" fillId="5" borderId="0" xfId="0" applyFill="1" applyBorder="1"/>
    <xf numFmtId="0" fontId="0" fillId="5" borderId="18" xfId="0" applyFill="1" applyBorder="1"/>
    <xf numFmtId="0" fontId="9" fillId="5" borderId="14" xfId="0" applyFont="1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1" xfId="0" applyFill="1" applyBorder="1" applyAlignment="1" applyProtection="1">
      <alignment horizontal="centerContinuous" wrapText="1"/>
      <protection locked="0"/>
    </xf>
    <xf numFmtId="0" fontId="0" fillId="5" borderId="19" xfId="0" applyFill="1" applyBorder="1" applyAlignment="1">
      <alignment horizontal="centerContinuous" wrapText="1"/>
    </xf>
    <xf numFmtId="0" fontId="0" fillId="5" borderId="19" xfId="0" applyFill="1" applyBorder="1" applyAlignment="1">
      <alignment horizontal="centerContinuous" vertical="top" wrapText="1"/>
    </xf>
    <xf numFmtId="0" fontId="0" fillId="5" borderId="24" xfId="0" applyFill="1" applyBorder="1" applyAlignment="1">
      <alignment horizontal="centerContinuous" vertical="top" wrapText="1"/>
    </xf>
    <xf numFmtId="0" fontId="9" fillId="5" borderId="17" xfId="0" applyFont="1" applyFill="1" applyBorder="1"/>
    <xf numFmtId="0" fontId="0" fillId="5" borderId="0" xfId="0" applyFill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right"/>
    </xf>
    <xf numFmtId="164" fontId="0" fillId="5" borderId="8" xfId="0" applyNumberForma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1" xfId="0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/>
    </xf>
    <xf numFmtId="0" fontId="0" fillId="5" borderId="16" xfId="0" applyFill="1" applyBorder="1"/>
    <xf numFmtId="0" fontId="9" fillId="5" borderId="0" xfId="0" applyFont="1" applyFill="1" applyBorder="1"/>
    <xf numFmtId="0" fontId="9" fillId="5" borderId="16" xfId="0" applyFont="1" applyFill="1" applyBorder="1"/>
    <xf numFmtId="0" fontId="9" fillId="5" borderId="0" xfId="0" applyFont="1" applyFill="1" applyBorder="1" applyAlignment="1">
      <alignment horizontal="centerContinuous"/>
    </xf>
    <xf numFmtId="0" fontId="9" fillId="5" borderId="14" xfId="0" applyFont="1" applyFill="1" applyBorder="1" applyAlignment="1">
      <alignment horizontal="centerContinuous"/>
    </xf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2" fillId="4" borderId="7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7" borderId="0" xfId="0" applyFont="1" applyFill="1" applyAlignment="1">
      <alignment horizontal="center"/>
    </xf>
    <xf numFmtId="0" fontId="0" fillId="0" borderId="19" xfId="0" applyBorder="1" applyAlignment="1"/>
    <xf numFmtId="0" fontId="0" fillId="0" borderId="20" xfId="0" applyBorder="1" applyAlignment="1"/>
    <xf numFmtId="0" fontId="0" fillId="3" borderId="25" xfId="0" applyFill="1" applyBorder="1" applyAlignment="1" applyProtection="1">
      <alignment horizontal="center"/>
      <protection locked="0"/>
    </xf>
    <xf numFmtId="0" fontId="0" fillId="3" borderId="26" xfId="0" applyFill="1" applyBorder="1" applyAlignment="1" applyProtection="1">
      <alignment horizontal="center"/>
      <protection locked="0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Q$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Q$9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fmlaLink="$Q$8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firstButton="1" fmlaLink="$Q$4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Radio" firstButton="1" fmlaLink="$P$37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checked="Checked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Radio" firstButton="1" fmlaLink="$Q$12" lockText="1" noThreeD="1"/>
</file>

<file path=xl/ctrlProps/ctrlProp101.xml><?xml version="1.0" encoding="utf-8"?>
<formControlPr xmlns="http://schemas.microsoft.com/office/spreadsheetml/2009/9/main" objectType="Radio" checked="Checked" lockText="1" noThreeD="1"/>
</file>

<file path=xl/ctrlProps/ctrlProp102.xml><?xml version="1.0" encoding="utf-8"?>
<formControlPr xmlns="http://schemas.microsoft.com/office/spreadsheetml/2009/9/main" objectType="Radio" firstButton="1" fmlaLink="$Q$15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1057275</xdr:colOff>
          <xdr:row>5</xdr:row>
          <xdr:rowOff>0</xdr:rowOff>
        </xdr:from>
        <xdr:to>
          <xdr:col>13</xdr:col>
          <xdr:colOff>0</xdr:colOff>
          <xdr:row>6</xdr:row>
          <xdr:rowOff>47625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3942</xdr:colOff>
          <xdr:row>5</xdr:row>
          <xdr:rowOff>91648</xdr:rowOff>
        </xdr:from>
        <xdr:to>
          <xdr:col>12</xdr:col>
          <xdr:colOff>604345</xdr:colOff>
          <xdr:row>5</xdr:row>
          <xdr:rowOff>269328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356703" y="1723322"/>
              <a:ext cx="2124403" cy="149105"/>
              <a:chOff x="6855364" y="1944092"/>
              <a:chExt cx="1855436" cy="177676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8195792" y="1957234"/>
                <a:ext cx="515008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19841" y="1970364"/>
                <a:ext cx="521576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6855364" y="1944092"/>
                <a:ext cx="482162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6899</xdr:colOff>
          <xdr:row>6</xdr:row>
          <xdr:rowOff>84704</xdr:rowOff>
        </xdr:from>
        <xdr:to>
          <xdr:col>15</xdr:col>
          <xdr:colOff>643759</xdr:colOff>
          <xdr:row>6</xdr:row>
          <xdr:rowOff>262753</xdr:rowOff>
        </xdr:to>
        <xdr:grpSp>
          <xdr:nvGrpSpPr>
            <xdr:cNvPr id="6" name="Group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6359660" y="1956574"/>
              <a:ext cx="4446860" cy="178049"/>
              <a:chOff x="6864899" y="2195343"/>
              <a:chExt cx="4446860" cy="212840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0688693" y="2195343"/>
                <a:ext cx="623066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9917167" y="2198633"/>
                <a:ext cx="632591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9148598" y="2198633"/>
                <a:ext cx="560333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8392511" y="2198633"/>
                <a:ext cx="594491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7623942" y="2198633"/>
                <a:ext cx="642773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6864899" y="2195348"/>
                <a:ext cx="604016" cy="212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9525</xdr:rowOff>
        </xdr:from>
        <xdr:to>
          <xdr:col>15</xdr:col>
          <xdr:colOff>752475</xdr:colOff>
          <xdr:row>6</xdr:row>
          <xdr:rowOff>276225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9525</xdr:rowOff>
        </xdr:from>
        <xdr:to>
          <xdr:col>13</xdr:col>
          <xdr:colOff>742950</xdr:colOff>
          <xdr:row>8</xdr:row>
          <xdr:rowOff>9525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9</xdr:row>
          <xdr:rowOff>9525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9196</xdr:colOff>
          <xdr:row>8</xdr:row>
          <xdr:rowOff>81127</xdr:rowOff>
        </xdr:from>
        <xdr:to>
          <xdr:col>13</xdr:col>
          <xdr:colOff>453259</xdr:colOff>
          <xdr:row>9</xdr:row>
          <xdr:rowOff>9199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361957" y="2532779"/>
              <a:ext cx="2730063" cy="217963"/>
              <a:chOff x="6505903" y="4042252"/>
              <a:chExt cx="2730063" cy="217051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8798802" y="4055994"/>
                <a:ext cx="437164" cy="2033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8043370" y="4044512"/>
                <a:ext cx="41745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7255423" y="4043856"/>
                <a:ext cx="541939" cy="21283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6505903" y="4042252"/>
                <a:ext cx="555735" cy="2095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6897</xdr:colOff>
          <xdr:row>7</xdr:row>
          <xdr:rowOff>86710</xdr:rowOff>
        </xdr:from>
        <xdr:to>
          <xdr:col>13</xdr:col>
          <xdr:colOff>302173</xdr:colOff>
          <xdr:row>8</xdr:row>
          <xdr:rowOff>10510</xdr:rowOff>
        </xdr:to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GrpSpPr/>
          </xdr:nvGrpSpPr>
          <xdr:grpSpPr>
            <a:xfrm>
              <a:off x="6359658" y="2248471"/>
              <a:ext cx="2581276" cy="213691"/>
              <a:chOff x="3449035" y="4225173"/>
              <a:chExt cx="2581276" cy="212835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5744233" y="4225173"/>
                <a:ext cx="28607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4986830" y="4228443"/>
                <a:ext cx="6624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4208738" y="4228443"/>
                <a:ext cx="658866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3449035" y="4228443"/>
                <a:ext cx="42008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752475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200025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16</xdr:col>
          <xdr:colOff>57150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1037897</xdr:colOff>
          <xdr:row>13</xdr:row>
          <xdr:rowOff>86711</xdr:rowOff>
        </xdr:from>
        <xdr:to>
          <xdr:col>14</xdr:col>
          <xdr:colOff>650329</xdr:colOff>
          <xdr:row>13</xdr:row>
          <xdr:rowOff>256190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355746" y="3557124"/>
              <a:ext cx="3695344" cy="169479"/>
              <a:chOff x="7137503" y="4251474"/>
              <a:chExt cx="3714420" cy="212835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10225243" y="4254719"/>
                <a:ext cx="6266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9444202" y="4254719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19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7920201" y="4254719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7137503" y="4251474"/>
                <a:ext cx="764956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16</xdr:col>
          <xdr:colOff>447675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</xdr:colOff>
          <xdr:row>15</xdr:row>
          <xdr:rowOff>85426</xdr:rowOff>
        </xdr:from>
        <xdr:to>
          <xdr:col>15</xdr:col>
          <xdr:colOff>584638</xdr:colOff>
          <xdr:row>15</xdr:row>
          <xdr:rowOff>236483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352762" y="4135622"/>
              <a:ext cx="4394637" cy="151057"/>
              <a:chOff x="7079508" y="5077808"/>
              <a:chExt cx="4313972" cy="241093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10798331" y="5113129"/>
                <a:ext cx="595149" cy="2033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10062225" y="5077808"/>
                <a:ext cx="609035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Agressif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9319570" y="5091925"/>
                <a:ext cx="642117" cy="2033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8573238" y="5098983"/>
                <a:ext cx="67134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7843057" y="5098983"/>
                <a:ext cx="694012" cy="2033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7079508" y="5106066"/>
                <a:ext cx="715771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133350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10839</xdr:colOff>
          <xdr:row>16</xdr:row>
          <xdr:rowOff>93847</xdr:rowOff>
        </xdr:from>
        <xdr:to>
          <xdr:col>13</xdr:col>
          <xdr:colOff>628299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363600" y="4433934"/>
              <a:ext cx="2903460" cy="162341"/>
              <a:chOff x="7900166" y="5710313"/>
              <a:chExt cx="2903460" cy="162341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10200290" y="5724451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9418833" y="5725991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8664717" y="5710313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7900166" y="5716481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542925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10800</xdr:colOff>
          <xdr:row>17</xdr:row>
          <xdr:rowOff>103133</xdr:rowOff>
        </xdr:from>
        <xdr:to>
          <xdr:col>14</xdr:col>
          <xdr:colOff>685105</xdr:colOff>
          <xdr:row>17</xdr:row>
          <xdr:rowOff>243052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363561" y="4733111"/>
              <a:ext cx="3722305" cy="139919"/>
              <a:chOff x="7175609" y="5667078"/>
              <a:chExt cx="3722305" cy="205641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10230178" y="5693386"/>
                <a:ext cx="667736" cy="17933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Grossier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9478225" y="5673614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78"/>
                <a:ext cx="666750" cy="1809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7938923" y="5681498"/>
                <a:ext cx="666750" cy="18426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7175609" y="5680187"/>
                <a:ext cx="666750" cy="1809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590550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12481</xdr:colOff>
          <xdr:row>18</xdr:row>
          <xdr:rowOff>108387</xdr:rowOff>
        </xdr:from>
        <xdr:to>
          <xdr:col>14</xdr:col>
          <xdr:colOff>643760</xdr:colOff>
          <xdr:row>18</xdr:row>
          <xdr:rowOff>229913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365242" y="5028257"/>
              <a:ext cx="3679279" cy="121526"/>
              <a:chOff x="7172653" y="5994181"/>
              <a:chExt cx="3679279" cy="161925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10219340" y="5995495"/>
                <a:ext cx="632592" cy="1596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Pâteux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9458653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7934653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7172653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14</xdr:col>
          <xdr:colOff>742950</xdr:colOff>
          <xdr:row>26</xdr:row>
          <xdr:rowOff>19050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24</xdr:row>
          <xdr:rowOff>85725</xdr:rowOff>
        </xdr:from>
        <xdr:to>
          <xdr:col>14</xdr:col>
          <xdr:colOff>685800</xdr:colOff>
          <xdr:row>25</xdr:row>
          <xdr:rowOff>190500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448011" y="6322529"/>
              <a:ext cx="3638550" cy="394667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28</xdr:row>
          <xdr:rowOff>104775</xdr:rowOff>
        </xdr:from>
        <xdr:to>
          <xdr:col>14</xdr:col>
          <xdr:colOff>685800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6448011" y="7211253"/>
              <a:ext cx="3638550" cy="394667"/>
              <a:chOff x="838200" y="7315200"/>
              <a:chExt cx="3638550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266700</xdr:rowOff>
        </xdr:from>
        <xdr:to>
          <xdr:col>15</xdr:col>
          <xdr:colOff>9525</xdr:colOff>
          <xdr:row>30</xdr:row>
          <xdr:rowOff>19050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32</xdr:row>
          <xdr:rowOff>95250</xdr:rowOff>
        </xdr:from>
        <xdr:to>
          <xdr:col>14</xdr:col>
          <xdr:colOff>666750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6428961" y="8054837"/>
              <a:ext cx="3638550" cy="394666"/>
              <a:chOff x="838200" y="7315200"/>
              <a:chExt cx="363855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276225</xdr:rowOff>
        </xdr:from>
        <xdr:to>
          <xdr:col>15</xdr:col>
          <xdr:colOff>0</xdr:colOff>
          <xdr:row>33</xdr:row>
          <xdr:rowOff>276225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2</xdr:row>
          <xdr:rowOff>9525</xdr:rowOff>
        </xdr:from>
        <xdr:to>
          <xdr:col>15</xdr:col>
          <xdr:colOff>752475</xdr:colOff>
          <xdr:row>4</xdr:row>
          <xdr:rowOff>0</xdr:rowOff>
        </xdr:to>
        <xdr:sp macro="" textlink="">
          <xdr:nvSpPr>
            <xdr:cNvPr id="1217" name="Group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2</xdr:row>
          <xdr:rowOff>76200</xdr:rowOff>
        </xdr:from>
        <xdr:to>
          <xdr:col>15</xdr:col>
          <xdr:colOff>676275</xdr:colOff>
          <xdr:row>3</xdr:row>
          <xdr:rowOff>209550</xdr:rowOff>
        </xdr:to>
        <xdr:grpSp>
          <xdr:nvGrpSpPr>
            <xdr:cNvPr id="9" name="Group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9486486" y="1070113"/>
              <a:ext cx="1352550" cy="423241"/>
              <a:chOff x="809625" y="1314450"/>
              <a:chExt cx="1371600" cy="476250"/>
            </a:xfrm>
          </xdr:grpSpPr>
          <xdr:sp macro="" textlink="">
            <xdr:nvSpPr>
              <xdr:cNvPr id="1218" name="Option Button 194" hidden="1">
                <a:extLst>
                  <a:ext uri="{63B3BB69-23CF-44E3-9099-C40C66FF867C}">
                    <a14:compatExt spid="_x0000_s1218"/>
                  </a:ext>
                  <a:ext uri="{FF2B5EF4-FFF2-40B4-BE49-F238E27FC236}">
                    <a16:creationId xmlns:a16="http://schemas.microsoft.com/office/drawing/2014/main" id="{00000000-0008-0000-0000-0000C2040000}"/>
                  </a:ext>
                </a:extLst>
              </xdr:cNvPr>
              <xdr:cNvSpPr/>
            </xdr:nvSpPr>
            <xdr:spPr bwMode="auto">
              <a:xfrm>
                <a:off x="809626" y="131445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Rouge</a:t>
                </a:r>
              </a:p>
            </xdr:txBody>
          </xdr:sp>
          <xdr:sp macro="" textlink="">
            <xdr:nvSpPr>
              <xdr:cNvPr id="1220" name="Option Button 196" hidden="1">
                <a:extLst>
                  <a:ext uri="{63B3BB69-23CF-44E3-9099-C40C66FF867C}">
                    <a14:compatExt spid="_x0000_s1220"/>
                  </a:ext>
                  <a:ext uri="{FF2B5EF4-FFF2-40B4-BE49-F238E27FC236}">
                    <a16:creationId xmlns:a16="http://schemas.microsoft.com/office/drawing/2014/main" id="{00000000-0008-0000-0000-0000C4040000}"/>
                  </a:ext>
                </a:extLst>
              </xdr:cNvPr>
              <xdr:cNvSpPr/>
            </xdr:nvSpPr>
            <xdr:spPr bwMode="auto">
              <a:xfrm>
                <a:off x="1571625" y="131445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Rosé</a:t>
                </a:r>
              </a:p>
            </xdr:txBody>
          </xdr:sp>
          <xdr:sp macro="" textlink="">
            <xdr:nvSpPr>
              <xdr:cNvPr id="1222" name="Option Button 198" hidden="1">
                <a:extLst>
                  <a:ext uri="{63B3BB69-23CF-44E3-9099-C40C66FF867C}">
                    <a14:compatExt spid="_x0000_s1222"/>
                  </a:ext>
                  <a:ext uri="{FF2B5EF4-FFF2-40B4-BE49-F238E27FC236}">
                    <a16:creationId xmlns:a16="http://schemas.microsoft.com/office/drawing/2014/main" id="{00000000-0008-0000-0000-0000C6040000}"/>
                  </a:ext>
                </a:extLst>
              </xdr:cNvPr>
              <xdr:cNvSpPr/>
            </xdr:nvSpPr>
            <xdr:spPr bwMode="auto">
              <a:xfrm>
                <a:off x="809625" y="160020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Gris</a:t>
                </a:r>
              </a:p>
            </xdr:txBody>
          </xdr:sp>
          <xdr:sp macro="" textlink="">
            <xdr:nvSpPr>
              <xdr:cNvPr id="1225" name="Option Button 201" hidden="1">
                <a:extLst>
                  <a:ext uri="{63B3BB69-23CF-44E3-9099-C40C66FF867C}">
                    <a14:compatExt spid="_x0000_s1225"/>
                  </a:ext>
                  <a:ext uri="{FF2B5EF4-FFF2-40B4-BE49-F238E27FC236}">
                    <a16:creationId xmlns:a16="http://schemas.microsoft.com/office/drawing/2014/main" id="{00000000-0008-0000-0000-0000C9040000}"/>
                  </a:ext>
                </a:extLst>
              </xdr:cNvPr>
              <xdr:cNvSpPr/>
            </xdr:nvSpPr>
            <xdr:spPr bwMode="auto">
              <a:xfrm>
                <a:off x="1571625" y="160020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Blanc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15</xdr:col>
          <xdr:colOff>19050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546449" y="9124536"/>
              <a:ext cx="4511537" cy="161925"/>
              <a:chOff x="6238873" y="10372725"/>
              <a:chExt cx="4562475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3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2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3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1</xdr:row>
          <xdr:rowOff>276225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6569</xdr:colOff>
          <xdr:row>11</xdr:row>
          <xdr:rowOff>32844</xdr:rowOff>
        </xdr:from>
        <xdr:to>
          <xdr:col>11</xdr:col>
          <xdr:colOff>558361</xdr:colOff>
          <xdr:row>11</xdr:row>
          <xdr:rowOff>210206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359330" y="3138822"/>
              <a:ext cx="1313792" cy="177362"/>
              <a:chOff x="2234912" y="2884758"/>
              <a:chExt cx="1353016" cy="156674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3030734" y="2884762"/>
                <a:ext cx="557194" cy="15667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2234912" y="2884758"/>
                <a:ext cx="561504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5941</xdr:colOff>
          <xdr:row>14</xdr:row>
          <xdr:rowOff>85725</xdr:rowOff>
        </xdr:from>
        <xdr:to>
          <xdr:col>13</xdr:col>
          <xdr:colOff>551822</xdr:colOff>
          <xdr:row>14</xdr:row>
          <xdr:rowOff>238125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358702" y="3846029"/>
              <a:ext cx="2831881" cy="152400"/>
              <a:chOff x="1543050" y="3849742"/>
              <a:chExt cx="2831881" cy="152400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3827736" y="3851056"/>
                <a:ext cx="547195" cy="14944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Brulant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2305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1543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0</xdr:col>
      <xdr:colOff>124239</xdr:colOff>
      <xdr:row>14</xdr:row>
      <xdr:rowOff>173935</xdr:rowOff>
    </xdr:from>
    <xdr:to>
      <xdr:col>5</xdr:col>
      <xdr:colOff>455543</xdr:colOff>
      <xdr:row>23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D9D9A0D-D802-4A4C-BE7C-99F5815E0657}"/>
            </a:ext>
          </a:extLst>
        </xdr:cNvPr>
        <xdr:cNvSpPr txBox="1"/>
      </xdr:nvSpPr>
      <xdr:spPr>
        <a:xfrm>
          <a:off x="124239" y="3934239"/>
          <a:ext cx="4141304" cy="2012674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 de la dégustation pour un même vin il y a plusieurs gouteurs, disons 10 personnes, dans l'onglet L'oeuil : 3 chosissent Trouble, 3 Voilé, et 4 Limpide, comment</a:t>
          </a:r>
          <a:r>
            <a:rPr lang="fr-FR" sz="1100" baseline="0"/>
            <a:t> faire sur ce fichier?</a:t>
          </a:r>
        </a:p>
        <a:p>
          <a:endParaRPr lang="fr-FR" sz="1100" baseline="0"/>
        </a:p>
        <a:p>
          <a:r>
            <a:rPr lang="fr-FR" sz="1100" baseline="0"/>
            <a:t>Tu dis :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les zones de groupes apparaissent il y a lieu de lancer la macro Feuil1.ToggleVisible afin de les rendre invisibles.</a:t>
          </a:r>
        </a:p>
        <a:p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Peut être que ça a un rapport justement avec la 1ere question, mais si c'est ça je ne sais pas le faire.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3</xdr:row>
      <xdr:rowOff>0</xdr:rowOff>
    </xdr:from>
    <xdr:to>
      <xdr:col>5</xdr:col>
      <xdr:colOff>161925</xdr:colOff>
      <xdr:row>12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501BBD9-40CF-44D2-B236-9AAD36905611}"/>
            </a:ext>
          </a:extLst>
        </xdr:cNvPr>
        <xdr:cNvSpPr txBox="1"/>
      </xdr:nvSpPr>
      <xdr:spPr>
        <a:xfrm>
          <a:off x="2762250" y="571500"/>
          <a:ext cx="742950" cy="17526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E2;3....</a:t>
          </a:r>
        </a:p>
        <a:p>
          <a:r>
            <a:rPr lang="fr-FR" sz="1100"/>
            <a:t>Peut</a:t>
          </a:r>
          <a:r>
            <a:rPr lang="fr-FR" sz="1100" baseline="0"/>
            <a:t> être afficher la couleur et pas juste un N°</a:t>
          </a:r>
          <a:endParaRPr lang="fr-FR" sz="1100"/>
        </a:p>
      </xdr:txBody>
    </xdr:sp>
    <xdr:clientData/>
  </xdr:twoCellAnchor>
  <xdr:twoCellAnchor>
    <xdr:from>
      <xdr:col>20</xdr:col>
      <xdr:colOff>114300</xdr:colOff>
      <xdr:row>3</xdr:row>
      <xdr:rowOff>76200</xdr:rowOff>
    </xdr:from>
    <xdr:to>
      <xdr:col>20</xdr:col>
      <xdr:colOff>990600</xdr:colOff>
      <xdr:row>8</xdr:row>
      <xdr:rowOff>47625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345AFEA-553B-4E6C-AB70-A2754DC40683}"/>
            </a:ext>
          </a:extLst>
        </xdr:cNvPr>
        <xdr:cNvSpPr txBox="1"/>
      </xdr:nvSpPr>
      <xdr:spPr>
        <a:xfrm>
          <a:off x="12401550" y="647700"/>
          <a:ext cx="876300" cy="923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rien ne ce</a:t>
          </a:r>
          <a:r>
            <a:rPr lang="fr-FR" sz="1100" baseline="0"/>
            <a:t> note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3" totalsRowShown="0" headerRowDxfId="23" dataDxfId="6">
  <autoFilter ref="A1:V3" xr:uid="{E4CA314D-061F-4EB8-8B58-00ED8F2AE8F2}"/>
  <tableColumns count="22">
    <tableColumn id="1" xr3:uid="{3659D17B-3FEF-473F-AEC3-11D51AD9D477}" name="Nom" dataDxfId="22"/>
    <tableColumn id="21" xr3:uid="{7538018E-5E7C-436B-9F2B-51DA37D745EB}" name="Millésime" dataDxfId="21"/>
    <tableColumn id="2" xr3:uid="{88EAEB5B-D172-4AA2-A763-FAB70D25815B}" name="Nom millésimé" dataDxfId="20"/>
    <tableColumn id="3" xr3:uid="{00502B94-267C-4745-AB6C-05CF03D0425F}" name="Appellation" dataDxfId="19"/>
    <tableColumn id="4" xr3:uid="{7F469BD2-2B9E-46A4-8A07-488FD066AD0B}" name="Couleur" dataDxfId="18"/>
    <tableColumn id="5" xr3:uid="{0A887785-3DEB-40EF-8C75-22CB4F3C0CA2}" name="Limpidité" dataDxfId="17"/>
    <tableColumn id="6" xr3:uid="{E3AA5A01-9435-4CB6-AD7D-753D0A24470A}" name="Brillance" dataDxfId="16"/>
    <tableColumn id="7" xr3:uid="{CE445161-9511-467F-849C-BFE0886BC3C5}" name="Intensité" dataDxfId="15"/>
    <tableColumn id="8" xr3:uid="{343C8F96-E542-43F5-9415-46130EEBBC10}" name="Viscosité" dataDxfId="14"/>
    <tableColumn id="9" xr3:uid="{0326F72F-16CA-4E0A-B691-2919DAB3A80F}" name="Intensité du nez" dataDxfId="13"/>
    <tableColumn id="10" xr3:uid="{6269ED42-CE51-4584-8CAD-B9D13435127B}" name="Tanin" dataDxfId="12"/>
    <tableColumn id="11" xr3:uid="{C9DDAC17-118D-4575-A13B-4396B4D34B29}" name="Alcool &amp; sucre" dataDxfId="11"/>
    <tableColumn id="12" xr3:uid="{6E3B3E74-C625-4C71-87E6-311216BA4895}" name="Acidité" dataDxfId="10"/>
    <tableColumn id="13" xr3:uid="{5E1553E7-4565-4A35-8EF7-A7523D2BE3B7}" name="Arômes" dataDxfId="9"/>
    <tableColumn id="14" xr3:uid="{4EDE9CB5-6F07-45D7-842D-8D99D8741811}" name="Qualité" dataDxfId="8"/>
    <tableColumn id="15" xr3:uid="{57232429-3FC0-4912-86F7-D6737A2A5F7F}" name="Sucre" dataDxfId="5"/>
    <tableColumn id="16" xr3:uid="{60DD03EE-2AD9-4F4F-A09B-98CB4AC17494}" name="Arômes du vin en bouche" dataDxfId="3"/>
    <tableColumn id="17" xr3:uid="{59086282-4A86-4400-967E-36334C7DAA4E}" name="Equilibre" dataDxfId="4"/>
    <tableColumn id="18" xr3:uid="{8C93CA65-EA4E-4E9F-B780-827044BA9649}" name="Complexité" dataDxfId="7"/>
    <tableColumn id="19" xr3:uid="{250A1647-D916-446F-988D-4D3AE749236F}" name="Longueur en bouche" dataDxfId="2"/>
    <tableColumn id="20" xr3:uid="{EE905402-1BCE-4236-9D10-3A4B97866F18}" name="Qualité globale du vin" dataDxfId="0"/>
    <tableColumn id="22" xr3:uid="{9BB5D5F8-1853-466D-95A4-BE3D406E9D2D}" name="Not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T40"/>
  <sheetViews>
    <sheetView showGridLines="0" topLeftCell="A6" zoomScale="115" zoomScaleNormal="115" workbookViewId="0">
      <selection activeCell="B16" sqref="B16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3.7109375" customWidth="1"/>
    <col min="17" max="17" width="8" customWidth="1"/>
    <col min="18" max="18" width="11.42578125" customWidth="1"/>
    <col min="19" max="19" width="0.85546875" customWidth="1"/>
  </cols>
  <sheetData>
    <row r="1" spans="1:18" ht="55.5" customHeight="1" thickBot="1" x14ac:dyDescent="0.3">
      <c r="H1" s="63" t="s">
        <v>20</v>
      </c>
      <c r="I1" s="63"/>
      <c r="J1" s="64"/>
      <c r="K1" s="64"/>
      <c r="L1" s="64"/>
      <c r="M1" s="64"/>
      <c r="N1" s="64"/>
      <c r="O1" s="64"/>
      <c r="P1" s="64"/>
    </row>
    <row r="2" spans="1:18" ht="22.5" customHeight="1" x14ac:dyDescent="0.25">
      <c r="H2" s="65" t="s">
        <v>21</v>
      </c>
      <c r="I2" s="3"/>
      <c r="J2" s="8" t="s">
        <v>22</v>
      </c>
      <c r="K2" s="75"/>
      <c r="L2" s="76"/>
      <c r="M2" s="11"/>
      <c r="N2" s="11"/>
      <c r="O2" s="77" t="s">
        <v>23</v>
      </c>
      <c r="P2" s="78"/>
    </row>
    <row r="3" spans="1:18" ht="22.5" customHeight="1" thickBot="1" x14ac:dyDescent="0.3">
      <c r="A3" s="1"/>
      <c r="H3" s="66"/>
      <c r="I3" s="3"/>
      <c r="J3" s="9" t="s">
        <v>25</v>
      </c>
      <c r="K3" s="33"/>
      <c r="L3" s="12"/>
      <c r="M3" s="12"/>
      <c r="N3" s="12"/>
      <c r="O3" s="29"/>
      <c r="P3" s="30"/>
    </row>
    <row r="4" spans="1:18" ht="21.75" customHeight="1" thickBot="1" x14ac:dyDescent="0.3">
      <c r="A4" t="s">
        <v>52</v>
      </c>
      <c r="H4" s="67"/>
      <c r="I4" s="3"/>
      <c r="J4" s="10" t="s">
        <v>26</v>
      </c>
      <c r="K4" s="34"/>
      <c r="L4" s="14"/>
      <c r="M4" s="14"/>
      <c r="N4" s="14"/>
      <c r="O4" s="31"/>
      <c r="P4" s="32"/>
      <c r="Q4" s="50"/>
      <c r="R4" s="51" t="s">
        <v>49</v>
      </c>
    </row>
    <row r="5" spans="1:18" ht="6" customHeight="1" thickBot="1" x14ac:dyDescent="0.3">
      <c r="Q5" s="50"/>
      <c r="R5" s="52"/>
    </row>
    <row r="6" spans="1:18" ht="18.75" customHeight="1" x14ac:dyDescent="0.25">
      <c r="A6" t="s">
        <v>53</v>
      </c>
      <c r="H6" s="65" t="s">
        <v>24</v>
      </c>
      <c r="I6" s="3"/>
      <c r="J6" s="8" t="s">
        <v>27</v>
      </c>
      <c r="K6" s="16"/>
      <c r="L6" s="16"/>
      <c r="M6" s="16"/>
      <c r="N6" s="16"/>
      <c r="O6" s="16"/>
      <c r="P6" s="17"/>
      <c r="Q6" s="50"/>
      <c r="R6" s="53">
        <f>Q6/3*10</f>
        <v>0</v>
      </c>
    </row>
    <row r="7" spans="1:18" ht="22.5" customHeight="1" x14ac:dyDescent="0.25">
      <c r="A7" t="s">
        <v>54</v>
      </c>
      <c r="H7" s="66"/>
      <c r="I7" s="3"/>
      <c r="J7" s="9" t="s">
        <v>28</v>
      </c>
      <c r="K7" s="12"/>
      <c r="L7" s="12"/>
      <c r="M7" s="12"/>
      <c r="N7" s="12"/>
      <c r="O7" s="12"/>
      <c r="P7" s="13"/>
      <c r="Q7" s="50"/>
      <c r="R7" s="53">
        <f>Q7*10/6</f>
        <v>0</v>
      </c>
    </row>
    <row r="8" spans="1:18" ht="22.5" customHeight="1" x14ac:dyDescent="0.25">
      <c r="H8" s="66"/>
      <c r="I8" s="3"/>
      <c r="J8" s="9" t="s">
        <v>29</v>
      </c>
      <c r="K8" s="12"/>
      <c r="L8" s="12"/>
      <c r="M8" s="12"/>
      <c r="N8" s="12"/>
      <c r="O8" s="12"/>
      <c r="P8" s="13"/>
      <c r="Q8" s="50"/>
      <c r="R8" s="53">
        <f>Q8*10/4</f>
        <v>0</v>
      </c>
    </row>
    <row r="9" spans="1:18" ht="22.5" customHeight="1" thickBot="1" x14ac:dyDescent="0.3">
      <c r="H9" s="67"/>
      <c r="I9" s="3"/>
      <c r="J9" s="10" t="s">
        <v>30</v>
      </c>
      <c r="K9" s="14"/>
      <c r="L9" s="14"/>
      <c r="M9" s="14"/>
      <c r="N9" s="14"/>
      <c r="O9" s="14"/>
      <c r="P9" s="15"/>
      <c r="Q9" s="50"/>
      <c r="R9" s="53">
        <f>Q9*10/4</f>
        <v>0</v>
      </c>
    </row>
    <row r="10" spans="1:18" ht="6" customHeight="1" thickBot="1" x14ac:dyDescent="0.3">
      <c r="Q10" s="50"/>
      <c r="R10" s="53"/>
    </row>
    <row r="11" spans="1:18" ht="22.5" customHeight="1" x14ac:dyDescent="0.25">
      <c r="A11" t="s">
        <v>55</v>
      </c>
      <c r="D11" s="50"/>
      <c r="H11" s="65" t="s">
        <v>32</v>
      </c>
      <c r="I11" s="3"/>
      <c r="J11" s="68" t="s">
        <v>31</v>
      </c>
      <c r="K11" s="16"/>
      <c r="L11" s="16"/>
      <c r="M11" s="16"/>
      <c r="N11" s="16"/>
      <c r="O11" s="16"/>
      <c r="P11" s="17"/>
      <c r="Q11" s="50"/>
      <c r="R11" s="53"/>
    </row>
    <row r="12" spans="1:18" ht="22.5" customHeight="1" thickBot="1" x14ac:dyDescent="0.3">
      <c r="A12" t="s">
        <v>51</v>
      </c>
      <c r="D12" s="33"/>
      <c r="H12" s="67"/>
      <c r="I12" s="3"/>
      <c r="J12" s="69"/>
      <c r="K12" s="14"/>
      <c r="L12" s="14"/>
      <c r="M12" s="14"/>
      <c r="N12" s="14"/>
      <c r="O12" s="14"/>
      <c r="P12" s="15"/>
      <c r="Q12" s="50">
        <v>2</v>
      </c>
      <c r="R12" s="53">
        <f>Q12*10/2</f>
        <v>10</v>
      </c>
    </row>
    <row r="13" spans="1:18" ht="6" customHeight="1" thickBot="1" x14ac:dyDescent="0.3">
      <c r="J13" s="2"/>
      <c r="Q13" s="50"/>
      <c r="R13" s="53"/>
    </row>
    <row r="14" spans="1:18" ht="22.5" customHeight="1" x14ac:dyDescent="0.25">
      <c r="A14" t="s">
        <v>56</v>
      </c>
      <c r="H14" s="65" t="s">
        <v>39</v>
      </c>
      <c r="I14" s="3"/>
      <c r="J14" s="8" t="s">
        <v>33</v>
      </c>
      <c r="K14" s="16"/>
      <c r="L14" s="16"/>
      <c r="M14" s="16"/>
      <c r="N14" s="16"/>
      <c r="O14" s="16"/>
      <c r="P14" s="17"/>
      <c r="Q14" s="50"/>
      <c r="R14" s="53">
        <f>Q14*10/5</f>
        <v>0</v>
      </c>
    </row>
    <row r="15" spans="1:18" ht="22.5" customHeight="1" x14ac:dyDescent="0.25">
      <c r="H15" s="66"/>
      <c r="I15" s="3"/>
      <c r="J15" s="9" t="s">
        <v>34</v>
      </c>
      <c r="K15" s="12"/>
      <c r="L15" s="12"/>
      <c r="M15" s="12"/>
      <c r="N15" s="12"/>
      <c r="O15" s="12"/>
      <c r="P15" s="13"/>
      <c r="Q15" s="50"/>
      <c r="R15" s="53">
        <f>Q15*10/4</f>
        <v>0</v>
      </c>
    </row>
    <row r="16" spans="1:18" ht="22.5" customHeight="1" x14ac:dyDescent="0.25">
      <c r="H16" s="66"/>
      <c r="I16" s="3"/>
      <c r="J16" s="9" t="s">
        <v>35</v>
      </c>
      <c r="K16" s="12"/>
      <c r="L16" s="12"/>
      <c r="M16" s="12"/>
      <c r="N16" s="12"/>
      <c r="O16" s="12"/>
      <c r="P16" s="13"/>
      <c r="Q16" s="50"/>
      <c r="R16" s="53">
        <f>Q16*10/6</f>
        <v>0</v>
      </c>
    </row>
    <row r="17" spans="8:20" ht="22.5" customHeight="1" x14ac:dyDescent="0.25">
      <c r="H17" s="66"/>
      <c r="I17" s="3"/>
      <c r="J17" s="9" t="s">
        <v>38</v>
      </c>
      <c r="K17" s="12"/>
      <c r="L17" s="12"/>
      <c r="M17" s="12"/>
      <c r="N17" s="12"/>
      <c r="O17" s="12"/>
      <c r="P17" s="13"/>
      <c r="Q17" s="50"/>
      <c r="R17" s="53">
        <f>Q17*10/4</f>
        <v>0</v>
      </c>
    </row>
    <row r="18" spans="8:20" ht="22.5" customHeight="1" x14ac:dyDescent="0.25">
      <c r="H18" s="66"/>
      <c r="I18" s="3"/>
      <c r="J18" s="9" t="s">
        <v>37</v>
      </c>
      <c r="K18" s="12"/>
      <c r="L18" s="12"/>
      <c r="M18" s="12"/>
      <c r="N18" s="12"/>
      <c r="O18" s="12"/>
      <c r="P18" s="13"/>
      <c r="Q18" s="50"/>
      <c r="R18" s="53">
        <f>Q18*10/5</f>
        <v>0</v>
      </c>
    </row>
    <row r="19" spans="8:20" ht="22.5" customHeight="1" thickBot="1" x14ac:dyDescent="0.3">
      <c r="H19" s="67"/>
      <c r="I19" s="3"/>
      <c r="J19" s="10" t="s">
        <v>36</v>
      </c>
      <c r="K19" s="14"/>
      <c r="L19" s="14"/>
      <c r="M19" s="14"/>
      <c r="N19" s="14"/>
      <c r="O19" s="14"/>
      <c r="P19" s="15"/>
      <c r="Q19" s="50"/>
      <c r="R19" s="53">
        <f>Q19*10/5</f>
        <v>0</v>
      </c>
    </row>
    <row r="20" spans="8:20" ht="6.75" customHeight="1" thickBot="1" x14ac:dyDescent="0.3">
      <c r="Q20" s="50"/>
      <c r="R20" s="53"/>
    </row>
    <row r="21" spans="8:20" ht="22.5" customHeight="1" x14ac:dyDescent="0.25">
      <c r="H21" s="18" t="s">
        <v>42</v>
      </c>
      <c r="I21" s="16"/>
      <c r="J21" s="16"/>
      <c r="K21" s="16"/>
      <c r="L21" s="16"/>
      <c r="M21" s="16"/>
      <c r="N21" s="16"/>
      <c r="O21" s="16"/>
      <c r="P21" s="17"/>
      <c r="Q21" s="50"/>
      <c r="R21" s="53"/>
      <c r="T21" s="28"/>
    </row>
    <row r="22" spans="8:20" ht="22.5" customHeight="1" thickBot="1" x14ac:dyDescent="0.3">
      <c r="H22" s="73" t="s">
        <v>64</v>
      </c>
      <c r="I22" s="7"/>
      <c r="K22" s="73"/>
      <c r="L22" s="73"/>
      <c r="M22" s="73"/>
      <c r="N22" s="73"/>
      <c r="O22" s="73"/>
      <c r="P22" s="74"/>
      <c r="Q22" s="50"/>
      <c r="R22" s="53"/>
    </row>
    <row r="23" spans="8:20" ht="6" customHeight="1" thickBot="1" x14ac:dyDescent="0.3">
      <c r="H23" s="5"/>
      <c r="I23" s="5"/>
      <c r="J23" s="5"/>
      <c r="K23" s="5"/>
      <c r="L23" s="5"/>
      <c r="M23" s="5"/>
      <c r="N23" s="5"/>
      <c r="O23" s="5"/>
      <c r="P23" s="4"/>
      <c r="Q23" s="50"/>
      <c r="R23" s="53"/>
    </row>
    <row r="24" spans="8:20" ht="22.5" customHeight="1" thickBot="1" x14ac:dyDescent="0.3">
      <c r="H24" s="65" t="s">
        <v>48</v>
      </c>
      <c r="J24" s="25" t="s">
        <v>43</v>
      </c>
      <c r="K24" s="16"/>
      <c r="L24" s="16"/>
      <c r="M24" s="16"/>
      <c r="N24" s="16"/>
      <c r="O24" s="16"/>
      <c r="P24" s="17"/>
      <c r="Q24" s="50"/>
      <c r="R24" s="53"/>
    </row>
    <row r="25" spans="8:20" ht="22.5" customHeight="1" x14ac:dyDescent="0.25">
      <c r="H25" s="66"/>
      <c r="J25" s="26"/>
      <c r="K25" s="19"/>
      <c r="L25" s="20"/>
      <c r="M25" s="20"/>
      <c r="N25" s="20"/>
      <c r="O25" s="21"/>
      <c r="P25" s="13"/>
      <c r="Q25" s="50"/>
      <c r="R25" s="53"/>
    </row>
    <row r="26" spans="8:20" ht="21" customHeight="1" thickBot="1" x14ac:dyDescent="0.3">
      <c r="H26" s="66"/>
      <c r="J26" s="26"/>
      <c r="K26" s="22"/>
      <c r="L26" s="23"/>
      <c r="M26" s="23"/>
      <c r="N26" s="23"/>
      <c r="O26" s="24"/>
      <c r="P26" s="13"/>
      <c r="Q26" s="50"/>
      <c r="R26" s="53">
        <f>Q26</f>
        <v>0</v>
      </c>
    </row>
    <row r="27" spans="8:20" ht="6.75" customHeight="1" x14ac:dyDescent="0.25">
      <c r="H27" s="66"/>
      <c r="J27" s="26"/>
      <c r="K27" s="12"/>
      <c r="L27" s="12"/>
      <c r="M27" s="12"/>
      <c r="N27" s="12"/>
      <c r="O27" s="12"/>
      <c r="P27" s="13"/>
      <c r="Q27" s="50"/>
      <c r="R27" s="53"/>
    </row>
    <row r="28" spans="8:20" ht="18" customHeight="1" thickBot="1" x14ac:dyDescent="0.3">
      <c r="H28" s="66"/>
      <c r="J28" s="9" t="s">
        <v>40</v>
      </c>
      <c r="K28" s="12"/>
      <c r="L28" s="12"/>
      <c r="M28" s="12"/>
      <c r="N28" s="12"/>
      <c r="O28" s="12"/>
      <c r="P28" s="13"/>
      <c r="Q28" s="50"/>
      <c r="R28" s="53"/>
    </row>
    <row r="29" spans="8:20" ht="22.5" customHeight="1" x14ac:dyDescent="0.25">
      <c r="H29" s="66"/>
      <c r="J29" s="26"/>
      <c r="K29" s="19"/>
      <c r="L29" s="20"/>
      <c r="M29" s="20"/>
      <c r="N29" s="20"/>
      <c r="O29" s="21"/>
      <c r="P29" s="13"/>
      <c r="Q29" s="50"/>
      <c r="R29" s="53"/>
    </row>
    <row r="30" spans="8:20" ht="22.5" customHeight="1" thickBot="1" x14ac:dyDescent="0.3">
      <c r="H30" s="66"/>
      <c r="J30" s="26"/>
      <c r="K30" s="22"/>
      <c r="L30" s="23"/>
      <c r="M30" s="23"/>
      <c r="N30" s="23"/>
      <c r="O30" s="24"/>
      <c r="P30" s="13"/>
      <c r="Q30" s="50"/>
      <c r="R30" s="53">
        <f>Q30</f>
        <v>0</v>
      </c>
    </row>
    <row r="31" spans="8:20" ht="5.25" customHeight="1" x14ac:dyDescent="0.25">
      <c r="H31" s="66"/>
      <c r="J31" s="26"/>
      <c r="K31" s="12"/>
      <c r="L31" s="12"/>
      <c r="M31" s="12"/>
      <c r="N31" s="12"/>
      <c r="O31" s="12"/>
      <c r="P31" s="13"/>
      <c r="Q31" s="50"/>
      <c r="R31" s="54"/>
    </row>
    <row r="32" spans="8:20" ht="16.5" customHeight="1" thickBot="1" x14ac:dyDescent="0.3">
      <c r="H32" s="66"/>
      <c r="J32" s="9" t="s">
        <v>41</v>
      </c>
      <c r="K32" s="12"/>
      <c r="L32" s="12"/>
      <c r="M32" s="12"/>
      <c r="N32" s="12"/>
      <c r="O32" s="12"/>
      <c r="P32" s="13"/>
      <c r="Q32" s="50"/>
      <c r="R32" s="54"/>
    </row>
    <row r="33" spans="7:18" ht="22.5" customHeight="1" x14ac:dyDescent="0.25">
      <c r="H33" s="66"/>
      <c r="J33" s="26"/>
      <c r="K33" s="19"/>
      <c r="L33" s="20"/>
      <c r="M33" s="20"/>
      <c r="N33" s="20"/>
      <c r="O33" s="21"/>
      <c r="P33" s="13"/>
      <c r="Q33" s="50"/>
      <c r="R33" s="54"/>
    </row>
    <row r="34" spans="7:18" ht="22.5" customHeight="1" thickBot="1" x14ac:dyDescent="0.3">
      <c r="H34" s="67"/>
      <c r="J34" s="27"/>
      <c r="K34" s="22"/>
      <c r="L34" s="23"/>
      <c r="M34" s="23"/>
      <c r="N34" s="23"/>
      <c r="O34" s="24"/>
      <c r="P34" s="15"/>
      <c r="Q34" s="50"/>
      <c r="R34" s="55">
        <f>Q34</f>
        <v>0</v>
      </c>
    </row>
    <row r="35" spans="7:18" ht="6" customHeight="1" thickBot="1" x14ac:dyDescent="0.3">
      <c r="Q35" s="50"/>
      <c r="R35" s="38"/>
    </row>
    <row r="36" spans="7:18" ht="32.25" customHeight="1" x14ac:dyDescent="0.35">
      <c r="G36" s="28"/>
      <c r="H36" s="35"/>
      <c r="I36" s="36"/>
      <c r="J36" s="37" t="s">
        <v>44</v>
      </c>
      <c r="K36" s="36"/>
      <c r="L36" s="36"/>
      <c r="M36" s="36"/>
      <c r="N36" s="36"/>
      <c r="O36" s="36"/>
      <c r="P36" s="56" t="s">
        <v>57</v>
      </c>
      <c r="Q36" s="61"/>
      <c r="R36" s="62"/>
    </row>
    <row r="37" spans="7:18" ht="27" customHeight="1" x14ac:dyDescent="0.35">
      <c r="G37" s="28"/>
      <c r="H37" s="39"/>
      <c r="I37" s="40"/>
      <c r="J37" s="41"/>
      <c r="K37" s="41"/>
      <c r="L37" s="41"/>
      <c r="M37" s="41"/>
      <c r="N37" s="41"/>
      <c r="O37" s="41"/>
      <c r="P37" s="57">
        <v>4</v>
      </c>
      <c r="Q37" s="40"/>
      <c r="R37" s="42"/>
    </row>
    <row r="38" spans="7:18" ht="7.5" customHeight="1" x14ac:dyDescent="0.35">
      <c r="G38" s="28"/>
      <c r="H38" s="39"/>
      <c r="I38" s="40"/>
      <c r="J38" s="40"/>
      <c r="K38" s="40"/>
      <c r="L38" s="40"/>
      <c r="M38" s="40"/>
      <c r="N38" s="40"/>
      <c r="O38" s="40"/>
      <c r="P38" s="40"/>
      <c r="Q38" s="59"/>
      <c r="R38" s="42"/>
    </row>
    <row r="39" spans="7:18" ht="36" customHeight="1" thickBot="1" x14ac:dyDescent="0.4">
      <c r="G39" s="28"/>
      <c r="H39" s="43" t="s">
        <v>45</v>
      </c>
      <c r="I39" s="44"/>
      <c r="J39" s="45"/>
      <c r="K39" s="46"/>
      <c r="L39" s="47"/>
      <c r="M39" s="47"/>
      <c r="N39" s="47"/>
      <c r="O39" s="48"/>
      <c r="P39" s="58"/>
      <c r="Q39" s="60"/>
      <c r="R39" s="49"/>
    </row>
    <row r="40" spans="7:18" ht="6.75" customHeight="1" x14ac:dyDescent="0.25"/>
  </sheetData>
  <sheetProtection selectLockedCells="1"/>
  <mergeCells count="7">
    <mergeCell ref="O2:P2"/>
    <mergeCell ref="H24:H34"/>
    <mergeCell ref="J11:J12"/>
    <mergeCell ref="H2:H4"/>
    <mergeCell ref="H6:H9"/>
    <mergeCell ref="H11:H12"/>
    <mergeCell ref="H14:H19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R16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9</xdr:col>
                    <xdr:colOff>1057275</xdr:colOff>
                    <xdr:row>5</xdr:row>
                    <xdr:rowOff>0</xdr:rowOff>
                  </from>
                  <to>
                    <xdr:col>13</xdr:col>
                    <xdr:colOff>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12</xdr:col>
                    <xdr:colOff>19050</xdr:colOff>
                    <xdr:row>5</xdr:row>
                    <xdr:rowOff>104775</xdr:rowOff>
                  </from>
                  <to>
                    <xdr:col>12</xdr:col>
                    <xdr:colOff>600075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0</xdr:colOff>
                    <xdr:row>5</xdr:row>
                    <xdr:rowOff>114300</xdr:rowOff>
                  </from>
                  <to>
                    <xdr:col>11</xdr:col>
                    <xdr:colOff>600075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10</xdr:col>
                    <xdr:colOff>0</xdr:colOff>
                    <xdr:row>5</xdr:row>
                    <xdr:rowOff>95250</xdr:rowOff>
                  </from>
                  <to>
                    <xdr:col>10</xdr:col>
                    <xdr:colOff>552450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15</xdr:col>
                    <xdr:colOff>19050</xdr:colOff>
                    <xdr:row>6</xdr:row>
                    <xdr:rowOff>85725</xdr:rowOff>
                  </from>
                  <to>
                    <xdr:col>15</xdr:col>
                    <xdr:colOff>647700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14</xdr:col>
                    <xdr:colOff>9525</xdr:colOff>
                    <xdr:row>6</xdr:row>
                    <xdr:rowOff>85725</xdr:rowOff>
                  </from>
                  <to>
                    <xdr:col>14</xdr:col>
                    <xdr:colOff>647700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13</xdr:col>
                    <xdr:colOff>0</xdr:colOff>
                    <xdr:row>6</xdr:row>
                    <xdr:rowOff>85725</xdr:rowOff>
                  </from>
                  <to>
                    <xdr:col>13</xdr:col>
                    <xdr:colOff>561975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12</xdr:col>
                    <xdr:colOff>9525</xdr:colOff>
                    <xdr:row>6</xdr:row>
                    <xdr:rowOff>85725</xdr:rowOff>
                  </from>
                  <to>
                    <xdr:col>12</xdr:col>
                    <xdr:colOff>609600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11</xdr:col>
                    <xdr:colOff>0</xdr:colOff>
                    <xdr:row>6</xdr:row>
                    <xdr:rowOff>85725</xdr:rowOff>
                  </from>
                  <to>
                    <xdr:col>11</xdr:col>
                    <xdr:colOff>647700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10</xdr:col>
                    <xdr:colOff>9525</xdr:colOff>
                    <xdr:row>6</xdr:row>
                    <xdr:rowOff>85725</xdr:rowOff>
                  </from>
                  <to>
                    <xdr:col>10</xdr:col>
                    <xdr:colOff>609600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15</xdr:col>
                    <xdr:colOff>752475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10</xdr:col>
                    <xdr:colOff>0</xdr:colOff>
                    <xdr:row>7</xdr:row>
                    <xdr:rowOff>9525</xdr:rowOff>
                  </from>
                  <to>
                    <xdr:col>13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95250</xdr:rowOff>
                  </from>
                  <to>
                    <xdr:col>13</xdr:col>
                    <xdr:colOff>457200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85725</xdr:rowOff>
                  </from>
                  <to>
                    <xdr:col>12</xdr:col>
                    <xdr:colOff>438150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10</xdr:col>
                    <xdr:colOff>762000</xdr:colOff>
                    <xdr:row>8</xdr:row>
                    <xdr:rowOff>85725</xdr:rowOff>
                  </from>
                  <to>
                    <xdr:col>11</xdr:col>
                    <xdr:colOff>542925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10</xdr:col>
                    <xdr:colOff>9525</xdr:colOff>
                    <xdr:row>8</xdr:row>
                    <xdr:rowOff>85725</xdr:rowOff>
                  </from>
                  <to>
                    <xdr:col>10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85725</xdr:rowOff>
                  </from>
                  <to>
                    <xdr:col>13</xdr:col>
                    <xdr:colOff>304800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85725</xdr:rowOff>
                  </from>
                  <to>
                    <xdr:col>12</xdr:col>
                    <xdr:colOff>685800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85725</xdr:rowOff>
                  </from>
                  <to>
                    <xdr:col>11</xdr:col>
                    <xdr:colOff>666750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85725</xdr:rowOff>
                  </from>
                  <to>
                    <xdr:col>10</xdr:col>
                    <xdr:colOff>428625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752475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14</xdr:col>
                    <xdr:colOff>28575</xdr:colOff>
                    <xdr:row>13</xdr:row>
                    <xdr:rowOff>85725</xdr:rowOff>
                  </from>
                  <to>
                    <xdr:col>14</xdr:col>
                    <xdr:colOff>647700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85725</xdr:rowOff>
                  </from>
                  <to>
                    <xdr:col>11</xdr:col>
                    <xdr:colOff>685800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16</xdr:col>
                    <xdr:colOff>57150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10</xdr:col>
                    <xdr:colOff>0</xdr:colOff>
                    <xdr:row>13</xdr:row>
                    <xdr:rowOff>85725</xdr:rowOff>
                  </from>
                  <to>
                    <xdr:col>11</xdr:col>
                    <xdr:colOff>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16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14</xdr:col>
                    <xdr:colOff>742950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13</xdr:col>
                    <xdr:colOff>752475</xdr:colOff>
                    <xdr:row>15</xdr:row>
                    <xdr:rowOff>85725</xdr:rowOff>
                  </from>
                  <to>
                    <xdr:col>14</xdr:col>
                    <xdr:colOff>609600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762000</xdr:colOff>
                    <xdr:row>15</xdr:row>
                    <xdr:rowOff>95250</xdr:rowOff>
                  </from>
                  <to>
                    <xdr:col>13</xdr:col>
                    <xdr:colOff>647700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11</xdr:col>
                    <xdr:colOff>762000</xdr:colOff>
                    <xdr:row>15</xdr:row>
                    <xdr:rowOff>95250</xdr:rowOff>
                  </from>
                  <to>
                    <xdr:col>12</xdr:col>
                    <xdr:colOff>685800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95250</xdr:rowOff>
                  </from>
                  <to>
                    <xdr:col>11</xdr:col>
                    <xdr:colOff>723900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10</xdr:col>
                    <xdr:colOff>0</xdr:colOff>
                    <xdr:row>15</xdr:row>
                    <xdr:rowOff>104775</xdr:rowOff>
                  </from>
                  <to>
                    <xdr:col>10</xdr:col>
                    <xdr:colOff>733425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13</xdr:col>
                    <xdr:colOff>28575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104775</xdr:rowOff>
                  </from>
                  <to>
                    <xdr:col>12</xdr:col>
                    <xdr:colOff>609600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95250</xdr:rowOff>
                  </from>
                  <to>
                    <xdr:col>11</xdr:col>
                    <xdr:colOff>619125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10</xdr:col>
                    <xdr:colOff>9525</xdr:colOff>
                    <xdr:row>16</xdr:row>
                    <xdr:rowOff>104775</xdr:rowOff>
                  </from>
                  <to>
                    <xdr:col>10</xdr:col>
                    <xdr:colOff>619125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542925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14</xdr:col>
                    <xdr:colOff>19050</xdr:colOff>
                    <xdr:row>17</xdr:row>
                    <xdr:rowOff>123825</xdr:rowOff>
                  </from>
                  <to>
                    <xdr:col>14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104775</xdr:rowOff>
                  </from>
                  <to>
                    <xdr:col>13</xdr:col>
                    <xdr:colOff>695325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752475</xdr:colOff>
                    <xdr:row>17</xdr:row>
                    <xdr:rowOff>104775</xdr:rowOff>
                  </from>
                  <to>
                    <xdr:col>12</xdr:col>
                    <xdr:colOff>657225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114300</xdr:rowOff>
                  </from>
                  <to>
                    <xdr:col>11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114300</xdr:rowOff>
                  </from>
                  <to>
                    <xdr:col>10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590550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647700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13</xdr:col>
                    <xdr:colOff>9525</xdr:colOff>
                    <xdr:row>18</xdr:row>
                    <xdr:rowOff>104775</xdr:rowOff>
                  </from>
                  <to>
                    <xdr:col>13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104775</xdr:rowOff>
                  </from>
                  <to>
                    <xdr:col>11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10</xdr:col>
                    <xdr:colOff>9525</xdr:colOff>
                    <xdr:row>18</xdr:row>
                    <xdr:rowOff>104775</xdr:rowOff>
                  </from>
                  <to>
                    <xdr:col>10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10</xdr:col>
                    <xdr:colOff>0</xdr:colOff>
                    <xdr:row>24</xdr:row>
                    <xdr:rowOff>0</xdr:rowOff>
                  </from>
                  <to>
                    <xdr:col>14</xdr:col>
                    <xdr:colOff>742950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95250</xdr:colOff>
                    <xdr:row>24</xdr:row>
                    <xdr:rowOff>85725</xdr:rowOff>
                  </from>
                  <to>
                    <xdr:col>10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95250</xdr:colOff>
                    <xdr:row>24</xdr:row>
                    <xdr:rowOff>85725</xdr:rowOff>
                  </from>
                  <to>
                    <xdr:col>11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95250</xdr:colOff>
                    <xdr:row>24</xdr:row>
                    <xdr:rowOff>85725</xdr:rowOff>
                  </from>
                  <to>
                    <xdr:col>12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95250</xdr:colOff>
                    <xdr:row>24</xdr:row>
                    <xdr:rowOff>85725</xdr:rowOff>
                  </from>
                  <to>
                    <xdr:col>13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95250</xdr:colOff>
                    <xdr:row>24</xdr:row>
                    <xdr:rowOff>85725</xdr:rowOff>
                  </from>
                  <to>
                    <xdr:col>14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95250</xdr:colOff>
                    <xdr:row>25</xdr:row>
                    <xdr:rowOff>28575</xdr:rowOff>
                  </from>
                  <to>
                    <xdr:col>10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95250</xdr:colOff>
                    <xdr:row>25</xdr:row>
                    <xdr:rowOff>28575</xdr:rowOff>
                  </from>
                  <to>
                    <xdr:col>11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95250</xdr:colOff>
                    <xdr:row>25</xdr:row>
                    <xdr:rowOff>28575</xdr:rowOff>
                  </from>
                  <to>
                    <xdr:col>12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95250</xdr:colOff>
                    <xdr:row>25</xdr:row>
                    <xdr:rowOff>28575</xdr:rowOff>
                  </from>
                  <to>
                    <xdr:col>13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95250</xdr:colOff>
                    <xdr:row>25</xdr:row>
                    <xdr:rowOff>28575</xdr:rowOff>
                  </from>
                  <to>
                    <xdr:col>14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95250</xdr:colOff>
                    <xdr:row>28</xdr:row>
                    <xdr:rowOff>104775</xdr:rowOff>
                  </from>
                  <to>
                    <xdr:col>10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95250</xdr:colOff>
                    <xdr:row>28</xdr:row>
                    <xdr:rowOff>104775</xdr:rowOff>
                  </from>
                  <to>
                    <xdr:col>11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95250</xdr:colOff>
                    <xdr:row>28</xdr:row>
                    <xdr:rowOff>104775</xdr:rowOff>
                  </from>
                  <to>
                    <xdr:col>12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95250</xdr:colOff>
                    <xdr:row>28</xdr:row>
                    <xdr:rowOff>104775</xdr:rowOff>
                  </from>
                  <to>
                    <xdr:col>13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95250</xdr:colOff>
                    <xdr:row>28</xdr:row>
                    <xdr:rowOff>104775</xdr:rowOff>
                  </from>
                  <to>
                    <xdr:col>14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95250</xdr:colOff>
                    <xdr:row>29</xdr:row>
                    <xdr:rowOff>47625</xdr:rowOff>
                  </from>
                  <to>
                    <xdr:col>10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95250</xdr:colOff>
                    <xdr:row>29</xdr:row>
                    <xdr:rowOff>47625</xdr:rowOff>
                  </from>
                  <to>
                    <xdr:col>11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95250</xdr:colOff>
                    <xdr:row>29</xdr:row>
                    <xdr:rowOff>47625</xdr:rowOff>
                  </from>
                  <to>
                    <xdr:col>12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95250</xdr:colOff>
                    <xdr:row>29</xdr:row>
                    <xdr:rowOff>47625</xdr:rowOff>
                  </from>
                  <to>
                    <xdr:col>13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95250</xdr:colOff>
                    <xdr:row>29</xdr:row>
                    <xdr:rowOff>47625</xdr:rowOff>
                  </from>
                  <to>
                    <xdr:col>14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10</xdr:col>
                    <xdr:colOff>0</xdr:colOff>
                    <xdr:row>27</xdr:row>
                    <xdr:rowOff>266700</xdr:rowOff>
                  </from>
                  <to>
                    <xdr:col>15</xdr:col>
                    <xdr:colOff>9525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95250</xdr:rowOff>
                  </from>
                  <to>
                    <xdr:col>10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76200</xdr:colOff>
                    <xdr:row>32</xdr:row>
                    <xdr:rowOff>95250</xdr:rowOff>
                  </from>
                  <to>
                    <xdr:col>11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76200</xdr:colOff>
                    <xdr:row>32</xdr:row>
                    <xdr:rowOff>95250</xdr:rowOff>
                  </from>
                  <to>
                    <xdr:col>12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95250</xdr:rowOff>
                  </from>
                  <to>
                    <xdr:col>13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76200</xdr:colOff>
                    <xdr:row>32</xdr:row>
                    <xdr:rowOff>95250</xdr:rowOff>
                  </from>
                  <to>
                    <xdr:col>14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38100</xdr:rowOff>
                  </from>
                  <to>
                    <xdr:col>10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76200</xdr:colOff>
                    <xdr:row>33</xdr:row>
                    <xdr:rowOff>38100</xdr:rowOff>
                  </from>
                  <to>
                    <xdr:col>11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76200</xdr:colOff>
                    <xdr:row>33</xdr:row>
                    <xdr:rowOff>38100</xdr:rowOff>
                  </from>
                  <to>
                    <xdr:col>12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76200</xdr:colOff>
                    <xdr:row>33</xdr:row>
                    <xdr:rowOff>38100</xdr:rowOff>
                  </from>
                  <to>
                    <xdr:col>13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76200</xdr:colOff>
                    <xdr:row>33</xdr:row>
                    <xdr:rowOff>38100</xdr:rowOff>
                  </from>
                  <to>
                    <xdr:col>14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10</xdr:col>
                    <xdr:colOff>0</xdr:colOff>
                    <xdr:row>31</xdr:row>
                    <xdr:rowOff>276225</xdr:rowOff>
                  </from>
                  <to>
                    <xdr:col>15</xdr:col>
                    <xdr:colOff>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90" name="Group Box 193">
              <controlPr defaultSize="0" autoFill="0" autoPict="0">
                <anchor moveWithCells="1">
                  <from>
                    <xdr:col>13</xdr:col>
                    <xdr:colOff>762000</xdr:colOff>
                    <xdr:row>2</xdr:row>
                    <xdr:rowOff>9525</xdr:rowOff>
                  </from>
                  <to>
                    <xdr:col>15</xdr:col>
                    <xdr:colOff>752475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91" name="Option Button 194">
              <controlPr defaultSize="0" autoFill="0" autoLine="0" autoPict="0">
                <anchor moveWithCells="1">
                  <from>
                    <xdr:col>14</xdr:col>
                    <xdr:colOff>85725</xdr:colOff>
                    <xdr:row>2</xdr:row>
                    <xdr:rowOff>76200</xdr:rowOff>
                  </from>
                  <to>
                    <xdr:col>14</xdr:col>
                    <xdr:colOff>685800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92" name="Option Button 196">
              <controlPr defaultSize="0" autoFill="0" autoLine="0" autoPict="0">
                <anchor moveWithCells="1">
                  <from>
                    <xdr:col>15</xdr:col>
                    <xdr:colOff>76200</xdr:colOff>
                    <xdr:row>2</xdr:row>
                    <xdr:rowOff>76200</xdr:rowOff>
                  </from>
                  <to>
                    <xdr:col>15</xdr:col>
                    <xdr:colOff>676275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93" name="Option Button 198">
              <controlPr defaultSize="0" autoFill="0" autoLine="0" autoPict="0">
                <anchor moveWithCells="1">
                  <from>
                    <xdr:col>14</xdr:col>
                    <xdr:colOff>85725</xdr:colOff>
                    <xdr:row>3</xdr:row>
                    <xdr:rowOff>38100</xdr:rowOff>
                  </from>
                  <to>
                    <xdr:col>14</xdr:col>
                    <xdr:colOff>685800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94" name="Option Button 201">
              <controlPr defaultSize="0" autoFill="0" autoLine="0" autoPict="0">
                <anchor moveWithCells="1">
                  <from>
                    <xdr:col>15</xdr:col>
                    <xdr:colOff>76200</xdr:colOff>
                    <xdr:row>3</xdr:row>
                    <xdr:rowOff>38100</xdr:rowOff>
                  </from>
                  <to>
                    <xdr:col>15</xdr:col>
                    <xdr:colOff>676275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5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15</xdr:col>
                    <xdr:colOff>19050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6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695325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7" name="Option Button 206">
              <controlPr defaultSize="0" autoFill="0" autoLine="0" autoPict="0">
                <anchor moveWithCells="1">
                  <from>
                    <xdr:col>10</xdr:col>
                    <xdr:colOff>95250</xdr:colOff>
                    <xdr:row>36</xdr:row>
                    <xdr:rowOff>104775</xdr:rowOff>
                  </from>
                  <to>
                    <xdr:col>10</xdr:col>
                    <xdr:colOff>695325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8" name="Option Button 208">
              <controlPr defaultSize="0" autoFill="0" autoLine="0" autoPict="0">
                <anchor moveWithCells="1">
                  <from>
                    <xdr:col>11</xdr:col>
                    <xdr:colOff>28575</xdr:colOff>
                    <xdr:row>36</xdr:row>
                    <xdr:rowOff>104775</xdr:rowOff>
                  </from>
                  <to>
                    <xdr:col>11</xdr:col>
                    <xdr:colOff>628650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9" name="Option Button 210">
              <controlPr defaultSize="0" autoFill="0" autoLine="0" autoPict="0">
                <anchor moveWithCells="1">
                  <from>
                    <xdr:col>12</xdr:col>
                    <xdr:colOff>76200</xdr:colOff>
                    <xdr:row>36</xdr:row>
                    <xdr:rowOff>104775</xdr:rowOff>
                  </from>
                  <to>
                    <xdr:col>12</xdr:col>
                    <xdr:colOff>676275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00" name="Option Button 212">
              <controlPr defaultSize="0" autoFill="0" autoLine="0" autoPict="0">
                <anchor moveWithCells="1">
                  <from>
                    <xdr:col>13</xdr:col>
                    <xdr:colOff>76200</xdr:colOff>
                    <xdr:row>36</xdr:row>
                    <xdr:rowOff>104775</xdr:rowOff>
                  </from>
                  <to>
                    <xdr:col>13</xdr:col>
                    <xdr:colOff>666750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01" name="Option Button 214">
              <controlPr defaultSize="0" autoFill="0" autoLine="0" autoPict="0">
                <anchor moveWithCells="1">
                  <from>
                    <xdr:col>14</xdr:col>
                    <xdr:colOff>66675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02" name="Button 215">
              <controlPr defaultSize="0" print="0" autoFill="0" autoPict="0" macro="[0]!enregistrementfiche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03" name="Option Button 216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28575</xdr:rowOff>
                  </from>
                  <to>
                    <xdr:col>11</xdr:col>
                    <xdr:colOff>561975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4" name="Option Button 218">
              <controlPr defaultSize="0" autoFill="0" autoLine="0" autoPict="0">
                <anchor moveWithCells="1">
                  <from>
                    <xdr:col>10</xdr:col>
                    <xdr:colOff>9525</xdr:colOff>
                    <xdr:row>11</xdr:row>
                    <xdr:rowOff>28575</xdr:rowOff>
                  </from>
                  <to>
                    <xdr:col>10</xdr:col>
                    <xdr:colOff>552450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5" name="Option Button 224">
              <controlPr defaultSize="0" autoFill="0" autoLine="0" autoPict="0">
                <anchor moveWithCells="1">
                  <from>
                    <xdr:col>13</xdr:col>
                    <xdr:colOff>0</xdr:colOff>
                    <xdr:row>14</xdr:row>
                    <xdr:rowOff>85725</xdr:rowOff>
                  </from>
                  <to>
                    <xdr:col>13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6" name="Option Button 229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7" name="Option Button 23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85725</xdr:rowOff>
                  </from>
                  <to>
                    <xdr:col>11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8" name="Option Button 23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85725</xdr:rowOff>
                  </from>
                  <to>
                    <xdr:col>10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X3"/>
  <sheetViews>
    <sheetView tabSelected="1" workbookViewId="0">
      <selection activeCell="I12" sqref="I12"/>
    </sheetView>
  </sheetViews>
  <sheetFormatPr baseColWidth="10" defaultRowHeight="15" x14ac:dyDescent="0.25"/>
  <cols>
    <col min="1" max="1" width="12.42578125" customWidth="1"/>
    <col min="2" max="2" width="8.140625" customWidth="1"/>
    <col min="3" max="3" width="13.28515625" bestFit="1" customWidth="1"/>
    <col min="4" max="16" width="8.140625" customWidth="1"/>
    <col min="17" max="17" width="20.140625" bestFit="1" customWidth="1"/>
    <col min="18" max="18" width="8.140625" customWidth="1"/>
    <col min="19" max="19" width="11" bestFit="1" customWidth="1"/>
    <col min="20" max="20" width="16.85546875" bestFit="1" customWidth="1"/>
    <col min="21" max="21" width="17.7109375" bestFit="1" customWidth="1"/>
    <col min="22" max="22" width="38.85546875" bestFit="1" customWidth="1"/>
  </cols>
  <sheetData>
    <row r="1" spans="1:24" x14ac:dyDescent="0.25">
      <c r="A1" s="6" t="s">
        <v>0</v>
      </c>
      <c r="B1" s="6" t="s">
        <v>3</v>
      </c>
      <c r="C1" s="6" t="s">
        <v>46</v>
      </c>
      <c r="D1" s="6" t="s">
        <v>2</v>
      </c>
      <c r="E1" s="6" t="s">
        <v>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47</v>
      </c>
    </row>
    <row r="2" spans="1:24" x14ac:dyDescent="0.25">
      <c r="A2" s="70" t="s">
        <v>58</v>
      </c>
      <c r="B2" s="70">
        <v>2020</v>
      </c>
      <c r="C2" s="70" t="s">
        <v>60</v>
      </c>
      <c r="D2" s="70" t="s">
        <v>59</v>
      </c>
      <c r="E2" s="70">
        <v>1</v>
      </c>
      <c r="F2" s="70">
        <v>3</v>
      </c>
      <c r="G2" s="70">
        <v>5</v>
      </c>
      <c r="H2" s="70">
        <v>3</v>
      </c>
      <c r="I2" s="70">
        <v>4</v>
      </c>
      <c r="J2" s="70">
        <v>2</v>
      </c>
      <c r="K2" s="70">
        <v>3</v>
      </c>
      <c r="L2" s="70">
        <v>3</v>
      </c>
      <c r="M2" s="70">
        <v>5</v>
      </c>
      <c r="N2" s="70">
        <v>3</v>
      </c>
      <c r="O2" s="70">
        <v>4</v>
      </c>
      <c r="P2" s="70">
        <v>1</v>
      </c>
      <c r="Q2" s="72" t="s">
        <v>50</v>
      </c>
      <c r="R2" s="70">
        <v>5</v>
      </c>
      <c r="S2" s="70">
        <v>4</v>
      </c>
      <c r="T2" s="70">
        <v>5</v>
      </c>
      <c r="U2" s="72"/>
      <c r="V2" s="70" t="s">
        <v>61</v>
      </c>
      <c r="W2" s="71"/>
      <c r="X2" s="71"/>
    </row>
    <row r="3" spans="1:24" x14ac:dyDescent="0.25">
      <c r="A3" s="70" t="s">
        <v>62</v>
      </c>
      <c r="B3" s="70">
        <v>2021</v>
      </c>
      <c r="C3" s="70" t="s">
        <v>63</v>
      </c>
      <c r="D3" s="70" t="s">
        <v>62</v>
      </c>
      <c r="E3" s="70">
        <v>1</v>
      </c>
      <c r="F3" s="70">
        <v>3</v>
      </c>
      <c r="G3" s="70">
        <v>6</v>
      </c>
      <c r="H3" s="70">
        <v>3</v>
      </c>
      <c r="I3" s="70">
        <v>4</v>
      </c>
      <c r="J3" s="70">
        <v>2</v>
      </c>
      <c r="K3" s="70">
        <v>3</v>
      </c>
      <c r="L3" s="70">
        <v>2</v>
      </c>
      <c r="M3" s="70">
        <v>5</v>
      </c>
      <c r="N3" s="70">
        <v>2</v>
      </c>
      <c r="O3" s="70">
        <v>4</v>
      </c>
      <c r="P3" s="70">
        <v>4</v>
      </c>
      <c r="Q3" s="72"/>
      <c r="R3" s="70">
        <v>5</v>
      </c>
      <c r="S3" s="70">
        <v>5</v>
      </c>
      <c r="T3" s="70">
        <v>5</v>
      </c>
      <c r="U3" s="72"/>
      <c r="V3" s="70"/>
    </row>
  </sheetData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Fiches</vt:lpstr>
      <vt:lpstr>BDD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Alain Dionisi</cp:lastModifiedBy>
  <cp:lastPrinted>2022-04-30T18:07:19Z</cp:lastPrinted>
  <dcterms:created xsi:type="dcterms:W3CDTF">2022-04-29T13:20:50Z</dcterms:created>
  <dcterms:modified xsi:type="dcterms:W3CDTF">2022-04-30T18:35:18Z</dcterms:modified>
</cp:coreProperties>
</file>