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8041e15a5d83aead/"/>
    </mc:Choice>
  </mc:AlternateContent>
  <xr:revisionPtr revIDLastSave="20" documentId="8_{8ED2EA19-B559-48B4-A51D-822526DBDF21}" xr6:coauthVersionLast="47" xr6:coauthVersionMax="47" xr10:uidLastSave="{96DAE770-548B-4840-8224-A85AAEBE466E}"/>
  <bookViews>
    <workbookView xWindow="-120" yWindow="-120" windowWidth="24240" windowHeight="13140" xr2:uid="{00000000-000D-0000-FFFF-FFFF00000000}"/>
  </bookViews>
  <sheets>
    <sheet name="ENCODAGE" sheetId="5" r:id="rId1"/>
    <sheet name="DECEMBRE" sheetId="1" r:id="rId2"/>
    <sheet name="JANVIER" sheetId="2" r:id="rId3"/>
    <sheet name="FEVRIER" sheetId="3" r:id="rId4"/>
    <sheet name="Liste factures" sheetId="4" r:id="rId5"/>
    <sheet name="Feuil1" sheetId="6" r:id="rId6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2" l="1"/>
  <c r="D2" i="2"/>
  <c r="E2" i="2" l="1"/>
  <c r="H2" i="2"/>
  <c r="G2" i="2" l="1"/>
  <c r="I2" i="2"/>
  <c r="K7" i="2" s="1"/>
  <c r="B2" i="2"/>
  <c r="I37" i="1" l="1"/>
  <c r="I36" i="1"/>
  <c r="I35" i="1"/>
  <c r="I34" i="1"/>
  <c r="I33" i="1"/>
  <c r="I32" i="1"/>
  <c r="I31" i="1"/>
  <c r="I29" i="1"/>
  <c r="I28" i="1"/>
  <c r="I25" i="1"/>
  <c r="I24" i="1"/>
  <c r="I21" i="1"/>
  <c r="I18" i="1"/>
  <c r="I17" i="1"/>
  <c r="I16" i="1"/>
  <c r="I15" i="1"/>
  <c r="I14" i="1"/>
  <c r="I12" i="1"/>
  <c r="I11" i="1"/>
  <c r="I8" i="1"/>
  <c r="I4" i="1"/>
  <c r="I3" i="1"/>
  <c r="I2" i="1"/>
  <c r="E110" i="1" s="1"/>
  <c r="H2" i="1"/>
  <c r="D110" i="1" s="1"/>
  <c r="G2" i="1"/>
  <c r="C110" i="1" s="1"/>
  <c r="B110" i="1" s="1"/>
  <c r="E2" i="1"/>
  <c r="D2" i="1"/>
</calcChain>
</file>

<file path=xl/sharedStrings.xml><?xml version="1.0" encoding="utf-8"?>
<sst xmlns="http://schemas.openxmlformats.org/spreadsheetml/2006/main" count="158" uniqueCount="73">
  <si>
    <t>DECEMBRE</t>
  </si>
  <si>
    <t>CARTE</t>
  </si>
  <si>
    <t>DEPENSES</t>
  </si>
  <si>
    <t>FACTURES</t>
  </si>
  <si>
    <t>ESSENCE</t>
  </si>
  <si>
    <t>REPAS</t>
  </si>
  <si>
    <t>DIVERS</t>
  </si>
  <si>
    <t>ORANGE</t>
  </si>
  <si>
    <t>ALLIANZ</t>
  </si>
  <si>
    <t>UBT</t>
  </si>
  <si>
    <t>LUNCH</t>
  </si>
  <si>
    <t>RECORD</t>
  </si>
  <si>
    <t>AG ASSUR</t>
  </si>
  <si>
    <t>GULF</t>
  </si>
  <si>
    <t>LUMINUS</t>
  </si>
  <si>
    <t>VISA</t>
  </si>
  <si>
    <t>LOYER</t>
  </si>
  <si>
    <t>ASHLEY</t>
  </si>
  <si>
    <t>PETIT</t>
  </si>
  <si>
    <t>???????</t>
  </si>
  <si>
    <t>AUTO 5</t>
  </si>
  <si>
    <t>NAD 107 MONS</t>
  </si>
  <si>
    <t>CANABIS</t>
  </si>
  <si>
    <t>fabulous</t>
  </si>
  <si>
    <t>leonidas</t>
  </si>
  <si>
    <t>halesia</t>
  </si>
  <si>
    <t>startselect</t>
  </si>
  <si>
    <t>khangura</t>
  </si>
  <si>
    <t>KAWA  PNEUS</t>
  </si>
  <si>
    <t>NN  INS</t>
  </si>
  <si>
    <t>Jusqu'au 28</t>
  </si>
  <si>
    <t>janvier</t>
  </si>
  <si>
    <t>BOISSONS</t>
  </si>
  <si>
    <t>RETRAITS</t>
  </si>
  <si>
    <t>PIMENTEL</t>
  </si>
  <si>
    <t>ANDY</t>
  </si>
  <si>
    <t>WONDERBOX</t>
  </si>
  <si>
    <t>LIONEL P2P</t>
  </si>
  <si>
    <t>SWDE</t>
  </si>
  <si>
    <t>VTM</t>
  </si>
  <si>
    <t>POILS/PLUMES</t>
  </si>
  <si>
    <t>AICHA</t>
  </si>
  <si>
    <t>CONTRÔLE</t>
  </si>
  <si>
    <t>DEPOTTE</t>
  </si>
  <si>
    <t>KAWA</t>
  </si>
  <si>
    <t>DPERFORMAN</t>
  </si>
  <si>
    <t>OF</t>
  </si>
  <si>
    <t>ALPHA</t>
  </si>
  <si>
    <t>MUTUELLE</t>
  </si>
  <si>
    <t>KPN CAEN</t>
  </si>
  <si>
    <t>PETRO SERVICE</t>
  </si>
  <si>
    <t>PETRO DIKSMU</t>
  </si>
  <si>
    <t>TOTAL - AICHA</t>
  </si>
  <si>
    <t>ENGIE</t>
  </si>
  <si>
    <t>ANIKI</t>
  </si>
  <si>
    <t>NS INSD</t>
  </si>
  <si>
    <t>TOTAL</t>
  </si>
  <si>
    <t>double</t>
  </si>
  <si>
    <t xml:space="preserve">Moins participation AICHA = </t>
  </si>
  <si>
    <t>Dépenses du mois        25</t>
  </si>
  <si>
    <t>Date</t>
  </si>
  <si>
    <t>Budget</t>
  </si>
  <si>
    <t>Montant</t>
  </si>
  <si>
    <t>Justification</t>
  </si>
  <si>
    <t>facture</t>
  </si>
  <si>
    <t>boisson</t>
  </si>
  <si>
    <t>repas</t>
  </si>
  <si>
    <t>divers</t>
  </si>
  <si>
    <t>RETRAIT</t>
  </si>
  <si>
    <t>FACTURE</t>
  </si>
  <si>
    <t>DATE</t>
  </si>
  <si>
    <t>BOISSON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</si>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</sst>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"/>
  </numFmts>
  <fonts count="7" x14ac:knownFonts="1">
    <font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9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49961851863155"/>
        <bgColor indexed="64"/>
      </patternFill>
    </fill>
    <fill>
      <patternFill patternType="solid">
        <fgColor theme="3" tint="0.749992370372631"/>
        <bgColor indexed="64"/>
      </patternFill>
    </fill>
  </fills>
  <borders count="17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4" fontId="1" fillId="0" borderId="0" xfId="0" applyNumberFormat="1" applyFont="1" applyAlignment="1">
      <alignment horizontal="center"/>
    </xf>
    <xf numFmtId="4" fontId="0" fillId="0" borderId="4" xfId="0" applyNumberFormat="1" applyBorder="1" applyAlignment="1">
      <alignment horizontal="center"/>
    </xf>
    <xf numFmtId="0" fontId="2" fillId="0" borderId="5" xfId="0" applyFont="1" applyBorder="1" applyAlignment="1">
      <alignment horizontal="centerContinuous"/>
    </xf>
    <xf numFmtId="4" fontId="0" fillId="0" borderId="6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2" xfId="0" applyBorder="1"/>
    <xf numFmtId="0" fontId="0" fillId="0" borderId="1" xfId="0" applyBorder="1"/>
    <xf numFmtId="0" fontId="0" fillId="0" borderId="3" xfId="0" applyBorder="1"/>
    <xf numFmtId="4" fontId="3" fillId="0" borderId="0" xfId="0" applyNumberFormat="1" applyFont="1"/>
    <xf numFmtId="0" fontId="0" fillId="3" borderId="0" xfId="0" applyFill="1"/>
    <xf numFmtId="0" fontId="0" fillId="4" borderId="0" xfId="0" applyFill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4" fontId="0" fillId="0" borderId="0" xfId="0" applyNumberFormat="1"/>
    <xf numFmtId="0" fontId="0" fillId="5" borderId="0" xfId="0" applyFill="1"/>
    <xf numFmtId="0" fontId="2" fillId="0" borderId="0" xfId="0" applyFont="1" applyAlignment="1">
      <alignment horizontal="center"/>
    </xf>
    <xf numFmtId="0" fontId="2" fillId="0" borderId="0" xfId="0" applyFont="1"/>
    <xf numFmtId="0" fontId="0" fillId="2" borderId="6" xfId="0" applyFill="1" applyBorder="1" applyAlignment="1">
      <alignment horizontal="center"/>
    </xf>
    <xf numFmtId="4" fontId="0" fillId="6" borderId="6" xfId="0" applyNumberFormat="1" applyFill="1" applyBorder="1" applyAlignment="1">
      <alignment horizontal="center"/>
    </xf>
    <xf numFmtId="4" fontId="0" fillId="0" borderId="0" xfId="0" applyNumberFormat="1" applyAlignment="1">
      <alignment horizontal="center"/>
    </xf>
    <xf numFmtId="0" fontId="2" fillId="0" borderId="0" xfId="0" applyFont="1" applyAlignment="1">
      <alignment horizontal="centerContinuous"/>
    </xf>
    <xf numFmtId="4" fontId="0" fillId="5" borderId="0" xfId="0" applyNumberFormat="1" applyFill="1" applyAlignment="1">
      <alignment horizontal="center"/>
    </xf>
    <xf numFmtId="0" fontId="5" fillId="0" borderId="0" xfId="0" applyFont="1" applyAlignment="1">
      <alignment horizontal="centerContinuous"/>
    </xf>
    <xf numFmtId="0" fontId="4" fillId="0" borderId="0" xfId="0" applyFont="1" applyAlignment="1">
      <alignment horizontal="center"/>
    </xf>
    <xf numFmtId="4" fontId="4" fillId="0" borderId="0" xfId="0" applyNumberFormat="1" applyFont="1"/>
    <xf numFmtId="4" fontId="0" fillId="0" borderId="11" xfId="0" applyNumberFormat="1" applyBorder="1"/>
    <xf numFmtId="4" fontId="0" fillId="0" borderId="12" xfId="0" applyNumberFormat="1" applyBorder="1"/>
    <xf numFmtId="4" fontId="0" fillId="0" borderId="10" xfId="0" applyNumberFormat="1" applyBorder="1"/>
    <xf numFmtId="0" fontId="0" fillId="0" borderId="14" xfId="0" applyBorder="1" applyAlignment="1">
      <alignment horizontal="center"/>
    </xf>
    <xf numFmtId="4" fontId="0" fillId="0" borderId="14" xfId="0" applyNumberFormat="1" applyBorder="1" applyAlignment="1">
      <alignment horizontal="center"/>
    </xf>
    <xf numFmtId="4" fontId="0" fillId="0" borderId="3" xfId="0" applyNumberFormat="1" applyBorder="1"/>
    <xf numFmtId="0" fontId="0" fillId="0" borderId="15" xfId="0" applyBorder="1" applyAlignment="1">
      <alignment horizontal="center"/>
    </xf>
    <xf numFmtId="0" fontId="0" fillId="0" borderId="15" xfId="0" applyBorder="1"/>
    <xf numFmtId="0" fontId="0" fillId="0" borderId="10" xfId="0" applyBorder="1" applyAlignment="1">
      <alignment horizontal="center"/>
    </xf>
    <xf numFmtId="16" fontId="0" fillId="0" borderId="0" xfId="0" applyNumberFormat="1"/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7" borderId="0" xfId="0" applyFill="1"/>
    <xf numFmtId="0" fontId="0" fillId="8" borderId="0" xfId="0" applyFill="1"/>
    <xf numFmtId="164" fontId="0" fillId="7" borderId="0" xfId="0" applyNumberFormat="1" applyFill="1" applyAlignment="1">
      <alignment horizontal="center"/>
    </xf>
    <xf numFmtId="0" fontId="0" fillId="7" borderId="16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4" fontId="0" fillId="7" borderId="0" xfId="0" applyNumberFormat="1" applyFill="1"/>
    <xf numFmtId="4" fontId="0" fillId="8" borderId="0" xfId="0" applyNumberFormat="1" applyFill="1"/>
    <xf numFmtId="0" fontId="6" fillId="0" borderId="0" xfId="0" applyFont="1"/>
    <xf numFmtId="4" fontId="6" fillId="0" borderId="0" xfId="0" applyNumberFormat="1" applyFont="1"/>
    <xf numFmtId="3" fontId="6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13" xfId="0" applyBorder="1" applyAlignment="1">
      <alignment horizontal="right"/>
    </xf>
    <xf numFmtId="164" fontId="0" fillId="5" borderId="10" xfId="0" applyNumberFormat="1" applyFill="1" applyBorder="1" applyAlignment="1" applyProtection="1">
      <alignment horizontal="center"/>
      <protection locked="0"/>
    </xf>
    <xf numFmtId="4" fontId="0" fillId="5" borderId="10" xfId="0" applyNumberFormat="1" applyFill="1" applyBorder="1" applyAlignment="1" applyProtection="1">
      <alignment horizontal="center"/>
      <protection locked="0"/>
    </xf>
    <xf numFmtId="0" fontId="6" fillId="5" borderId="10" xfId="0" applyFont="1" applyFill="1" applyBorder="1" applyProtection="1">
      <protection locked="0"/>
    </xf>
  </cellXfs>
  <cellStyles count="1">
    <cellStyle name="Normal" xfId="0" builtinId="0"/>
  </cellStyles>
  <dxfs count="10"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19" formatCode="dd/mm/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23</xdr:row>
          <xdr:rowOff>9525</xdr:rowOff>
        </xdr:from>
        <xdr:to>
          <xdr:col>4</xdr:col>
          <xdr:colOff>285750</xdr:colOff>
          <xdr:row>25</xdr:row>
          <xdr:rowOff>19050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0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CREER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438150</xdr:colOff>
      <xdr:row>9</xdr:row>
      <xdr:rowOff>59056</xdr:rowOff>
    </xdr:from>
    <xdr:to>
      <xdr:col>12</xdr:col>
      <xdr:colOff>495300</xdr:colOff>
      <xdr:row>9</xdr:row>
      <xdr:rowOff>104775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EF7F4AE9-0CB8-B4C9-A958-EEE837EC943A}"/>
            </a:ext>
          </a:extLst>
        </xdr:cNvPr>
        <xdr:cNvSpPr/>
      </xdr:nvSpPr>
      <xdr:spPr>
        <a:xfrm flipV="1">
          <a:off x="9848850" y="1792606"/>
          <a:ext cx="57150" cy="45719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FE5929-D178-4B05-85BF-B250892C3BC2}" name="Tableau1" displayName="Tableau1" ref="A1:H3" totalsRowShown="0" headerRowDxfId="9" dataDxfId="8">
  <autoFilter ref="A1:H3" xr:uid="{68FE5929-D178-4B05-85BF-B250892C3BC2}"/>
  <tableColumns count="8">
    <tableColumn id="1" xr3:uid="{BE305A5D-46C9-4331-8117-9D3B984D96E1}" name="DATE" dataDxfId="7"/>
    <tableColumn id="2" xr3:uid="{7D9F0CA5-ACE3-4185-810F-12E1567B7657}" name="BOISSONS" dataDxfId="6"/>
    <tableColumn id="3" xr3:uid="{0430D9B0-8524-4AD9-AD28-E767E8D79253}" name="REPAS" dataDxfId="5"/>
    <tableColumn id="4" xr3:uid="{BF4D6CBA-BD1E-4488-A58C-AB99D6B4BAEF}" name="DIVERS" dataDxfId="4"/>
    <tableColumn id="5" xr3:uid="{8E802C23-5147-4D7E-A533-B246DD1F84C3}" name="RETRAIT" dataDxfId="3"/>
    <tableColumn id="6" xr3:uid="{EC7335C5-74EF-472E-BEA8-5644D1BE1B8A}" name="ESSENCE" dataDxfId="2"/>
    <tableColumn id="7" xr3:uid="{64D4DF26-5637-4CBD-86E5-16934178009A}" name="FACTURE" dataDxfId="1"/>
    <tableColumn id="8" xr3:uid="{B0B5904C-5635-4F1C-A9EA-FDED63F835C1}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C70BB-3E84-4592-827D-A309D36DAE1A}">
  <dimension ref="B6:H26"/>
  <sheetViews>
    <sheetView showGridLines="0" tabSelected="1" workbookViewId="0">
      <selection activeCell="C16" sqref="C16"/>
    </sheetView>
  </sheetViews>
  <sheetFormatPr baseColWidth="10" defaultRowHeight="15" x14ac:dyDescent="0.25"/>
  <cols>
    <col min="3" max="3" width="12.7109375" customWidth="1"/>
    <col min="4" max="4" width="3.7109375" customWidth="1"/>
    <col min="6" max="6" width="12.7109375" customWidth="1"/>
    <col min="7" max="7" width="3.7109375" customWidth="1"/>
  </cols>
  <sheetData>
    <row r="6" spans="2:8" x14ac:dyDescent="0.25">
      <c r="B6" s="49"/>
      <c r="C6" s="49"/>
      <c r="D6" s="49"/>
      <c r="E6" s="49"/>
      <c r="F6" s="49"/>
      <c r="G6" s="49"/>
      <c r="H6" s="49"/>
    </row>
    <row r="7" spans="2:8" x14ac:dyDescent="0.25">
      <c r="B7" s="49"/>
      <c r="C7" s="49" t="s">
        <v>60</v>
      </c>
      <c r="D7" s="49"/>
      <c r="E7" s="49"/>
      <c r="F7" s="49"/>
      <c r="G7" s="49"/>
      <c r="H7" s="49"/>
    </row>
    <row r="8" spans="2:8" x14ac:dyDescent="0.25">
      <c r="B8" s="49"/>
      <c r="C8" s="65">
        <v>46056</v>
      </c>
      <c r="D8" s="51"/>
      <c r="E8" s="49"/>
      <c r="F8" s="49"/>
      <c r="G8" s="49"/>
      <c r="H8" s="49"/>
    </row>
    <row r="9" spans="2:8" x14ac:dyDescent="0.25">
      <c r="B9" s="49"/>
      <c r="C9" s="49"/>
      <c r="D9" s="49"/>
      <c r="E9" s="49"/>
      <c r="F9" s="49"/>
      <c r="G9" s="49"/>
      <c r="H9" s="49"/>
    </row>
    <row r="10" spans="2:8" x14ac:dyDescent="0.25">
      <c r="B10" s="49"/>
      <c r="C10" s="49"/>
      <c r="D10" s="49"/>
      <c r="E10" s="49"/>
      <c r="F10" s="49"/>
      <c r="G10" s="49"/>
      <c r="H10" s="49"/>
    </row>
    <row r="11" spans="2:8" x14ac:dyDescent="0.25">
      <c r="B11" s="49"/>
      <c r="C11" s="52" t="s">
        <v>71</v>
      </c>
      <c r="D11" s="53"/>
      <c r="E11" s="53"/>
      <c r="F11" s="52" t="s">
        <v>5</v>
      </c>
      <c r="G11" s="49"/>
      <c r="H11" s="49"/>
    </row>
    <row r="12" spans="2:8" x14ac:dyDescent="0.25">
      <c r="B12" s="49"/>
      <c r="C12" s="66"/>
      <c r="D12" s="55"/>
      <c r="E12" s="55"/>
      <c r="F12" s="66">
        <v>30.5</v>
      </c>
      <c r="G12" s="49"/>
      <c r="H12" s="49"/>
    </row>
    <row r="13" spans="2:8" x14ac:dyDescent="0.25">
      <c r="B13" s="49"/>
      <c r="C13" s="49"/>
      <c r="D13" s="49"/>
      <c r="E13" s="49"/>
      <c r="F13" s="49"/>
      <c r="G13" s="49"/>
      <c r="H13" s="49"/>
    </row>
    <row r="14" spans="2:8" x14ac:dyDescent="0.25">
      <c r="B14" s="49"/>
      <c r="C14" s="49"/>
      <c r="D14" s="49"/>
      <c r="E14" s="49"/>
      <c r="F14" s="49"/>
      <c r="G14" s="49"/>
      <c r="H14" s="49"/>
    </row>
    <row r="15" spans="2:8" x14ac:dyDescent="0.25">
      <c r="B15" s="49"/>
      <c r="C15" s="53" t="s">
        <v>6</v>
      </c>
      <c r="D15" s="53"/>
      <c r="E15" s="53"/>
      <c r="F15" s="53" t="s">
        <v>68</v>
      </c>
      <c r="G15" s="49"/>
      <c r="H15" s="49"/>
    </row>
    <row r="16" spans="2:8" x14ac:dyDescent="0.25">
      <c r="B16" s="49"/>
      <c r="C16" s="66">
        <v>50</v>
      </c>
      <c r="D16" s="55"/>
      <c r="E16" s="55"/>
      <c r="F16" s="66"/>
      <c r="G16" s="49"/>
      <c r="H16" s="49"/>
    </row>
    <row r="17" spans="2:8" x14ac:dyDescent="0.25">
      <c r="B17" s="49"/>
      <c r="C17" s="49"/>
      <c r="D17" s="49"/>
      <c r="E17" s="49"/>
      <c r="F17" s="49"/>
      <c r="G17" s="49"/>
      <c r="H17" s="49"/>
    </row>
    <row r="18" spans="2:8" x14ac:dyDescent="0.25">
      <c r="B18" s="49"/>
      <c r="C18" s="49"/>
      <c r="D18" s="49"/>
      <c r="E18" s="49"/>
      <c r="F18" s="49"/>
      <c r="G18" s="49"/>
      <c r="H18" s="49"/>
    </row>
    <row r="19" spans="2:8" x14ac:dyDescent="0.25">
      <c r="B19" s="49"/>
      <c r="C19" s="49"/>
      <c r="D19" s="49"/>
      <c r="E19" s="49"/>
      <c r="F19" s="49"/>
      <c r="G19" s="49"/>
      <c r="H19" s="49"/>
    </row>
    <row r="20" spans="2:8" x14ac:dyDescent="0.25">
      <c r="B20" s="50"/>
      <c r="C20" s="54" t="s">
        <v>4</v>
      </c>
      <c r="D20" s="54"/>
      <c r="E20" s="54"/>
      <c r="F20" s="54" t="s">
        <v>69</v>
      </c>
      <c r="G20" s="50"/>
      <c r="H20" s="50"/>
    </row>
    <row r="21" spans="2:8" x14ac:dyDescent="0.25">
      <c r="B21" s="50"/>
      <c r="C21" s="66"/>
      <c r="D21" s="56"/>
      <c r="E21" s="56"/>
      <c r="F21" s="66"/>
      <c r="G21" s="50"/>
      <c r="H21" s="50"/>
    </row>
    <row r="22" spans="2:8" x14ac:dyDescent="0.25">
      <c r="B22" s="50"/>
      <c r="C22" s="50"/>
      <c r="D22" s="50"/>
      <c r="E22" s="50"/>
      <c r="F22" s="50"/>
      <c r="G22" s="50"/>
      <c r="H22" s="50"/>
    </row>
    <row r="23" spans="2:8" x14ac:dyDescent="0.25">
      <c r="B23" s="50"/>
      <c r="C23" s="50"/>
      <c r="D23" s="50"/>
      <c r="E23" s="50"/>
      <c r="F23" s="50"/>
      <c r="G23" s="50"/>
      <c r="H23" s="50"/>
    </row>
    <row r="24" spans="2:8" x14ac:dyDescent="0.25">
      <c r="B24" s="49"/>
      <c r="C24" s="49"/>
      <c r="D24" s="49"/>
      <c r="E24" s="49"/>
      <c r="F24" s="49" t="s">
        <v>63</v>
      </c>
      <c r="G24" s="49"/>
      <c r="H24" s="49"/>
    </row>
    <row r="25" spans="2:8" x14ac:dyDescent="0.25">
      <c r="B25" s="49"/>
      <c r="C25" s="49"/>
      <c r="D25" s="49"/>
      <c r="E25" s="49"/>
      <c r="F25" s="67"/>
      <c r="G25" s="49"/>
      <c r="H25" s="49"/>
    </row>
    <row r="26" spans="2:8" x14ac:dyDescent="0.25">
      <c r="B26" s="49"/>
      <c r="C26" s="49"/>
      <c r="D26" s="49"/>
      <c r="E26" s="49"/>
      <c r="F26" s="49"/>
      <c r="G26" s="49"/>
      <c r="H26" s="49"/>
    </row>
  </sheetData>
  <sheetProtection sheet="1" select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3" name="Button 4">
              <controlPr defaultSize="0" print="0" autoFill="0" autoPict="0" macro="[0]!Module2.ENCODAGE">
                <anchor moveWithCells="1" sizeWithCells="1">
                  <from>
                    <xdr:col>2</xdr:col>
                    <xdr:colOff>28575</xdr:colOff>
                    <xdr:row>23</xdr:row>
                    <xdr:rowOff>9525</xdr:rowOff>
                  </from>
                  <to>
                    <xdr:col>4</xdr:col>
                    <xdr:colOff>285750</xdr:colOff>
                    <xdr:row>25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2B7D7A2-7CFB-4720-B4E0-B771FC71242B}">
          <x14:formula1>
            <xm:f>'Liste factures'!$F$1:$F$6</xm:f>
          </x14:formula1>
          <xm:sqref>D11</xm:sqref>
        </x14:dataValidation>
        <x14:dataValidation type="list" allowBlank="1" showInputMessage="1" showErrorMessage="1" xr:uid="{73B6BB95-2F82-4F53-AB3B-FB8C7F5D7B89}">
          <x14:formula1>
            <xm:f>'Liste factures'!$C$1:$C$28</xm:f>
          </x14:formula1>
          <xm:sqref>C8</xm:sqref>
        </x14:dataValidation>
        <x14:dataValidation type="list" allowBlank="1" showInputMessage="1" showErrorMessage="1" xr:uid="{A74C5973-4993-47BD-89EC-A3C330F2B4DF}">
          <x14:formula1>
            <xm:f>'Liste factures'!$A$1:$A$27</xm:f>
          </x14:formula1>
          <xm:sqref>G16 G8 F25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2"/>
  <sheetViews>
    <sheetView workbookViewId="0">
      <selection sqref="A1:I2"/>
    </sheetView>
  </sheetViews>
  <sheetFormatPr baseColWidth="10" defaultColWidth="9.140625" defaultRowHeight="15" x14ac:dyDescent="0.25"/>
  <sheetData>
    <row r="1" spans="1:9" x14ac:dyDescent="0.25">
      <c r="A1" s="1" t="s">
        <v>0</v>
      </c>
      <c r="B1" s="60" t="s">
        <v>1</v>
      </c>
      <c r="C1" s="60"/>
      <c r="D1" s="2" t="s">
        <v>2</v>
      </c>
      <c r="E1" s="61" t="s">
        <v>3</v>
      </c>
      <c r="F1" s="62"/>
      <c r="G1" s="1" t="s">
        <v>4</v>
      </c>
      <c r="H1" s="3" t="s">
        <v>5</v>
      </c>
      <c r="I1" s="3" t="s">
        <v>6</v>
      </c>
    </row>
    <row r="2" spans="1:9" x14ac:dyDescent="0.25">
      <c r="A2" s="4"/>
      <c r="B2" s="4"/>
      <c r="C2" s="5"/>
      <c r="D2" s="6">
        <f>E2+G2+H2+I2</f>
        <v>4571.3200000000006</v>
      </c>
      <c r="E2" s="7">
        <f>SUM(E5:E85)</f>
        <v>2598.5700000000002</v>
      </c>
      <c r="F2" s="8"/>
      <c r="G2" s="7">
        <f>SUM(G3:G140)</f>
        <v>552.16</v>
      </c>
      <c r="H2" s="7">
        <f>SUM(H3:H140)</f>
        <v>574.63000000000022</v>
      </c>
      <c r="I2" s="9">
        <f>SUM(I3:I140)</f>
        <v>845.96000000000015</v>
      </c>
    </row>
    <row r="3" spans="1:9" x14ac:dyDescent="0.25">
      <c r="A3" s="10">
        <v>3</v>
      </c>
      <c r="B3">
        <v>7.2</v>
      </c>
      <c r="E3" s="11"/>
      <c r="F3" s="12"/>
      <c r="H3" s="13"/>
      <c r="I3" s="13">
        <f>B3</f>
        <v>7.2</v>
      </c>
    </row>
    <row r="4" spans="1:9" x14ac:dyDescent="0.25">
      <c r="A4" s="1">
        <v>3</v>
      </c>
      <c r="B4">
        <v>2.4</v>
      </c>
      <c r="E4" s="11"/>
      <c r="F4" s="12"/>
      <c r="H4" s="13"/>
      <c r="I4" s="13">
        <f>B4</f>
        <v>2.4</v>
      </c>
    </row>
    <row r="5" spans="1:9" x14ac:dyDescent="0.25">
      <c r="A5" s="1">
        <v>4</v>
      </c>
      <c r="B5">
        <v>187.82</v>
      </c>
      <c r="C5" t="s">
        <v>7</v>
      </c>
      <c r="E5" s="11">
        <v>187.82</v>
      </c>
      <c r="F5" s="12" t="s">
        <v>7</v>
      </c>
      <c r="H5" s="13"/>
      <c r="I5" s="13"/>
    </row>
    <row r="6" spans="1:9" x14ac:dyDescent="0.25">
      <c r="A6" s="1">
        <v>4</v>
      </c>
      <c r="B6">
        <v>175.74</v>
      </c>
      <c r="C6" t="s">
        <v>8</v>
      </c>
      <c r="E6" s="11">
        <v>175.74</v>
      </c>
      <c r="F6" s="12" t="s">
        <v>8</v>
      </c>
      <c r="H6" s="13"/>
      <c r="I6" s="13"/>
    </row>
    <row r="7" spans="1:9" x14ac:dyDescent="0.25">
      <c r="A7" s="1">
        <v>4</v>
      </c>
      <c r="B7">
        <v>46.93</v>
      </c>
      <c r="C7" t="s">
        <v>8</v>
      </c>
      <c r="E7" s="11">
        <v>46.93</v>
      </c>
      <c r="F7" s="12" t="s">
        <v>8</v>
      </c>
      <c r="H7" s="13"/>
      <c r="I7" s="13"/>
    </row>
    <row r="8" spans="1:9" x14ac:dyDescent="0.25">
      <c r="A8" s="1">
        <v>4</v>
      </c>
      <c r="B8">
        <v>6</v>
      </c>
      <c r="E8" s="11"/>
      <c r="F8" s="12"/>
      <c r="H8" s="13"/>
      <c r="I8" s="13">
        <f>B8</f>
        <v>6</v>
      </c>
    </row>
    <row r="9" spans="1:9" x14ac:dyDescent="0.25">
      <c r="A9" s="1">
        <v>5</v>
      </c>
      <c r="B9">
        <v>29</v>
      </c>
      <c r="C9" t="s">
        <v>5</v>
      </c>
      <c r="E9" s="11"/>
      <c r="F9" s="12"/>
      <c r="H9" s="13">
        <v>29</v>
      </c>
      <c r="I9" s="13"/>
    </row>
    <row r="10" spans="1:9" x14ac:dyDescent="0.25">
      <c r="A10" s="1">
        <v>5</v>
      </c>
      <c r="B10">
        <v>18</v>
      </c>
      <c r="C10" t="s">
        <v>9</v>
      </c>
      <c r="E10" s="11">
        <v>18</v>
      </c>
      <c r="F10" s="12" t="s">
        <v>9</v>
      </c>
      <c r="H10" s="13"/>
      <c r="I10" s="13"/>
    </row>
    <row r="11" spans="1:9" x14ac:dyDescent="0.25">
      <c r="A11" s="1">
        <v>5</v>
      </c>
      <c r="B11">
        <v>5.5</v>
      </c>
      <c r="E11" s="11"/>
      <c r="F11" s="12"/>
      <c r="H11" s="13"/>
      <c r="I11" s="13">
        <f>B11</f>
        <v>5.5</v>
      </c>
    </row>
    <row r="12" spans="1:9" x14ac:dyDescent="0.25">
      <c r="A12" s="1">
        <v>5</v>
      </c>
      <c r="B12">
        <v>2.4900000000000002</v>
      </c>
      <c r="E12" s="11"/>
      <c r="F12" s="12"/>
      <c r="H12" s="13"/>
      <c r="I12" s="13">
        <f>B12</f>
        <v>2.4900000000000002</v>
      </c>
    </row>
    <row r="13" spans="1:9" x14ac:dyDescent="0.25">
      <c r="A13" s="1">
        <v>6</v>
      </c>
      <c r="B13">
        <v>38.229999999999997</v>
      </c>
      <c r="C13" t="s">
        <v>10</v>
      </c>
      <c r="E13" s="11"/>
      <c r="F13" s="12"/>
      <c r="H13" s="13">
        <v>38.229999999999997</v>
      </c>
      <c r="I13" s="13"/>
    </row>
    <row r="14" spans="1:9" x14ac:dyDescent="0.25">
      <c r="A14" s="1">
        <v>6</v>
      </c>
      <c r="B14">
        <v>14.4</v>
      </c>
      <c r="E14" s="11"/>
      <c r="F14" s="12"/>
      <c r="H14" s="13"/>
      <c r="I14" s="13">
        <f>B14</f>
        <v>14.4</v>
      </c>
    </row>
    <row r="15" spans="1:9" x14ac:dyDescent="0.25">
      <c r="A15" s="1">
        <v>6</v>
      </c>
      <c r="B15">
        <v>3.7</v>
      </c>
      <c r="E15" s="11"/>
      <c r="F15" s="12"/>
      <c r="H15" s="13"/>
      <c r="I15" s="13">
        <f>B15</f>
        <v>3.7</v>
      </c>
    </row>
    <row r="16" spans="1:9" x14ac:dyDescent="0.25">
      <c r="A16" s="1">
        <v>7</v>
      </c>
      <c r="B16">
        <v>32.6</v>
      </c>
      <c r="E16" s="11"/>
      <c r="F16" s="12"/>
      <c r="H16" s="13"/>
      <c r="I16" s="13">
        <f>B16</f>
        <v>32.6</v>
      </c>
    </row>
    <row r="17" spans="1:9" x14ac:dyDescent="0.25">
      <c r="A17" s="1">
        <v>7</v>
      </c>
      <c r="B17">
        <v>10.75</v>
      </c>
      <c r="E17" s="11"/>
      <c r="F17" s="12"/>
      <c r="H17" s="13"/>
      <c r="I17" s="13">
        <f>B17</f>
        <v>10.75</v>
      </c>
    </row>
    <row r="18" spans="1:9" x14ac:dyDescent="0.25">
      <c r="A18" s="1">
        <v>7</v>
      </c>
      <c r="B18">
        <v>7.29</v>
      </c>
      <c r="E18" s="11"/>
      <c r="F18" s="12"/>
      <c r="H18" s="13"/>
      <c r="I18" s="13">
        <f>B18</f>
        <v>7.29</v>
      </c>
    </row>
    <row r="19" spans="1:9" x14ac:dyDescent="0.25">
      <c r="A19" s="1">
        <v>8</v>
      </c>
      <c r="C19" s="14">
        <v>2345.61</v>
      </c>
      <c r="E19" s="11"/>
      <c r="F19" s="12"/>
      <c r="H19" s="13"/>
      <c r="I19" s="13"/>
    </row>
    <row r="20" spans="1:9" x14ac:dyDescent="0.25">
      <c r="A20" s="1">
        <v>8</v>
      </c>
      <c r="B20">
        <v>900.68</v>
      </c>
      <c r="C20" t="s">
        <v>11</v>
      </c>
      <c r="E20" s="11">
        <v>900.68</v>
      </c>
      <c r="F20" s="12" t="s">
        <v>11</v>
      </c>
      <c r="H20" s="13"/>
      <c r="I20" s="13"/>
    </row>
    <row r="21" spans="1:9" x14ac:dyDescent="0.25">
      <c r="A21" s="1">
        <v>8</v>
      </c>
      <c r="B21">
        <v>20.55</v>
      </c>
      <c r="E21" s="11"/>
      <c r="F21" s="12"/>
      <c r="H21" s="13"/>
      <c r="I21" s="13">
        <f>B21</f>
        <v>20.55</v>
      </c>
    </row>
    <row r="22" spans="1:9" x14ac:dyDescent="0.25">
      <c r="A22" s="1">
        <v>9</v>
      </c>
      <c r="B22">
        <v>596.19000000000005</v>
      </c>
      <c r="C22" t="s">
        <v>12</v>
      </c>
      <c r="E22" s="11">
        <v>596.19000000000005</v>
      </c>
      <c r="F22" s="12" t="s">
        <v>12</v>
      </c>
      <c r="H22" s="13"/>
      <c r="I22" s="13"/>
    </row>
    <row r="23" spans="1:9" x14ac:dyDescent="0.25">
      <c r="A23" s="1">
        <v>9</v>
      </c>
      <c r="B23">
        <v>20.010000000000002</v>
      </c>
      <c r="D23" t="s">
        <v>13</v>
      </c>
      <c r="E23" s="11"/>
      <c r="F23" s="12"/>
      <c r="G23">
        <v>20.010000000000002</v>
      </c>
      <c r="H23" s="13"/>
      <c r="I23" s="13"/>
    </row>
    <row r="24" spans="1:9" x14ac:dyDescent="0.25">
      <c r="A24" s="1">
        <v>9</v>
      </c>
      <c r="B24">
        <v>10.199999999999999</v>
      </c>
      <c r="E24" s="11"/>
      <c r="F24" s="12"/>
      <c r="H24" s="13"/>
      <c r="I24" s="13">
        <f>B24</f>
        <v>10.199999999999999</v>
      </c>
    </row>
    <row r="25" spans="1:9" x14ac:dyDescent="0.25">
      <c r="A25" s="1">
        <v>9</v>
      </c>
      <c r="B25">
        <v>8.5299999999999994</v>
      </c>
      <c r="E25" s="11"/>
      <c r="F25" s="12"/>
      <c r="H25" s="13"/>
      <c r="I25" s="13">
        <f>B25</f>
        <v>8.5299999999999994</v>
      </c>
    </row>
    <row r="26" spans="1:9" x14ac:dyDescent="0.25">
      <c r="A26" s="1">
        <v>10</v>
      </c>
      <c r="B26">
        <v>270</v>
      </c>
      <c r="C26" t="s">
        <v>14</v>
      </c>
      <c r="E26" s="11">
        <v>270</v>
      </c>
      <c r="F26" s="12" t="s">
        <v>14</v>
      </c>
      <c r="H26" s="13"/>
      <c r="I26" s="13"/>
    </row>
    <row r="27" spans="1:9" x14ac:dyDescent="0.25">
      <c r="A27" s="1">
        <v>10</v>
      </c>
      <c r="B27">
        <v>20.010000000000002</v>
      </c>
      <c r="D27" t="s">
        <v>13</v>
      </c>
      <c r="E27" s="11"/>
      <c r="F27" s="12"/>
      <c r="G27">
        <v>20.010000000000002</v>
      </c>
      <c r="H27" s="13"/>
      <c r="I27" s="13"/>
    </row>
    <row r="28" spans="1:9" x14ac:dyDescent="0.25">
      <c r="A28" s="1">
        <v>10</v>
      </c>
      <c r="B28">
        <v>10.09</v>
      </c>
      <c r="E28" s="11"/>
      <c r="F28" s="12"/>
      <c r="H28" s="13"/>
      <c r="I28" s="13">
        <f>B28</f>
        <v>10.09</v>
      </c>
    </row>
    <row r="29" spans="1:9" x14ac:dyDescent="0.25">
      <c r="A29" s="1">
        <v>10</v>
      </c>
      <c r="B29">
        <v>7.25</v>
      </c>
      <c r="E29" s="11"/>
      <c r="F29" s="12"/>
      <c r="H29" s="13"/>
      <c r="I29" s="13">
        <f>B29</f>
        <v>7.25</v>
      </c>
    </row>
    <row r="30" spans="1:9" x14ac:dyDescent="0.25">
      <c r="A30" s="1">
        <v>10</v>
      </c>
      <c r="B30">
        <v>137.02000000000001</v>
      </c>
      <c r="C30" t="s">
        <v>15</v>
      </c>
      <c r="D30" t="s">
        <v>15</v>
      </c>
      <c r="E30" s="11"/>
      <c r="F30" s="12"/>
      <c r="G30">
        <v>137.02000000000001</v>
      </c>
      <c r="H30" s="13"/>
      <c r="I30" s="13"/>
    </row>
    <row r="31" spans="1:9" x14ac:dyDescent="0.25">
      <c r="A31" s="1">
        <v>11</v>
      </c>
      <c r="B31">
        <v>8</v>
      </c>
      <c r="E31" s="11"/>
      <c r="F31" s="12"/>
      <c r="H31" s="13"/>
      <c r="I31" s="13">
        <f t="shared" ref="I31:I37" si="0">B31</f>
        <v>8</v>
      </c>
    </row>
    <row r="32" spans="1:9" x14ac:dyDescent="0.25">
      <c r="A32" s="1">
        <v>11</v>
      </c>
      <c r="B32">
        <v>8.8000000000000007</v>
      </c>
      <c r="E32" s="11"/>
      <c r="F32" s="12"/>
      <c r="H32" s="13"/>
      <c r="I32" s="13">
        <f t="shared" si="0"/>
        <v>8.8000000000000007</v>
      </c>
    </row>
    <row r="33" spans="1:11" x14ac:dyDescent="0.25">
      <c r="A33" s="1">
        <v>12</v>
      </c>
      <c r="B33">
        <v>15</v>
      </c>
      <c r="E33" s="11"/>
      <c r="F33" s="12"/>
      <c r="H33" s="13"/>
      <c r="I33" s="13">
        <f t="shared" si="0"/>
        <v>15</v>
      </c>
    </row>
    <row r="34" spans="1:11" x14ac:dyDescent="0.25">
      <c r="A34" s="1">
        <v>13</v>
      </c>
      <c r="B34">
        <v>6.3</v>
      </c>
      <c r="E34" s="11"/>
      <c r="F34" s="12"/>
      <c r="H34" s="13"/>
      <c r="I34" s="13">
        <f t="shared" si="0"/>
        <v>6.3</v>
      </c>
    </row>
    <row r="35" spans="1:11" x14ac:dyDescent="0.25">
      <c r="A35" s="1">
        <v>14</v>
      </c>
      <c r="B35">
        <v>14.5</v>
      </c>
      <c r="E35" s="11"/>
      <c r="F35" s="12"/>
      <c r="H35" s="13"/>
      <c r="I35" s="13">
        <f t="shared" si="0"/>
        <v>14.5</v>
      </c>
    </row>
    <row r="36" spans="1:11" x14ac:dyDescent="0.25">
      <c r="A36" s="1">
        <v>15</v>
      </c>
      <c r="B36">
        <v>5.45</v>
      </c>
      <c r="E36" s="11"/>
      <c r="F36" s="12"/>
      <c r="H36" s="13"/>
      <c r="I36" s="13">
        <f t="shared" si="0"/>
        <v>5.45</v>
      </c>
    </row>
    <row r="37" spans="1:11" x14ac:dyDescent="0.25">
      <c r="A37" s="1">
        <v>15</v>
      </c>
      <c r="B37">
        <v>2.8</v>
      </c>
      <c r="E37" s="11"/>
      <c r="F37" s="12"/>
      <c r="H37" s="13"/>
      <c r="I37" s="13">
        <f t="shared" si="0"/>
        <v>2.8</v>
      </c>
    </row>
    <row r="38" spans="1:11" x14ac:dyDescent="0.25">
      <c r="A38" s="1">
        <v>16</v>
      </c>
      <c r="B38">
        <v>403.21</v>
      </c>
      <c r="C38" t="s">
        <v>16</v>
      </c>
      <c r="E38" s="11">
        <v>403.21</v>
      </c>
      <c r="F38" s="12" t="s">
        <v>16</v>
      </c>
      <c r="H38" s="13"/>
      <c r="I38" s="13"/>
    </row>
    <row r="39" spans="1:11" x14ac:dyDescent="0.25">
      <c r="A39" s="1">
        <v>17</v>
      </c>
      <c r="B39">
        <v>6.68</v>
      </c>
      <c r="E39" s="11"/>
      <c r="F39" s="12"/>
      <c r="H39" s="13"/>
      <c r="I39" s="13">
        <v>6.68</v>
      </c>
    </row>
    <row r="40" spans="1:11" x14ac:dyDescent="0.25">
      <c r="A40" s="1">
        <v>18</v>
      </c>
      <c r="B40">
        <v>35</v>
      </c>
      <c r="E40" s="11"/>
      <c r="F40" s="12"/>
      <c r="H40" s="13"/>
      <c r="I40" s="13"/>
      <c r="J40">
        <v>35</v>
      </c>
      <c r="K40" t="s">
        <v>17</v>
      </c>
    </row>
    <row r="41" spans="1:11" x14ac:dyDescent="0.25">
      <c r="A41" s="1">
        <v>19</v>
      </c>
      <c r="C41">
        <v>1292.06</v>
      </c>
      <c r="E41" s="11"/>
      <c r="F41" s="12"/>
      <c r="H41" s="13"/>
      <c r="I41" s="13"/>
    </row>
    <row r="42" spans="1:11" x14ac:dyDescent="0.25">
      <c r="A42" s="1">
        <v>19</v>
      </c>
      <c r="B42">
        <v>24.6</v>
      </c>
      <c r="E42" s="11"/>
      <c r="F42" s="12"/>
      <c r="H42" s="13">
        <v>24.6</v>
      </c>
      <c r="I42" s="13"/>
    </row>
    <row r="43" spans="1:11" x14ac:dyDescent="0.25">
      <c r="A43" s="1">
        <v>19</v>
      </c>
      <c r="B43">
        <v>23.5</v>
      </c>
      <c r="E43" s="11"/>
      <c r="F43" s="12"/>
      <c r="H43" s="13">
        <v>23.5</v>
      </c>
      <c r="I43" s="13"/>
    </row>
    <row r="44" spans="1:11" x14ac:dyDescent="0.25">
      <c r="A44" s="1">
        <v>20</v>
      </c>
      <c r="B44">
        <v>20</v>
      </c>
      <c r="E44" s="11"/>
      <c r="F44" s="12"/>
      <c r="H44" s="13"/>
      <c r="I44" s="13"/>
      <c r="J44">
        <v>20</v>
      </c>
      <c r="K44" t="s">
        <v>18</v>
      </c>
    </row>
    <row r="45" spans="1:11" x14ac:dyDescent="0.25">
      <c r="A45" s="1">
        <v>20</v>
      </c>
      <c r="B45">
        <v>20.12</v>
      </c>
      <c r="E45" s="11"/>
      <c r="F45" s="12"/>
      <c r="G45">
        <v>20.12</v>
      </c>
      <c r="H45" s="13"/>
      <c r="I45" s="13"/>
    </row>
    <row r="46" spans="1:11" x14ac:dyDescent="0.25">
      <c r="A46" s="1">
        <v>20</v>
      </c>
      <c r="B46">
        <v>22.8</v>
      </c>
      <c r="D46" s="15" t="s">
        <v>19</v>
      </c>
      <c r="E46" s="11"/>
      <c r="F46" s="12"/>
      <c r="H46" s="13"/>
      <c r="I46" s="13"/>
    </row>
    <row r="47" spans="1:11" x14ac:dyDescent="0.25">
      <c r="A47" s="1">
        <v>20</v>
      </c>
      <c r="B47">
        <v>10.5</v>
      </c>
      <c r="E47" s="11"/>
      <c r="F47" s="12"/>
      <c r="H47" s="13"/>
      <c r="I47" s="13">
        <v>10.5</v>
      </c>
    </row>
    <row r="48" spans="1:11" x14ac:dyDescent="0.25">
      <c r="A48" s="1">
        <v>20</v>
      </c>
      <c r="B48">
        <v>20.010000000000002</v>
      </c>
      <c r="E48" s="11"/>
      <c r="F48" s="12"/>
      <c r="G48">
        <v>20.010000000000002</v>
      </c>
      <c r="H48" s="13"/>
      <c r="I48" s="13"/>
    </row>
    <row r="49" spans="1:11" x14ac:dyDescent="0.25">
      <c r="A49" s="1">
        <v>20</v>
      </c>
      <c r="B49">
        <v>70</v>
      </c>
      <c r="E49" s="11"/>
      <c r="F49" s="12"/>
      <c r="H49" s="13"/>
      <c r="I49" s="13"/>
      <c r="J49">
        <v>70</v>
      </c>
      <c r="K49" s="15" t="s">
        <v>19</v>
      </c>
    </row>
    <row r="50" spans="1:11" x14ac:dyDescent="0.25">
      <c r="A50" s="1">
        <v>20</v>
      </c>
      <c r="B50">
        <v>46.38</v>
      </c>
      <c r="E50" s="11"/>
      <c r="F50" s="12"/>
      <c r="H50" s="13"/>
      <c r="I50" s="13">
        <v>46.38</v>
      </c>
      <c r="K50" s="16" t="s">
        <v>20</v>
      </c>
    </row>
    <row r="51" spans="1:11" x14ac:dyDescent="0.25">
      <c r="A51" s="1">
        <v>20</v>
      </c>
      <c r="B51">
        <v>22.8</v>
      </c>
      <c r="E51" s="11"/>
      <c r="F51" s="12"/>
      <c r="H51" s="13"/>
      <c r="I51" s="13">
        <v>22.8</v>
      </c>
      <c r="K51" s="16" t="s">
        <v>21</v>
      </c>
    </row>
    <row r="52" spans="1:11" x14ac:dyDescent="0.25">
      <c r="A52" s="1">
        <v>20</v>
      </c>
      <c r="B52">
        <v>22.12</v>
      </c>
      <c r="E52" s="11"/>
      <c r="F52" s="12"/>
      <c r="G52">
        <v>22.12</v>
      </c>
      <c r="H52" s="13"/>
      <c r="I52" s="13"/>
    </row>
    <row r="53" spans="1:11" x14ac:dyDescent="0.25">
      <c r="A53" s="1">
        <v>20</v>
      </c>
      <c r="B53">
        <v>20.010000000000002</v>
      </c>
      <c r="E53" s="11"/>
      <c r="F53" s="12"/>
      <c r="G53">
        <v>20.010000000000002</v>
      </c>
      <c r="H53" s="13"/>
      <c r="I53" s="13"/>
    </row>
    <row r="54" spans="1:11" x14ac:dyDescent="0.25">
      <c r="A54" s="1">
        <v>20</v>
      </c>
      <c r="B54">
        <v>19.899999999999999</v>
      </c>
      <c r="E54" s="11"/>
      <c r="F54" s="12"/>
      <c r="H54" s="13"/>
      <c r="I54" s="13"/>
    </row>
    <row r="55" spans="1:11" x14ac:dyDescent="0.25">
      <c r="A55" s="1">
        <v>20</v>
      </c>
      <c r="B55">
        <v>10.5</v>
      </c>
      <c r="E55" s="11"/>
      <c r="F55" s="12"/>
      <c r="H55" s="13">
        <v>10.5</v>
      </c>
      <c r="I55" s="13"/>
      <c r="J55">
        <v>19.899999999999999</v>
      </c>
      <c r="K55" s="15" t="s">
        <v>22</v>
      </c>
    </row>
    <row r="56" spans="1:11" x14ac:dyDescent="0.25">
      <c r="A56" s="1">
        <v>20</v>
      </c>
      <c r="B56">
        <v>7.5</v>
      </c>
      <c r="E56" s="11"/>
      <c r="F56" s="12"/>
      <c r="H56" s="13"/>
      <c r="I56" s="13"/>
    </row>
    <row r="57" spans="1:11" x14ac:dyDescent="0.25">
      <c r="A57" s="1">
        <v>21</v>
      </c>
      <c r="B57">
        <v>50.02</v>
      </c>
      <c r="E57" s="11"/>
      <c r="F57" s="12"/>
      <c r="G57">
        <v>50.02</v>
      </c>
      <c r="H57" s="13"/>
      <c r="I57" s="13"/>
      <c r="K57" s="15"/>
    </row>
    <row r="58" spans="1:11" x14ac:dyDescent="0.25">
      <c r="A58" s="1">
        <v>21</v>
      </c>
      <c r="B58">
        <v>25.02</v>
      </c>
      <c r="E58" s="11"/>
      <c r="F58" s="12"/>
      <c r="G58">
        <v>25.02</v>
      </c>
      <c r="H58" s="13"/>
      <c r="I58" s="13"/>
    </row>
    <row r="59" spans="1:11" x14ac:dyDescent="0.25">
      <c r="A59" s="1">
        <v>21</v>
      </c>
      <c r="B59">
        <v>14.3</v>
      </c>
      <c r="E59" s="11"/>
      <c r="F59" s="12"/>
      <c r="H59" s="13">
        <v>14.3</v>
      </c>
      <c r="I59" s="13"/>
    </row>
    <row r="60" spans="1:11" x14ac:dyDescent="0.25">
      <c r="A60" s="1">
        <v>21</v>
      </c>
      <c r="B60">
        <v>3.95</v>
      </c>
      <c r="E60" s="11"/>
      <c r="F60" s="12"/>
      <c r="H60" s="13">
        <v>3.95</v>
      </c>
      <c r="I60" s="13"/>
    </row>
    <row r="61" spans="1:11" x14ac:dyDescent="0.25">
      <c r="A61" s="1">
        <v>22</v>
      </c>
      <c r="B61">
        <v>64.680000000000007</v>
      </c>
      <c r="E61" s="11"/>
      <c r="F61" s="12"/>
      <c r="H61" s="13">
        <v>64.680000000000007</v>
      </c>
      <c r="J61" s="11"/>
    </row>
    <row r="62" spans="1:11" x14ac:dyDescent="0.25">
      <c r="A62" s="1">
        <v>22</v>
      </c>
      <c r="B62">
        <v>24.6</v>
      </c>
      <c r="E62" s="11"/>
      <c r="F62" s="12"/>
      <c r="H62" s="13">
        <v>24.6</v>
      </c>
      <c r="J62" s="11"/>
    </row>
    <row r="63" spans="1:11" x14ac:dyDescent="0.25">
      <c r="A63" s="1">
        <v>22</v>
      </c>
      <c r="B63">
        <v>39</v>
      </c>
      <c r="E63" s="11"/>
      <c r="F63" s="12"/>
      <c r="H63" s="13">
        <v>39</v>
      </c>
      <c r="J63" s="11"/>
    </row>
    <row r="64" spans="1:11" x14ac:dyDescent="0.25">
      <c r="A64" s="1">
        <v>23</v>
      </c>
      <c r="B64">
        <v>21.3</v>
      </c>
      <c r="E64" s="11"/>
      <c r="F64" s="12"/>
      <c r="H64" s="13">
        <v>21.3</v>
      </c>
      <c r="J64" s="11"/>
    </row>
    <row r="65" spans="1:11" x14ac:dyDescent="0.25">
      <c r="A65" s="1">
        <v>23</v>
      </c>
      <c r="B65">
        <v>8.2899999999999991</v>
      </c>
      <c r="E65" s="11"/>
      <c r="F65" s="12"/>
      <c r="H65" s="13">
        <v>8.2899999999999991</v>
      </c>
      <c r="J65" s="11"/>
    </row>
    <row r="66" spans="1:11" x14ac:dyDescent="0.25">
      <c r="A66" s="1">
        <v>24</v>
      </c>
      <c r="B66">
        <v>10</v>
      </c>
      <c r="E66" s="11"/>
      <c r="F66" s="12"/>
      <c r="H66" s="13">
        <v>6.4</v>
      </c>
      <c r="J66" s="11"/>
    </row>
    <row r="67" spans="1:11" x14ac:dyDescent="0.25">
      <c r="A67" s="1">
        <v>24</v>
      </c>
      <c r="B67">
        <v>62</v>
      </c>
      <c r="E67" s="11"/>
      <c r="F67" s="12"/>
      <c r="H67" s="13"/>
      <c r="I67">
        <v>62</v>
      </c>
      <c r="J67" s="11"/>
      <c r="K67" s="15"/>
    </row>
    <row r="68" spans="1:11" x14ac:dyDescent="0.25">
      <c r="A68" s="1">
        <v>24</v>
      </c>
      <c r="B68">
        <v>11</v>
      </c>
      <c r="E68" s="11"/>
      <c r="F68" s="12"/>
      <c r="H68" s="13">
        <v>11</v>
      </c>
      <c r="J68" s="11"/>
    </row>
    <row r="69" spans="1:11" x14ac:dyDescent="0.25">
      <c r="A69" s="1">
        <v>24</v>
      </c>
      <c r="B69">
        <v>25.94</v>
      </c>
      <c r="E69" s="11"/>
      <c r="F69" s="12"/>
      <c r="H69" s="13"/>
      <c r="I69">
        <v>25.84</v>
      </c>
      <c r="J69" s="11"/>
    </row>
    <row r="70" spans="1:11" x14ac:dyDescent="0.25">
      <c r="A70" s="1">
        <v>24</v>
      </c>
      <c r="B70">
        <v>8.5</v>
      </c>
      <c r="E70" s="11"/>
      <c r="F70" s="12"/>
      <c r="H70" s="13"/>
      <c r="I70">
        <v>8.5</v>
      </c>
      <c r="J70" s="11"/>
    </row>
    <row r="71" spans="1:11" x14ac:dyDescent="0.25">
      <c r="A71" s="1">
        <v>24</v>
      </c>
      <c r="B71">
        <v>64.86</v>
      </c>
      <c r="E71" s="11"/>
      <c r="F71" s="12"/>
      <c r="H71" s="13"/>
      <c r="I71">
        <v>64.86</v>
      </c>
      <c r="J71" s="11"/>
      <c r="K71" s="15"/>
    </row>
    <row r="72" spans="1:11" x14ac:dyDescent="0.25">
      <c r="A72" s="1">
        <v>24</v>
      </c>
      <c r="B72">
        <v>62</v>
      </c>
      <c r="E72" s="11"/>
      <c r="F72" s="12"/>
      <c r="H72" s="13"/>
      <c r="I72">
        <v>62</v>
      </c>
      <c r="J72" s="11"/>
      <c r="K72" s="15" t="s">
        <v>23</v>
      </c>
    </row>
    <row r="73" spans="1:11" x14ac:dyDescent="0.25">
      <c r="A73" s="1">
        <v>24</v>
      </c>
      <c r="B73">
        <v>39.99</v>
      </c>
      <c r="E73" s="11"/>
      <c r="F73" s="12"/>
      <c r="H73" s="13">
        <v>39.99</v>
      </c>
      <c r="J73" s="11"/>
    </row>
    <row r="74" spans="1:11" x14ac:dyDescent="0.25">
      <c r="A74" s="1">
        <v>24</v>
      </c>
      <c r="B74">
        <v>37.619999999999997</v>
      </c>
      <c r="E74" s="11"/>
      <c r="F74" s="12"/>
      <c r="H74" s="13">
        <v>37.619999999999997</v>
      </c>
      <c r="J74" s="11"/>
      <c r="K74" s="15" t="s">
        <v>24</v>
      </c>
    </row>
    <row r="75" spans="1:11" x14ac:dyDescent="0.25">
      <c r="A75" s="1">
        <v>24</v>
      </c>
      <c r="B75">
        <v>25.94</v>
      </c>
      <c r="E75" s="11"/>
      <c r="F75" s="12"/>
      <c r="H75" s="13">
        <v>25.84</v>
      </c>
      <c r="J75" s="11"/>
      <c r="K75" s="15" t="s">
        <v>25</v>
      </c>
    </row>
    <row r="76" spans="1:11" x14ac:dyDescent="0.25">
      <c r="A76" s="1">
        <v>24</v>
      </c>
      <c r="B76">
        <v>24.6</v>
      </c>
      <c r="E76" s="11"/>
      <c r="F76" s="12"/>
      <c r="G76">
        <v>24.6</v>
      </c>
      <c r="H76" s="13"/>
      <c r="J76" s="11"/>
    </row>
    <row r="77" spans="1:11" x14ac:dyDescent="0.25">
      <c r="A77" s="1">
        <v>24</v>
      </c>
      <c r="B77">
        <v>21.3</v>
      </c>
      <c r="E77" s="11"/>
      <c r="F77" s="12"/>
      <c r="H77" s="13">
        <v>21.3</v>
      </c>
      <c r="J77" s="11"/>
    </row>
    <row r="78" spans="1:11" x14ac:dyDescent="0.25">
      <c r="A78" s="1">
        <v>24</v>
      </c>
      <c r="B78">
        <v>10</v>
      </c>
      <c r="E78" s="11"/>
      <c r="F78" s="12"/>
      <c r="H78" s="13"/>
      <c r="I78">
        <v>10</v>
      </c>
      <c r="J78" s="11"/>
      <c r="K78" s="15" t="s">
        <v>26</v>
      </c>
    </row>
    <row r="79" spans="1:11" x14ac:dyDescent="0.25">
      <c r="A79" s="1">
        <v>24</v>
      </c>
      <c r="B79">
        <v>8.5</v>
      </c>
      <c r="E79" s="11"/>
      <c r="F79" s="12"/>
      <c r="H79" s="13"/>
      <c r="I79">
        <v>8.5</v>
      </c>
      <c r="J79" s="11"/>
      <c r="K79" s="15" t="s">
        <v>27</v>
      </c>
    </row>
    <row r="80" spans="1:11" x14ac:dyDescent="0.25">
      <c r="A80" s="1">
        <v>24</v>
      </c>
      <c r="B80">
        <v>11</v>
      </c>
      <c r="E80" s="11"/>
      <c r="F80" s="12"/>
      <c r="H80" s="13">
        <v>11</v>
      </c>
      <c r="J80" s="11"/>
    </row>
    <row r="81" spans="1:11" x14ac:dyDescent="0.25">
      <c r="A81" s="1">
        <v>24</v>
      </c>
      <c r="B81">
        <v>8.2899999999999991</v>
      </c>
      <c r="E81" s="11"/>
      <c r="F81" s="12"/>
      <c r="H81" s="13">
        <v>8.2899999999999991</v>
      </c>
      <c r="J81" s="11"/>
    </row>
    <row r="82" spans="1:11" x14ac:dyDescent="0.25">
      <c r="A82" s="1">
        <v>25</v>
      </c>
      <c r="B82">
        <v>11</v>
      </c>
      <c r="E82" s="11"/>
      <c r="F82" s="12"/>
      <c r="H82" s="13">
        <v>11</v>
      </c>
      <c r="J82" s="11"/>
    </row>
    <row r="83" spans="1:11" x14ac:dyDescent="0.25">
      <c r="A83" s="1">
        <v>25</v>
      </c>
      <c r="B83">
        <v>8.2899999999999991</v>
      </c>
      <c r="E83" s="11"/>
      <c r="F83" s="12"/>
      <c r="H83" s="13">
        <v>8.2899999999999991</v>
      </c>
      <c r="J83" s="11"/>
    </row>
    <row r="84" spans="1:11" x14ac:dyDescent="0.25">
      <c r="A84" s="1">
        <v>25</v>
      </c>
      <c r="B84">
        <v>73.010000000000005</v>
      </c>
      <c r="E84" s="11"/>
      <c r="F84" s="12"/>
      <c r="G84">
        <v>73.010000000000005</v>
      </c>
      <c r="H84" s="13"/>
      <c r="J84" s="11"/>
    </row>
    <row r="85" spans="1:11" x14ac:dyDescent="0.25">
      <c r="A85" s="1">
        <v>26</v>
      </c>
      <c r="B85">
        <v>6.4</v>
      </c>
      <c r="E85" s="11"/>
      <c r="F85" s="12"/>
      <c r="H85" s="13">
        <v>6.4</v>
      </c>
      <c r="J85" s="11"/>
    </row>
    <row r="86" spans="1:11" x14ac:dyDescent="0.25">
      <c r="A86" s="1">
        <v>27</v>
      </c>
      <c r="B86">
        <v>260</v>
      </c>
      <c r="E86" s="11"/>
      <c r="F86" s="12"/>
      <c r="H86" s="13"/>
      <c r="I86">
        <v>260</v>
      </c>
      <c r="J86" s="11"/>
      <c r="K86" t="s">
        <v>28</v>
      </c>
    </row>
    <row r="87" spans="1:11" x14ac:dyDescent="0.25">
      <c r="A87" s="1">
        <v>27</v>
      </c>
      <c r="B87">
        <v>25</v>
      </c>
      <c r="E87" s="11"/>
      <c r="F87" s="12"/>
      <c r="G87">
        <v>25</v>
      </c>
      <c r="H87" s="13"/>
      <c r="J87" s="11"/>
    </row>
    <row r="88" spans="1:11" x14ac:dyDescent="0.25">
      <c r="A88" s="1">
        <v>27</v>
      </c>
      <c r="B88">
        <v>17.55</v>
      </c>
      <c r="E88" s="11"/>
      <c r="F88" s="12"/>
      <c r="H88" s="13">
        <v>17.55</v>
      </c>
      <c r="J88" s="11"/>
    </row>
    <row r="89" spans="1:11" x14ac:dyDescent="0.25">
      <c r="A89" s="1">
        <v>27</v>
      </c>
      <c r="B89">
        <v>20</v>
      </c>
      <c r="E89" s="11"/>
      <c r="F89" s="12"/>
      <c r="G89">
        <v>20</v>
      </c>
      <c r="H89" s="13"/>
      <c r="J89" s="11"/>
    </row>
    <row r="90" spans="1:11" x14ac:dyDescent="0.25">
      <c r="A90" s="1">
        <v>28</v>
      </c>
      <c r="B90">
        <v>6.75</v>
      </c>
      <c r="E90" s="11"/>
      <c r="F90" s="12"/>
      <c r="H90" s="13">
        <v>6.75</v>
      </c>
      <c r="J90" s="11"/>
    </row>
    <row r="91" spans="1:11" x14ac:dyDescent="0.25">
      <c r="A91" s="1">
        <v>28</v>
      </c>
      <c r="B91">
        <v>13.35</v>
      </c>
      <c r="E91" s="11"/>
      <c r="F91" s="12"/>
      <c r="H91" s="13">
        <v>13.35</v>
      </c>
      <c r="J91" s="11"/>
    </row>
    <row r="92" spans="1:11" x14ac:dyDescent="0.25">
      <c r="A92" s="1">
        <v>28</v>
      </c>
      <c r="B92">
        <v>20</v>
      </c>
      <c r="E92" s="11"/>
      <c r="F92" s="12"/>
      <c r="G92">
        <v>20</v>
      </c>
      <c r="H92" s="13"/>
      <c r="J92" s="11"/>
    </row>
    <row r="93" spans="1:11" x14ac:dyDescent="0.25">
      <c r="A93" s="1">
        <v>28</v>
      </c>
      <c r="B93">
        <v>6.75</v>
      </c>
      <c r="E93" s="11"/>
      <c r="F93" s="12"/>
      <c r="H93" s="13">
        <v>6.75</v>
      </c>
      <c r="J93" s="11"/>
    </row>
    <row r="94" spans="1:11" x14ac:dyDescent="0.25">
      <c r="A94" s="1">
        <v>28</v>
      </c>
      <c r="B94">
        <v>25</v>
      </c>
      <c r="E94" s="11"/>
      <c r="F94" s="12"/>
      <c r="H94" s="13">
        <v>25</v>
      </c>
      <c r="J94" s="11"/>
    </row>
    <row r="95" spans="1:11" x14ac:dyDescent="0.25">
      <c r="A95" s="1">
        <v>28</v>
      </c>
      <c r="B95">
        <v>48.1</v>
      </c>
      <c r="E95" s="11"/>
      <c r="F95" s="12"/>
      <c r="H95" s="13"/>
      <c r="I95">
        <v>48.1</v>
      </c>
      <c r="J95" s="11"/>
    </row>
    <row r="96" spans="1:11" x14ac:dyDescent="0.25">
      <c r="A96" s="1">
        <v>29</v>
      </c>
      <c r="B96">
        <v>15.87</v>
      </c>
      <c r="C96" t="s">
        <v>29</v>
      </c>
      <c r="E96" s="17"/>
      <c r="F96" s="18"/>
      <c r="G96">
        <v>25.2</v>
      </c>
      <c r="H96" s="19"/>
      <c r="I96" s="18"/>
    </row>
    <row r="97" spans="1:10" x14ac:dyDescent="0.25">
      <c r="A97" s="1">
        <v>29</v>
      </c>
      <c r="B97">
        <v>25.2</v>
      </c>
      <c r="E97" s="17"/>
      <c r="F97" s="18"/>
      <c r="H97" s="19">
        <v>7.95</v>
      </c>
      <c r="I97" s="18"/>
    </row>
    <row r="98" spans="1:10" x14ac:dyDescent="0.25">
      <c r="A98" s="1">
        <v>29</v>
      </c>
      <c r="B98">
        <v>7.95</v>
      </c>
      <c r="E98" s="17"/>
      <c r="F98" s="18"/>
      <c r="H98" s="19"/>
      <c r="I98" s="18"/>
    </row>
    <row r="99" spans="1:10" x14ac:dyDescent="0.25">
      <c r="A99" s="1">
        <v>30</v>
      </c>
      <c r="B99">
        <v>8.1999999999999993</v>
      </c>
      <c r="E99" s="17"/>
      <c r="F99" s="18"/>
      <c r="H99" s="19">
        <v>8.1999999999999993</v>
      </c>
      <c r="I99" s="18"/>
    </row>
    <row r="100" spans="1:10" x14ac:dyDescent="0.25">
      <c r="A100" s="1">
        <v>30</v>
      </c>
      <c r="E100" s="17"/>
      <c r="F100" s="18"/>
      <c r="G100">
        <v>30.01</v>
      </c>
      <c r="H100" s="19"/>
      <c r="I100" s="18"/>
    </row>
    <row r="101" spans="1:10" x14ac:dyDescent="0.25">
      <c r="A101" s="1"/>
    </row>
    <row r="102" spans="1:10" x14ac:dyDescent="0.25">
      <c r="A102" s="1"/>
    </row>
    <row r="103" spans="1:10" x14ac:dyDescent="0.25">
      <c r="A103" s="1"/>
    </row>
    <row r="104" spans="1:10" x14ac:dyDescent="0.25">
      <c r="A104" s="1"/>
    </row>
    <row r="105" spans="1:10" x14ac:dyDescent="0.25">
      <c r="A105" s="1"/>
    </row>
    <row r="106" spans="1:10" x14ac:dyDescent="0.25">
      <c r="A106" s="1"/>
    </row>
    <row r="107" spans="1:10" x14ac:dyDescent="0.25">
      <c r="A107" s="1"/>
    </row>
    <row r="108" spans="1:10" x14ac:dyDescent="0.25">
      <c r="A108" s="1"/>
    </row>
    <row r="109" spans="1:10" x14ac:dyDescent="0.25">
      <c r="A109" s="1"/>
      <c r="C109" s="20" t="s">
        <v>4</v>
      </c>
      <c r="D109" s="21" t="s">
        <v>5</v>
      </c>
      <c r="E109" s="21" t="s">
        <v>6</v>
      </c>
    </row>
    <row r="110" spans="1:10" x14ac:dyDescent="0.25">
      <c r="A110" s="1"/>
      <c r="B110" s="22">
        <f>C110+D110+E110</f>
        <v>1972.7500000000005</v>
      </c>
      <c r="C110" s="7">
        <f>G2</f>
        <v>552.16</v>
      </c>
      <c r="D110" s="7">
        <f>H2</f>
        <v>574.63000000000022</v>
      </c>
      <c r="E110" s="9">
        <f>I2</f>
        <v>845.96000000000015</v>
      </c>
      <c r="J110" s="23"/>
    </row>
    <row r="111" spans="1:10" x14ac:dyDescent="0.25">
      <c r="A111" s="24"/>
      <c r="B111" t="s">
        <v>30</v>
      </c>
      <c r="E111" s="25"/>
      <c r="J111" s="23"/>
    </row>
    <row r="112" spans="1:10" x14ac:dyDescent="0.25">
      <c r="A112" s="1"/>
      <c r="J112" s="23"/>
    </row>
  </sheetData>
  <mergeCells count="2">
    <mergeCell ref="B1:C1"/>
    <mergeCell ref="E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5A745-EDF5-4F29-B391-B29AF495194E}">
  <dimension ref="A1:O84"/>
  <sheetViews>
    <sheetView workbookViewId="0">
      <pane ySplit="1" topLeftCell="A2" activePane="bottomLeft" state="frozen"/>
      <selection pane="bottomLeft" activeCell="I9" sqref="I9"/>
    </sheetView>
  </sheetViews>
  <sheetFormatPr baseColWidth="10" defaultRowHeight="15" x14ac:dyDescent="0.25"/>
  <cols>
    <col min="1" max="1" width="11.42578125" style="1"/>
    <col min="9" max="9" width="13.5703125" customWidth="1"/>
    <col min="11" max="11" width="13.28515625" customWidth="1"/>
  </cols>
  <sheetData>
    <row r="1" spans="1:15" ht="15.75" thickBot="1" x14ac:dyDescent="0.3">
      <c r="A1" s="1" t="s">
        <v>31</v>
      </c>
      <c r="B1" s="61" t="s">
        <v>3</v>
      </c>
      <c r="C1" s="62"/>
      <c r="D1" s="1" t="s">
        <v>4</v>
      </c>
      <c r="E1" s="3" t="s">
        <v>5</v>
      </c>
      <c r="F1" s="3" t="s">
        <v>32</v>
      </c>
      <c r="G1" s="3" t="s">
        <v>6</v>
      </c>
      <c r="H1" s="3" t="s">
        <v>33</v>
      </c>
      <c r="I1" s="22"/>
    </row>
    <row r="2" spans="1:15" ht="15.75" thickBot="1" x14ac:dyDescent="0.3">
      <c r="A2" s="26">
        <v>226.49</v>
      </c>
      <c r="B2" s="7">
        <f>SUM(B12:B118)</f>
        <v>2033.02</v>
      </c>
      <c r="C2" s="8"/>
      <c r="D2" s="7">
        <f>SUM(D3:D173)</f>
        <v>220.09</v>
      </c>
      <c r="E2" s="7">
        <f>SUM(E3:E173)</f>
        <v>288.14</v>
      </c>
      <c r="F2" s="7">
        <f>SUM(F3:F173)</f>
        <v>182.39</v>
      </c>
      <c r="G2" s="27">
        <f>SUM(G12:G173)</f>
        <v>1377.48</v>
      </c>
      <c r="H2" s="9">
        <f>SUM(H4:H173)</f>
        <v>742.11</v>
      </c>
      <c r="I2" s="22">
        <f>B2+D2+E2+F2+G2+H2</f>
        <v>4843.2299999999996</v>
      </c>
      <c r="J2" s="32" t="s">
        <v>56</v>
      </c>
      <c r="K2" s="32"/>
    </row>
    <row r="3" spans="1:15" x14ac:dyDescent="0.25">
      <c r="A3" s="4"/>
      <c r="B3" s="28"/>
      <c r="C3" s="29"/>
      <c r="D3" s="28"/>
      <c r="E3" s="28">
        <v>62.25</v>
      </c>
      <c r="F3" s="28"/>
      <c r="G3" s="30"/>
      <c r="H3" s="28"/>
      <c r="I3" s="22"/>
      <c r="K3" s="32"/>
    </row>
    <row r="4" spans="1:15" x14ac:dyDescent="0.25">
      <c r="A4" s="4" t="s">
        <v>57</v>
      </c>
      <c r="B4" s="28"/>
      <c r="C4" s="29"/>
      <c r="D4" s="28"/>
      <c r="E4" s="28"/>
      <c r="F4" s="28"/>
      <c r="G4" s="30"/>
      <c r="H4" s="28">
        <v>80</v>
      </c>
      <c r="I4" s="22"/>
      <c r="K4" s="32"/>
    </row>
    <row r="5" spans="1:15" x14ac:dyDescent="0.25">
      <c r="A5" s="4" t="s">
        <v>57</v>
      </c>
      <c r="B5" s="28"/>
      <c r="C5" s="29"/>
      <c r="D5" s="28"/>
      <c r="E5" s="28"/>
      <c r="F5" s="28"/>
      <c r="G5" s="30"/>
      <c r="H5" s="28">
        <v>120</v>
      </c>
      <c r="I5" s="22"/>
      <c r="K5" s="32"/>
    </row>
    <row r="6" spans="1:15" x14ac:dyDescent="0.25">
      <c r="A6" s="4" t="s">
        <v>57</v>
      </c>
      <c r="B6" s="28"/>
      <c r="C6" s="29"/>
      <c r="D6" s="28"/>
      <c r="E6" s="28"/>
      <c r="F6" s="28"/>
      <c r="G6" s="30"/>
      <c r="H6" s="28">
        <v>20</v>
      </c>
      <c r="I6" s="22"/>
      <c r="K6" s="34" t="s">
        <v>52</v>
      </c>
    </row>
    <row r="7" spans="1:15" x14ac:dyDescent="0.25">
      <c r="A7" s="4" t="s">
        <v>57</v>
      </c>
      <c r="B7" s="28"/>
      <c r="C7" s="29"/>
      <c r="D7" s="28"/>
      <c r="E7" s="28"/>
      <c r="F7" s="28"/>
      <c r="G7" s="30"/>
      <c r="H7" s="28">
        <v>50</v>
      </c>
      <c r="I7" s="22"/>
      <c r="K7" s="35">
        <f>I2-(730+205)</f>
        <v>3908.2299999999996</v>
      </c>
    </row>
    <row r="8" spans="1:15" x14ac:dyDescent="0.25">
      <c r="A8" s="4" t="s">
        <v>57</v>
      </c>
      <c r="B8" s="28"/>
      <c r="C8" s="29"/>
      <c r="D8" s="28"/>
      <c r="E8" s="28"/>
      <c r="F8" s="28"/>
      <c r="G8" s="30"/>
      <c r="H8" s="28">
        <v>76.11</v>
      </c>
      <c r="I8" s="22"/>
      <c r="K8" s="32"/>
    </row>
    <row r="9" spans="1:15" x14ac:dyDescent="0.25">
      <c r="A9" s="4" t="s">
        <v>57</v>
      </c>
      <c r="B9" s="28"/>
      <c r="C9" s="29"/>
      <c r="D9" s="28"/>
      <c r="E9" s="28"/>
      <c r="F9" s="28"/>
      <c r="G9" s="30"/>
      <c r="H9" s="28">
        <v>50</v>
      </c>
      <c r="I9" s="22"/>
      <c r="K9" s="32"/>
    </row>
    <row r="10" spans="1:15" x14ac:dyDescent="0.25">
      <c r="A10" s="4" t="s">
        <v>57</v>
      </c>
      <c r="B10" s="28"/>
      <c r="C10" s="29"/>
      <c r="D10" s="28"/>
      <c r="E10" s="28"/>
      <c r="F10" s="28"/>
      <c r="G10" s="30"/>
      <c r="H10" s="28">
        <v>100</v>
      </c>
      <c r="I10" s="22"/>
      <c r="K10" s="32"/>
      <c r="L10" t="s">
        <v>59</v>
      </c>
    </row>
    <row r="11" spans="1:15" x14ac:dyDescent="0.25">
      <c r="A11" s="4">
        <v>25</v>
      </c>
      <c r="B11" s="28"/>
      <c r="C11" s="29"/>
      <c r="D11" s="28">
        <v>40</v>
      </c>
      <c r="E11" s="28"/>
      <c r="F11" s="28"/>
      <c r="G11" s="30"/>
      <c r="H11" s="28"/>
      <c r="I11" s="22"/>
      <c r="K11" s="32"/>
      <c r="L11" s="42" t="s">
        <v>31</v>
      </c>
    </row>
    <row r="12" spans="1:15" ht="15.75" thickBot="1" x14ac:dyDescent="0.3">
      <c r="A12" s="4">
        <v>25</v>
      </c>
      <c r="B12" s="28"/>
      <c r="C12" s="29"/>
      <c r="D12" s="28"/>
      <c r="E12" s="28">
        <v>20.5</v>
      </c>
      <c r="F12" s="28"/>
      <c r="G12" s="30"/>
      <c r="H12" s="28"/>
      <c r="I12" s="22"/>
      <c r="K12" s="33"/>
    </row>
    <row r="13" spans="1:15" x14ac:dyDescent="0.25">
      <c r="A13" s="4">
        <v>26</v>
      </c>
      <c r="B13" s="28">
        <v>173.41</v>
      </c>
      <c r="C13" s="31" t="s">
        <v>53</v>
      </c>
      <c r="D13" s="28"/>
      <c r="E13" s="28"/>
      <c r="F13" s="28"/>
      <c r="G13" s="30"/>
      <c r="H13" s="28"/>
      <c r="I13" s="22"/>
      <c r="L13" s="37" t="s">
        <v>3</v>
      </c>
      <c r="M13" s="38">
        <v>2033.02</v>
      </c>
    </row>
    <row r="14" spans="1:15" x14ac:dyDescent="0.25">
      <c r="A14" s="4">
        <v>26</v>
      </c>
      <c r="B14" s="28">
        <v>15.87</v>
      </c>
      <c r="C14" s="31" t="s">
        <v>55</v>
      </c>
      <c r="D14" s="28"/>
      <c r="E14" s="28"/>
      <c r="F14" s="28"/>
      <c r="G14" s="30"/>
      <c r="H14" s="28"/>
      <c r="I14" s="22"/>
      <c r="L14" s="3" t="s">
        <v>4</v>
      </c>
      <c r="M14" s="13">
        <v>220.09</v>
      </c>
      <c r="O14" t="s">
        <v>64</v>
      </c>
    </row>
    <row r="15" spans="1:15" x14ac:dyDescent="0.25">
      <c r="A15" s="4">
        <v>24</v>
      </c>
      <c r="B15" s="28"/>
      <c r="C15" s="29"/>
      <c r="D15" s="28"/>
      <c r="E15" s="28"/>
      <c r="F15" s="28">
        <v>6</v>
      </c>
      <c r="G15" s="30"/>
      <c r="H15" s="28"/>
      <c r="I15" s="22"/>
      <c r="L15" s="3" t="s">
        <v>5</v>
      </c>
      <c r="M15" s="13">
        <v>288.14</v>
      </c>
      <c r="O15" t="s">
        <v>65</v>
      </c>
    </row>
    <row r="16" spans="1:15" x14ac:dyDescent="0.25">
      <c r="A16" s="4">
        <v>24</v>
      </c>
      <c r="B16" s="28"/>
      <c r="C16" s="29"/>
      <c r="D16" s="28"/>
      <c r="E16" s="28"/>
      <c r="F16" s="28">
        <v>9.8000000000000007</v>
      </c>
      <c r="G16" s="30"/>
      <c r="H16" s="28"/>
      <c r="I16" s="22"/>
      <c r="L16" s="3" t="s">
        <v>32</v>
      </c>
      <c r="M16" s="13">
        <v>182.39</v>
      </c>
      <c r="O16" t="s">
        <v>66</v>
      </c>
    </row>
    <row r="17" spans="1:15" x14ac:dyDescent="0.25">
      <c r="A17" s="4">
        <v>24</v>
      </c>
      <c r="B17" s="28"/>
      <c r="C17" s="29"/>
      <c r="D17" s="28"/>
      <c r="E17" s="28"/>
      <c r="F17" s="28"/>
      <c r="G17" s="30"/>
      <c r="H17" s="28">
        <v>100</v>
      </c>
      <c r="I17" s="22"/>
      <c r="L17" s="3" t="s">
        <v>6</v>
      </c>
      <c r="M17" s="39">
        <v>1377.48</v>
      </c>
      <c r="O17" t="s">
        <v>67</v>
      </c>
    </row>
    <row r="18" spans="1:15" ht="15.75" thickBot="1" x14ac:dyDescent="0.3">
      <c r="A18" s="4">
        <v>24</v>
      </c>
      <c r="B18" s="28"/>
      <c r="C18" s="29"/>
      <c r="D18" s="28"/>
      <c r="E18" s="28"/>
      <c r="F18" s="28"/>
      <c r="G18" s="30"/>
      <c r="H18" s="28">
        <v>46</v>
      </c>
      <c r="I18" t="s">
        <v>50</v>
      </c>
      <c r="L18" s="40" t="s">
        <v>33</v>
      </c>
      <c r="M18" s="41">
        <v>742.11</v>
      </c>
    </row>
    <row r="19" spans="1:15" x14ac:dyDescent="0.25">
      <c r="A19" s="4">
        <v>24</v>
      </c>
      <c r="B19" s="28"/>
      <c r="C19" s="29"/>
      <c r="D19" s="28"/>
      <c r="E19" s="28"/>
      <c r="F19" s="28">
        <v>11.05</v>
      </c>
      <c r="G19" s="30"/>
      <c r="H19" s="28"/>
      <c r="I19" s="22"/>
    </row>
    <row r="20" spans="1:15" x14ac:dyDescent="0.25">
      <c r="A20" s="4">
        <v>23</v>
      </c>
      <c r="B20" s="28"/>
      <c r="C20" s="29"/>
      <c r="D20" s="28"/>
      <c r="E20" s="28"/>
      <c r="F20" s="28">
        <v>3.7</v>
      </c>
      <c r="G20" s="30"/>
      <c r="H20" s="28"/>
      <c r="I20" s="22"/>
      <c r="M20" s="36">
        <v>4843.2299999999996</v>
      </c>
    </row>
    <row r="21" spans="1:15" x14ac:dyDescent="0.25">
      <c r="A21" s="4">
        <v>23</v>
      </c>
      <c r="B21" s="28"/>
      <c r="C21" s="29"/>
      <c r="D21" s="28"/>
      <c r="E21" s="28"/>
      <c r="F21" s="28">
        <v>11.75</v>
      </c>
      <c r="G21" s="30"/>
      <c r="H21" s="28"/>
      <c r="I21" s="22"/>
    </row>
    <row r="22" spans="1:15" x14ac:dyDescent="0.25">
      <c r="A22" s="4">
        <v>23</v>
      </c>
      <c r="B22" s="28"/>
      <c r="C22" s="29"/>
      <c r="D22" s="28"/>
      <c r="E22" s="28"/>
      <c r="F22" s="28">
        <v>13.56</v>
      </c>
      <c r="G22" s="30"/>
      <c r="H22" s="28"/>
      <c r="I22" s="22"/>
      <c r="L22" s="63" t="s">
        <v>58</v>
      </c>
      <c r="M22" s="64"/>
      <c r="N22" s="36">
        <v>3908.23</v>
      </c>
    </row>
    <row r="23" spans="1:15" x14ac:dyDescent="0.25">
      <c r="A23" s="4">
        <v>23</v>
      </c>
      <c r="B23" s="28"/>
      <c r="C23" s="29"/>
      <c r="D23" s="28"/>
      <c r="E23" s="28"/>
      <c r="F23" s="28"/>
      <c r="G23" s="30"/>
      <c r="H23" s="28">
        <v>40</v>
      </c>
      <c r="I23" s="22" t="s">
        <v>54</v>
      </c>
    </row>
    <row r="24" spans="1:15" x14ac:dyDescent="0.25">
      <c r="A24" s="4">
        <v>22</v>
      </c>
      <c r="B24" s="28"/>
      <c r="C24" s="29"/>
      <c r="D24" s="28"/>
      <c r="E24" s="28"/>
      <c r="F24" s="28">
        <v>19.38</v>
      </c>
      <c r="G24" s="30"/>
      <c r="H24" s="28"/>
      <c r="I24" s="22"/>
    </row>
    <row r="25" spans="1:15" x14ac:dyDescent="0.25">
      <c r="A25" s="4">
        <v>22</v>
      </c>
      <c r="B25" s="28"/>
      <c r="C25" s="29"/>
      <c r="D25" s="28"/>
      <c r="E25" s="28">
        <v>24.5</v>
      </c>
      <c r="F25" s="28"/>
      <c r="G25" s="30"/>
      <c r="H25" s="28"/>
      <c r="I25" s="22"/>
    </row>
    <row r="26" spans="1:15" x14ac:dyDescent="0.25">
      <c r="A26" s="4">
        <v>20</v>
      </c>
      <c r="B26" s="28"/>
      <c r="C26" s="29"/>
      <c r="D26" s="28"/>
      <c r="E26" s="28"/>
      <c r="F26" s="28"/>
      <c r="G26" s="30"/>
      <c r="H26" s="28">
        <v>40</v>
      </c>
      <c r="I26" s="22"/>
    </row>
    <row r="27" spans="1:15" x14ac:dyDescent="0.25">
      <c r="A27" s="4">
        <v>18</v>
      </c>
      <c r="B27" s="28"/>
      <c r="C27" s="29"/>
      <c r="D27" s="28"/>
      <c r="E27" s="28"/>
      <c r="F27" s="28">
        <v>5.2</v>
      </c>
      <c r="G27" s="30"/>
      <c r="H27" s="28"/>
      <c r="I27" s="22"/>
      <c r="L27" t="s">
        <v>60</v>
      </c>
      <c r="M27" t="s">
        <v>61</v>
      </c>
      <c r="N27" t="s">
        <v>62</v>
      </c>
      <c r="O27" t="s">
        <v>63</v>
      </c>
    </row>
    <row r="28" spans="1:15" x14ac:dyDescent="0.25">
      <c r="A28" s="1">
        <v>18</v>
      </c>
      <c r="F28">
        <v>21.85</v>
      </c>
    </row>
    <row r="29" spans="1:15" x14ac:dyDescent="0.25">
      <c r="A29" s="1">
        <v>18</v>
      </c>
      <c r="E29">
        <v>16.2</v>
      </c>
      <c r="L29" s="43">
        <v>46048</v>
      </c>
      <c r="M29" t="s">
        <v>64</v>
      </c>
      <c r="N29">
        <v>150</v>
      </c>
    </row>
    <row r="30" spans="1:15" x14ac:dyDescent="0.25">
      <c r="A30" s="1">
        <v>17</v>
      </c>
      <c r="F30">
        <v>8.4</v>
      </c>
      <c r="M30" t="s">
        <v>65</v>
      </c>
      <c r="N30">
        <v>2.5</v>
      </c>
    </row>
    <row r="31" spans="1:15" x14ac:dyDescent="0.25">
      <c r="A31" s="1">
        <v>17</v>
      </c>
      <c r="D31">
        <v>20.010000000000002</v>
      </c>
      <c r="M31" t="s">
        <v>66</v>
      </c>
      <c r="N31">
        <v>35</v>
      </c>
    </row>
    <row r="32" spans="1:15" x14ac:dyDescent="0.25">
      <c r="A32" s="1">
        <v>17</v>
      </c>
      <c r="G32">
        <v>25</v>
      </c>
      <c r="I32" t="s">
        <v>34</v>
      </c>
      <c r="M32" t="s">
        <v>64</v>
      </c>
      <c r="N32">
        <v>10</v>
      </c>
    </row>
    <row r="33" spans="1:9" x14ac:dyDescent="0.25">
      <c r="A33" s="1">
        <v>16</v>
      </c>
      <c r="E33">
        <v>16.79</v>
      </c>
    </row>
    <row r="34" spans="1:9" x14ac:dyDescent="0.25">
      <c r="A34" s="1">
        <v>16</v>
      </c>
      <c r="B34">
        <v>403.21</v>
      </c>
      <c r="C34" t="s">
        <v>47</v>
      </c>
    </row>
    <row r="35" spans="1:9" x14ac:dyDescent="0.25">
      <c r="A35" s="1">
        <v>16</v>
      </c>
      <c r="G35">
        <v>80</v>
      </c>
    </row>
    <row r="36" spans="1:9" x14ac:dyDescent="0.25">
      <c r="A36" s="1">
        <v>14</v>
      </c>
      <c r="F36">
        <v>7.38</v>
      </c>
    </row>
    <row r="37" spans="1:9" x14ac:dyDescent="0.25">
      <c r="A37" s="1">
        <v>14</v>
      </c>
      <c r="B37">
        <v>901.61</v>
      </c>
      <c r="C37" t="s">
        <v>11</v>
      </c>
    </row>
    <row r="38" spans="1:9" x14ac:dyDescent="0.25">
      <c r="A38" s="1">
        <v>14</v>
      </c>
      <c r="E38">
        <v>29.9</v>
      </c>
    </row>
    <row r="39" spans="1:9" x14ac:dyDescent="0.25">
      <c r="A39" s="1">
        <v>14</v>
      </c>
      <c r="G39">
        <v>30</v>
      </c>
      <c r="I39" t="s">
        <v>35</v>
      </c>
    </row>
    <row r="40" spans="1:9" x14ac:dyDescent="0.25">
      <c r="A40" s="1">
        <v>13</v>
      </c>
      <c r="G40">
        <v>25</v>
      </c>
      <c r="I40" t="s">
        <v>51</v>
      </c>
    </row>
    <row r="41" spans="1:9" x14ac:dyDescent="0.25">
      <c r="A41" s="1">
        <v>13</v>
      </c>
      <c r="B41">
        <v>30</v>
      </c>
      <c r="C41" t="s">
        <v>48</v>
      </c>
    </row>
    <row r="42" spans="1:9" x14ac:dyDescent="0.25">
      <c r="A42" s="1">
        <v>13</v>
      </c>
      <c r="G42">
        <v>119.9</v>
      </c>
      <c r="I42" t="s">
        <v>36</v>
      </c>
    </row>
    <row r="43" spans="1:9" x14ac:dyDescent="0.25">
      <c r="A43" s="1">
        <v>12</v>
      </c>
      <c r="G43">
        <v>75</v>
      </c>
      <c r="I43" t="s">
        <v>50</v>
      </c>
    </row>
    <row r="44" spans="1:9" x14ac:dyDescent="0.25">
      <c r="A44" s="1">
        <v>11</v>
      </c>
      <c r="G44">
        <v>4.4800000000000004</v>
      </c>
    </row>
    <row r="45" spans="1:9" x14ac:dyDescent="0.25">
      <c r="A45" s="1">
        <v>11</v>
      </c>
      <c r="E45">
        <v>15.2</v>
      </c>
    </row>
    <row r="46" spans="1:9" x14ac:dyDescent="0.25">
      <c r="A46" s="1">
        <v>11</v>
      </c>
      <c r="D46">
        <v>20.03</v>
      </c>
    </row>
    <row r="47" spans="1:9" x14ac:dyDescent="0.25">
      <c r="A47" s="1">
        <v>11</v>
      </c>
      <c r="G47">
        <v>25</v>
      </c>
      <c r="I47" t="s">
        <v>50</v>
      </c>
    </row>
    <row r="48" spans="1:9" x14ac:dyDescent="0.25">
      <c r="A48" s="1">
        <v>11</v>
      </c>
      <c r="E48">
        <v>32.299999999999997</v>
      </c>
    </row>
    <row r="49" spans="1:9" x14ac:dyDescent="0.25">
      <c r="A49" s="1">
        <v>11</v>
      </c>
      <c r="G49">
        <v>44</v>
      </c>
      <c r="I49" t="s">
        <v>37</v>
      </c>
    </row>
    <row r="50" spans="1:9" x14ac:dyDescent="0.25">
      <c r="A50" s="1">
        <v>11</v>
      </c>
      <c r="B50">
        <v>147.63</v>
      </c>
      <c r="C50" t="s">
        <v>38</v>
      </c>
    </row>
    <row r="51" spans="1:9" x14ac:dyDescent="0.25">
      <c r="A51" s="1">
        <v>10</v>
      </c>
      <c r="G51">
        <v>4.5</v>
      </c>
      <c r="I51" t="s">
        <v>39</v>
      </c>
    </row>
    <row r="52" spans="1:9" x14ac:dyDescent="0.25">
      <c r="A52" s="1">
        <v>10</v>
      </c>
      <c r="G52">
        <v>19.14</v>
      </c>
      <c r="I52" t="s">
        <v>40</v>
      </c>
    </row>
    <row r="53" spans="1:9" x14ac:dyDescent="0.25">
      <c r="A53" s="1">
        <v>10</v>
      </c>
      <c r="G53">
        <v>50</v>
      </c>
      <c r="I53" t="s">
        <v>41</v>
      </c>
    </row>
    <row r="54" spans="1:9" x14ac:dyDescent="0.25">
      <c r="A54" s="1">
        <v>10</v>
      </c>
      <c r="G54">
        <v>80</v>
      </c>
      <c r="I54" t="s">
        <v>35</v>
      </c>
    </row>
    <row r="55" spans="1:9" x14ac:dyDescent="0.25">
      <c r="A55" s="1">
        <v>9</v>
      </c>
      <c r="F55">
        <v>10</v>
      </c>
    </row>
    <row r="56" spans="1:9" x14ac:dyDescent="0.25">
      <c r="A56" s="1">
        <v>9</v>
      </c>
      <c r="D56">
        <v>20.010000000000002</v>
      </c>
    </row>
    <row r="57" spans="1:9" x14ac:dyDescent="0.25">
      <c r="A57" s="1">
        <v>9</v>
      </c>
      <c r="G57">
        <v>220</v>
      </c>
    </row>
    <row r="58" spans="1:9" x14ac:dyDescent="0.25">
      <c r="A58" s="1">
        <v>8</v>
      </c>
      <c r="E58">
        <v>13.5</v>
      </c>
    </row>
    <row r="59" spans="1:9" x14ac:dyDescent="0.25">
      <c r="A59" s="1">
        <v>8</v>
      </c>
      <c r="G59">
        <v>50</v>
      </c>
    </row>
    <row r="60" spans="1:9" x14ac:dyDescent="0.25">
      <c r="A60" s="1">
        <v>8</v>
      </c>
      <c r="G60">
        <v>93.5</v>
      </c>
      <c r="I60" t="s">
        <v>42</v>
      </c>
    </row>
    <row r="61" spans="1:9" x14ac:dyDescent="0.25">
      <c r="A61" s="1">
        <v>7</v>
      </c>
      <c r="E61">
        <v>13.9</v>
      </c>
    </row>
    <row r="62" spans="1:9" x14ac:dyDescent="0.25">
      <c r="A62" s="1">
        <v>7</v>
      </c>
      <c r="D62">
        <v>20.010000000000002</v>
      </c>
    </row>
    <row r="63" spans="1:9" x14ac:dyDescent="0.25">
      <c r="A63" s="1">
        <v>7</v>
      </c>
      <c r="G63">
        <v>25</v>
      </c>
    </row>
    <row r="64" spans="1:9" x14ac:dyDescent="0.25">
      <c r="A64" s="1">
        <v>7</v>
      </c>
      <c r="B64">
        <v>49.08</v>
      </c>
      <c r="C64" t="s">
        <v>8</v>
      </c>
    </row>
    <row r="65" spans="1:9" x14ac:dyDescent="0.25">
      <c r="A65" s="1">
        <v>7</v>
      </c>
      <c r="B65">
        <v>175.74</v>
      </c>
      <c r="C65" t="s">
        <v>8</v>
      </c>
    </row>
    <row r="66" spans="1:9" x14ac:dyDescent="0.25">
      <c r="A66" s="1">
        <v>7</v>
      </c>
      <c r="G66">
        <v>50</v>
      </c>
      <c r="I66" t="s">
        <v>43</v>
      </c>
    </row>
    <row r="67" spans="1:9" x14ac:dyDescent="0.25">
      <c r="A67" s="1">
        <v>6</v>
      </c>
      <c r="B67">
        <v>18.5</v>
      </c>
      <c r="C67" t="s">
        <v>9</v>
      </c>
    </row>
    <row r="68" spans="1:9" x14ac:dyDescent="0.25">
      <c r="A68" s="1">
        <v>6</v>
      </c>
      <c r="G68">
        <v>58</v>
      </c>
      <c r="I68" t="s">
        <v>50</v>
      </c>
    </row>
    <row r="69" spans="1:9" x14ac:dyDescent="0.25">
      <c r="A69" s="1">
        <v>6</v>
      </c>
      <c r="E69">
        <v>27.2</v>
      </c>
    </row>
    <row r="70" spans="1:9" x14ac:dyDescent="0.25">
      <c r="A70" s="1">
        <v>6</v>
      </c>
      <c r="G70">
        <v>65</v>
      </c>
      <c r="I70" t="s">
        <v>44</v>
      </c>
    </row>
    <row r="71" spans="1:9" x14ac:dyDescent="0.25">
      <c r="A71" s="1">
        <v>5</v>
      </c>
      <c r="G71">
        <v>54.46</v>
      </c>
      <c r="I71" t="s">
        <v>49</v>
      </c>
    </row>
    <row r="72" spans="1:9" x14ac:dyDescent="0.25">
      <c r="A72" s="1">
        <v>5</v>
      </c>
      <c r="B72">
        <v>117.97</v>
      </c>
      <c r="I72" t="s">
        <v>7</v>
      </c>
    </row>
    <row r="73" spans="1:9" x14ac:dyDescent="0.25">
      <c r="A73" s="1">
        <v>4</v>
      </c>
      <c r="F73">
        <v>7.85</v>
      </c>
    </row>
    <row r="74" spans="1:9" x14ac:dyDescent="0.25">
      <c r="A74" s="1">
        <v>3</v>
      </c>
      <c r="E74">
        <v>15.9</v>
      </c>
    </row>
    <row r="75" spans="1:9" x14ac:dyDescent="0.25">
      <c r="A75" s="1">
        <v>3</v>
      </c>
      <c r="G75">
        <v>29.5</v>
      </c>
      <c r="I75" t="s">
        <v>45</v>
      </c>
    </row>
    <row r="76" spans="1:9" x14ac:dyDescent="0.25">
      <c r="A76" s="1">
        <v>3</v>
      </c>
      <c r="D76">
        <v>50.01</v>
      </c>
    </row>
    <row r="77" spans="1:9" x14ac:dyDescent="0.25">
      <c r="A77" s="1">
        <v>3</v>
      </c>
      <c r="G77">
        <v>150</v>
      </c>
      <c r="I77" t="s">
        <v>45</v>
      </c>
    </row>
    <row r="78" spans="1:9" x14ac:dyDescent="0.25">
      <c r="A78" s="1">
        <v>2</v>
      </c>
      <c r="F78">
        <v>13.15</v>
      </c>
    </row>
    <row r="79" spans="1:9" x14ac:dyDescent="0.25">
      <c r="A79" s="1">
        <v>2</v>
      </c>
      <c r="H79">
        <v>20</v>
      </c>
    </row>
    <row r="80" spans="1:9" x14ac:dyDescent="0.25">
      <c r="A80" s="1">
        <v>1</v>
      </c>
      <c r="F80">
        <v>3.7</v>
      </c>
    </row>
    <row r="81" spans="1:9" x14ac:dyDescent="0.25">
      <c r="A81" s="1">
        <v>1</v>
      </c>
      <c r="F81">
        <v>7.78</v>
      </c>
    </row>
    <row r="82" spans="1:9" x14ac:dyDescent="0.25">
      <c r="A82" s="1">
        <v>1</v>
      </c>
      <c r="D82">
        <v>20.010000000000002</v>
      </c>
    </row>
    <row r="83" spans="1:9" x14ac:dyDescent="0.25">
      <c r="A83" s="1">
        <v>1</v>
      </c>
      <c r="D83">
        <v>30.01</v>
      </c>
    </row>
    <row r="84" spans="1:9" x14ac:dyDescent="0.25">
      <c r="A84" s="1">
        <v>1</v>
      </c>
      <c r="F84">
        <v>21.84</v>
      </c>
      <c r="I84" t="s">
        <v>46</v>
      </c>
    </row>
  </sheetData>
  <mergeCells count="2">
    <mergeCell ref="B1:C1"/>
    <mergeCell ref="L22:M22"/>
  </mergeCells>
  <dataValidations count="1">
    <dataValidation type="list" allowBlank="1" showInputMessage="1" showErrorMessage="1" sqref="M29:M32" xr:uid="{CA471266-FABA-4B1B-8A9C-AF7FEE12F343}">
      <formula1>$O$14:$O$19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24B1B-1DE5-4DCF-B109-1766BE598D82}">
  <dimension ref="A1:H3"/>
  <sheetViews>
    <sheetView showGridLines="0" workbookViewId="0">
      <selection activeCell="A2" sqref="A2:H2"/>
    </sheetView>
  </sheetViews>
  <sheetFormatPr baseColWidth="10" defaultRowHeight="15" x14ac:dyDescent="0.25"/>
  <cols>
    <col min="1" max="1" width="10.7109375" style="46" customWidth="1"/>
    <col min="2" max="7" width="12.7109375" style="48" customWidth="1"/>
    <col min="8" max="8" width="14.85546875" customWidth="1"/>
  </cols>
  <sheetData>
    <row r="1" spans="1:8" x14ac:dyDescent="0.25">
      <c r="A1" s="45" t="s">
        <v>70</v>
      </c>
      <c r="B1" s="59" t="s">
        <v>32</v>
      </c>
      <c r="C1" s="59" t="s">
        <v>5</v>
      </c>
      <c r="D1" s="59" t="s">
        <v>6</v>
      </c>
      <c r="E1" s="59" t="s">
        <v>68</v>
      </c>
      <c r="F1" s="59" t="s">
        <v>4</v>
      </c>
      <c r="G1" s="59" t="s">
        <v>69</v>
      </c>
      <c r="H1" s="44" t="s">
        <v>72</v>
      </c>
    </row>
    <row r="2" spans="1:8" x14ac:dyDescent="0.25">
      <c r="A2" s="45"/>
      <c r="B2" s="47"/>
      <c r="C2" s="47"/>
      <c r="D2" s="47"/>
      <c r="E2" s="47"/>
      <c r="F2" s="47"/>
      <c r="G2" s="47"/>
      <c r="H2" s="47"/>
    </row>
    <row r="3" spans="1:8" x14ac:dyDescent="0.25">
      <c r="A3" s="45"/>
      <c r="B3" s="47"/>
      <c r="C3" s="47"/>
      <c r="D3" s="47"/>
      <c r="E3" s="47"/>
      <c r="F3" s="47"/>
      <c r="G3" s="47"/>
      <c r="H3" s="47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6BF60-F49F-471F-9A8C-41901A06E415}">
  <dimension ref="A1:F28"/>
  <sheetViews>
    <sheetView workbookViewId="0">
      <selection sqref="A1:A1048576"/>
    </sheetView>
  </sheetViews>
  <sheetFormatPr baseColWidth="10" defaultRowHeight="15" x14ac:dyDescent="0.25"/>
  <cols>
    <col min="1" max="1" width="15.85546875" style="57" customWidth="1"/>
  </cols>
  <sheetData>
    <row r="1" spans="1:6" x14ac:dyDescent="0.25">
      <c r="A1" s="57" t="s">
        <v>41</v>
      </c>
      <c r="C1" s="43">
        <v>46054</v>
      </c>
      <c r="F1" t="s">
        <v>71</v>
      </c>
    </row>
    <row r="2" spans="1:6" x14ac:dyDescent="0.25">
      <c r="A2" s="57" t="s">
        <v>35</v>
      </c>
      <c r="C2" s="43">
        <v>46055</v>
      </c>
      <c r="F2" t="s">
        <v>5</v>
      </c>
    </row>
    <row r="3" spans="1:6" x14ac:dyDescent="0.25">
      <c r="A3" s="57" t="s">
        <v>35</v>
      </c>
      <c r="C3" s="43">
        <v>46056</v>
      </c>
      <c r="F3" t="s">
        <v>6</v>
      </c>
    </row>
    <row r="4" spans="1:6" x14ac:dyDescent="0.25">
      <c r="A4" s="58" t="s">
        <v>54</v>
      </c>
      <c r="C4" s="43">
        <v>46057</v>
      </c>
      <c r="F4" t="s">
        <v>68</v>
      </c>
    </row>
    <row r="5" spans="1:6" x14ac:dyDescent="0.25">
      <c r="A5" s="57" t="s">
        <v>42</v>
      </c>
      <c r="C5" s="43">
        <v>46058</v>
      </c>
      <c r="F5" t="s">
        <v>4</v>
      </c>
    </row>
    <row r="6" spans="1:6" x14ac:dyDescent="0.25">
      <c r="A6" s="57" t="s">
        <v>43</v>
      </c>
      <c r="C6" s="43">
        <v>46059</v>
      </c>
      <c r="F6" t="s">
        <v>69</v>
      </c>
    </row>
    <row r="7" spans="1:6" x14ac:dyDescent="0.25">
      <c r="A7" s="57" t="s">
        <v>45</v>
      </c>
      <c r="C7" s="43">
        <v>46060</v>
      </c>
    </row>
    <row r="8" spans="1:6" x14ac:dyDescent="0.25">
      <c r="A8" s="57" t="s">
        <v>45</v>
      </c>
      <c r="C8" s="43">
        <v>46061</v>
      </c>
    </row>
    <row r="9" spans="1:6" x14ac:dyDescent="0.25">
      <c r="A9" s="57" t="s">
        <v>44</v>
      </c>
      <c r="C9" s="43">
        <v>46062</v>
      </c>
    </row>
    <row r="10" spans="1:6" x14ac:dyDescent="0.25">
      <c r="A10" s="57" t="s">
        <v>49</v>
      </c>
      <c r="C10" s="43">
        <v>46063</v>
      </c>
    </row>
    <row r="11" spans="1:6" x14ac:dyDescent="0.25">
      <c r="A11" s="57" t="s">
        <v>37</v>
      </c>
      <c r="C11" s="43">
        <v>46064</v>
      </c>
    </row>
    <row r="12" spans="1:6" x14ac:dyDescent="0.25">
      <c r="A12" s="57" t="s">
        <v>46</v>
      </c>
      <c r="C12" s="43">
        <v>46065</v>
      </c>
    </row>
    <row r="13" spans="1:6" x14ac:dyDescent="0.25">
      <c r="A13" s="57" t="s">
        <v>7</v>
      </c>
      <c r="C13" s="43">
        <v>46066</v>
      </c>
    </row>
    <row r="14" spans="1:6" x14ac:dyDescent="0.25">
      <c r="A14" s="57" t="s">
        <v>51</v>
      </c>
      <c r="C14" s="43">
        <v>46067</v>
      </c>
    </row>
    <row r="15" spans="1:6" x14ac:dyDescent="0.25">
      <c r="A15" s="57" t="s">
        <v>50</v>
      </c>
      <c r="C15" s="43">
        <v>46068</v>
      </c>
    </row>
    <row r="16" spans="1:6" x14ac:dyDescent="0.25">
      <c r="A16" s="57" t="s">
        <v>50</v>
      </c>
      <c r="C16" s="43">
        <v>46069</v>
      </c>
    </row>
    <row r="17" spans="1:3" x14ac:dyDescent="0.25">
      <c r="A17" s="57" t="s">
        <v>50</v>
      </c>
      <c r="C17" s="43">
        <v>46070</v>
      </c>
    </row>
    <row r="18" spans="1:3" x14ac:dyDescent="0.25">
      <c r="A18" s="57" t="s">
        <v>34</v>
      </c>
      <c r="C18" s="43">
        <v>46071</v>
      </c>
    </row>
    <row r="19" spans="1:3" x14ac:dyDescent="0.25">
      <c r="A19" s="57" t="s">
        <v>40</v>
      </c>
      <c r="C19" s="43">
        <v>46072</v>
      </c>
    </row>
    <row r="20" spans="1:3" x14ac:dyDescent="0.25">
      <c r="A20" s="57" t="s">
        <v>39</v>
      </c>
      <c r="C20" s="43">
        <v>46073</v>
      </c>
    </row>
    <row r="21" spans="1:3" x14ac:dyDescent="0.25">
      <c r="A21" s="57" t="s">
        <v>36</v>
      </c>
      <c r="C21" s="43">
        <v>46074</v>
      </c>
    </row>
    <row r="22" spans="1:3" x14ac:dyDescent="0.25">
      <c r="A22" s="58"/>
      <c r="C22" s="43">
        <v>46075</v>
      </c>
    </row>
    <row r="23" spans="1:3" x14ac:dyDescent="0.25">
      <c r="A23" s="58"/>
      <c r="C23" s="43">
        <v>46076</v>
      </c>
    </row>
    <row r="24" spans="1:3" x14ac:dyDescent="0.25">
      <c r="A24" s="58"/>
      <c r="C24" s="43">
        <v>46077</v>
      </c>
    </row>
    <row r="25" spans="1:3" x14ac:dyDescent="0.25">
      <c r="A25" s="58"/>
      <c r="C25" s="43">
        <v>46078</v>
      </c>
    </row>
    <row r="26" spans="1:3" x14ac:dyDescent="0.25">
      <c r="C26" s="43">
        <v>46079</v>
      </c>
    </row>
    <row r="27" spans="1:3" x14ac:dyDescent="0.25">
      <c r="C27" s="43">
        <v>46080</v>
      </c>
    </row>
    <row r="28" spans="1:3" x14ac:dyDescent="0.25">
      <c r="C28" s="43">
        <v>46081</v>
      </c>
    </row>
  </sheetData>
  <sortState xmlns:xlrd2="http://schemas.microsoft.com/office/spreadsheetml/2017/richdata2" ref="A1:A62">
    <sortCondition ref="A1:A62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5FD2B-B416-41E0-A0C2-B4311237945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ENCODAGE</vt:lpstr>
      <vt:lpstr>DECEMBRE</vt:lpstr>
      <vt:lpstr>JANVIER</vt:lpstr>
      <vt:lpstr>FEVRIER</vt:lpstr>
      <vt:lpstr>Liste factures</vt:lpstr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Daniel MARQUEBREUCQ</cp:lastModifiedBy>
  <cp:revision/>
  <dcterms:created xsi:type="dcterms:W3CDTF">2026-01-04T10:21:47Z</dcterms:created>
  <dcterms:modified xsi:type="dcterms:W3CDTF">2026-01-27T11:05:49Z</dcterms:modified>
  <cp:category/>
  <cp:contentStatus/>
</cp:coreProperties>
</file>