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filterPrivacy="1" defaultThemeVersion="124226"/>
  <bookViews>
    <workbookView xWindow="12585" yWindow="45" windowWidth="12630" windowHeight="12630"/>
  </bookViews>
  <sheets>
    <sheet name="Méthode 1" sheetId="1" r:id="rId1"/>
    <sheet name="Méthode 2" sheetId="2" r:id="rId2"/>
  </sheets>
  <calcPr calcId="145621"/>
</workbook>
</file>

<file path=xl/calcChain.xml><?xml version="1.0" encoding="utf-8"?>
<calcChain xmlns="http://schemas.openxmlformats.org/spreadsheetml/2006/main">
  <c r="D2" i="2" l="1"/>
  <c r="B5" i="1"/>
  <c r="B2" i="2"/>
  <c r="C2" i="2" s="1"/>
  <c r="I2" i="2" s="1"/>
  <c r="I3" i="2" s="1"/>
  <c r="I4" i="2" s="1"/>
  <c r="F2" i="1"/>
  <c r="F3" i="1" s="1"/>
  <c r="G3" i="1" s="1"/>
  <c r="H3" i="1" s="1"/>
  <c r="B5" i="2" l="1"/>
  <c r="J2" i="2"/>
  <c r="I5" i="2"/>
  <c r="J4" i="2"/>
  <c r="J3" i="2"/>
  <c r="G2" i="1"/>
  <c r="H2" i="1" s="1"/>
  <c r="J2" i="1" s="1"/>
  <c r="F4" i="1"/>
  <c r="G4" i="1" s="1"/>
  <c r="H4" i="1" s="1"/>
  <c r="I6" i="2" l="1"/>
  <c r="J5" i="2"/>
  <c r="I2" i="1"/>
  <c r="J3" i="1" s="1"/>
  <c r="F5" i="1"/>
  <c r="F6" i="1" s="1"/>
  <c r="I3" i="1"/>
  <c r="J4" i="1" s="1"/>
  <c r="G5" i="1" l="1"/>
  <c r="H5" i="1" s="1"/>
  <c r="I7" i="2"/>
  <c r="J6" i="2"/>
  <c r="I4" i="1"/>
  <c r="G6" i="1"/>
  <c r="H6" i="1" s="1"/>
  <c r="F7" i="1"/>
  <c r="J5" i="1" l="1"/>
  <c r="I8" i="2"/>
  <c r="J7" i="2"/>
  <c r="I5" i="1"/>
  <c r="J6" i="1" s="1"/>
  <c r="G7" i="1"/>
  <c r="H7" i="1" s="1"/>
  <c r="F8" i="1"/>
  <c r="I6" i="1" l="1"/>
  <c r="J7" i="1" s="1"/>
  <c r="I9" i="2"/>
  <c r="J8" i="2"/>
  <c r="G8" i="1"/>
  <c r="H8" i="1" s="1"/>
  <c r="F9" i="1"/>
  <c r="I7" i="1"/>
  <c r="I10" i="2" l="1"/>
  <c r="J9" i="2"/>
  <c r="F10" i="1"/>
  <c r="G9" i="1"/>
  <c r="H9" i="1" s="1"/>
  <c r="J8" i="1"/>
  <c r="I8" i="1"/>
  <c r="I11" i="2" l="1"/>
  <c r="J10" i="2"/>
  <c r="J9" i="1"/>
  <c r="I9" i="1"/>
  <c r="G10" i="1"/>
  <c r="H10" i="1" s="1"/>
  <c r="F11" i="1"/>
  <c r="I12" i="2" l="1"/>
  <c r="J11" i="2"/>
  <c r="G11" i="1"/>
  <c r="H11" i="1" s="1"/>
  <c r="F12" i="1"/>
  <c r="J10" i="1"/>
  <c r="I10" i="1"/>
  <c r="I13" i="2" l="1"/>
  <c r="J12" i="2"/>
  <c r="G12" i="1"/>
  <c r="H12" i="1" s="1"/>
  <c r="F13" i="1"/>
  <c r="J11" i="1"/>
  <c r="I11" i="1"/>
  <c r="I14" i="2" l="1"/>
  <c r="J13" i="2"/>
  <c r="G13" i="1"/>
  <c r="H13" i="1" s="1"/>
  <c r="F14" i="1"/>
  <c r="J12" i="1"/>
  <c r="I12" i="1"/>
  <c r="I15" i="2" l="1"/>
  <c r="J14" i="2"/>
  <c r="G14" i="1"/>
  <c r="H14" i="1" s="1"/>
  <c r="F15" i="1"/>
  <c r="J13" i="1"/>
  <c r="I13" i="1"/>
  <c r="I16" i="2" l="1"/>
  <c r="J15" i="2"/>
  <c r="G15" i="1"/>
  <c r="H15" i="1" s="1"/>
  <c r="F16" i="1"/>
  <c r="J14" i="1"/>
  <c r="I14" i="1"/>
  <c r="I17" i="2" l="1"/>
  <c r="J17" i="2" s="1"/>
  <c r="J16" i="2"/>
  <c r="F17" i="1"/>
  <c r="G17" i="1" s="1"/>
  <c r="G16" i="1"/>
  <c r="H16" i="1" s="1"/>
  <c r="J15" i="1"/>
  <c r="I15" i="1"/>
  <c r="J18" i="2" l="1"/>
  <c r="J16" i="1"/>
  <c r="I16" i="1"/>
  <c r="H17" i="1"/>
  <c r="G18" i="1"/>
  <c r="J17" i="1" l="1"/>
  <c r="J18" i="1" s="1"/>
  <c r="C2" i="1" s="1"/>
  <c r="I17" i="1"/>
</calcChain>
</file>

<file path=xl/comments1.xml><?xml version="1.0" encoding="utf-8"?>
<comments xmlns="http://schemas.openxmlformats.org/spreadsheetml/2006/main">
  <authors>
    <author>Auteur</author>
  </authors>
  <commentList>
    <comment ref="I2" authorId="0">
      <text>
        <r>
          <rPr>
            <b/>
            <sz val="10"/>
            <color indexed="81"/>
            <rFont val="Tahoma"/>
            <family val="2"/>
          </rPr>
          <t>Formule différente des suivantes car il n'y a pas de retenue à ajouter(juste la valeur 1</t>
        </r>
      </text>
    </comment>
    <comment ref="J2" authorId="0">
      <text>
        <r>
          <rPr>
            <b/>
            <sz val="10"/>
            <color indexed="81"/>
            <rFont val="Tahoma"/>
            <family val="2"/>
          </rPr>
          <t>Formule différente des suivantes car il n'y a pas de retenue à ajouter (juste la valeur 1)</t>
        </r>
      </text>
    </comment>
  </commentList>
</comments>
</file>

<file path=xl/sharedStrings.xml><?xml version="1.0" encoding="utf-8"?>
<sst xmlns="http://schemas.openxmlformats.org/spreadsheetml/2006/main" count="16" uniqueCount="11">
  <si>
    <t>Nombre</t>
  </si>
  <si>
    <t>reste div par 2</t>
  </si>
  <si>
    <t>K</t>
  </si>
  <si>
    <t>complement à deux</t>
  </si>
  <si>
    <t>retenue</t>
  </si>
  <si>
    <t>A convertir</t>
  </si>
  <si>
    <t>résultat</t>
  </si>
  <si>
    <t>Résultat</t>
  </si>
  <si>
    <t>2^16-ABS(du nombre)</t>
  </si>
  <si>
    <t>Nombre à convertir</t>
  </si>
  <si>
    <t>vérification: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</si>
</sst>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0"/>
      <color indexed="81"/>
      <name val="Tahoma"/>
      <family val="2"/>
    </font>
    <font>
      <sz val="10"/>
      <color rgb="FF000000"/>
      <name val="Arial Narrow"/>
      <family val="2"/>
    </font>
  </fonts>
  <fills count="6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9" tint="0.39997558519241921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0" fillId="0" borderId="0" xfId="0" applyAlignment="1">
      <alignment horizontal="right"/>
    </xf>
    <xf numFmtId="0" fontId="0" fillId="0" borderId="1" xfId="0" applyBorder="1" applyAlignment="1">
      <alignment horizontal="center"/>
    </xf>
    <xf numFmtId="0" fontId="0" fillId="0" borderId="1" xfId="0" applyBorder="1" applyAlignment="1">
      <alignment horizontal="center" vertical="center"/>
    </xf>
    <xf numFmtId="0" fontId="0" fillId="2" borderId="1" xfId="0" applyFill="1" applyBorder="1"/>
    <xf numFmtId="0" fontId="0" fillId="0" borderId="3" xfId="0" applyBorder="1" applyAlignment="1">
      <alignment horizontal="center" vertical="center"/>
    </xf>
    <xf numFmtId="0" fontId="0" fillId="2" borderId="2" xfId="0" applyFill="1" applyBorder="1" applyAlignment="1">
      <alignment horizontal="right"/>
    </xf>
    <xf numFmtId="0" fontId="0" fillId="3" borderId="2" xfId="0" applyFill="1" applyBorder="1" applyAlignment="1">
      <alignment horizontal="right"/>
    </xf>
    <xf numFmtId="0" fontId="0" fillId="4" borderId="1" xfId="0" applyFill="1" applyBorder="1" applyAlignment="1">
      <alignment horizontal="center" vertical="center"/>
    </xf>
    <xf numFmtId="0" fontId="2" fillId="0" borderId="0" xfId="0" applyFont="1"/>
    <xf numFmtId="0" fontId="0" fillId="5" borderId="4" xfId="0" applyFill="1" applyBorder="1" applyAlignment="1">
      <alignment horizontal="centerContinuous"/>
    </xf>
    <xf numFmtId="0" fontId="0" fillId="5" borderId="5" xfId="0" applyFill="1" applyBorder="1" applyAlignment="1">
      <alignment horizontal="centerContinuous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133350</xdr:colOff>
      <xdr:row>19</xdr:row>
      <xdr:rowOff>142875</xdr:rowOff>
    </xdr:from>
    <xdr:to>
      <xdr:col>3</xdr:col>
      <xdr:colOff>381000</xdr:colOff>
      <xdr:row>23</xdr:row>
      <xdr:rowOff>0</xdr:rowOff>
    </xdr:to>
    <xdr:sp macro="" textlink="">
      <xdr:nvSpPr>
        <xdr:cNvPr id="2" name="Légende encadrée 2 1"/>
        <xdr:cNvSpPr/>
      </xdr:nvSpPr>
      <xdr:spPr>
        <a:xfrm>
          <a:off x="3943350" y="3762375"/>
          <a:ext cx="1390650" cy="619125"/>
        </a:xfrm>
        <a:prstGeom prst="borderCallout2">
          <a:avLst>
            <a:gd name="adj1" fmla="val 31058"/>
            <a:gd name="adj2" fmla="val 99201"/>
            <a:gd name="adj3" fmla="val 32596"/>
            <a:gd name="adj4" fmla="val 121688"/>
            <a:gd name="adj5" fmla="val -155192"/>
            <a:gd name="adj6" fmla="val 198539"/>
          </a:avLst>
        </a:prstGeom>
      </xdr:spPr>
      <xdr:style>
        <a:lnRef idx="2">
          <a:schemeClr val="accent2"/>
        </a:lnRef>
        <a:fillRef idx="1">
          <a:schemeClr val="lt1"/>
        </a:fillRef>
        <a:effectRef idx="0">
          <a:schemeClr val="accent2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Quotient de la division par deux</a:t>
          </a:r>
        </a:p>
      </xdr:txBody>
    </xdr:sp>
    <xdr:clientData/>
  </xdr:twoCellAnchor>
  <xdr:twoCellAnchor>
    <xdr:from>
      <xdr:col>2</xdr:col>
      <xdr:colOff>390525</xdr:colOff>
      <xdr:row>23</xdr:row>
      <xdr:rowOff>152400</xdr:rowOff>
    </xdr:from>
    <xdr:to>
      <xdr:col>3</xdr:col>
      <xdr:colOff>638175</xdr:colOff>
      <xdr:row>27</xdr:row>
      <xdr:rowOff>9525</xdr:rowOff>
    </xdr:to>
    <xdr:sp macro="" textlink="">
      <xdr:nvSpPr>
        <xdr:cNvPr id="3" name="Légende encadrée 2 2"/>
        <xdr:cNvSpPr/>
      </xdr:nvSpPr>
      <xdr:spPr>
        <a:xfrm>
          <a:off x="4200525" y="4533900"/>
          <a:ext cx="1390650" cy="619125"/>
        </a:xfrm>
        <a:prstGeom prst="borderCallout2">
          <a:avLst>
            <a:gd name="adj1" fmla="val 31058"/>
            <a:gd name="adj2" fmla="val 99201"/>
            <a:gd name="adj3" fmla="val 32596"/>
            <a:gd name="adj4" fmla="val 121688"/>
            <a:gd name="adj5" fmla="val -245962"/>
            <a:gd name="adj6" fmla="val 235525"/>
          </a:avLst>
        </a:prstGeom>
      </xdr:spPr>
      <xdr:style>
        <a:lnRef idx="2">
          <a:schemeClr val="accent2"/>
        </a:lnRef>
        <a:fillRef idx="1">
          <a:schemeClr val="lt1"/>
        </a:fillRef>
        <a:effectRef idx="0">
          <a:schemeClr val="accent2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Reste de la division par deux</a:t>
          </a:r>
        </a:p>
      </xdr:txBody>
    </xdr:sp>
    <xdr:clientData/>
  </xdr:twoCellAnchor>
  <xdr:twoCellAnchor>
    <xdr:from>
      <xdr:col>2</xdr:col>
      <xdr:colOff>609600</xdr:colOff>
      <xdr:row>28</xdr:row>
      <xdr:rowOff>9525</xdr:rowOff>
    </xdr:from>
    <xdr:to>
      <xdr:col>4</xdr:col>
      <xdr:colOff>95250</xdr:colOff>
      <xdr:row>31</xdr:row>
      <xdr:rowOff>57150</xdr:rowOff>
    </xdr:to>
    <xdr:sp macro="" textlink="">
      <xdr:nvSpPr>
        <xdr:cNvPr id="4" name="Légende encadrée 2 3"/>
        <xdr:cNvSpPr/>
      </xdr:nvSpPr>
      <xdr:spPr>
        <a:xfrm>
          <a:off x="4419600" y="5343525"/>
          <a:ext cx="1390650" cy="619125"/>
        </a:xfrm>
        <a:prstGeom prst="borderCallout2">
          <a:avLst>
            <a:gd name="adj1" fmla="val 31058"/>
            <a:gd name="adj2" fmla="val 99201"/>
            <a:gd name="adj3" fmla="val 32596"/>
            <a:gd name="adj4" fmla="val 121688"/>
            <a:gd name="adj5" fmla="val -298270"/>
            <a:gd name="adj6" fmla="val 256758"/>
          </a:avLst>
        </a:prstGeom>
      </xdr:spPr>
      <xdr:style>
        <a:lnRef idx="2">
          <a:schemeClr val="accent2"/>
        </a:lnRef>
        <a:fillRef idx="1">
          <a:schemeClr val="lt1"/>
        </a:fillRef>
        <a:effectRef idx="0">
          <a:schemeClr val="accent2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Le nombre positif converti en base 2</a:t>
          </a:r>
        </a:p>
      </xdr:txBody>
    </xdr:sp>
    <xdr:clientData/>
  </xdr:twoCellAnchor>
  <xdr:twoCellAnchor>
    <xdr:from>
      <xdr:col>5</xdr:col>
      <xdr:colOff>638175</xdr:colOff>
      <xdr:row>24</xdr:row>
      <xdr:rowOff>171450</xdr:rowOff>
    </xdr:from>
    <xdr:to>
      <xdr:col>6</xdr:col>
      <xdr:colOff>1266825</xdr:colOff>
      <xdr:row>28</xdr:row>
      <xdr:rowOff>28575</xdr:rowOff>
    </xdr:to>
    <xdr:sp macro="" textlink="">
      <xdr:nvSpPr>
        <xdr:cNvPr id="5" name="Légende encadrée 2 4"/>
        <xdr:cNvSpPr/>
      </xdr:nvSpPr>
      <xdr:spPr>
        <a:xfrm>
          <a:off x="7115175" y="4743450"/>
          <a:ext cx="1390650" cy="619125"/>
        </a:xfrm>
        <a:prstGeom prst="borderCallout2">
          <a:avLst>
            <a:gd name="adj1" fmla="val 31058"/>
            <a:gd name="adj2" fmla="val 99201"/>
            <a:gd name="adj3" fmla="val 32596"/>
            <a:gd name="adj4" fmla="val 121688"/>
            <a:gd name="adj5" fmla="val -507499"/>
            <a:gd name="adj6" fmla="val 143060"/>
          </a:avLst>
        </a:prstGeom>
      </xdr:spPr>
      <xdr:style>
        <a:lnRef idx="2">
          <a:schemeClr val="accent2"/>
        </a:lnRef>
        <a:fillRef idx="1">
          <a:schemeClr val="lt1"/>
        </a:fillRef>
        <a:effectRef idx="0">
          <a:schemeClr val="accent2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on</a:t>
          </a:r>
          <a:r>
            <a:rPr lang="fr-FR" sz="1100" baseline="0"/>
            <a:t> inverse les bits</a:t>
          </a:r>
          <a:endParaRPr lang="fr-FR" sz="1100"/>
        </a:p>
      </xdr:txBody>
    </xdr:sp>
    <xdr:clientData/>
  </xdr:twoCellAnchor>
  <xdr:twoCellAnchor>
    <xdr:from>
      <xdr:col>10</xdr:col>
      <xdr:colOff>742950</xdr:colOff>
      <xdr:row>21</xdr:row>
      <xdr:rowOff>180975</xdr:rowOff>
    </xdr:from>
    <xdr:to>
      <xdr:col>12</xdr:col>
      <xdr:colOff>609600</xdr:colOff>
      <xdr:row>25</xdr:row>
      <xdr:rowOff>38100</xdr:rowOff>
    </xdr:to>
    <xdr:sp macro="" textlink="">
      <xdr:nvSpPr>
        <xdr:cNvPr id="6" name="Légende encadrée 2 5"/>
        <xdr:cNvSpPr/>
      </xdr:nvSpPr>
      <xdr:spPr>
        <a:xfrm>
          <a:off x="12506325" y="4181475"/>
          <a:ext cx="1390650" cy="619125"/>
        </a:xfrm>
        <a:prstGeom prst="borderCallout2">
          <a:avLst>
            <a:gd name="adj1" fmla="val 38750"/>
            <a:gd name="adj2" fmla="val -1484"/>
            <a:gd name="adj3" fmla="val 11058"/>
            <a:gd name="adj4" fmla="val -24887"/>
            <a:gd name="adj5" fmla="val -412115"/>
            <a:gd name="adj6" fmla="val -79543"/>
          </a:avLst>
        </a:prstGeom>
      </xdr:spPr>
      <xdr:style>
        <a:lnRef idx="2">
          <a:schemeClr val="accent2"/>
        </a:lnRef>
        <a:fillRef idx="1">
          <a:schemeClr val="lt1"/>
        </a:fillRef>
        <a:effectRef idx="0">
          <a:schemeClr val="accent2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on additionne le bit avec la retenue précédente</a:t>
          </a:r>
        </a:p>
      </xdr:txBody>
    </xdr:sp>
    <xdr:clientData/>
  </xdr:twoCellAnchor>
  <xdr:twoCellAnchor>
    <xdr:from>
      <xdr:col>6</xdr:col>
      <xdr:colOff>66675</xdr:colOff>
      <xdr:row>30</xdr:row>
      <xdr:rowOff>142875</xdr:rowOff>
    </xdr:from>
    <xdr:to>
      <xdr:col>7</xdr:col>
      <xdr:colOff>1000125</xdr:colOff>
      <xdr:row>34</xdr:row>
      <xdr:rowOff>0</xdr:rowOff>
    </xdr:to>
    <xdr:sp macro="" textlink="">
      <xdr:nvSpPr>
        <xdr:cNvPr id="7" name="Légende encadrée 2 6"/>
        <xdr:cNvSpPr/>
      </xdr:nvSpPr>
      <xdr:spPr>
        <a:xfrm>
          <a:off x="7305675" y="5857875"/>
          <a:ext cx="2266950" cy="619125"/>
        </a:xfrm>
        <a:prstGeom prst="borderCallout2">
          <a:avLst>
            <a:gd name="adj1" fmla="val 31058"/>
            <a:gd name="adj2" fmla="val 99201"/>
            <a:gd name="adj3" fmla="val 35673"/>
            <a:gd name="adj4" fmla="val 116140"/>
            <a:gd name="adj5" fmla="val -682883"/>
            <a:gd name="adj6" fmla="val 121775"/>
          </a:avLst>
        </a:prstGeom>
      </xdr:spPr>
      <xdr:style>
        <a:lnRef idx="2">
          <a:schemeClr val="accent2"/>
        </a:lnRef>
        <a:fillRef idx="1">
          <a:schemeClr val="lt1"/>
        </a:fillRef>
        <a:effectRef idx="0">
          <a:schemeClr val="accent2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Après avoir additionné le bit</a:t>
          </a:r>
          <a:r>
            <a:rPr lang="fr-FR" sz="1100" baseline="0"/>
            <a:t> avec la retenue précédente, on calcule la nouvelle retenue</a:t>
          </a:r>
          <a:endParaRPr lang="fr-FR" sz="1100"/>
        </a:p>
      </xdr:txBody>
    </xdr:sp>
    <xdr:clientData/>
  </xdr:twoCellAnchor>
  <xdr:twoCellAnchor>
    <xdr:from>
      <xdr:col>9</xdr:col>
      <xdr:colOff>333375</xdr:colOff>
      <xdr:row>32</xdr:row>
      <xdr:rowOff>95250</xdr:rowOff>
    </xdr:from>
    <xdr:to>
      <xdr:col>10</xdr:col>
      <xdr:colOff>676275</xdr:colOff>
      <xdr:row>35</xdr:row>
      <xdr:rowOff>142875</xdr:rowOff>
    </xdr:to>
    <xdr:sp macro="" textlink="">
      <xdr:nvSpPr>
        <xdr:cNvPr id="8" name="Légende encadrée 2 7"/>
        <xdr:cNvSpPr/>
      </xdr:nvSpPr>
      <xdr:spPr>
        <a:xfrm>
          <a:off x="10953750" y="6210300"/>
          <a:ext cx="1485900" cy="619125"/>
        </a:xfrm>
        <a:prstGeom prst="borderCallout2">
          <a:avLst>
            <a:gd name="adj1" fmla="val 37212"/>
            <a:gd name="adj2" fmla="val -379"/>
            <a:gd name="adj3" fmla="val 38750"/>
            <a:gd name="adj4" fmla="val -19574"/>
            <a:gd name="adj5" fmla="val -490575"/>
            <a:gd name="adj6" fmla="val -40911"/>
          </a:avLst>
        </a:prstGeom>
      </xdr:spPr>
      <xdr:style>
        <a:lnRef idx="2">
          <a:schemeClr val="accent2"/>
        </a:lnRef>
        <a:fillRef idx="1">
          <a:schemeClr val="lt1"/>
        </a:fillRef>
        <a:effectRef idx="0">
          <a:schemeClr val="accent2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On laisee</a:t>
          </a:r>
          <a:r>
            <a:rPr lang="fr-FR" sz="1100" baseline="0"/>
            <a:t> tomberl a dernière retenue</a:t>
          </a:r>
          <a:endParaRPr lang="fr-FR" sz="1100"/>
        </a:p>
      </xdr:txBody>
    </xdr:sp>
    <xdr:clientData/>
  </xdr:twoCellAnchor>
  <xdr:twoCellAnchor>
    <xdr:from>
      <xdr:col>9</xdr:col>
      <xdr:colOff>809625</xdr:colOff>
      <xdr:row>27</xdr:row>
      <xdr:rowOff>104775</xdr:rowOff>
    </xdr:from>
    <xdr:to>
      <xdr:col>11</xdr:col>
      <xdr:colOff>495300</xdr:colOff>
      <xdr:row>30</xdr:row>
      <xdr:rowOff>57150</xdr:rowOff>
    </xdr:to>
    <xdr:sp macro="" textlink="">
      <xdr:nvSpPr>
        <xdr:cNvPr id="9" name="Légende encadrée 2 8"/>
        <xdr:cNvSpPr/>
      </xdr:nvSpPr>
      <xdr:spPr>
        <a:xfrm>
          <a:off x="11430000" y="5248275"/>
          <a:ext cx="1590675" cy="523875"/>
        </a:xfrm>
        <a:prstGeom prst="borderCallout2">
          <a:avLst>
            <a:gd name="adj1" fmla="val 37212"/>
            <a:gd name="adj2" fmla="val -379"/>
            <a:gd name="adj3" fmla="val 38750"/>
            <a:gd name="adj4" fmla="val -19574"/>
            <a:gd name="adj5" fmla="val -348337"/>
            <a:gd name="adj6" fmla="val -35894"/>
          </a:avLst>
        </a:prstGeom>
      </xdr:spPr>
      <xdr:style>
        <a:lnRef idx="2">
          <a:schemeClr val="accent2"/>
        </a:lnRef>
        <a:fillRef idx="1">
          <a:schemeClr val="lt1"/>
        </a:fillRef>
        <a:effectRef idx="0">
          <a:schemeClr val="accent2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Le nombre négatif en base 2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133350</xdr:colOff>
      <xdr:row>19</xdr:row>
      <xdr:rowOff>142875</xdr:rowOff>
    </xdr:from>
    <xdr:to>
      <xdr:col>6</xdr:col>
      <xdr:colOff>381000</xdr:colOff>
      <xdr:row>23</xdr:row>
      <xdr:rowOff>0</xdr:rowOff>
    </xdr:to>
    <xdr:sp macro="" textlink="">
      <xdr:nvSpPr>
        <xdr:cNvPr id="10" name="Légende encadrée 2 9"/>
        <xdr:cNvSpPr/>
      </xdr:nvSpPr>
      <xdr:spPr>
        <a:xfrm>
          <a:off x="5924550" y="3781425"/>
          <a:ext cx="1390650" cy="619125"/>
        </a:xfrm>
        <a:prstGeom prst="borderCallout2">
          <a:avLst>
            <a:gd name="adj1" fmla="val 31058"/>
            <a:gd name="adj2" fmla="val 99201"/>
            <a:gd name="adj3" fmla="val 32596"/>
            <a:gd name="adj4" fmla="val 121688"/>
            <a:gd name="adj5" fmla="val -309038"/>
            <a:gd name="adj6" fmla="val 195114"/>
          </a:avLst>
        </a:prstGeom>
      </xdr:spPr>
      <xdr:style>
        <a:lnRef idx="2">
          <a:schemeClr val="accent2"/>
        </a:lnRef>
        <a:fillRef idx="1">
          <a:schemeClr val="lt1"/>
        </a:fillRef>
        <a:effectRef idx="0">
          <a:schemeClr val="accent2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Quotient de la division par deux</a:t>
          </a:r>
        </a:p>
      </xdr:txBody>
    </xdr:sp>
    <xdr:clientData/>
  </xdr:twoCellAnchor>
  <xdr:twoCellAnchor>
    <xdr:from>
      <xdr:col>5</xdr:col>
      <xdr:colOff>390525</xdr:colOff>
      <xdr:row>23</xdr:row>
      <xdr:rowOff>152400</xdr:rowOff>
    </xdr:from>
    <xdr:to>
      <xdr:col>6</xdr:col>
      <xdr:colOff>638175</xdr:colOff>
      <xdr:row>27</xdr:row>
      <xdr:rowOff>9525</xdr:rowOff>
    </xdr:to>
    <xdr:sp macro="" textlink="">
      <xdr:nvSpPr>
        <xdr:cNvPr id="11" name="Légende encadrée 2 10"/>
        <xdr:cNvSpPr/>
      </xdr:nvSpPr>
      <xdr:spPr>
        <a:xfrm>
          <a:off x="6181725" y="4552950"/>
          <a:ext cx="1390650" cy="619125"/>
        </a:xfrm>
        <a:prstGeom prst="borderCallout2">
          <a:avLst>
            <a:gd name="adj1" fmla="val 31058"/>
            <a:gd name="adj2" fmla="val 99201"/>
            <a:gd name="adj3" fmla="val 32596"/>
            <a:gd name="adj4" fmla="val 121688"/>
            <a:gd name="adj5" fmla="val -433654"/>
            <a:gd name="adj6" fmla="val 235525"/>
          </a:avLst>
        </a:prstGeom>
      </xdr:spPr>
      <xdr:style>
        <a:lnRef idx="2">
          <a:schemeClr val="accent2"/>
        </a:lnRef>
        <a:fillRef idx="1">
          <a:schemeClr val="lt1"/>
        </a:fillRef>
        <a:effectRef idx="0">
          <a:schemeClr val="accent2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Reste de la division par deux</a:t>
          </a:r>
        </a:p>
      </xdr:txBody>
    </xdr:sp>
    <xdr:clientData/>
  </xdr:twoCellAnchor>
  <xdr:twoCellAnchor>
    <xdr:from>
      <xdr:col>5</xdr:col>
      <xdr:colOff>609600</xdr:colOff>
      <xdr:row>28</xdr:row>
      <xdr:rowOff>9525</xdr:rowOff>
    </xdr:from>
    <xdr:to>
      <xdr:col>7</xdr:col>
      <xdr:colOff>95250</xdr:colOff>
      <xdr:row>31</xdr:row>
      <xdr:rowOff>57150</xdr:rowOff>
    </xdr:to>
    <xdr:sp macro="" textlink="">
      <xdr:nvSpPr>
        <xdr:cNvPr id="12" name="Légende encadrée 2 11"/>
        <xdr:cNvSpPr/>
      </xdr:nvSpPr>
      <xdr:spPr>
        <a:xfrm>
          <a:off x="4419600" y="5362575"/>
          <a:ext cx="1390650" cy="619125"/>
        </a:xfrm>
        <a:prstGeom prst="borderCallout2">
          <a:avLst>
            <a:gd name="adj1" fmla="val 31058"/>
            <a:gd name="adj2" fmla="val 99201"/>
            <a:gd name="adj3" fmla="val 32596"/>
            <a:gd name="adj4" fmla="val 121688"/>
            <a:gd name="adj5" fmla="val -298270"/>
            <a:gd name="adj6" fmla="val 256758"/>
          </a:avLst>
        </a:prstGeom>
      </xdr:spPr>
      <xdr:style>
        <a:lnRef idx="2">
          <a:schemeClr val="accent2"/>
        </a:lnRef>
        <a:fillRef idx="1">
          <a:schemeClr val="lt1"/>
        </a:fillRef>
        <a:effectRef idx="0">
          <a:schemeClr val="accent2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Le nombre positif converti en base 2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J18"/>
  <sheetViews>
    <sheetView tabSelected="1" workbookViewId="0">
      <selection activeCell="C2" sqref="C2"/>
    </sheetView>
  </sheetViews>
  <sheetFormatPr baseColWidth="10" defaultRowHeight="15" x14ac:dyDescent="0.25"/>
  <cols>
    <col min="2" max="2" width="14.85546875" customWidth="1"/>
    <col min="3" max="3" width="17.140625" bestFit="1" customWidth="1"/>
    <col min="7" max="7" width="20" customWidth="1"/>
    <col min="8" max="8" width="19.28515625" customWidth="1"/>
    <col min="10" max="10" width="17.140625" bestFit="1" customWidth="1"/>
  </cols>
  <sheetData>
    <row r="1" spans="1:10" x14ac:dyDescent="0.25">
      <c r="B1" s="2" t="s">
        <v>5</v>
      </c>
      <c r="C1" s="2" t="s">
        <v>6</v>
      </c>
      <c r="E1" s="3" t="s">
        <v>2</v>
      </c>
      <c r="F1" s="3" t="s">
        <v>0</v>
      </c>
      <c r="G1" s="3" t="s">
        <v>1</v>
      </c>
      <c r="H1" s="3" t="s">
        <v>3</v>
      </c>
      <c r="I1" s="3" t="s">
        <v>4</v>
      </c>
      <c r="J1" s="3" t="s">
        <v>7</v>
      </c>
    </row>
    <row r="2" spans="1:10" x14ac:dyDescent="0.25">
      <c r="B2" s="2">
        <v>-4321</v>
      </c>
      <c r="C2" s="4" t="str">
        <f>J18</f>
        <v>1110111100011111</v>
      </c>
      <c r="E2" s="3">
        <v>1</v>
      </c>
      <c r="F2" s="3">
        <f>-B2</f>
        <v>4321</v>
      </c>
      <c r="G2" s="3">
        <f>MOD(F2,2)</f>
        <v>1</v>
      </c>
      <c r="H2" s="3">
        <f>IF(G2=0,1,0)</f>
        <v>0</v>
      </c>
      <c r="I2" s="8">
        <f>IF(H2+1&gt;1,1,0)</f>
        <v>0</v>
      </c>
      <c r="J2" s="8">
        <f>IF(H2+1&gt;1,0,H2+1)</f>
        <v>1</v>
      </c>
    </row>
    <row r="3" spans="1:10" x14ac:dyDescent="0.25">
      <c r="E3" s="3">
        <v>2</v>
      </c>
      <c r="F3" s="3">
        <f>INT(F2/2)</f>
        <v>2160</v>
      </c>
      <c r="G3" s="3">
        <f>MOD(F3,2)</f>
        <v>0</v>
      </c>
      <c r="H3" s="3">
        <f t="shared" ref="H3:H17" si="0">IF(G3=1,0,1)</f>
        <v>1</v>
      </c>
      <c r="I3" s="3">
        <f>IF(H3+I2&gt;1,1,0)</f>
        <v>0</v>
      </c>
      <c r="J3" s="3">
        <f>IF(H3+I2&gt;1,0,H3+I2)</f>
        <v>1</v>
      </c>
    </row>
    <row r="4" spans="1:10" x14ac:dyDescent="0.25">
      <c r="B4" t="s">
        <v>10</v>
      </c>
      <c r="E4" s="3">
        <v>3</v>
      </c>
      <c r="F4" s="3">
        <f t="shared" ref="F4:F7" si="1">INT(F3/2)</f>
        <v>1080</v>
      </c>
      <c r="G4" s="3">
        <f t="shared" ref="G4:G17" si="2">MOD(F4,2)</f>
        <v>0</v>
      </c>
      <c r="H4" s="3">
        <f t="shared" si="0"/>
        <v>1</v>
      </c>
      <c r="I4" s="3">
        <f t="shared" ref="I4:I17" si="3">IF(H4+I3&gt;1,1,0)</f>
        <v>0</v>
      </c>
      <c r="J4" s="3">
        <f t="shared" ref="J4:J17" si="4">IF(H4+I3&gt;1,0,H4+I3)</f>
        <v>1</v>
      </c>
    </row>
    <row r="5" spans="1:10" x14ac:dyDescent="0.25">
      <c r="B5" s="10" t="str">
        <f>IF(OR(B2&gt;0,B2&lt;-POWER(2,16-1)),"Conversion impossible","")</f>
        <v/>
      </c>
      <c r="C5" s="11"/>
      <c r="E5" s="3">
        <v>4</v>
      </c>
      <c r="F5" s="3">
        <f t="shared" si="1"/>
        <v>540</v>
      </c>
      <c r="G5" s="3">
        <f t="shared" si="2"/>
        <v>0</v>
      </c>
      <c r="H5" s="3">
        <f t="shared" si="0"/>
        <v>1</v>
      </c>
      <c r="I5" s="3">
        <f t="shared" si="3"/>
        <v>0</v>
      </c>
      <c r="J5" s="3">
        <f t="shared" si="4"/>
        <v>1</v>
      </c>
    </row>
    <row r="6" spans="1:10" x14ac:dyDescent="0.25">
      <c r="E6" s="3">
        <v>5</v>
      </c>
      <c r="F6" s="3">
        <f t="shared" si="1"/>
        <v>270</v>
      </c>
      <c r="G6" s="3">
        <f t="shared" si="2"/>
        <v>0</v>
      </c>
      <c r="H6" s="3">
        <f t="shared" si="0"/>
        <v>1</v>
      </c>
      <c r="I6" s="3">
        <f t="shared" si="3"/>
        <v>0</v>
      </c>
      <c r="J6" s="3">
        <f t="shared" si="4"/>
        <v>1</v>
      </c>
    </row>
    <row r="7" spans="1:10" x14ac:dyDescent="0.25">
      <c r="A7" s="9"/>
      <c r="E7" s="3">
        <v>6</v>
      </c>
      <c r="F7" s="3">
        <f t="shared" si="1"/>
        <v>135</v>
      </c>
      <c r="G7" s="3">
        <f t="shared" si="2"/>
        <v>1</v>
      </c>
      <c r="H7" s="3">
        <f t="shared" si="0"/>
        <v>0</v>
      </c>
      <c r="I7" s="3">
        <f t="shared" si="3"/>
        <v>0</v>
      </c>
      <c r="J7" s="3">
        <f t="shared" si="4"/>
        <v>0</v>
      </c>
    </row>
    <row r="8" spans="1:10" x14ac:dyDescent="0.25">
      <c r="E8" s="3">
        <v>7</v>
      </c>
      <c r="F8" s="3">
        <f t="shared" ref="F8:F17" si="5">INT(F7/2)</f>
        <v>67</v>
      </c>
      <c r="G8" s="3">
        <f t="shared" si="2"/>
        <v>1</v>
      </c>
      <c r="H8" s="3">
        <f t="shared" si="0"/>
        <v>0</v>
      </c>
      <c r="I8" s="3">
        <f t="shared" si="3"/>
        <v>0</v>
      </c>
      <c r="J8" s="3">
        <f t="shared" si="4"/>
        <v>0</v>
      </c>
    </row>
    <row r="9" spans="1:10" x14ac:dyDescent="0.25">
      <c r="E9" s="3">
        <v>8</v>
      </c>
      <c r="F9" s="3">
        <f t="shared" si="5"/>
        <v>33</v>
      </c>
      <c r="G9" s="3">
        <f t="shared" si="2"/>
        <v>1</v>
      </c>
      <c r="H9" s="3">
        <f t="shared" si="0"/>
        <v>0</v>
      </c>
      <c r="I9" s="3">
        <f t="shared" si="3"/>
        <v>0</v>
      </c>
      <c r="J9" s="3">
        <f t="shared" si="4"/>
        <v>0</v>
      </c>
    </row>
    <row r="10" spans="1:10" x14ac:dyDescent="0.25">
      <c r="E10" s="3">
        <v>9</v>
      </c>
      <c r="F10" s="3">
        <f t="shared" si="5"/>
        <v>16</v>
      </c>
      <c r="G10" s="3">
        <f t="shared" si="2"/>
        <v>0</v>
      </c>
      <c r="H10" s="3">
        <f t="shared" si="0"/>
        <v>1</v>
      </c>
      <c r="I10" s="3">
        <f t="shared" si="3"/>
        <v>0</v>
      </c>
      <c r="J10" s="3">
        <f t="shared" si="4"/>
        <v>1</v>
      </c>
    </row>
    <row r="11" spans="1:10" x14ac:dyDescent="0.25">
      <c r="E11" s="3">
        <v>10</v>
      </c>
      <c r="F11" s="3">
        <f t="shared" si="5"/>
        <v>8</v>
      </c>
      <c r="G11" s="3">
        <f t="shared" si="2"/>
        <v>0</v>
      </c>
      <c r="H11" s="3">
        <f t="shared" si="0"/>
        <v>1</v>
      </c>
      <c r="I11" s="3">
        <f t="shared" si="3"/>
        <v>0</v>
      </c>
      <c r="J11" s="3">
        <f t="shared" si="4"/>
        <v>1</v>
      </c>
    </row>
    <row r="12" spans="1:10" x14ac:dyDescent="0.25">
      <c r="E12" s="3">
        <v>11</v>
      </c>
      <c r="F12" s="3">
        <f t="shared" si="5"/>
        <v>4</v>
      </c>
      <c r="G12" s="3">
        <f t="shared" si="2"/>
        <v>0</v>
      </c>
      <c r="H12" s="3">
        <f t="shared" si="0"/>
        <v>1</v>
      </c>
      <c r="I12" s="3">
        <f t="shared" si="3"/>
        <v>0</v>
      </c>
      <c r="J12" s="3">
        <f t="shared" si="4"/>
        <v>1</v>
      </c>
    </row>
    <row r="13" spans="1:10" x14ac:dyDescent="0.25">
      <c r="E13" s="3">
        <v>12</v>
      </c>
      <c r="F13" s="3">
        <f t="shared" si="5"/>
        <v>2</v>
      </c>
      <c r="G13" s="3">
        <f t="shared" si="2"/>
        <v>0</v>
      </c>
      <c r="H13" s="3">
        <f t="shared" si="0"/>
        <v>1</v>
      </c>
      <c r="I13" s="3">
        <f t="shared" si="3"/>
        <v>0</v>
      </c>
      <c r="J13" s="3">
        <f t="shared" si="4"/>
        <v>1</v>
      </c>
    </row>
    <row r="14" spans="1:10" x14ac:dyDescent="0.25">
      <c r="E14" s="3">
        <v>13</v>
      </c>
      <c r="F14" s="3">
        <f t="shared" si="5"/>
        <v>1</v>
      </c>
      <c r="G14" s="3">
        <f t="shared" si="2"/>
        <v>1</v>
      </c>
      <c r="H14" s="3">
        <f t="shared" si="0"/>
        <v>0</v>
      </c>
      <c r="I14" s="3">
        <f t="shared" si="3"/>
        <v>0</v>
      </c>
      <c r="J14" s="3">
        <f t="shared" si="4"/>
        <v>0</v>
      </c>
    </row>
    <row r="15" spans="1:10" x14ac:dyDescent="0.25">
      <c r="E15" s="3">
        <v>14</v>
      </c>
      <c r="F15" s="3">
        <f t="shared" si="5"/>
        <v>0</v>
      </c>
      <c r="G15" s="3">
        <f t="shared" si="2"/>
        <v>0</v>
      </c>
      <c r="H15" s="3">
        <f t="shared" si="0"/>
        <v>1</v>
      </c>
      <c r="I15" s="3">
        <f t="shared" si="3"/>
        <v>0</v>
      </c>
      <c r="J15" s="3">
        <f t="shared" si="4"/>
        <v>1</v>
      </c>
    </row>
    <row r="16" spans="1:10" x14ac:dyDescent="0.25">
      <c r="E16" s="3">
        <v>15</v>
      </c>
      <c r="F16" s="3">
        <f t="shared" si="5"/>
        <v>0</v>
      </c>
      <c r="G16" s="3">
        <f t="shared" si="2"/>
        <v>0</v>
      </c>
      <c r="H16" s="3">
        <f t="shared" si="0"/>
        <v>1</v>
      </c>
      <c r="I16" s="3">
        <f t="shared" si="3"/>
        <v>0</v>
      </c>
      <c r="J16" s="3">
        <f t="shared" si="4"/>
        <v>1</v>
      </c>
    </row>
    <row r="17" spans="5:10" ht="15.75" thickBot="1" x14ac:dyDescent="0.3">
      <c r="E17" s="3">
        <v>16</v>
      </c>
      <c r="F17" s="3">
        <f t="shared" si="5"/>
        <v>0</v>
      </c>
      <c r="G17" s="5">
        <f t="shared" si="2"/>
        <v>0</v>
      </c>
      <c r="H17" s="3">
        <f t="shared" si="0"/>
        <v>1</v>
      </c>
      <c r="I17" s="3">
        <f t="shared" si="3"/>
        <v>0</v>
      </c>
      <c r="J17" s="5">
        <f t="shared" si="4"/>
        <v>1</v>
      </c>
    </row>
    <row r="18" spans="5:10" ht="15.75" thickBot="1" x14ac:dyDescent="0.3">
      <c r="G18" s="7" t="str">
        <f>CONCATENATE(G17,G16,G15,G14,G13,G12,G11,G10,G9,G8,G7,G6,G5,G4,G3,G2)</f>
        <v>0001000011100001</v>
      </c>
      <c r="J18" s="6" t="str">
        <f>CONCATENATE(J17,J16,J15,J14,J13,J12,J11,J10,J9,J8,J7,J6,J5,J4,J3,J2)</f>
        <v>1110111100011111</v>
      </c>
    </row>
  </sheetData>
  <pageMargins left="0.7" right="0.7" top="0.75" bottom="0.75" header="0.3" footer="0.3"/>
  <pageSetup paperSize="9" orientation="portrait" horizontalDpi="0" verticalDpi="0" r:id="rId1"/>
  <drawing r:id="rId2"/>
  <legacy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J18"/>
  <sheetViews>
    <sheetView workbookViewId="0">
      <selection activeCell="C8" sqref="C8"/>
    </sheetView>
  </sheetViews>
  <sheetFormatPr baseColWidth="10" defaultRowHeight="15" x14ac:dyDescent="0.25"/>
  <cols>
    <col min="2" max="2" width="18.28515625" bestFit="1" customWidth="1"/>
    <col min="3" max="3" width="24.85546875" customWidth="1"/>
    <col min="4" max="4" width="18" customWidth="1"/>
    <col min="6" max="6" width="17.140625" bestFit="1" customWidth="1"/>
    <col min="10" max="10" width="20" customWidth="1"/>
  </cols>
  <sheetData>
    <row r="1" spans="2:10" ht="15.75" thickBot="1" x14ac:dyDescent="0.3">
      <c r="B1" s="2" t="s">
        <v>9</v>
      </c>
      <c r="C1" s="2" t="s">
        <v>8</v>
      </c>
      <c r="D1" s="2" t="s">
        <v>7</v>
      </c>
      <c r="H1" s="3" t="s">
        <v>2</v>
      </c>
      <c r="I1" s="3" t="s">
        <v>0</v>
      </c>
      <c r="J1" s="3" t="s">
        <v>1</v>
      </c>
    </row>
    <row r="2" spans="2:10" ht="15.75" thickBot="1" x14ac:dyDescent="0.3">
      <c r="B2" s="2">
        <f>'Méthode 1'!B2</f>
        <v>-4321</v>
      </c>
      <c r="C2" s="2">
        <f>POWER(2,16)+B2</f>
        <v>61215</v>
      </c>
      <c r="D2" s="7" t="str">
        <f>J18</f>
        <v>1110111100011111</v>
      </c>
      <c r="H2" s="3">
        <v>1</v>
      </c>
      <c r="I2" s="3">
        <f>C2</f>
        <v>61215</v>
      </c>
      <c r="J2" s="3">
        <f>MOD(I2,2)</f>
        <v>1</v>
      </c>
    </row>
    <row r="3" spans="2:10" x14ac:dyDescent="0.25">
      <c r="D3" s="1"/>
      <c r="H3" s="3">
        <v>2</v>
      </c>
      <c r="I3" s="3">
        <f>INT(I2/2)</f>
        <v>30607</v>
      </c>
      <c r="J3" s="3">
        <f>MOD(I3,2)</f>
        <v>1</v>
      </c>
    </row>
    <row r="4" spans="2:10" x14ac:dyDescent="0.25">
      <c r="B4" t="s">
        <v>10</v>
      </c>
      <c r="H4" s="3">
        <v>3</v>
      </c>
      <c r="I4" s="3">
        <f t="shared" ref="I4:I17" si="0">INT(I3/2)</f>
        <v>15303</v>
      </c>
      <c r="J4" s="3">
        <f t="shared" ref="J4:J17" si="1">MOD(I4,2)</f>
        <v>1</v>
      </c>
    </row>
    <row r="5" spans="2:10" x14ac:dyDescent="0.25">
      <c r="B5" s="10" t="str">
        <f>IF(OR(B2&gt;0,B2&lt;-POWER(2,16-1)),"Conversion impossible","")</f>
        <v/>
      </c>
      <c r="C5" s="11"/>
      <c r="H5" s="3">
        <v>4</v>
      </c>
      <c r="I5" s="3">
        <f t="shared" si="0"/>
        <v>7651</v>
      </c>
      <c r="J5" s="3">
        <f t="shared" si="1"/>
        <v>1</v>
      </c>
    </row>
    <row r="6" spans="2:10" x14ac:dyDescent="0.25">
      <c r="H6" s="3">
        <v>5</v>
      </c>
      <c r="I6" s="3">
        <f t="shared" si="0"/>
        <v>3825</v>
      </c>
      <c r="J6" s="3">
        <f t="shared" si="1"/>
        <v>1</v>
      </c>
    </row>
    <row r="7" spans="2:10" x14ac:dyDescent="0.25">
      <c r="H7" s="3">
        <v>6</v>
      </c>
      <c r="I7" s="3">
        <f t="shared" si="0"/>
        <v>1912</v>
      </c>
      <c r="J7" s="3">
        <f t="shared" si="1"/>
        <v>0</v>
      </c>
    </row>
    <row r="8" spans="2:10" x14ac:dyDescent="0.25">
      <c r="H8" s="3">
        <v>7</v>
      </c>
      <c r="I8" s="3">
        <f t="shared" si="0"/>
        <v>956</v>
      </c>
      <c r="J8" s="3">
        <f t="shared" si="1"/>
        <v>0</v>
      </c>
    </row>
    <row r="9" spans="2:10" x14ac:dyDescent="0.25">
      <c r="H9" s="3">
        <v>8</v>
      </c>
      <c r="I9" s="3">
        <f t="shared" si="0"/>
        <v>478</v>
      </c>
      <c r="J9" s="3">
        <f t="shared" si="1"/>
        <v>0</v>
      </c>
    </row>
    <row r="10" spans="2:10" x14ac:dyDescent="0.25">
      <c r="H10" s="3">
        <v>9</v>
      </c>
      <c r="I10" s="3">
        <f t="shared" si="0"/>
        <v>239</v>
      </c>
      <c r="J10" s="3">
        <f t="shared" si="1"/>
        <v>1</v>
      </c>
    </row>
    <row r="11" spans="2:10" x14ac:dyDescent="0.25">
      <c r="H11" s="3">
        <v>10</v>
      </c>
      <c r="I11" s="3">
        <f t="shared" si="0"/>
        <v>119</v>
      </c>
      <c r="J11" s="3">
        <f t="shared" si="1"/>
        <v>1</v>
      </c>
    </row>
    <row r="12" spans="2:10" x14ac:dyDescent="0.25">
      <c r="H12" s="3">
        <v>11</v>
      </c>
      <c r="I12" s="3">
        <f t="shared" si="0"/>
        <v>59</v>
      </c>
      <c r="J12" s="3">
        <f t="shared" si="1"/>
        <v>1</v>
      </c>
    </row>
    <row r="13" spans="2:10" x14ac:dyDescent="0.25">
      <c r="H13" s="3">
        <v>12</v>
      </c>
      <c r="I13" s="3">
        <f t="shared" si="0"/>
        <v>29</v>
      </c>
      <c r="J13" s="3">
        <f t="shared" si="1"/>
        <v>1</v>
      </c>
    </row>
    <row r="14" spans="2:10" x14ac:dyDescent="0.25">
      <c r="H14" s="3">
        <v>13</v>
      </c>
      <c r="I14" s="3">
        <f t="shared" si="0"/>
        <v>14</v>
      </c>
      <c r="J14" s="3">
        <f t="shared" si="1"/>
        <v>0</v>
      </c>
    </row>
    <row r="15" spans="2:10" x14ac:dyDescent="0.25">
      <c r="H15" s="3">
        <v>14</v>
      </c>
      <c r="I15" s="3">
        <f t="shared" si="0"/>
        <v>7</v>
      </c>
      <c r="J15" s="3">
        <f t="shared" si="1"/>
        <v>1</v>
      </c>
    </row>
    <row r="16" spans="2:10" x14ac:dyDescent="0.25">
      <c r="H16" s="3">
        <v>15</v>
      </c>
      <c r="I16" s="3">
        <f t="shared" si="0"/>
        <v>3</v>
      </c>
      <c r="J16" s="3">
        <f t="shared" si="1"/>
        <v>1</v>
      </c>
    </row>
    <row r="17" spans="8:10" ht="15.75" thickBot="1" x14ac:dyDescent="0.3">
      <c r="H17" s="3">
        <v>16</v>
      </c>
      <c r="I17" s="3">
        <f t="shared" si="0"/>
        <v>1</v>
      </c>
      <c r="J17" s="5">
        <f t="shared" si="1"/>
        <v>1</v>
      </c>
    </row>
    <row r="18" spans="8:10" ht="15.75" thickBot="1" x14ac:dyDescent="0.3">
      <c r="J18" s="7" t="str">
        <f>CONCATENATE(J17,J16,J15,J14,J13,J12,J11,J10,J9,J8,J7,J6,J5,J4,J3,J2)</f>
        <v>1110111100011111</v>
      </c>
    </row>
  </sheetData>
  <pageMargins left="0.7" right="0.7" top="0.75" bottom="0.75" header="0.3" footer="0.3"/>
  <pageSetup paperSize="9" orientation="portrait" horizontalDpi="0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Méthode 1</vt:lpstr>
      <vt:lpstr>Méthode 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2011-10-16T20:17:54Z</dcterms:created>
  <dcterms:modified xsi:type="dcterms:W3CDTF">2011-10-16T20:38:08Z</dcterms:modified>
</cp:coreProperties>
</file>