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480" yWindow="390" windowWidth="19875" windowHeight="7650"/>
  </bookViews>
  <sheets>
    <sheet name="PRESENCE" sheetId="5" r:id="rId1"/>
    <sheet name="export" sheetId="2" r:id="rId2"/>
    <sheet name="calendrier" sheetId="3" r:id="rId3"/>
    <sheet name="Feuil1" sheetId="7" r:id="rId4"/>
  </sheets>
  <calcPr calcId="145621"/>
</workbook>
</file>

<file path=xl/calcChain.xml><?xml version="1.0" encoding="utf-8"?>
<calcChain xmlns="http://schemas.openxmlformats.org/spreadsheetml/2006/main">
  <c r="Z119" i="5" l="1"/>
  <c r="U119" i="5"/>
  <c r="P119" i="5"/>
  <c r="K119" i="5"/>
  <c r="F119" i="5"/>
  <c r="AA119" i="5" s="1"/>
  <c r="Z115" i="5"/>
  <c r="Z114" i="5"/>
  <c r="Z113" i="5"/>
  <c r="Z112" i="5"/>
  <c r="Z111" i="5"/>
  <c r="Z110" i="5"/>
  <c r="Z109" i="5"/>
  <c r="Z108" i="5"/>
  <c r="Z107" i="5"/>
  <c r="Z106" i="5"/>
  <c r="Z105" i="5"/>
  <c r="Z104" i="5"/>
  <c r="U115" i="5"/>
  <c r="U114" i="5"/>
  <c r="U113" i="5"/>
  <c r="U112" i="5"/>
  <c r="U111" i="5"/>
  <c r="U110" i="5"/>
  <c r="U109" i="5"/>
  <c r="U108" i="5"/>
  <c r="U107" i="5"/>
  <c r="U106" i="5"/>
  <c r="U105" i="5"/>
  <c r="U104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Z100" i="5"/>
  <c r="Z99" i="5"/>
  <c r="Z98" i="5"/>
  <c r="Z97" i="5"/>
  <c r="Z96" i="5"/>
  <c r="Z95" i="5"/>
  <c r="Z94" i="5"/>
  <c r="Z93" i="5"/>
  <c r="Z92" i="5"/>
  <c r="Z91" i="5"/>
  <c r="Z90" i="5"/>
  <c r="Z89" i="5"/>
  <c r="Z88" i="5"/>
  <c r="U101" i="5"/>
  <c r="U100" i="5"/>
  <c r="U99" i="5"/>
  <c r="U98" i="5"/>
  <c r="U97" i="5"/>
  <c r="U96" i="5"/>
  <c r="U95" i="5"/>
  <c r="U94" i="5"/>
  <c r="U93" i="5"/>
  <c r="U92" i="5"/>
  <c r="U91" i="5"/>
  <c r="U90" i="5"/>
  <c r="U89" i="5"/>
  <c r="U88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Z85" i="5"/>
  <c r="Z84" i="5"/>
  <c r="Z83" i="5"/>
  <c r="Z82" i="5"/>
  <c r="Z81" i="5"/>
  <c r="Z80" i="5"/>
  <c r="Z79" i="5"/>
  <c r="Z78" i="5"/>
  <c r="Z77" i="5"/>
  <c r="Z76" i="5"/>
  <c r="U85" i="5"/>
  <c r="U84" i="5"/>
  <c r="U83" i="5"/>
  <c r="U82" i="5"/>
  <c r="U81" i="5"/>
  <c r="U80" i="5"/>
  <c r="U79" i="5"/>
  <c r="U78" i="5"/>
  <c r="U77" i="5"/>
  <c r="U76" i="5"/>
  <c r="P85" i="5"/>
  <c r="P84" i="5"/>
  <c r="P83" i="5"/>
  <c r="P82" i="5"/>
  <c r="P81" i="5"/>
  <c r="P80" i="5"/>
  <c r="P79" i="5"/>
  <c r="P78" i="5"/>
  <c r="P77" i="5"/>
  <c r="P76" i="5"/>
  <c r="K85" i="5"/>
  <c r="K84" i="5"/>
  <c r="K83" i="5"/>
  <c r="K82" i="5"/>
  <c r="K81" i="5"/>
  <c r="K80" i="5"/>
  <c r="K79" i="5"/>
  <c r="K78" i="5"/>
  <c r="K77" i="5"/>
  <c r="K76" i="5"/>
  <c r="F85" i="5"/>
  <c r="F84" i="5"/>
  <c r="F83" i="5"/>
  <c r="F82" i="5"/>
  <c r="F81" i="5"/>
  <c r="F80" i="5"/>
  <c r="F79" i="5"/>
  <c r="F78" i="5"/>
  <c r="F77" i="5"/>
  <c r="F76" i="5"/>
  <c r="Z73" i="5"/>
  <c r="Z72" i="5"/>
  <c r="Z71" i="5"/>
  <c r="Z70" i="5"/>
  <c r="Z69" i="5"/>
  <c r="Z68" i="5"/>
  <c r="Z67" i="5"/>
  <c r="Z66" i="5"/>
  <c r="Z65" i="5"/>
  <c r="Z64" i="5"/>
  <c r="U73" i="5"/>
  <c r="U72" i="5"/>
  <c r="U71" i="5"/>
  <c r="U70" i="5"/>
  <c r="U69" i="5"/>
  <c r="U68" i="5"/>
  <c r="U67" i="5"/>
  <c r="U66" i="5"/>
  <c r="U65" i="5"/>
  <c r="U64" i="5"/>
  <c r="P72" i="5"/>
  <c r="P71" i="5"/>
  <c r="P70" i="5"/>
  <c r="P69" i="5"/>
  <c r="P68" i="5"/>
  <c r="P67" i="5"/>
  <c r="P66" i="5"/>
  <c r="P65" i="5"/>
  <c r="P64" i="5"/>
  <c r="K73" i="5"/>
  <c r="K72" i="5"/>
  <c r="K71" i="5"/>
  <c r="K70" i="5"/>
  <c r="K69" i="5"/>
  <c r="K68" i="5"/>
  <c r="K67" i="5"/>
  <c r="K66" i="5"/>
  <c r="K65" i="5"/>
  <c r="K64" i="5"/>
  <c r="F73" i="5"/>
  <c r="F72" i="5"/>
  <c r="F71" i="5"/>
  <c r="F70" i="5"/>
  <c r="F69" i="5"/>
  <c r="F68" i="5"/>
  <c r="F67" i="5"/>
  <c r="F66" i="5"/>
  <c r="F65" i="5"/>
  <c r="F64" i="5"/>
  <c r="Z61" i="5"/>
  <c r="Z60" i="5"/>
  <c r="Z59" i="5"/>
  <c r="Z58" i="5"/>
  <c r="Z57" i="5"/>
  <c r="Z56" i="5"/>
  <c r="Z55" i="5"/>
  <c r="Z54" i="5"/>
  <c r="Z53" i="5"/>
  <c r="Z52" i="5"/>
  <c r="U61" i="5"/>
  <c r="U60" i="5"/>
  <c r="U59" i="5"/>
  <c r="U58" i="5"/>
  <c r="U57" i="5"/>
  <c r="U56" i="5"/>
  <c r="U55" i="5"/>
  <c r="U54" i="5"/>
  <c r="U53" i="5"/>
  <c r="U52" i="5"/>
  <c r="P61" i="5"/>
  <c r="P60" i="5"/>
  <c r="P59" i="5"/>
  <c r="P58" i="5"/>
  <c r="P57" i="5"/>
  <c r="P56" i="5"/>
  <c r="P55" i="5"/>
  <c r="P54" i="5"/>
  <c r="P53" i="5"/>
  <c r="P52" i="5"/>
  <c r="K61" i="5"/>
  <c r="K60" i="5"/>
  <c r="K59" i="5"/>
  <c r="K58" i="5"/>
  <c r="K57" i="5"/>
  <c r="K56" i="5"/>
  <c r="K55" i="5"/>
  <c r="K54" i="5"/>
  <c r="K53" i="5"/>
  <c r="K52" i="5"/>
  <c r="F61" i="5"/>
  <c r="F60" i="5"/>
  <c r="F59" i="5"/>
  <c r="F58" i="5"/>
  <c r="F57" i="5"/>
  <c r="F56" i="5"/>
  <c r="F55" i="5"/>
  <c r="F54" i="5"/>
  <c r="F53" i="5"/>
  <c r="F52" i="5"/>
  <c r="Z50" i="5"/>
  <c r="Z49" i="5"/>
  <c r="Z48" i="5"/>
  <c r="Z47" i="5"/>
  <c r="Z46" i="5"/>
  <c r="Z45" i="5"/>
  <c r="Z44" i="5"/>
  <c r="Z43" i="5"/>
  <c r="Z42" i="5"/>
  <c r="Z41" i="5"/>
  <c r="Z40" i="5"/>
  <c r="Z39" i="5"/>
  <c r="Z38" i="5"/>
  <c r="Z37" i="5"/>
  <c r="U50" i="5"/>
  <c r="U49" i="5"/>
  <c r="U48" i="5"/>
  <c r="U47" i="5"/>
  <c r="U46" i="5"/>
  <c r="U45" i="5"/>
  <c r="U44" i="5"/>
  <c r="U43" i="5"/>
  <c r="U42" i="5"/>
  <c r="U41" i="5"/>
  <c r="U40" i="5"/>
  <c r="U39" i="5"/>
  <c r="U38" i="5"/>
  <c r="U37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Z35" i="5"/>
  <c r="Z34" i="5"/>
  <c r="Z33" i="5"/>
  <c r="Z32" i="5"/>
  <c r="Z31" i="5"/>
  <c r="Z30" i="5"/>
  <c r="Z29" i="5"/>
  <c r="Z28" i="5"/>
  <c r="U35" i="5"/>
  <c r="U34" i="5"/>
  <c r="U33" i="5"/>
  <c r="U32" i="5"/>
  <c r="U31" i="5"/>
  <c r="U30" i="5"/>
  <c r="U29" i="5"/>
  <c r="U28" i="5"/>
  <c r="P35" i="5"/>
  <c r="P34" i="5"/>
  <c r="P33" i="5"/>
  <c r="P32" i="5"/>
  <c r="P31" i="5"/>
  <c r="P30" i="5"/>
  <c r="P29" i="5"/>
  <c r="P28" i="5"/>
  <c r="K35" i="5"/>
  <c r="K34" i="5"/>
  <c r="K33" i="5"/>
  <c r="K32" i="5"/>
  <c r="K31" i="5"/>
  <c r="K30" i="5"/>
  <c r="K29" i="5"/>
  <c r="K28" i="5"/>
  <c r="F35" i="5"/>
  <c r="F34" i="5"/>
  <c r="F33" i="5"/>
  <c r="F32" i="5"/>
  <c r="F31" i="5"/>
  <c r="F30" i="5"/>
  <c r="F29" i="5"/>
  <c r="F28" i="5"/>
  <c r="Z26" i="5"/>
  <c r="Z25" i="5"/>
  <c r="Z24" i="5"/>
  <c r="Z23" i="5"/>
  <c r="Z22" i="5"/>
  <c r="Z21" i="5"/>
  <c r="Z20" i="5"/>
  <c r="Z19" i="5"/>
  <c r="Z18" i="5"/>
  <c r="Z17" i="5"/>
  <c r="Z16" i="5"/>
  <c r="Z15" i="5"/>
  <c r="U26" i="5"/>
  <c r="U25" i="5"/>
  <c r="U24" i="5"/>
  <c r="U23" i="5"/>
  <c r="U22" i="5"/>
  <c r="U21" i="5"/>
  <c r="U20" i="5"/>
  <c r="U19" i="5"/>
  <c r="U18" i="5"/>
  <c r="U17" i="5"/>
  <c r="U16" i="5"/>
  <c r="U15" i="5"/>
  <c r="P26" i="5"/>
  <c r="P25" i="5"/>
  <c r="P24" i="5"/>
  <c r="P23" i="5"/>
  <c r="P22" i="5"/>
  <c r="P21" i="5"/>
  <c r="P20" i="5"/>
  <c r="P19" i="5"/>
  <c r="P18" i="5"/>
  <c r="P17" i="5"/>
  <c r="P16" i="5"/>
  <c r="P15" i="5"/>
  <c r="K26" i="5"/>
  <c r="K25" i="5"/>
  <c r="K24" i="5"/>
  <c r="K23" i="5"/>
  <c r="K22" i="5"/>
  <c r="K21" i="5"/>
  <c r="K20" i="5"/>
  <c r="K19" i="5"/>
  <c r="K18" i="5"/>
  <c r="K17" i="5"/>
  <c r="K16" i="5"/>
  <c r="K15" i="5"/>
  <c r="F26" i="5"/>
  <c r="F25" i="5"/>
  <c r="F24" i="5"/>
  <c r="F23" i="5"/>
  <c r="F22" i="5"/>
  <c r="F21" i="5"/>
  <c r="F20" i="5"/>
  <c r="F19" i="5"/>
  <c r="F18" i="5"/>
  <c r="F17" i="5"/>
  <c r="F16" i="5"/>
  <c r="F15" i="5"/>
  <c r="AA115" i="5"/>
  <c r="AA114" i="5"/>
  <c r="AA113" i="5"/>
  <c r="AA112" i="5"/>
  <c r="AA111" i="5"/>
  <c r="AA110" i="5"/>
  <c r="AA109" i="5"/>
  <c r="AA108" i="5"/>
  <c r="AA107" i="5"/>
  <c r="AA106" i="5"/>
  <c r="AA105" i="5"/>
  <c r="AA104" i="5"/>
  <c r="AA100" i="5"/>
  <c r="AA99" i="5"/>
  <c r="AA98" i="5"/>
  <c r="AA97" i="5"/>
  <c r="AA96" i="5"/>
  <c r="AA95" i="5"/>
  <c r="AA94" i="5"/>
  <c r="AA93" i="5"/>
  <c r="AA92" i="5"/>
  <c r="AA91" i="5"/>
  <c r="AA90" i="5"/>
  <c r="AA89" i="5"/>
  <c r="AA88" i="5"/>
  <c r="AA85" i="5"/>
  <c r="AA84" i="5"/>
  <c r="AA83" i="5"/>
  <c r="AA82" i="5"/>
  <c r="AA81" i="5"/>
  <c r="AA80" i="5"/>
  <c r="AA79" i="5"/>
  <c r="AA78" i="5"/>
  <c r="AA77" i="5"/>
  <c r="AA76" i="5"/>
  <c r="AA72" i="5"/>
  <c r="AA71" i="5"/>
  <c r="AA70" i="5"/>
  <c r="AA69" i="5"/>
  <c r="AA68" i="5"/>
  <c r="AA67" i="5"/>
  <c r="AA66" i="5"/>
  <c r="AA65" i="5"/>
  <c r="AA64" i="5"/>
  <c r="AA61" i="5"/>
  <c r="AA60" i="5"/>
  <c r="AA59" i="5"/>
  <c r="AA58" i="5"/>
  <c r="AA57" i="5"/>
  <c r="AA56" i="5"/>
  <c r="AA55" i="5"/>
  <c r="AA54" i="5"/>
  <c r="AA53" i="5"/>
  <c r="AA52" i="5"/>
  <c r="AA50" i="5"/>
  <c r="AA49" i="5"/>
  <c r="AA48" i="5"/>
  <c r="AA47" i="5"/>
  <c r="AA46" i="5"/>
  <c r="AA45" i="5"/>
  <c r="AA44" i="5"/>
  <c r="AA43" i="5"/>
  <c r="AA42" i="5"/>
  <c r="AA41" i="5"/>
  <c r="AA40" i="5"/>
  <c r="AA39" i="5"/>
  <c r="AA38" i="5"/>
  <c r="AA37" i="5"/>
  <c r="AA35" i="5"/>
  <c r="AA34" i="5"/>
  <c r="AA33" i="5"/>
  <c r="AA32" i="5"/>
  <c r="AA31" i="5"/>
  <c r="AA30" i="5"/>
  <c r="AA29" i="5"/>
  <c r="AA28" i="5"/>
  <c r="AA26" i="5"/>
  <c r="AA25" i="5"/>
  <c r="AA24" i="5"/>
  <c r="AA23" i="5"/>
  <c r="AA22" i="5"/>
  <c r="AA21" i="5"/>
  <c r="AA20" i="5"/>
  <c r="AA19" i="5"/>
  <c r="AA18" i="5"/>
  <c r="AA17" i="5"/>
  <c r="AA16" i="5"/>
  <c r="AA15" i="5"/>
  <c r="Z13" i="5"/>
  <c r="Z12" i="5"/>
  <c r="Z11" i="5"/>
  <c r="Z10" i="5"/>
  <c r="Z9" i="5"/>
  <c r="Z8" i="5"/>
  <c r="Z7" i="5"/>
  <c r="Z6" i="5"/>
  <c r="U13" i="5"/>
  <c r="U12" i="5"/>
  <c r="U11" i="5"/>
  <c r="U10" i="5"/>
  <c r="U9" i="5"/>
  <c r="U8" i="5"/>
  <c r="U7" i="5"/>
  <c r="U6" i="5"/>
  <c r="P13" i="5"/>
  <c r="P12" i="5"/>
  <c r="P11" i="5"/>
  <c r="P10" i="5"/>
  <c r="P9" i="5"/>
  <c r="P8" i="5"/>
  <c r="P7" i="5"/>
  <c r="P6" i="5"/>
  <c r="K13" i="5"/>
  <c r="K12" i="5"/>
  <c r="K11" i="5"/>
  <c r="K10" i="5"/>
  <c r="K9" i="5"/>
  <c r="K8" i="5"/>
  <c r="K7" i="5"/>
  <c r="AA7" i="5" s="1"/>
  <c r="K6" i="5"/>
  <c r="F7" i="5"/>
  <c r="F8" i="5"/>
  <c r="F9" i="5"/>
  <c r="F10" i="5"/>
  <c r="F11" i="5"/>
  <c r="F12" i="5"/>
  <c r="F13" i="5"/>
  <c r="F6" i="5"/>
  <c r="AA6" i="5" s="1"/>
  <c r="AA8" i="5"/>
  <c r="AA9" i="5"/>
  <c r="AA10" i="5"/>
  <c r="AA11" i="5"/>
  <c r="AA12" i="5"/>
  <c r="AA13" i="5"/>
  <c r="B4" i="5"/>
  <c r="V4" i="5" s="1"/>
  <c r="B3" i="5"/>
  <c r="G3" i="5" s="1"/>
  <c r="L3" i="5" l="1"/>
  <c r="Q3" i="5"/>
  <c r="V3" i="5"/>
  <c r="L4" i="5"/>
  <c r="Q4" i="5"/>
  <c r="G4" i="5"/>
  <c r="C4" i="5"/>
  <c r="C3" i="5"/>
  <c r="Z62" i="5"/>
  <c r="Z74" i="5"/>
  <c r="Z86" i="5"/>
  <c r="Z101" i="5"/>
  <c r="AA101" i="5" s="1"/>
  <c r="Z102" i="5"/>
  <c r="Z116" i="5"/>
  <c r="U62" i="5"/>
  <c r="U74" i="5"/>
  <c r="U86" i="5"/>
  <c r="U102" i="5"/>
  <c r="U116" i="5"/>
  <c r="AA116" i="5" s="1"/>
  <c r="P62" i="5"/>
  <c r="P73" i="5"/>
  <c r="AA73" i="5" s="1"/>
  <c r="P74" i="5"/>
  <c r="P86" i="5"/>
  <c r="P102" i="5"/>
  <c r="K62" i="5"/>
  <c r="K74" i="5"/>
  <c r="K86" i="5"/>
  <c r="K102" i="5"/>
  <c r="F62" i="5"/>
  <c r="AA62" i="5" s="1"/>
  <c r="F74" i="5"/>
  <c r="AA74" i="5" s="1"/>
  <c r="F86" i="5"/>
  <c r="AA86" i="5" s="1"/>
  <c r="F102" i="5"/>
  <c r="AA102" i="5" s="1"/>
  <c r="D3" i="5" l="1"/>
  <c r="W3" i="5"/>
  <c r="R3" i="5"/>
  <c r="M3" i="5"/>
  <c r="W4" i="5"/>
  <c r="R4" i="5"/>
  <c r="M4" i="5"/>
  <c r="H4" i="5"/>
  <c r="D4" i="5"/>
  <c r="H3" i="5"/>
  <c r="X4" i="5" l="1"/>
  <c r="S4" i="5"/>
  <c r="N4" i="5"/>
  <c r="E3" i="5"/>
  <c r="X3" i="5"/>
  <c r="S3" i="5"/>
  <c r="N3" i="5"/>
  <c r="E4" i="5"/>
  <c r="I4" i="5"/>
  <c r="J3" i="5"/>
  <c r="I3" i="5"/>
  <c r="J4" i="5" l="1"/>
  <c r="Y4" i="5"/>
  <c r="T4" i="5"/>
  <c r="O4" i="5"/>
  <c r="Y3" i="5"/>
  <c r="T3" i="5"/>
  <c r="O3" i="5"/>
</calcChain>
</file>

<file path=xl/sharedStrings.xml><?xml version="1.0" encoding="utf-8"?>
<sst xmlns="http://schemas.openxmlformats.org/spreadsheetml/2006/main" count="2231" uniqueCount="167">
  <si>
    <t>SEMAINE 1</t>
  </si>
  <si>
    <t>TOTAL 
SEMAINE 1</t>
  </si>
  <si>
    <t>SEMAINE 2</t>
  </si>
  <si>
    <t>TOTAL 
SEMAINE 2</t>
  </si>
  <si>
    <t>SEMAINE 3</t>
  </si>
  <si>
    <t>TOTAL 
SEMAINE 3</t>
  </si>
  <si>
    <t>SEMAINE 4</t>
  </si>
  <si>
    <t>TOTAL 
SEMAINE 4</t>
  </si>
  <si>
    <t>SEMAINE 5</t>
  </si>
  <si>
    <t>TOTAL SEMAINE 5</t>
  </si>
  <si>
    <t>TOTAL GENERAL DU MOIS</t>
  </si>
  <si>
    <t>ELEVES</t>
  </si>
  <si>
    <t>TPS</t>
  </si>
  <si>
    <t>AUDIGE Tim</t>
  </si>
  <si>
    <t>BOZZO Evann</t>
  </si>
  <si>
    <t>CORTES Inan</t>
  </si>
  <si>
    <t>GOURIOU Elyas</t>
  </si>
  <si>
    <t>HAMON Faustine</t>
  </si>
  <si>
    <t>L'ARVOR Nils</t>
  </si>
  <si>
    <t>LAMBERT Eliott</t>
  </si>
  <si>
    <t>LE ROUX Quentin</t>
  </si>
  <si>
    <t>PS</t>
  </si>
  <si>
    <t>GELEBART Romaric</t>
  </si>
  <si>
    <t>GENTIL-FERRARI Kylian</t>
  </si>
  <si>
    <t>GUENA Matys</t>
  </si>
  <si>
    <t>HENRY Manon</t>
  </si>
  <si>
    <t>KERROS Maxime</t>
  </si>
  <si>
    <t>LE GARREC Malo</t>
  </si>
  <si>
    <t>LESTEVEN Louane</t>
  </si>
  <si>
    <t>LESTEVEN Manon</t>
  </si>
  <si>
    <t>MALLEJAC-SYLVESTRE Angel</t>
  </si>
  <si>
    <t>PERCHOC Nolwenn</t>
  </si>
  <si>
    <t>PIAT Félix</t>
  </si>
  <si>
    <t>STEPHAN-FEROC Paol</t>
  </si>
  <si>
    <t>MS</t>
  </si>
  <si>
    <t>BELLEC Ewen</t>
  </si>
  <si>
    <t>BERVAS Awena</t>
  </si>
  <si>
    <t>CONQ Maxence</t>
  </si>
  <si>
    <t>GERARD Janek</t>
  </si>
  <si>
    <t>KERAMPRAN Félix</t>
  </si>
  <si>
    <t>KERJEAN Ewen</t>
  </si>
  <si>
    <t>PEROCHON Marine</t>
  </si>
  <si>
    <t>GS</t>
  </si>
  <si>
    <t>BERVAS Lohann</t>
  </si>
  <si>
    <t>BODENES Tifenn</t>
  </si>
  <si>
    <t>BOSSEUR Aurore</t>
  </si>
  <si>
    <t>DREVILLON Félicie</t>
  </si>
  <si>
    <t>GUENA Inès</t>
  </si>
  <si>
    <t>HENRY Maxime</t>
  </si>
  <si>
    <t>LE GUYADER Trystan</t>
  </si>
  <si>
    <t>LE PORS Kylian</t>
  </si>
  <si>
    <t>LE ROUX Blandine</t>
  </si>
  <si>
    <t>LOQUET LE GALL Titouan</t>
  </si>
  <si>
    <t>PATIN Kristen</t>
  </si>
  <si>
    <t>PELLEAU Anna</t>
  </si>
  <si>
    <t>PERCHOC Hermine</t>
  </si>
  <si>
    <t>PRISAC Thomas</t>
  </si>
  <si>
    <t>CP</t>
  </si>
  <si>
    <t>GELEBART Lucas</t>
  </si>
  <si>
    <t>GERARD Ronja</t>
  </si>
  <si>
    <t>HAILLARD Marthe</t>
  </si>
  <si>
    <t>HAMON AlExandre</t>
  </si>
  <si>
    <t>JOONEKINDT Brieuc</t>
  </si>
  <si>
    <t>LE JEUNE Lorie</t>
  </si>
  <si>
    <t>LOUEDOC Ewen</t>
  </si>
  <si>
    <t>MAREAU Dorine</t>
  </si>
  <si>
    <t>MARGUET Doriane</t>
  </si>
  <si>
    <t>PELLEAU Manon</t>
  </si>
  <si>
    <t>CE1</t>
  </si>
  <si>
    <t>AUDREZET Clémence</t>
  </si>
  <si>
    <t>BELLEC Arthur</t>
  </si>
  <si>
    <t>COUDRAY Youenn</t>
  </si>
  <si>
    <t>DAMEE Marine</t>
  </si>
  <si>
    <t>GLOAGUEN Nathan</t>
  </si>
  <si>
    <t>HERJEAN Jules</t>
  </si>
  <si>
    <t>LE NILIOT Enora</t>
  </si>
  <si>
    <t>LE VAILLANT Brieuc</t>
  </si>
  <si>
    <t>SABY Lynda</t>
  </si>
  <si>
    <t>SAUVOUX David</t>
  </si>
  <si>
    <t>CE2</t>
  </si>
  <si>
    <t>CLEMENT Lou</t>
  </si>
  <si>
    <t>EVEILLARD Margaux</t>
  </si>
  <si>
    <t>LE GUYADER Léa</t>
  </si>
  <si>
    <t>LE SAUX Loup</t>
  </si>
  <si>
    <t>LOQUET LE GALL Morgane</t>
  </si>
  <si>
    <t>MARGUET Alexane</t>
  </si>
  <si>
    <t>MEVEL Baptiste</t>
  </si>
  <si>
    <t>MICHEL Hugo</t>
  </si>
  <si>
    <t>OULCHEN Marine</t>
  </si>
  <si>
    <t>PATIN Rozenn</t>
  </si>
  <si>
    <t>CM1</t>
  </si>
  <si>
    <t>BOZZO Chloé</t>
  </si>
  <si>
    <t>CABOCHE Romain</t>
  </si>
  <si>
    <t>CASO Luc</t>
  </si>
  <si>
    <t>COLIN Maximilien</t>
  </si>
  <si>
    <t>DAMEE Andréa</t>
  </si>
  <si>
    <t>HAILLARD Henri</t>
  </si>
  <si>
    <t>JACQUEMOND Alan</t>
  </si>
  <si>
    <t>JOONEKINDT Chloé</t>
  </si>
  <si>
    <t>L'ARVOR Haude</t>
  </si>
  <si>
    <t>LAMBERT Léo</t>
  </si>
  <si>
    <t>LE BRUN Edwin</t>
  </si>
  <si>
    <t>LE ROY Kynan</t>
  </si>
  <si>
    <t>MAGUEUR Emma</t>
  </si>
  <si>
    <t>SAUVOUX Gabriel</t>
  </si>
  <si>
    <t>CM2</t>
  </si>
  <si>
    <t>ABGRALL Vincent</t>
  </si>
  <si>
    <t>BELLEC Lucie</t>
  </si>
  <si>
    <t>COLIN Arnaud</t>
  </si>
  <si>
    <t>GERARD Nicola</t>
  </si>
  <si>
    <t>LE GUYADER Lise</t>
  </si>
  <si>
    <t>LE NILLIOT Maewenn</t>
  </si>
  <si>
    <t>LE QUELLEC Loïc</t>
  </si>
  <si>
    <t>LE SAUX Mia</t>
  </si>
  <si>
    <t>LE VAILLANT Réjane</t>
  </si>
  <si>
    <t>L'HOSTIS Paul</t>
  </si>
  <si>
    <t>MICHEL Camille</t>
  </si>
  <si>
    <t>NORMAND Léna</t>
  </si>
  <si>
    <t>SABY Léa</t>
  </si>
  <si>
    <t>SEPTEMBRE</t>
  </si>
  <si>
    <t>ANNEE</t>
  </si>
  <si>
    <t>MOIS</t>
  </si>
  <si>
    <t>LUNDI1</t>
  </si>
  <si>
    <t>MARDI1</t>
  </si>
  <si>
    <t>MERCREDI1</t>
  </si>
  <si>
    <t>JEUDI1</t>
  </si>
  <si>
    <t>VENDREDI1</t>
  </si>
  <si>
    <t>LUNDI2</t>
  </si>
  <si>
    <t>MARDI2</t>
  </si>
  <si>
    <t>MERCREDI2</t>
  </si>
  <si>
    <t>JEUDI2</t>
  </si>
  <si>
    <t>VENDREDI2</t>
  </si>
  <si>
    <t>LUNDI3</t>
  </si>
  <si>
    <t>MARDI3</t>
  </si>
  <si>
    <t>MERCREDI3</t>
  </si>
  <si>
    <t>JEUDI3</t>
  </si>
  <si>
    <t>VENDREDI3</t>
  </si>
  <si>
    <t>LUNDI4</t>
  </si>
  <si>
    <t>MARDI4</t>
  </si>
  <si>
    <t>MERCREDI4</t>
  </si>
  <si>
    <t>JEUDI4</t>
  </si>
  <si>
    <t>VENDREDI4</t>
  </si>
  <si>
    <t>LUNDI5</t>
  </si>
  <si>
    <t>MARDI5</t>
  </si>
  <si>
    <t>MERCREDI5</t>
  </si>
  <si>
    <t>JEUDI5</t>
  </si>
  <si>
    <t>VENDREDI5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</si>
  <si>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</si>
  <si>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</si>
  <si>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</si>
  <si>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</si>
  <si>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</si>
  <si>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</si>
  <si>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</si>
  <si>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</si>
  <si>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OCTOBRE</t>
  </si>
  <si>
    <t>NOVEMBRE</t>
  </si>
  <si>
    <t>DECEMBRE</t>
  </si>
  <si>
    <t>FÉVRIER</t>
  </si>
  <si>
    <t>AOÛT</t>
  </si>
  <si>
    <t>DÉCEMBRE</t>
  </si>
  <si>
    <t>X</t>
  </si>
  <si>
    <t>PRESENCES A LA CANTINE MOIS DE</t>
  </si>
  <si>
    <t>FIN LISTE</t>
  </si>
  <si>
    <t>NOM PRENOM</t>
  </si>
  <si>
    <t xml:space="preserve">Ligne à Copier pour création d'un nouvel enfant. (Pensez à utiliser la fonction                                                       ) 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</si>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</sst>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d"/>
    <numFmt numFmtId="166" formatCode="mmmm\ yyyy"/>
  </numFmts>
  <fonts count="8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u/>
      <sz val="14"/>
      <name val="Arial"/>
      <family val="2"/>
    </font>
    <font>
      <i/>
      <sz val="14"/>
      <color rgb="FFFF0000"/>
      <name val="Arial"/>
      <family val="2"/>
    </font>
    <font>
      <b/>
      <sz val="18"/>
      <color rgb="FFFFFF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5" xfId="0" applyFont="1" applyBorder="1" applyAlignment="1">
      <alignment horizontal="center" vertical="center"/>
    </xf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4" borderId="5" xfId="0" applyFont="1" applyFill="1" applyBorder="1"/>
    <xf numFmtId="0" fontId="2" fillId="5" borderId="0" xfId="0" applyFont="1" applyFill="1"/>
    <xf numFmtId="0" fontId="3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0" borderId="0" xfId="0" applyFont="1" applyAlignment="1" applyProtection="1">
      <alignment horizontal="center" vertical="center"/>
      <protection locked="0"/>
    </xf>
    <xf numFmtId="0" fontId="2" fillId="5" borderId="5" xfId="0" applyFont="1" applyFill="1" applyBorder="1"/>
    <xf numFmtId="0" fontId="3" fillId="5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4" fillId="5" borderId="5" xfId="0" applyFont="1" applyFill="1" applyBorder="1"/>
    <xf numFmtId="0" fontId="5" fillId="5" borderId="5" xfId="0" applyFont="1" applyFill="1" applyBorder="1"/>
    <xf numFmtId="0" fontId="0" fillId="5" borderId="5" xfId="0" applyFill="1" applyBorder="1"/>
    <xf numFmtId="0" fontId="2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/>
    </xf>
    <xf numFmtId="0" fontId="6" fillId="5" borderId="0" xfId="0" applyFont="1" applyFill="1" applyBorder="1" applyAlignment="1">
      <alignment vertical="center"/>
    </xf>
    <xf numFmtId="0" fontId="1" fillId="0" borderId="0" xfId="0" applyFont="1" applyAlignment="1" applyProtection="1">
      <alignment horizontal="right" vertical="center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7" fillId="7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/>
    </xf>
    <xf numFmtId="165" fontId="3" fillId="5" borderId="2" xfId="0" applyNumberFormat="1" applyFont="1" applyFill="1" applyBorder="1" applyAlignment="1">
      <alignment horizontal="center" vertical="center"/>
    </xf>
    <xf numFmtId="164" fontId="3" fillId="5" borderId="15" xfId="0" applyNumberFormat="1" applyFont="1" applyFill="1" applyBorder="1" applyAlignment="1">
      <alignment horizontal="center"/>
    </xf>
    <xf numFmtId="164" fontId="3" fillId="5" borderId="16" xfId="0" applyNumberFormat="1" applyFont="1" applyFill="1" applyBorder="1" applyAlignment="1">
      <alignment horizontal="center"/>
    </xf>
    <xf numFmtId="0" fontId="4" fillId="5" borderId="17" xfId="0" applyFont="1" applyFill="1" applyBorder="1"/>
    <xf numFmtId="0" fontId="5" fillId="2" borderId="18" xfId="0" applyFont="1" applyFill="1" applyBorder="1" applyAlignment="1"/>
    <xf numFmtId="0" fontId="5" fillId="2" borderId="19" xfId="0" applyFont="1" applyFill="1" applyBorder="1" applyAlignment="1"/>
    <xf numFmtId="0" fontId="5" fillId="2" borderId="8" xfId="0" applyFont="1" applyFill="1" applyBorder="1" applyAlignment="1"/>
    <xf numFmtId="0" fontId="5" fillId="2" borderId="9" xfId="0" applyFont="1" applyFill="1" applyBorder="1" applyAlignment="1"/>
    <xf numFmtId="0" fontId="5" fillId="2" borderId="6" xfId="0" applyFont="1" applyFill="1" applyBorder="1" applyAlignment="1"/>
    <xf numFmtId="0" fontId="5" fillId="2" borderId="7" xfId="0" applyFont="1" applyFill="1" applyBorder="1" applyAlignment="1"/>
    <xf numFmtId="0" fontId="2" fillId="0" borderId="20" xfId="0" applyFont="1" applyBorder="1"/>
    <xf numFmtId="0" fontId="2" fillId="6" borderId="0" xfId="0" applyFont="1" applyFill="1" applyBorder="1" applyAlignment="1">
      <alignment horizontal="center"/>
    </xf>
    <xf numFmtId="0" fontId="5" fillId="2" borderId="21" xfId="0" applyFont="1" applyFill="1" applyBorder="1" applyAlignment="1"/>
    <xf numFmtId="0" fontId="5" fillId="2" borderId="22" xfId="0" applyFont="1" applyFill="1" applyBorder="1" applyAlignment="1"/>
    <xf numFmtId="0" fontId="2" fillId="0" borderId="23" xfId="0" applyFont="1" applyBorder="1" applyAlignment="1">
      <alignment horizontal="center" vertical="center"/>
    </xf>
    <xf numFmtId="0" fontId="2" fillId="3" borderId="24" xfId="0" applyFont="1" applyFill="1" applyBorder="1"/>
    <xf numFmtId="0" fontId="5" fillId="2" borderId="25" xfId="0" applyFont="1" applyFill="1" applyBorder="1" applyAlignment="1"/>
    <xf numFmtId="0" fontId="5" fillId="2" borderId="26" xfId="0" applyFont="1" applyFill="1" applyBorder="1" applyAlignment="1"/>
    <xf numFmtId="0" fontId="2" fillId="0" borderId="23" xfId="0" applyFont="1" applyBorder="1"/>
    <xf numFmtId="0" fontId="5" fillId="2" borderId="27" xfId="0" applyFont="1" applyFill="1" applyBorder="1" applyAlignment="1"/>
    <xf numFmtId="0" fontId="5" fillId="2" borderId="28" xfId="0" applyFont="1" applyFill="1" applyBorder="1" applyAlignment="1"/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3" borderId="17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190500</xdr:colOff>
      <xdr:row>119</xdr:row>
      <xdr:rowOff>47625</xdr:rowOff>
    </xdr:from>
    <xdr:to>
      <xdr:col>14</xdr:col>
      <xdr:colOff>200025</xdr:colOff>
      <xdr:row>121</xdr:row>
      <xdr:rowOff>190500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96050" y="26784300"/>
          <a:ext cx="2371725" cy="6096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06"/>
  <sheetViews>
    <sheetView tabSelected="1" zoomScale="90" zoomScaleNormal="90" workbookViewId="0">
      <pane ySplit="4" topLeftCell="A5" activePane="bottomLeft" state="frozen"/>
      <selection pane="bottomLeft" sqref="A1:I1"/>
    </sheetView>
  </sheetViews>
  <sheetFormatPr baseColWidth="10" defaultRowHeight="18" x14ac:dyDescent="0.25"/>
  <cols>
    <col min="1" max="1" width="39.85546875" style="1" customWidth="1"/>
    <col min="2" max="2" width="5.7109375" style="1" customWidth="1"/>
    <col min="3" max="3" width="5.42578125" style="1" customWidth="1"/>
    <col min="4" max="4" width="8.28515625" style="1" customWidth="1"/>
    <col min="5" max="5" width="5.5703125" style="1" customWidth="1"/>
    <col min="6" max="6" width="10.140625" style="5" customWidth="1"/>
    <col min="7" max="8" width="5.5703125" style="1" customWidth="1"/>
    <col min="9" max="9" width="8.42578125" style="1" customWidth="1"/>
    <col min="10" max="10" width="5.42578125" style="1" customWidth="1"/>
    <col min="11" max="11" width="10.7109375" style="5" customWidth="1"/>
    <col min="12" max="12" width="5.5703125" style="1" customWidth="1"/>
    <col min="13" max="13" width="5.42578125" style="1" customWidth="1"/>
    <col min="14" max="14" width="8.28515625" style="1" customWidth="1"/>
    <col min="15" max="15" width="5.7109375" style="1" customWidth="1"/>
    <col min="16" max="16" width="11.28515625" style="5" customWidth="1"/>
    <col min="17" max="17" width="5.85546875" style="1" customWidth="1"/>
    <col min="18" max="18" width="5.42578125" style="1" customWidth="1"/>
    <col min="19" max="19" width="8.42578125" style="1" customWidth="1"/>
    <col min="20" max="20" width="5.42578125" style="1" customWidth="1"/>
    <col min="21" max="21" width="11.140625" style="5" customWidth="1"/>
    <col min="22" max="22" width="5.42578125" style="1" customWidth="1"/>
    <col min="23" max="23" width="6.140625" style="1" customWidth="1"/>
    <col min="24" max="24" width="8.7109375" style="1" customWidth="1"/>
    <col min="25" max="25" width="5.85546875" style="1" customWidth="1"/>
    <col min="26" max="26" width="11.140625" style="5" customWidth="1"/>
    <col min="27" max="27" width="12.5703125" style="6" customWidth="1"/>
    <col min="28" max="56" width="11.42578125" style="8"/>
    <col min="57" max="256" width="11.42578125" style="1"/>
    <col min="257" max="257" width="39.85546875" style="1" customWidth="1"/>
    <col min="258" max="258" width="5.7109375" style="1" customWidth="1"/>
    <col min="259" max="259" width="5.42578125" style="1" customWidth="1"/>
    <col min="260" max="260" width="8.28515625" style="1" customWidth="1"/>
    <col min="261" max="261" width="5.5703125" style="1" customWidth="1"/>
    <col min="262" max="262" width="10.140625" style="1" customWidth="1"/>
    <col min="263" max="264" width="5.5703125" style="1" customWidth="1"/>
    <col min="265" max="265" width="8.42578125" style="1" customWidth="1"/>
    <col min="266" max="266" width="5.42578125" style="1" customWidth="1"/>
    <col min="267" max="267" width="10.7109375" style="1" customWidth="1"/>
    <col min="268" max="268" width="5.5703125" style="1" customWidth="1"/>
    <col min="269" max="269" width="5.42578125" style="1" customWidth="1"/>
    <col min="270" max="270" width="8.28515625" style="1" customWidth="1"/>
    <col min="271" max="271" width="5.7109375" style="1" customWidth="1"/>
    <col min="272" max="272" width="11.28515625" style="1" customWidth="1"/>
    <col min="273" max="273" width="5.85546875" style="1" customWidth="1"/>
    <col min="274" max="274" width="5.42578125" style="1" customWidth="1"/>
    <col min="275" max="275" width="8.42578125" style="1" customWidth="1"/>
    <col min="276" max="276" width="5.42578125" style="1" customWidth="1"/>
    <col min="277" max="277" width="11.140625" style="1" customWidth="1"/>
    <col min="278" max="278" width="5.42578125" style="1" customWidth="1"/>
    <col min="279" max="279" width="6" style="1" customWidth="1"/>
    <col min="280" max="280" width="8.7109375" style="1" customWidth="1"/>
    <col min="281" max="281" width="5.85546875" style="1" customWidth="1"/>
    <col min="282" max="282" width="11.140625" style="1" customWidth="1"/>
    <col min="283" max="283" width="12.5703125" style="1" customWidth="1"/>
    <col min="284" max="512" width="11.42578125" style="1"/>
    <col min="513" max="513" width="39.85546875" style="1" customWidth="1"/>
    <col min="514" max="514" width="5.7109375" style="1" customWidth="1"/>
    <col min="515" max="515" width="5.42578125" style="1" customWidth="1"/>
    <col min="516" max="516" width="8.28515625" style="1" customWidth="1"/>
    <col min="517" max="517" width="5.5703125" style="1" customWidth="1"/>
    <col min="518" max="518" width="10.140625" style="1" customWidth="1"/>
    <col min="519" max="520" width="5.5703125" style="1" customWidth="1"/>
    <col min="521" max="521" width="8.42578125" style="1" customWidth="1"/>
    <col min="522" max="522" width="5.42578125" style="1" customWidth="1"/>
    <col min="523" max="523" width="10.7109375" style="1" customWidth="1"/>
    <col min="524" max="524" width="5.5703125" style="1" customWidth="1"/>
    <col min="525" max="525" width="5.42578125" style="1" customWidth="1"/>
    <col min="526" max="526" width="8.28515625" style="1" customWidth="1"/>
    <col min="527" max="527" width="5.7109375" style="1" customWidth="1"/>
    <col min="528" max="528" width="11.28515625" style="1" customWidth="1"/>
    <col min="529" max="529" width="5.85546875" style="1" customWidth="1"/>
    <col min="530" max="530" width="5.42578125" style="1" customWidth="1"/>
    <col min="531" max="531" width="8.42578125" style="1" customWidth="1"/>
    <col min="532" max="532" width="5.42578125" style="1" customWidth="1"/>
    <col min="533" max="533" width="11.140625" style="1" customWidth="1"/>
    <col min="534" max="534" width="5.42578125" style="1" customWidth="1"/>
    <col min="535" max="535" width="6" style="1" customWidth="1"/>
    <col min="536" max="536" width="8.7109375" style="1" customWidth="1"/>
    <col min="537" max="537" width="5.85546875" style="1" customWidth="1"/>
    <col min="538" max="538" width="11.140625" style="1" customWidth="1"/>
    <col min="539" max="539" width="12.5703125" style="1" customWidth="1"/>
    <col min="540" max="768" width="11.42578125" style="1"/>
    <col min="769" max="769" width="39.85546875" style="1" customWidth="1"/>
    <col min="770" max="770" width="5.7109375" style="1" customWidth="1"/>
    <col min="771" max="771" width="5.42578125" style="1" customWidth="1"/>
    <col min="772" max="772" width="8.28515625" style="1" customWidth="1"/>
    <col min="773" max="773" width="5.5703125" style="1" customWidth="1"/>
    <col min="774" max="774" width="10.140625" style="1" customWidth="1"/>
    <col min="775" max="776" width="5.5703125" style="1" customWidth="1"/>
    <col min="777" max="777" width="8.42578125" style="1" customWidth="1"/>
    <col min="778" max="778" width="5.42578125" style="1" customWidth="1"/>
    <col min="779" max="779" width="10.7109375" style="1" customWidth="1"/>
    <col min="780" max="780" width="5.5703125" style="1" customWidth="1"/>
    <col min="781" max="781" width="5.42578125" style="1" customWidth="1"/>
    <col min="782" max="782" width="8.28515625" style="1" customWidth="1"/>
    <col min="783" max="783" width="5.7109375" style="1" customWidth="1"/>
    <col min="784" max="784" width="11.28515625" style="1" customWidth="1"/>
    <col min="785" max="785" width="5.85546875" style="1" customWidth="1"/>
    <col min="786" max="786" width="5.42578125" style="1" customWidth="1"/>
    <col min="787" max="787" width="8.42578125" style="1" customWidth="1"/>
    <col min="788" max="788" width="5.42578125" style="1" customWidth="1"/>
    <col min="789" max="789" width="11.140625" style="1" customWidth="1"/>
    <col min="790" max="790" width="5.42578125" style="1" customWidth="1"/>
    <col min="791" max="791" width="6" style="1" customWidth="1"/>
    <col min="792" max="792" width="8.7109375" style="1" customWidth="1"/>
    <col min="793" max="793" width="5.85546875" style="1" customWidth="1"/>
    <col min="794" max="794" width="11.140625" style="1" customWidth="1"/>
    <col min="795" max="795" width="12.5703125" style="1" customWidth="1"/>
    <col min="796" max="1024" width="11.42578125" style="1"/>
    <col min="1025" max="1025" width="39.85546875" style="1" customWidth="1"/>
    <col min="1026" max="1026" width="5.7109375" style="1" customWidth="1"/>
    <col min="1027" max="1027" width="5.42578125" style="1" customWidth="1"/>
    <col min="1028" max="1028" width="8.28515625" style="1" customWidth="1"/>
    <col min="1029" max="1029" width="5.5703125" style="1" customWidth="1"/>
    <col min="1030" max="1030" width="10.140625" style="1" customWidth="1"/>
    <col min="1031" max="1032" width="5.5703125" style="1" customWidth="1"/>
    <col min="1033" max="1033" width="8.42578125" style="1" customWidth="1"/>
    <col min="1034" max="1034" width="5.42578125" style="1" customWidth="1"/>
    <col min="1035" max="1035" width="10.7109375" style="1" customWidth="1"/>
    <col min="1036" max="1036" width="5.5703125" style="1" customWidth="1"/>
    <col min="1037" max="1037" width="5.42578125" style="1" customWidth="1"/>
    <col min="1038" max="1038" width="8.28515625" style="1" customWidth="1"/>
    <col min="1039" max="1039" width="5.7109375" style="1" customWidth="1"/>
    <col min="1040" max="1040" width="11.28515625" style="1" customWidth="1"/>
    <col min="1041" max="1041" width="5.85546875" style="1" customWidth="1"/>
    <col min="1042" max="1042" width="5.42578125" style="1" customWidth="1"/>
    <col min="1043" max="1043" width="8.42578125" style="1" customWidth="1"/>
    <col min="1044" max="1044" width="5.42578125" style="1" customWidth="1"/>
    <col min="1045" max="1045" width="11.140625" style="1" customWidth="1"/>
    <col min="1046" max="1046" width="5.42578125" style="1" customWidth="1"/>
    <col min="1047" max="1047" width="6" style="1" customWidth="1"/>
    <col min="1048" max="1048" width="8.7109375" style="1" customWidth="1"/>
    <col min="1049" max="1049" width="5.85546875" style="1" customWidth="1"/>
    <col min="1050" max="1050" width="11.140625" style="1" customWidth="1"/>
    <col min="1051" max="1051" width="12.5703125" style="1" customWidth="1"/>
    <col min="1052" max="1280" width="11.42578125" style="1"/>
    <col min="1281" max="1281" width="39.85546875" style="1" customWidth="1"/>
    <col min="1282" max="1282" width="5.7109375" style="1" customWidth="1"/>
    <col min="1283" max="1283" width="5.42578125" style="1" customWidth="1"/>
    <col min="1284" max="1284" width="8.28515625" style="1" customWidth="1"/>
    <col min="1285" max="1285" width="5.5703125" style="1" customWidth="1"/>
    <col min="1286" max="1286" width="10.140625" style="1" customWidth="1"/>
    <col min="1287" max="1288" width="5.5703125" style="1" customWidth="1"/>
    <col min="1289" max="1289" width="8.42578125" style="1" customWidth="1"/>
    <col min="1290" max="1290" width="5.42578125" style="1" customWidth="1"/>
    <col min="1291" max="1291" width="10.7109375" style="1" customWidth="1"/>
    <col min="1292" max="1292" width="5.5703125" style="1" customWidth="1"/>
    <col min="1293" max="1293" width="5.42578125" style="1" customWidth="1"/>
    <col min="1294" max="1294" width="8.28515625" style="1" customWidth="1"/>
    <col min="1295" max="1295" width="5.7109375" style="1" customWidth="1"/>
    <col min="1296" max="1296" width="11.28515625" style="1" customWidth="1"/>
    <col min="1297" max="1297" width="5.85546875" style="1" customWidth="1"/>
    <col min="1298" max="1298" width="5.42578125" style="1" customWidth="1"/>
    <col min="1299" max="1299" width="8.42578125" style="1" customWidth="1"/>
    <col min="1300" max="1300" width="5.42578125" style="1" customWidth="1"/>
    <col min="1301" max="1301" width="11.140625" style="1" customWidth="1"/>
    <col min="1302" max="1302" width="5.42578125" style="1" customWidth="1"/>
    <col min="1303" max="1303" width="6" style="1" customWidth="1"/>
    <col min="1304" max="1304" width="8.7109375" style="1" customWidth="1"/>
    <col min="1305" max="1305" width="5.85546875" style="1" customWidth="1"/>
    <col min="1306" max="1306" width="11.140625" style="1" customWidth="1"/>
    <col min="1307" max="1307" width="12.5703125" style="1" customWidth="1"/>
    <col min="1308" max="1536" width="11.42578125" style="1"/>
    <col min="1537" max="1537" width="39.85546875" style="1" customWidth="1"/>
    <col min="1538" max="1538" width="5.7109375" style="1" customWidth="1"/>
    <col min="1539" max="1539" width="5.42578125" style="1" customWidth="1"/>
    <col min="1540" max="1540" width="8.28515625" style="1" customWidth="1"/>
    <col min="1541" max="1541" width="5.5703125" style="1" customWidth="1"/>
    <col min="1542" max="1542" width="10.140625" style="1" customWidth="1"/>
    <col min="1543" max="1544" width="5.5703125" style="1" customWidth="1"/>
    <col min="1545" max="1545" width="8.42578125" style="1" customWidth="1"/>
    <col min="1546" max="1546" width="5.42578125" style="1" customWidth="1"/>
    <col min="1547" max="1547" width="10.7109375" style="1" customWidth="1"/>
    <col min="1548" max="1548" width="5.5703125" style="1" customWidth="1"/>
    <col min="1549" max="1549" width="5.42578125" style="1" customWidth="1"/>
    <col min="1550" max="1550" width="8.28515625" style="1" customWidth="1"/>
    <col min="1551" max="1551" width="5.7109375" style="1" customWidth="1"/>
    <col min="1552" max="1552" width="11.28515625" style="1" customWidth="1"/>
    <col min="1553" max="1553" width="5.85546875" style="1" customWidth="1"/>
    <col min="1554" max="1554" width="5.42578125" style="1" customWidth="1"/>
    <col min="1555" max="1555" width="8.42578125" style="1" customWidth="1"/>
    <col min="1556" max="1556" width="5.42578125" style="1" customWidth="1"/>
    <col min="1557" max="1557" width="11.140625" style="1" customWidth="1"/>
    <col min="1558" max="1558" width="5.42578125" style="1" customWidth="1"/>
    <col min="1559" max="1559" width="6" style="1" customWidth="1"/>
    <col min="1560" max="1560" width="8.7109375" style="1" customWidth="1"/>
    <col min="1561" max="1561" width="5.85546875" style="1" customWidth="1"/>
    <col min="1562" max="1562" width="11.140625" style="1" customWidth="1"/>
    <col min="1563" max="1563" width="12.5703125" style="1" customWidth="1"/>
    <col min="1564" max="1792" width="11.42578125" style="1"/>
    <col min="1793" max="1793" width="39.85546875" style="1" customWidth="1"/>
    <col min="1794" max="1794" width="5.7109375" style="1" customWidth="1"/>
    <col min="1795" max="1795" width="5.42578125" style="1" customWidth="1"/>
    <col min="1796" max="1796" width="8.28515625" style="1" customWidth="1"/>
    <col min="1797" max="1797" width="5.5703125" style="1" customWidth="1"/>
    <col min="1798" max="1798" width="10.140625" style="1" customWidth="1"/>
    <col min="1799" max="1800" width="5.5703125" style="1" customWidth="1"/>
    <col min="1801" max="1801" width="8.42578125" style="1" customWidth="1"/>
    <col min="1802" max="1802" width="5.42578125" style="1" customWidth="1"/>
    <col min="1803" max="1803" width="10.7109375" style="1" customWidth="1"/>
    <col min="1804" max="1804" width="5.5703125" style="1" customWidth="1"/>
    <col min="1805" max="1805" width="5.42578125" style="1" customWidth="1"/>
    <col min="1806" max="1806" width="8.28515625" style="1" customWidth="1"/>
    <col min="1807" max="1807" width="5.7109375" style="1" customWidth="1"/>
    <col min="1808" max="1808" width="11.28515625" style="1" customWidth="1"/>
    <col min="1809" max="1809" width="5.85546875" style="1" customWidth="1"/>
    <col min="1810" max="1810" width="5.42578125" style="1" customWidth="1"/>
    <col min="1811" max="1811" width="8.42578125" style="1" customWidth="1"/>
    <col min="1812" max="1812" width="5.42578125" style="1" customWidth="1"/>
    <col min="1813" max="1813" width="11.140625" style="1" customWidth="1"/>
    <col min="1814" max="1814" width="5.42578125" style="1" customWidth="1"/>
    <col min="1815" max="1815" width="6" style="1" customWidth="1"/>
    <col min="1816" max="1816" width="8.7109375" style="1" customWidth="1"/>
    <col min="1817" max="1817" width="5.85546875" style="1" customWidth="1"/>
    <col min="1818" max="1818" width="11.140625" style="1" customWidth="1"/>
    <col min="1819" max="1819" width="12.5703125" style="1" customWidth="1"/>
    <col min="1820" max="2048" width="11.42578125" style="1"/>
    <col min="2049" max="2049" width="39.85546875" style="1" customWidth="1"/>
    <col min="2050" max="2050" width="5.7109375" style="1" customWidth="1"/>
    <col min="2051" max="2051" width="5.42578125" style="1" customWidth="1"/>
    <col min="2052" max="2052" width="8.28515625" style="1" customWidth="1"/>
    <col min="2053" max="2053" width="5.5703125" style="1" customWidth="1"/>
    <col min="2054" max="2054" width="10.140625" style="1" customWidth="1"/>
    <col min="2055" max="2056" width="5.5703125" style="1" customWidth="1"/>
    <col min="2057" max="2057" width="8.42578125" style="1" customWidth="1"/>
    <col min="2058" max="2058" width="5.42578125" style="1" customWidth="1"/>
    <col min="2059" max="2059" width="10.7109375" style="1" customWidth="1"/>
    <col min="2060" max="2060" width="5.5703125" style="1" customWidth="1"/>
    <col min="2061" max="2061" width="5.42578125" style="1" customWidth="1"/>
    <col min="2062" max="2062" width="8.28515625" style="1" customWidth="1"/>
    <col min="2063" max="2063" width="5.7109375" style="1" customWidth="1"/>
    <col min="2064" max="2064" width="11.28515625" style="1" customWidth="1"/>
    <col min="2065" max="2065" width="5.85546875" style="1" customWidth="1"/>
    <col min="2066" max="2066" width="5.42578125" style="1" customWidth="1"/>
    <col min="2067" max="2067" width="8.42578125" style="1" customWidth="1"/>
    <col min="2068" max="2068" width="5.42578125" style="1" customWidth="1"/>
    <col min="2069" max="2069" width="11.140625" style="1" customWidth="1"/>
    <col min="2070" max="2070" width="5.42578125" style="1" customWidth="1"/>
    <col min="2071" max="2071" width="6" style="1" customWidth="1"/>
    <col min="2072" max="2072" width="8.7109375" style="1" customWidth="1"/>
    <col min="2073" max="2073" width="5.85546875" style="1" customWidth="1"/>
    <col min="2074" max="2074" width="11.140625" style="1" customWidth="1"/>
    <col min="2075" max="2075" width="12.5703125" style="1" customWidth="1"/>
    <col min="2076" max="2304" width="11.42578125" style="1"/>
    <col min="2305" max="2305" width="39.85546875" style="1" customWidth="1"/>
    <col min="2306" max="2306" width="5.7109375" style="1" customWidth="1"/>
    <col min="2307" max="2307" width="5.42578125" style="1" customWidth="1"/>
    <col min="2308" max="2308" width="8.28515625" style="1" customWidth="1"/>
    <col min="2309" max="2309" width="5.5703125" style="1" customWidth="1"/>
    <col min="2310" max="2310" width="10.140625" style="1" customWidth="1"/>
    <col min="2311" max="2312" width="5.5703125" style="1" customWidth="1"/>
    <col min="2313" max="2313" width="8.42578125" style="1" customWidth="1"/>
    <col min="2314" max="2314" width="5.42578125" style="1" customWidth="1"/>
    <col min="2315" max="2315" width="10.7109375" style="1" customWidth="1"/>
    <col min="2316" max="2316" width="5.5703125" style="1" customWidth="1"/>
    <col min="2317" max="2317" width="5.42578125" style="1" customWidth="1"/>
    <col min="2318" max="2318" width="8.28515625" style="1" customWidth="1"/>
    <col min="2319" max="2319" width="5.7109375" style="1" customWidth="1"/>
    <col min="2320" max="2320" width="11.28515625" style="1" customWidth="1"/>
    <col min="2321" max="2321" width="5.85546875" style="1" customWidth="1"/>
    <col min="2322" max="2322" width="5.42578125" style="1" customWidth="1"/>
    <col min="2323" max="2323" width="8.42578125" style="1" customWidth="1"/>
    <col min="2324" max="2324" width="5.42578125" style="1" customWidth="1"/>
    <col min="2325" max="2325" width="11.140625" style="1" customWidth="1"/>
    <col min="2326" max="2326" width="5.42578125" style="1" customWidth="1"/>
    <col min="2327" max="2327" width="6" style="1" customWidth="1"/>
    <col min="2328" max="2328" width="8.7109375" style="1" customWidth="1"/>
    <col min="2329" max="2329" width="5.85546875" style="1" customWidth="1"/>
    <col min="2330" max="2330" width="11.140625" style="1" customWidth="1"/>
    <col min="2331" max="2331" width="12.5703125" style="1" customWidth="1"/>
    <col min="2332" max="2560" width="11.42578125" style="1"/>
    <col min="2561" max="2561" width="39.85546875" style="1" customWidth="1"/>
    <col min="2562" max="2562" width="5.7109375" style="1" customWidth="1"/>
    <col min="2563" max="2563" width="5.42578125" style="1" customWidth="1"/>
    <col min="2564" max="2564" width="8.28515625" style="1" customWidth="1"/>
    <col min="2565" max="2565" width="5.5703125" style="1" customWidth="1"/>
    <col min="2566" max="2566" width="10.140625" style="1" customWidth="1"/>
    <col min="2567" max="2568" width="5.5703125" style="1" customWidth="1"/>
    <col min="2569" max="2569" width="8.42578125" style="1" customWidth="1"/>
    <col min="2570" max="2570" width="5.42578125" style="1" customWidth="1"/>
    <col min="2571" max="2571" width="10.7109375" style="1" customWidth="1"/>
    <col min="2572" max="2572" width="5.5703125" style="1" customWidth="1"/>
    <col min="2573" max="2573" width="5.42578125" style="1" customWidth="1"/>
    <col min="2574" max="2574" width="8.28515625" style="1" customWidth="1"/>
    <col min="2575" max="2575" width="5.7109375" style="1" customWidth="1"/>
    <col min="2576" max="2576" width="11.28515625" style="1" customWidth="1"/>
    <col min="2577" max="2577" width="5.85546875" style="1" customWidth="1"/>
    <col min="2578" max="2578" width="5.42578125" style="1" customWidth="1"/>
    <col min="2579" max="2579" width="8.42578125" style="1" customWidth="1"/>
    <col min="2580" max="2580" width="5.42578125" style="1" customWidth="1"/>
    <col min="2581" max="2581" width="11.140625" style="1" customWidth="1"/>
    <col min="2582" max="2582" width="5.42578125" style="1" customWidth="1"/>
    <col min="2583" max="2583" width="6" style="1" customWidth="1"/>
    <col min="2584" max="2584" width="8.7109375" style="1" customWidth="1"/>
    <col min="2585" max="2585" width="5.85546875" style="1" customWidth="1"/>
    <col min="2586" max="2586" width="11.140625" style="1" customWidth="1"/>
    <col min="2587" max="2587" width="12.5703125" style="1" customWidth="1"/>
    <col min="2588" max="2816" width="11.42578125" style="1"/>
    <col min="2817" max="2817" width="39.85546875" style="1" customWidth="1"/>
    <col min="2818" max="2818" width="5.7109375" style="1" customWidth="1"/>
    <col min="2819" max="2819" width="5.42578125" style="1" customWidth="1"/>
    <col min="2820" max="2820" width="8.28515625" style="1" customWidth="1"/>
    <col min="2821" max="2821" width="5.5703125" style="1" customWidth="1"/>
    <col min="2822" max="2822" width="10.140625" style="1" customWidth="1"/>
    <col min="2823" max="2824" width="5.5703125" style="1" customWidth="1"/>
    <col min="2825" max="2825" width="8.42578125" style="1" customWidth="1"/>
    <col min="2826" max="2826" width="5.42578125" style="1" customWidth="1"/>
    <col min="2827" max="2827" width="10.7109375" style="1" customWidth="1"/>
    <col min="2828" max="2828" width="5.5703125" style="1" customWidth="1"/>
    <col min="2829" max="2829" width="5.42578125" style="1" customWidth="1"/>
    <col min="2830" max="2830" width="8.28515625" style="1" customWidth="1"/>
    <col min="2831" max="2831" width="5.7109375" style="1" customWidth="1"/>
    <col min="2832" max="2832" width="11.28515625" style="1" customWidth="1"/>
    <col min="2833" max="2833" width="5.85546875" style="1" customWidth="1"/>
    <col min="2834" max="2834" width="5.42578125" style="1" customWidth="1"/>
    <col min="2835" max="2835" width="8.42578125" style="1" customWidth="1"/>
    <col min="2836" max="2836" width="5.42578125" style="1" customWidth="1"/>
    <col min="2837" max="2837" width="11.140625" style="1" customWidth="1"/>
    <col min="2838" max="2838" width="5.42578125" style="1" customWidth="1"/>
    <col min="2839" max="2839" width="6" style="1" customWidth="1"/>
    <col min="2840" max="2840" width="8.7109375" style="1" customWidth="1"/>
    <col min="2841" max="2841" width="5.85546875" style="1" customWidth="1"/>
    <col min="2842" max="2842" width="11.140625" style="1" customWidth="1"/>
    <col min="2843" max="2843" width="12.5703125" style="1" customWidth="1"/>
    <col min="2844" max="3072" width="11.42578125" style="1"/>
    <col min="3073" max="3073" width="39.85546875" style="1" customWidth="1"/>
    <col min="3074" max="3074" width="5.7109375" style="1" customWidth="1"/>
    <col min="3075" max="3075" width="5.42578125" style="1" customWidth="1"/>
    <col min="3076" max="3076" width="8.28515625" style="1" customWidth="1"/>
    <col min="3077" max="3077" width="5.5703125" style="1" customWidth="1"/>
    <col min="3078" max="3078" width="10.140625" style="1" customWidth="1"/>
    <col min="3079" max="3080" width="5.5703125" style="1" customWidth="1"/>
    <col min="3081" max="3081" width="8.42578125" style="1" customWidth="1"/>
    <col min="3082" max="3082" width="5.42578125" style="1" customWidth="1"/>
    <col min="3083" max="3083" width="10.7109375" style="1" customWidth="1"/>
    <col min="3084" max="3084" width="5.5703125" style="1" customWidth="1"/>
    <col min="3085" max="3085" width="5.42578125" style="1" customWidth="1"/>
    <col min="3086" max="3086" width="8.28515625" style="1" customWidth="1"/>
    <col min="3087" max="3087" width="5.7109375" style="1" customWidth="1"/>
    <col min="3088" max="3088" width="11.28515625" style="1" customWidth="1"/>
    <col min="3089" max="3089" width="5.85546875" style="1" customWidth="1"/>
    <col min="3090" max="3090" width="5.42578125" style="1" customWidth="1"/>
    <col min="3091" max="3091" width="8.42578125" style="1" customWidth="1"/>
    <col min="3092" max="3092" width="5.42578125" style="1" customWidth="1"/>
    <col min="3093" max="3093" width="11.140625" style="1" customWidth="1"/>
    <col min="3094" max="3094" width="5.42578125" style="1" customWidth="1"/>
    <col min="3095" max="3095" width="6" style="1" customWidth="1"/>
    <col min="3096" max="3096" width="8.7109375" style="1" customWidth="1"/>
    <col min="3097" max="3097" width="5.85546875" style="1" customWidth="1"/>
    <col min="3098" max="3098" width="11.140625" style="1" customWidth="1"/>
    <col min="3099" max="3099" width="12.5703125" style="1" customWidth="1"/>
    <col min="3100" max="3328" width="11.42578125" style="1"/>
    <col min="3329" max="3329" width="39.85546875" style="1" customWidth="1"/>
    <col min="3330" max="3330" width="5.7109375" style="1" customWidth="1"/>
    <col min="3331" max="3331" width="5.42578125" style="1" customWidth="1"/>
    <col min="3332" max="3332" width="8.28515625" style="1" customWidth="1"/>
    <col min="3333" max="3333" width="5.5703125" style="1" customWidth="1"/>
    <col min="3334" max="3334" width="10.140625" style="1" customWidth="1"/>
    <col min="3335" max="3336" width="5.5703125" style="1" customWidth="1"/>
    <col min="3337" max="3337" width="8.42578125" style="1" customWidth="1"/>
    <col min="3338" max="3338" width="5.42578125" style="1" customWidth="1"/>
    <col min="3339" max="3339" width="10.7109375" style="1" customWidth="1"/>
    <col min="3340" max="3340" width="5.5703125" style="1" customWidth="1"/>
    <col min="3341" max="3341" width="5.42578125" style="1" customWidth="1"/>
    <col min="3342" max="3342" width="8.28515625" style="1" customWidth="1"/>
    <col min="3343" max="3343" width="5.7109375" style="1" customWidth="1"/>
    <col min="3344" max="3344" width="11.28515625" style="1" customWidth="1"/>
    <col min="3345" max="3345" width="5.85546875" style="1" customWidth="1"/>
    <col min="3346" max="3346" width="5.42578125" style="1" customWidth="1"/>
    <col min="3347" max="3347" width="8.42578125" style="1" customWidth="1"/>
    <col min="3348" max="3348" width="5.42578125" style="1" customWidth="1"/>
    <col min="3349" max="3349" width="11.140625" style="1" customWidth="1"/>
    <col min="3350" max="3350" width="5.42578125" style="1" customWidth="1"/>
    <col min="3351" max="3351" width="6" style="1" customWidth="1"/>
    <col min="3352" max="3352" width="8.7109375" style="1" customWidth="1"/>
    <col min="3353" max="3353" width="5.85546875" style="1" customWidth="1"/>
    <col min="3354" max="3354" width="11.140625" style="1" customWidth="1"/>
    <col min="3355" max="3355" width="12.5703125" style="1" customWidth="1"/>
    <col min="3356" max="3584" width="11.42578125" style="1"/>
    <col min="3585" max="3585" width="39.85546875" style="1" customWidth="1"/>
    <col min="3586" max="3586" width="5.7109375" style="1" customWidth="1"/>
    <col min="3587" max="3587" width="5.42578125" style="1" customWidth="1"/>
    <col min="3588" max="3588" width="8.28515625" style="1" customWidth="1"/>
    <col min="3589" max="3589" width="5.5703125" style="1" customWidth="1"/>
    <col min="3590" max="3590" width="10.140625" style="1" customWidth="1"/>
    <col min="3591" max="3592" width="5.5703125" style="1" customWidth="1"/>
    <col min="3593" max="3593" width="8.42578125" style="1" customWidth="1"/>
    <col min="3594" max="3594" width="5.42578125" style="1" customWidth="1"/>
    <col min="3595" max="3595" width="10.7109375" style="1" customWidth="1"/>
    <col min="3596" max="3596" width="5.5703125" style="1" customWidth="1"/>
    <col min="3597" max="3597" width="5.42578125" style="1" customWidth="1"/>
    <col min="3598" max="3598" width="8.28515625" style="1" customWidth="1"/>
    <col min="3599" max="3599" width="5.7109375" style="1" customWidth="1"/>
    <col min="3600" max="3600" width="11.28515625" style="1" customWidth="1"/>
    <col min="3601" max="3601" width="5.85546875" style="1" customWidth="1"/>
    <col min="3602" max="3602" width="5.42578125" style="1" customWidth="1"/>
    <col min="3603" max="3603" width="8.42578125" style="1" customWidth="1"/>
    <col min="3604" max="3604" width="5.42578125" style="1" customWidth="1"/>
    <col min="3605" max="3605" width="11.140625" style="1" customWidth="1"/>
    <col min="3606" max="3606" width="5.42578125" style="1" customWidth="1"/>
    <col min="3607" max="3607" width="6" style="1" customWidth="1"/>
    <col min="3608" max="3608" width="8.7109375" style="1" customWidth="1"/>
    <col min="3609" max="3609" width="5.85546875" style="1" customWidth="1"/>
    <col min="3610" max="3610" width="11.140625" style="1" customWidth="1"/>
    <col min="3611" max="3611" width="12.5703125" style="1" customWidth="1"/>
    <col min="3612" max="3840" width="11.42578125" style="1"/>
    <col min="3841" max="3841" width="39.85546875" style="1" customWidth="1"/>
    <col min="3842" max="3842" width="5.7109375" style="1" customWidth="1"/>
    <col min="3843" max="3843" width="5.42578125" style="1" customWidth="1"/>
    <col min="3844" max="3844" width="8.28515625" style="1" customWidth="1"/>
    <col min="3845" max="3845" width="5.5703125" style="1" customWidth="1"/>
    <col min="3846" max="3846" width="10.140625" style="1" customWidth="1"/>
    <col min="3847" max="3848" width="5.5703125" style="1" customWidth="1"/>
    <col min="3849" max="3849" width="8.42578125" style="1" customWidth="1"/>
    <col min="3850" max="3850" width="5.42578125" style="1" customWidth="1"/>
    <col min="3851" max="3851" width="10.7109375" style="1" customWidth="1"/>
    <col min="3852" max="3852" width="5.5703125" style="1" customWidth="1"/>
    <col min="3853" max="3853" width="5.42578125" style="1" customWidth="1"/>
    <col min="3854" max="3854" width="8.28515625" style="1" customWidth="1"/>
    <col min="3855" max="3855" width="5.7109375" style="1" customWidth="1"/>
    <col min="3856" max="3856" width="11.28515625" style="1" customWidth="1"/>
    <col min="3857" max="3857" width="5.85546875" style="1" customWidth="1"/>
    <col min="3858" max="3858" width="5.42578125" style="1" customWidth="1"/>
    <col min="3859" max="3859" width="8.42578125" style="1" customWidth="1"/>
    <col min="3860" max="3860" width="5.42578125" style="1" customWidth="1"/>
    <col min="3861" max="3861" width="11.140625" style="1" customWidth="1"/>
    <col min="3862" max="3862" width="5.42578125" style="1" customWidth="1"/>
    <col min="3863" max="3863" width="6" style="1" customWidth="1"/>
    <col min="3864" max="3864" width="8.7109375" style="1" customWidth="1"/>
    <col min="3865" max="3865" width="5.85546875" style="1" customWidth="1"/>
    <col min="3866" max="3866" width="11.140625" style="1" customWidth="1"/>
    <col min="3867" max="3867" width="12.5703125" style="1" customWidth="1"/>
    <col min="3868" max="4096" width="11.42578125" style="1"/>
    <col min="4097" max="4097" width="39.85546875" style="1" customWidth="1"/>
    <col min="4098" max="4098" width="5.7109375" style="1" customWidth="1"/>
    <col min="4099" max="4099" width="5.42578125" style="1" customWidth="1"/>
    <col min="4100" max="4100" width="8.28515625" style="1" customWidth="1"/>
    <col min="4101" max="4101" width="5.5703125" style="1" customWidth="1"/>
    <col min="4102" max="4102" width="10.140625" style="1" customWidth="1"/>
    <col min="4103" max="4104" width="5.5703125" style="1" customWidth="1"/>
    <col min="4105" max="4105" width="8.42578125" style="1" customWidth="1"/>
    <col min="4106" max="4106" width="5.42578125" style="1" customWidth="1"/>
    <col min="4107" max="4107" width="10.7109375" style="1" customWidth="1"/>
    <col min="4108" max="4108" width="5.5703125" style="1" customWidth="1"/>
    <col min="4109" max="4109" width="5.42578125" style="1" customWidth="1"/>
    <col min="4110" max="4110" width="8.28515625" style="1" customWidth="1"/>
    <col min="4111" max="4111" width="5.7109375" style="1" customWidth="1"/>
    <col min="4112" max="4112" width="11.28515625" style="1" customWidth="1"/>
    <col min="4113" max="4113" width="5.85546875" style="1" customWidth="1"/>
    <col min="4114" max="4114" width="5.42578125" style="1" customWidth="1"/>
    <col min="4115" max="4115" width="8.42578125" style="1" customWidth="1"/>
    <col min="4116" max="4116" width="5.42578125" style="1" customWidth="1"/>
    <col min="4117" max="4117" width="11.140625" style="1" customWidth="1"/>
    <col min="4118" max="4118" width="5.42578125" style="1" customWidth="1"/>
    <col min="4119" max="4119" width="6" style="1" customWidth="1"/>
    <col min="4120" max="4120" width="8.7109375" style="1" customWidth="1"/>
    <col min="4121" max="4121" width="5.85546875" style="1" customWidth="1"/>
    <col min="4122" max="4122" width="11.140625" style="1" customWidth="1"/>
    <col min="4123" max="4123" width="12.5703125" style="1" customWidth="1"/>
    <col min="4124" max="4352" width="11.42578125" style="1"/>
    <col min="4353" max="4353" width="39.85546875" style="1" customWidth="1"/>
    <col min="4354" max="4354" width="5.7109375" style="1" customWidth="1"/>
    <col min="4355" max="4355" width="5.42578125" style="1" customWidth="1"/>
    <col min="4356" max="4356" width="8.28515625" style="1" customWidth="1"/>
    <col min="4357" max="4357" width="5.5703125" style="1" customWidth="1"/>
    <col min="4358" max="4358" width="10.140625" style="1" customWidth="1"/>
    <col min="4359" max="4360" width="5.5703125" style="1" customWidth="1"/>
    <col min="4361" max="4361" width="8.42578125" style="1" customWidth="1"/>
    <col min="4362" max="4362" width="5.42578125" style="1" customWidth="1"/>
    <col min="4363" max="4363" width="10.7109375" style="1" customWidth="1"/>
    <col min="4364" max="4364" width="5.5703125" style="1" customWidth="1"/>
    <col min="4365" max="4365" width="5.42578125" style="1" customWidth="1"/>
    <col min="4366" max="4366" width="8.28515625" style="1" customWidth="1"/>
    <col min="4367" max="4367" width="5.7109375" style="1" customWidth="1"/>
    <col min="4368" max="4368" width="11.28515625" style="1" customWidth="1"/>
    <col min="4369" max="4369" width="5.85546875" style="1" customWidth="1"/>
    <col min="4370" max="4370" width="5.42578125" style="1" customWidth="1"/>
    <col min="4371" max="4371" width="8.42578125" style="1" customWidth="1"/>
    <col min="4372" max="4372" width="5.42578125" style="1" customWidth="1"/>
    <col min="4373" max="4373" width="11.140625" style="1" customWidth="1"/>
    <col min="4374" max="4374" width="5.42578125" style="1" customWidth="1"/>
    <col min="4375" max="4375" width="6" style="1" customWidth="1"/>
    <col min="4376" max="4376" width="8.7109375" style="1" customWidth="1"/>
    <col min="4377" max="4377" width="5.85546875" style="1" customWidth="1"/>
    <col min="4378" max="4378" width="11.140625" style="1" customWidth="1"/>
    <col min="4379" max="4379" width="12.5703125" style="1" customWidth="1"/>
    <col min="4380" max="4608" width="11.42578125" style="1"/>
    <col min="4609" max="4609" width="39.85546875" style="1" customWidth="1"/>
    <col min="4610" max="4610" width="5.7109375" style="1" customWidth="1"/>
    <col min="4611" max="4611" width="5.42578125" style="1" customWidth="1"/>
    <col min="4612" max="4612" width="8.28515625" style="1" customWidth="1"/>
    <col min="4613" max="4613" width="5.5703125" style="1" customWidth="1"/>
    <col min="4614" max="4614" width="10.140625" style="1" customWidth="1"/>
    <col min="4615" max="4616" width="5.5703125" style="1" customWidth="1"/>
    <col min="4617" max="4617" width="8.42578125" style="1" customWidth="1"/>
    <col min="4618" max="4618" width="5.42578125" style="1" customWidth="1"/>
    <col min="4619" max="4619" width="10.7109375" style="1" customWidth="1"/>
    <col min="4620" max="4620" width="5.5703125" style="1" customWidth="1"/>
    <col min="4621" max="4621" width="5.42578125" style="1" customWidth="1"/>
    <col min="4622" max="4622" width="8.28515625" style="1" customWidth="1"/>
    <col min="4623" max="4623" width="5.7109375" style="1" customWidth="1"/>
    <col min="4624" max="4624" width="11.28515625" style="1" customWidth="1"/>
    <col min="4625" max="4625" width="5.85546875" style="1" customWidth="1"/>
    <col min="4626" max="4626" width="5.42578125" style="1" customWidth="1"/>
    <col min="4627" max="4627" width="8.42578125" style="1" customWidth="1"/>
    <col min="4628" max="4628" width="5.42578125" style="1" customWidth="1"/>
    <col min="4629" max="4629" width="11.140625" style="1" customWidth="1"/>
    <col min="4630" max="4630" width="5.42578125" style="1" customWidth="1"/>
    <col min="4631" max="4631" width="6" style="1" customWidth="1"/>
    <col min="4632" max="4632" width="8.7109375" style="1" customWidth="1"/>
    <col min="4633" max="4633" width="5.85546875" style="1" customWidth="1"/>
    <col min="4634" max="4634" width="11.140625" style="1" customWidth="1"/>
    <col min="4635" max="4635" width="12.5703125" style="1" customWidth="1"/>
    <col min="4636" max="4864" width="11.42578125" style="1"/>
    <col min="4865" max="4865" width="39.85546875" style="1" customWidth="1"/>
    <col min="4866" max="4866" width="5.7109375" style="1" customWidth="1"/>
    <col min="4867" max="4867" width="5.42578125" style="1" customWidth="1"/>
    <col min="4868" max="4868" width="8.28515625" style="1" customWidth="1"/>
    <col min="4869" max="4869" width="5.5703125" style="1" customWidth="1"/>
    <col min="4870" max="4870" width="10.140625" style="1" customWidth="1"/>
    <col min="4871" max="4872" width="5.5703125" style="1" customWidth="1"/>
    <col min="4873" max="4873" width="8.42578125" style="1" customWidth="1"/>
    <col min="4874" max="4874" width="5.42578125" style="1" customWidth="1"/>
    <col min="4875" max="4875" width="10.7109375" style="1" customWidth="1"/>
    <col min="4876" max="4876" width="5.5703125" style="1" customWidth="1"/>
    <col min="4877" max="4877" width="5.42578125" style="1" customWidth="1"/>
    <col min="4878" max="4878" width="8.28515625" style="1" customWidth="1"/>
    <col min="4879" max="4879" width="5.7109375" style="1" customWidth="1"/>
    <col min="4880" max="4880" width="11.28515625" style="1" customWidth="1"/>
    <col min="4881" max="4881" width="5.85546875" style="1" customWidth="1"/>
    <col min="4882" max="4882" width="5.42578125" style="1" customWidth="1"/>
    <col min="4883" max="4883" width="8.42578125" style="1" customWidth="1"/>
    <col min="4884" max="4884" width="5.42578125" style="1" customWidth="1"/>
    <col min="4885" max="4885" width="11.140625" style="1" customWidth="1"/>
    <col min="4886" max="4886" width="5.42578125" style="1" customWidth="1"/>
    <col min="4887" max="4887" width="6" style="1" customWidth="1"/>
    <col min="4888" max="4888" width="8.7109375" style="1" customWidth="1"/>
    <col min="4889" max="4889" width="5.85546875" style="1" customWidth="1"/>
    <col min="4890" max="4890" width="11.140625" style="1" customWidth="1"/>
    <col min="4891" max="4891" width="12.5703125" style="1" customWidth="1"/>
    <col min="4892" max="5120" width="11.42578125" style="1"/>
    <col min="5121" max="5121" width="39.85546875" style="1" customWidth="1"/>
    <col min="5122" max="5122" width="5.7109375" style="1" customWidth="1"/>
    <col min="5123" max="5123" width="5.42578125" style="1" customWidth="1"/>
    <col min="5124" max="5124" width="8.28515625" style="1" customWidth="1"/>
    <col min="5125" max="5125" width="5.5703125" style="1" customWidth="1"/>
    <col min="5126" max="5126" width="10.140625" style="1" customWidth="1"/>
    <col min="5127" max="5128" width="5.5703125" style="1" customWidth="1"/>
    <col min="5129" max="5129" width="8.42578125" style="1" customWidth="1"/>
    <col min="5130" max="5130" width="5.42578125" style="1" customWidth="1"/>
    <col min="5131" max="5131" width="10.7109375" style="1" customWidth="1"/>
    <col min="5132" max="5132" width="5.5703125" style="1" customWidth="1"/>
    <col min="5133" max="5133" width="5.42578125" style="1" customWidth="1"/>
    <col min="5134" max="5134" width="8.28515625" style="1" customWidth="1"/>
    <col min="5135" max="5135" width="5.7109375" style="1" customWidth="1"/>
    <col min="5136" max="5136" width="11.28515625" style="1" customWidth="1"/>
    <col min="5137" max="5137" width="5.85546875" style="1" customWidth="1"/>
    <col min="5138" max="5138" width="5.42578125" style="1" customWidth="1"/>
    <col min="5139" max="5139" width="8.42578125" style="1" customWidth="1"/>
    <col min="5140" max="5140" width="5.42578125" style="1" customWidth="1"/>
    <col min="5141" max="5141" width="11.140625" style="1" customWidth="1"/>
    <col min="5142" max="5142" width="5.42578125" style="1" customWidth="1"/>
    <col min="5143" max="5143" width="6" style="1" customWidth="1"/>
    <col min="5144" max="5144" width="8.7109375" style="1" customWidth="1"/>
    <col min="5145" max="5145" width="5.85546875" style="1" customWidth="1"/>
    <col min="5146" max="5146" width="11.140625" style="1" customWidth="1"/>
    <col min="5147" max="5147" width="12.5703125" style="1" customWidth="1"/>
    <col min="5148" max="5376" width="11.42578125" style="1"/>
    <col min="5377" max="5377" width="39.85546875" style="1" customWidth="1"/>
    <col min="5378" max="5378" width="5.7109375" style="1" customWidth="1"/>
    <col min="5379" max="5379" width="5.42578125" style="1" customWidth="1"/>
    <col min="5380" max="5380" width="8.28515625" style="1" customWidth="1"/>
    <col min="5381" max="5381" width="5.5703125" style="1" customWidth="1"/>
    <col min="5382" max="5382" width="10.140625" style="1" customWidth="1"/>
    <col min="5383" max="5384" width="5.5703125" style="1" customWidth="1"/>
    <col min="5385" max="5385" width="8.42578125" style="1" customWidth="1"/>
    <col min="5386" max="5386" width="5.42578125" style="1" customWidth="1"/>
    <col min="5387" max="5387" width="10.7109375" style="1" customWidth="1"/>
    <col min="5388" max="5388" width="5.5703125" style="1" customWidth="1"/>
    <col min="5389" max="5389" width="5.42578125" style="1" customWidth="1"/>
    <col min="5390" max="5390" width="8.28515625" style="1" customWidth="1"/>
    <col min="5391" max="5391" width="5.7109375" style="1" customWidth="1"/>
    <col min="5392" max="5392" width="11.28515625" style="1" customWidth="1"/>
    <col min="5393" max="5393" width="5.85546875" style="1" customWidth="1"/>
    <col min="5394" max="5394" width="5.42578125" style="1" customWidth="1"/>
    <col min="5395" max="5395" width="8.42578125" style="1" customWidth="1"/>
    <col min="5396" max="5396" width="5.42578125" style="1" customWidth="1"/>
    <col min="5397" max="5397" width="11.140625" style="1" customWidth="1"/>
    <col min="5398" max="5398" width="5.42578125" style="1" customWidth="1"/>
    <col min="5399" max="5399" width="6" style="1" customWidth="1"/>
    <col min="5400" max="5400" width="8.7109375" style="1" customWidth="1"/>
    <col min="5401" max="5401" width="5.85546875" style="1" customWidth="1"/>
    <col min="5402" max="5402" width="11.140625" style="1" customWidth="1"/>
    <col min="5403" max="5403" width="12.5703125" style="1" customWidth="1"/>
    <col min="5404" max="5632" width="11.42578125" style="1"/>
    <col min="5633" max="5633" width="39.85546875" style="1" customWidth="1"/>
    <col min="5634" max="5634" width="5.7109375" style="1" customWidth="1"/>
    <col min="5635" max="5635" width="5.42578125" style="1" customWidth="1"/>
    <col min="5636" max="5636" width="8.28515625" style="1" customWidth="1"/>
    <col min="5637" max="5637" width="5.5703125" style="1" customWidth="1"/>
    <col min="5638" max="5638" width="10.140625" style="1" customWidth="1"/>
    <col min="5639" max="5640" width="5.5703125" style="1" customWidth="1"/>
    <col min="5641" max="5641" width="8.42578125" style="1" customWidth="1"/>
    <col min="5642" max="5642" width="5.42578125" style="1" customWidth="1"/>
    <col min="5643" max="5643" width="10.7109375" style="1" customWidth="1"/>
    <col min="5644" max="5644" width="5.5703125" style="1" customWidth="1"/>
    <col min="5645" max="5645" width="5.42578125" style="1" customWidth="1"/>
    <col min="5646" max="5646" width="8.28515625" style="1" customWidth="1"/>
    <col min="5647" max="5647" width="5.7109375" style="1" customWidth="1"/>
    <col min="5648" max="5648" width="11.28515625" style="1" customWidth="1"/>
    <col min="5649" max="5649" width="5.85546875" style="1" customWidth="1"/>
    <col min="5650" max="5650" width="5.42578125" style="1" customWidth="1"/>
    <col min="5651" max="5651" width="8.42578125" style="1" customWidth="1"/>
    <col min="5652" max="5652" width="5.42578125" style="1" customWidth="1"/>
    <col min="5653" max="5653" width="11.140625" style="1" customWidth="1"/>
    <col min="5654" max="5654" width="5.42578125" style="1" customWidth="1"/>
    <col min="5655" max="5655" width="6" style="1" customWidth="1"/>
    <col min="5656" max="5656" width="8.7109375" style="1" customWidth="1"/>
    <col min="5657" max="5657" width="5.85546875" style="1" customWidth="1"/>
    <col min="5658" max="5658" width="11.140625" style="1" customWidth="1"/>
    <col min="5659" max="5659" width="12.5703125" style="1" customWidth="1"/>
    <col min="5660" max="5888" width="11.42578125" style="1"/>
    <col min="5889" max="5889" width="39.85546875" style="1" customWidth="1"/>
    <col min="5890" max="5890" width="5.7109375" style="1" customWidth="1"/>
    <col min="5891" max="5891" width="5.42578125" style="1" customWidth="1"/>
    <col min="5892" max="5892" width="8.28515625" style="1" customWidth="1"/>
    <col min="5893" max="5893" width="5.5703125" style="1" customWidth="1"/>
    <col min="5894" max="5894" width="10.140625" style="1" customWidth="1"/>
    <col min="5895" max="5896" width="5.5703125" style="1" customWidth="1"/>
    <col min="5897" max="5897" width="8.42578125" style="1" customWidth="1"/>
    <col min="5898" max="5898" width="5.42578125" style="1" customWidth="1"/>
    <col min="5899" max="5899" width="10.7109375" style="1" customWidth="1"/>
    <col min="5900" max="5900" width="5.5703125" style="1" customWidth="1"/>
    <col min="5901" max="5901" width="5.42578125" style="1" customWidth="1"/>
    <col min="5902" max="5902" width="8.28515625" style="1" customWidth="1"/>
    <col min="5903" max="5903" width="5.7109375" style="1" customWidth="1"/>
    <col min="5904" max="5904" width="11.28515625" style="1" customWidth="1"/>
    <col min="5905" max="5905" width="5.85546875" style="1" customWidth="1"/>
    <col min="5906" max="5906" width="5.42578125" style="1" customWidth="1"/>
    <col min="5907" max="5907" width="8.42578125" style="1" customWidth="1"/>
    <col min="5908" max="5908" width="5.42578125" style="1" customWidth="1"/>
    <col min="5909" max="5909" width="11.140625" style="1" customWidth="1"/>
    <col min="5910" max="5910" width="5.42578125" style="1" customWidth="1"/>
    <col min="5911" max="5911" width="6" style="1" customWidth="1"/>
    <col min="5912" max="5912" width="8.7109375" style="1" customWidth="1"/>
    <col min="5913" max="5913" width="5.85546875" style="1" customWidth="1"/>
    <col min="5914" max="5914" width="11.140625" style="1" customWidth="1"/>
    <col min="5915" max="5915" width="12.5703125" style="1" customWidth="1"/>
    <col min="5916" max="6144" width="11.42578125" style="1"/>
    <col min="6145" max="6145" width="39.85546875" style="1" customWidth="1"/>
    <col min="6146" max="6146" width="5.7109375" style="1" customWidth="1"/>
    <col min="6147" max="6147" width="5.42578125" style="1" customWidth="1"/>
    <col min="6148" max="6148" width="8.28515625" style="1" customWidth="1"/>
    <col min="6149" max="6149" width="5.5703125" style="1" customWidth="1"/>
    <col min="6150" max="6150" width="10.140625" style="1" customWidth="1"/>
    <col min="6151" max="6152" width="5.5703125" style="1" customWidth="1"/>
    <col min="6153" max="6153" width="8.42578125" style="1" customWidth="1"/>
    <col min="6154" max="6154" width="5.42578125" style="1" customWidth="1"/>
    <col min="6155" max="6155" width="10.7109375" style="1" customWidth="1"/>
    <col min="6156" max="6156" width="5.5703125" style="1" customWidth="1"/>
    <col min="6157" max="6157" width="5.42578125" style="1" customWidth="1"/>
    <col min="6158" max="6158" width="8.28515625" style="1" customWidth="1"/>
    <col min="6159" max="6159" width="5.7109375" style="1" customWidth="1"/>
    <col min="6160" max="6160" width="11.28515625" style="1" customWidth="1"/>
    <col min="6161" max="6161" width="5.85546875" style="1" customWidth="1"/>
    <col min="6162" max="6162" width="5.42578125" style="1" customWidth="1"/>
    <col min="6163" max="6163" width="8.42578125" style="1" customWidth="1"/>
    <col min="6164" max="6164" width="5.42578125" style="1" customWidth="1"/>
    <col min="6165" max="6165" width="11.140625" style="1" customWidth="1"/>
    <col min="6166" max="6166" width="5.42578125" style="1" customWidth="1"/>
    <col min="6167" max="6167" width="6" style="1" customWidth="1"/>
    <col min="6168" max="6168" width="8.7109375" style="1" customWidth="1"/>
    <col min="6169" max="6169" width="5.85546875" style="1" customWidth="1"/>
    <col min="6170" max="6170" width="11.140625" style="1" customWidth="1"/>
    <col min="6171" max="6171" width="12.5703125" style="1" customWidth="1"/>
    <col min="6172" max="6400" width="11.42578125" style="1"/>
    <col min="6401" max="6401" width="39.85546875" style="1" customWidth="1"/>
    <col min="6402" max="6402" width="5.7109375" style="1" customWidth="1"/>
    <col min="6403" max="6403" width="5.42578125" style="1" customWidth="1"/>
    <col min="6404" max="6404" width="8.28515625" style="1" customWidth="1"/>
    <col min="6405" max="6405" width="5.5703125" style="1" customWidth="1"/>
    <col min="6406" max="6406" width="10.140625" style="1" customWidth="1"/>
    <col min="6407" max="6408" width="5.5703125" style="1" customWidth="1"/>
    <col min="6409" max="6409" width="8.42578125" style="1" customWidth="1"/>
    <col min="6410" max="6410" width="5.42578125" style="1" customWidth="1"/>
    <col min="6411" max="6411" width="10.7109375" style="1" customWidth="1"/>
    <col min="6412" max="6412" width="5.5703125" style="1" customWidth="1"/>
    <col min="6413" max="6413" width="5.42578125" style="1" customWidth="1"/>
    <col min="6414" max="6414" width="8.28515625" style="1" customWidth="1"/>
    <col min="6415" max="6415" width="5.7109375" style="1" customWidth="1"/>
    <col min="6416" max="6416" width="11.28515625" style="1" customWidth="1"/>
    <col min="6417" max="6417" width="5.85546875" style="1" customWidth="1"/>
    <col min="6418" max="6418" width="5.42578125" style="1" customWidth="1"/>
    <col min="6419" max="6419" width="8.42578125" style="1" customWidth="1"/>
    <col min="6420" max="6420" width="5.42578125" style="1" customWidth="1"/>
    <col min="6421" max="6421" width="11.140625" style="1" customWidth="1"/>
    <col min="6422" max="6422" width="5.42578125" style="1" customWidth="1"/>
    <col min="6423" max="6423" width="6" style="1" customWidth="1"/>
    <col min="6424" max="6424" width="8.7109375" style="1" customWidth="1"/>
    <col min="6425" max="6425" width="5.85546875" style="1" customWidth="1"/>
    <col min="6426" max="6426" width="11.140625" style="1" customWidth="1"/>
    <col min="6427" max="6427" width="12.5703125" style="1" customWidth="1"/>
    <col min="6428" max="6656" width="11.42578125" style="1"/>
    <col min="6657" max="6657" width="39.85546875" style="1" customWidth="1"/>
    <col min="6658" max="6658" width="5.7109375" style="1" customWidth="1"/>
    <col min="6659" max="6659" width="5.42578125" style="1" customWidth="1"/>
    <col min="6660" max="6660" width="8.28515625" style="1" customWidth="1"/>
    <col min="6661" max="6661" width="5.5703125" style="1" customWidth="1"/>
    <col min="6662" max="6662" width="10.140625" style="1" customWidth="1"/>
    <col min="6663" max="6664" width="5.5703125" style="1" customWidth="1"/>
    <col min="6665" max="6665" width="8.42578125" style="1" customWidth="1"/>
    <col min="6666" max="6666" width="5.42578125" style="1" customWidth="1"/>
    <col min="6667" max="6667" width="10.7109375" style="1" customWidth="1"/>
    <col min="6668" max="6668" width="5.5703125" style="1" customWidth="1"/>
    <col min="6669" max="6669" width="5.42578125" style="1" customWidth="1"/>
    <col min="6670" max="6670" width="8.28515625" style="1" customWidth="1"/>
    <col min="6671" max="6671" width="5.7109375" style="1" customWidth="1"/>
    <col min="6672" max="6672" width="11.28515625" style="1" customWidth="1"/>
    <col min="6673" max="6673" width="5.85546875" style="1" customWidth="1"/>
    <col min="6674" max="6674" width="5.42578125" style="1" customWidth="1"/>
    <col min="6675" max="6675" width="8.42578125" style="1" customWidth="1"/>
    <col min="6676" max="6676" width="5.42578125" style="1" customWidth="1"/>
    <col min="6677" max="6677" width="11.140625" style="1" customWidth="1"/>
    <col min="6678" max="6678" width="5.42578125" style="1" customWidth="1"/>
    <col min="6679" max="6679" width="6" style="1" customWidth="1"/>
    <col min="6680" max="6680" width="8.7109375" style="1" customWidth="1"/>
    <col min="6681" max="6681" width="5.85546875" style="1" customWidth="1"/>
    <col min="6682" max="6682" width="11.140625" style="1" customWidth="1"/>
    <col min="6683" max="6683" width="12.5703125" style="1" customWidth="1"/>
    <col min="6684" max="6912" width="11.42578125" style="1"/>
    <col min="6913" max="6913" width="39.85546875" style="1" customWidth="1"/>
    <col min="6914" max="6914" width="5.7109375" style="1" customWidth="1"/>
    <col min="6915" max="6915" width="5.42578125" style="1" customWidth="1"/>
    <col min="6916" max="6916" width="8.28515625" style="1" customWidth="1"/>
    <col min="6917" max="6917" width="5.5703125" style="1" customWidth="1"/>
    <col min="6918" max="6918" width="10.140625" style="1" customWidth="1"/>
    <col min="6919" max="6920" width="5.5703125" style="1" customWidth="1"/>
    <col min="6921" max="6921" width="8.42578125" style="1" customWidth="1"/>
    <col min="6922" max="6922" width="5.42578125" style="1" customWidth="1"/>
    <col min="6923" max="6923" width="10.7109375" style="1" customWidth="1"/>
    <col min="6924" max="6924" width="5.5703125" style="1" customWidth="1"/>
    <col min="6925" max="6925" width="5.42578125" style="1" customWidth="1"/>
    <col min="6926" max="6926" width="8.28515625" style="1" customWidth="1"/>
    <col min="6927" max="6927" width="5.7109375" style="1" customWidth="1"/>
    <col min="6928" max="6928" width="11.28515625" style="1" customWidth="1"/>
    <col min="6929" max="6929" width="5.85546875" style="1" customWidth="1"/>
    <col min="6930" max="6930" width="5.42578125" style="1" customWidth="1"/>
    <col min="6931" max="6931" width="8.42578125" style="1" customWidth="1"/>
    <col min="6932" max="6932" width="5.42578125" style="1" customWidth="1"/>
    <col min="6933" max="6933" width="11.140625" style="1" customWidth="1"/>
    <col min="6934" max="6934" width="5.42578125" style="1" customWidth="1"/>
    <col min="6935" max="6935" width="6" style="1" customWidth="1"/>
    <col min="6936" max="6936" width="8.7109375" style="1" customWidth="1"/>
    <col min="6937" max="6937" width="5.85546875" style="1" customWidth="1"/>
    <col min="6938" max="6938" width="11.140625" style="1" customWidth="1"/>
    <col min="6939" max="6939" width="12.5703125" style="1" customWidth="1"/>
    <col min="6940" max="7168" width="11.42578125" style="1"/>
    <col min="7169" max="7169" width="39.85546875" style="1" customWidth="1"/>
    <col min="7170" max="7170" width="5.7109375" style="1" customWidth="1"/>
    <col min="7171" max="7171" width="5.42578125" style="1" customWidth="1"/>
    <col min="7172" max="7172" width="8.28515625" style="1" customWidth="1"/>
    <col min="7173" max="7173" width="5.5703125" style="1" customWidth="1"/>
    <col min="7174" max="7174" width="10.140625" style="1" customWidth="1"/>
    <col min="7175" max="7176" width="5.5703125" style="1" customWidth="1"/>
    <col min="7177" max="7177" width="8.42578125" style="1" customWidth="1"/>
    <col min="7178" max="7178" width="5.42578125" style="1" customWidth="1"/>
    <col min="7179" max="7179" width="10.7109375" style="1" customWidth="1"/>
    <col min="7180" max="7180" width="5.5703125" style="1" customWidth="1"/>
    <col min="7181" max="7181" width="5.42578125" style="1" customWidth="1"/>
    <col min="7182" max="7182" width="8.28515625" style="1" customWidth="1"/>
    <col min="7183" max="7183" width="5.7109375" style="1" customWidth="1"/>
    <col min="7184" max="7184" width="11.28515625" style="1" customWidth="1"/>
    <col min="7185" max="7185" width="5.85546875" style="1" customWidth="1"/>
    <col min="7186" max="7186" width="5.42578125" style="1" customWidth="1"/>
    <col min="7187" max="7187" width="8.42578125" style="1" customWidth="1"/>
    <col min="7188" max="7188" width="5.42578125" style="1" customWidth="1"/>
    <col min="7189" max="7189" width="11.140625" style="1" customWidth="1"/>
    <col min="7190" max="7190" width="5.42578125" style="1" customWidth="1"/>
    <col min="7191" max="7191" width="6" style="1" customWidth="1"/>
    <col min="7192" max="7192" width="8.7109375" style="1" customWidth="1"/>
    <col min="7193" max="7193" width="5.85546875" style="1" customWidth="1"/>
    <col min="7194" max="7194" width="11.140625" style="1" customWidth="1"/>
    <col min="7195" max="7195" width="12.5703125" style="1" customWidth="1"/>
    <col min="7196" max="7424" width="11.42578125" style="1"/>
    <col min="7425" max="7425" width="39.85546875" style="1" customWidth="1"/>
    <col min="7426" max="7426" width="5.7109375" style="1" customWidth="1"/>
    <col min="7427" max="7427" width="5.42578125" style="1" customWidth="1"/>
    <col min="7428" max="7428" width="8.28515625" style="1" customWidth="1"/>
    <col min="7429" max="7429" width="5.5703125" style="1" customWidth="1"/>
    <col min="7430" max="7430" width="10.140625" style="1" customWidth="1"/>
    <col min="7431" max="7432" width="5.5703125" style="1" customWidth="1"/>
    <col min="7433" max="7433" width="8.42578125" style="1" customWidth="1"/>
    <col min="7434" max="7434" width="5.42578125" style="1" customWidth="1"/>
    <col min="7435" max="7435" width="10.7109375" style="1" customWidth="1"/>
    <col min="7436" max="7436" width="5.5703125" style="1" customWidth="1"/>
    <col min="7437" max="7437" width="5.42578125" style="1" customWidth="1"/>
    <col min="7438" max="7438" width="8.28515625" style="1" customWidth="1"/>
    <col min="7439" max="7439" width="5.7109375" style="1" customWidth="1"/>
    <col min="7440" max="7440" width="11.28515625" style="1" customWidth="1"/>
    <col min="7441" max="7441" width="5.85546875" style="1" customWidth="1"/>
    <col min="7442" max="7442" width="5.42578125" style="1" customWidth="1"/>
    <col min="7443" max="7443" width="8.42578125" style="1" customWidth="1"/>
    <col min="7444" max="7444" width="5.42578125" style="1" customWidth="1"/>
    <col min="7445" max="7445" width="11.140625" style="1" customWidth="1"/>
    <col min="7446" max="7446" width="5.42578125" style="1" customWidth="1"/>
    <col min="7447" max="7447" width="6" style="1" customWidth="1"/>
    <col min="7448" max="7448" width="8.7109375" style="1" customWidth="1"/>
    <col min="7449" max="7449" width="5.85546875" style="1" customWidth="1"/>
    <col min="7450" max="7450" width="11.140625" style="1" customWidth="1"/>
    <col min="7451" max="7451" width="12.5703125" style="1" customWidth="1"/>
    <col min="7452" max="7680" width="11.42578125" style="1"/>
    <col min="7681" max="7681" width="39.85546875" style="1" customWidth="1"/>
    <col min="7682" max="7682" width="5.7109375" style="1" customWidth="1"/>
    <col min="7683" max="7683" width="5.42578125" style="1" customWidth="1"/>
    <col min="7684" max="7684" width="8.28515625" style="1" customWidth="1"/>
    <col min="7685" max="7685" width="5.5703125" style="1" customWidth="1"/>
    <col min="7686" max="7686" width="10.140625" style="1" customWidth="1"/>
    <col min="7687" max="7688" width="5.5703125" style="1" customWidth="1"/>
    <col min="7689" max="7689" width="8.42578125" style="1" customWidth="1"/>
    <col min="7690" max="7690" width="5.42578125" style="1" customWidth="1"/>
    <col min="7691" max="7691" width="10.7109375" style="1" customWidth="1"/>
    <col min="7692" max="7692" width="5.5703125" style="1" customWidth="1"/>
    <col min="7693" max="7693" width="5.42578125" style="1" customWidth="1"/>
    <col min="7694" max="7694" width="8.28515625" style="1" customWidth="1"/>
    <col min="7695" max="7695" width="5.7109375" style="1" customWidth="1"/>
    <col min="7696" max="7696" width="11.28515625" style="1" customWidth="1"/>
    <col min="7697" max="7697" width="5.85546875" style="1" customWidth="1"/>
    <col min="7698" max="7698" width="5.42578125" style="1" customWidth="1"/>
    <col min="7699" max="7699" width="8.42578125" style="1" customWidth="1"/>
    <col min="7700" max="7700" width="5.42578125" style="1" customWidth="1"/>
    <col min="7701" max="7701" width="11.140625" style="1" customWidth="1"/>
    <col min="7702" max="7702" width="5.42578125" style="1" customWidth="1"/>
    <col min="7703" max="7703" width="6" style="1" customWidth="1"/>
    <col min="7704" max="7704" width="8.7109375" style="1" customWidth="1"/>
    <col min="7705" max="7705" width="5.85546875" style="1" customWidth="1"/>
    <col min="7706" max="7706" width="11.140625" style="1" customWidth="1"/>
    <col min="7707" max="7707" width="12.5703125" style="1" customWidth="1"/>
    <col min="7708" max="7936" width="11.42578125" style="1"/>
    <col min="7937" max="7937" width="39.85546875" style="1" customWidth="1"/>
    <col min="7938" max="7938" width="5.7109375" style="1" customWidth="1"/>
    <col min="7939" max="7939" width="5.42578125" style="1" customWidth="1"/>
    <col min="7940" max="7940" width="8.28515625" style="1" customWidth="1"/>
    <col min="7941" max="7941" width="5.5703125" style="1" customWidth="1"/>
    <col min="7942" max="7942" width="10.140625" style="1" customWidth="1"/>
    <col min="7943" max="7944" width="5.5703125" style="1" customWidth="1"/>
    <col min="7945" max="7945" width="8.42578125" style="1" customWidth="1"/>
    <col min="7946" max="7946" width="5.42578125" style="1" customWidth="1"/>
    <col min="7947" max="7947" width="10.7109375" style="1" customWidth="1"/>
    <col min="7948" max="7948" width="5.5703125" style="1" customWidth="1"/>
    <col min="7949" max="7949" width="5.42578125" style="1" customWidth="1"/>
    <col min="7950" max="7950" width="8.28515625" style="1" customWidth="1"/>
    <col min="7951" max="7951" width="5.7109375" style="1" customWidth="1"/>
    <col min="7952" max="7952" width="11.28515625" style="1" customWidth="1"/>
    <col min="7953" max="7953" width="5.85546875" style="1" customWidth="1"/>
    <col min="7954" max="7954" width="5.42578125" style="1" customWidth="1"/>
    <col min="7955" max="7955" width="8.42578125" style="1" customWidth="1"/>
    <col min="7956" max="7956" width="5.42578125" style="1" customWidth="1"/>
    <col min="7957" max="7957" width="11.140625" style="1" customWidth="1"/>
    <col min="7958" max="7958" width="5.42578125" style="1" customWidth="1"/>
    <col min="7959" max="7959" width="6" style="1" customWidth="1"/>
    <col min="7960" max="7960" width="8.7109375" style="1" customWidth="1"/>
    <col min="7961" max="7961" width="5.85546875" style="1" customWidth="1"/>
    <col min="7962" max="7962" width="11.140625" style="1" customWidth="1"/>
    <col min="7963" max="7963" width="12.5703125" style="1" customWidth="1"/>
    <col min="7964" max="8192" width="11.42578125" style="1"/>
    <col min="8193" max="8193" width="39.85546875" style="1" customWidth="1"/>
    <col min="8194" max="8194" width="5.7109375" style="1" customWidth="1"/>
    <col min="8195" max="8195" width="5.42578125" style="1" customWidth="1"/>
    <col min="8196" max="8196" width="8.28515625" style="1" customWidth="1"/>
    <col min="8197" max="8197" width="5.5703125" style="1" customWidth="1"/>
    <col min="8198" max="8198" width="10.140625" style="1" customWidth="1"/>
    <col min="8199" max="8200" width="5.5703125" style="1" customWidth="1"/>
    <col min="8201" max="8201" width="8.42578125" style="1" customWidth="1"/>
    <col min="8202" max="8202" width="5.42578125" style="1" customWidth="1"/>
    <col min="8203" max="8203" width="10.7109375" style="1" customWidth="1"/>
    <col min="8204" max="8204" width="5.5703125" style="1" customWidth="1"/>
    <col min="8205" max="8205" width="5.42578125" style="1" customWidth="1"/>
    <col min="8206" max="8206" width="8.28515625" style="1" customWidth="1"/>
    <col min="8207" max="8207" width="5.7109375" style="1" customWidth="1"/>
    <col min="8208" max="8208" width="11.28515625" style="1" customWidth="1"/>
    <col min="8209" max="8209" width="5.85546875" style="1" customWidth="1"/>
    <col min="8210" max="8210" width="5.42578125" style="1" customWidth="1"/>
    <col min="8211" max="8211" width="8.42578125" style="1" customWidth="1"/>
    <col min="8212" max="8212" width="5.42578125" style="1" customWidth="1"/>
    <col min="8213" max="8213" width="11.140625" style="1" customWidth="1"/>
    <col min="8214" max="8214" width="5.42578125" style="1" customWidth="1"/>
    <col min="8215" max="8215" width="6" style="1" customWidth="1"/>
    <col min="8216" max="8216" width="8.7109375" style="1" customWidth="1"/>
    <col min="8217" max="8217" width="5.85546875" style="1" customWidth="1"/>
    <col min="8218" max="8218" width="11.140625" style="1" customWidth="1"/>
    <col min="8219" max="8219" width="12.5703125" style="1" customWidth="1"/>
    <col min="8220" max="8448" width="11.42578125" style="1"/>
    <col min="8449" max="8449" width="39.85546875" style="1" customWidth="1"/>
    <col min="8450" max="8450" width="5.7109375" style="1" customWidth="1"/>
    <col min="8451" max="8451" width="5.42578125" style="1" customWidth="1"/>
    <col min="8452" max="8452" width="8.28515625" style="1" customWidth="1"/>
    <col min="8453" max="8453" width="5.5703125" style="1" customWidth="1"/>
    <col min="8454" max="8454" width="10.140625" style="1" customWidth="1"/>
    <col min="8455" max="8456" width="5.5703125" style="1" customWidth="1"/>
    <col min="8457" max="8457" width="8.42578125" style="1" customWidth="1"/>
    <col min="8458" max="8458" width="5.42578125" style="1" customWidth="1"/>
    <col min="8459" max="8459" width="10.7109375" style="1" customWidth="1"/>
    <col min="8460" max="8460" width="5.5703125" style="1" customWidth="1"/>
    <col min="8461" max="8461" width="5.42578125" style="1" customWidth="1"/>
    <col min="8462" max="8462" width="8.28515625" style="1" customWidth="1"/>
    <col min="8463" max="8463" width="5.7109375" style="1" customWidth="1"/>
    <col min="8464" max="8464" width="11.28515625" style="1" customWidth="1"/>
    <col min="8465" max="8465" width="5.85546875" style="1" customWidth="1"/>
    <col min="8466" max="8466" width="5.42578125" style="1" customWidth="1"/>
    <col min="8467" max="8467" width="8.42578125" style="1" customWidth="1"/>
    <col min="8468" max="8468" width="5.42578125" style="1" customWidth="1"/>
    <col min="8469" max="8469" width="11.140625" style="1" customWidth="1"/>
    <col min="8470" max="8470" width="5.42578125" style="1" customWidth="1"/>
    <col min="8471" max="8471" width="6" style="1" customWidth="1"/>
    <col min="8472" max="8472" width="8.7109375" style="1" customWidth="1"/>
    <col min="8473" max="8473" width="5.85546875" style="1" customWidth="1"/>
    <col min="8474" max="8474" width="11.140625" style="1" customWidth="1"/>
    <col min="8475" max="8475" width="12.5703125" style="1" customWidth="1"/>
    <col min="8476" max="8704" width="11.42578125" style="1"/>
    <col min="8705" max="8705" width="39.85546875" style="1" customWidth="1"/>
    <col min="8706" max="8706" width="5.7109375" style="1" customWidth="1"/>
    <col min="8707" max="8707" width="5.42578125" style="1" customWidth="1"/>
    <col min="8708" max="8708" width="8.28515625" style="1" customWidth="1"/>
    <col min="8709" max="8709" width="5.5703125" style="1" customWidth="1"/>
    <col min="8710" max="8710" width="10.140625" style="1" customWidth="1"/>
    <col min="8711" max="8712" width="5.5703125" style="1" customWidth="1"/>
    <col min="8713" max="8713" width="8.42578125" style="1" customWidth="1"/>
    <col min="8714" max="8714" width="5.42578125" style="1" customWidth="1"/>
    <col min="8715" max="8715" width="10.7109375" style="1" customWidth="1"/>
    <col min="8716" max="8716" width="5.5703125" style="1" customWidth="1"/>
    <col min="8717" max="8717" width="5.42578125" style="1" customWidth="1"/>
    <col min="8718" max="8718" width="8.28515625" style="1" customWidth="1"/>
    <col min="8719" max="8719" width="5.7109375" style="1" customWidth="1"/>
    <col min="8720" max="8720" width="11.28515625" style="1" customWidth="1"/>
    <col min="8721" max="8721" width="5.85546875" style="1" customWidth="1"/>
    <col min="8722" max="8722" width="5.42578125" style="1" customWidth="1"/>
    <col min="8723" max="8723" width="8.42578125" style="1" customWidth="1"/>
    <col min="8724" max="8724" width="5.42578125" style="1" customWidth="1"/>
    <col min="8725" max="8725" width="11.140625" style="1" customWidth="1"/>
    <col min="8726" max="8726" width="5.42578125" style="1" customWidth="1"/>
    <col min="8727" max="8727" width="6" style="1" customWidth="1"/>
    <col min="8728" max="8728" width="8.7109375" style="1" customWidth="1"/>
    <col min="8729" max="8729" width="5.85546875" style="1" customWidth="1"/>
    <col min="8730" max="8730" width="11.140625" style="1" customWidth="1"/>
    <col min="8731" max="8731" width="12.5703125" style="1" customWidth="1"/>
    <col min="8732" max="8960" width="11.42578125" style="1"/>
    <col min="8961" max="8961" width="39.85546875" style="1" customWidth="1"/>
    <col min="8962" max="8962" width="5.7109375" style="1" customWidth="1"/>
    <col min="8963" max="8963" width="5.42578125" style="1" customWidth="1"/>
    <col min="8964" max="8964" width="8.28515625" style="1" customWidth="1"/>
    <col min="8965" max="8965" width="5.5703125" style="1" customWidth="1"/>
    <col min="8966" max="8966" width="10.140625" style="1" customWidth="1"/>
    <col min="8967" max="8968" width="5.5703125" style="1" customWidth="1"/>
    <col min="8969" max="8969" width="8.42578125" style="1" customWidth="1"/>
    <col min="8970" max="8970" width="5.42578125" style="1" customWidth="1"/>
    <col min="8971" max="8971" width="10.7109375" style="1" customWidth="1"/>
    <col min="8972" max="8972" width="5.5703125" style="1" customWidth="1"/>
    <col min="8973" max="8973" width="5.42578125" style="1" customWidth="1"/>
    <col min="8974" max="8974" width="8.28515625" style="1" customWidth="1"/>
    <col min="8975" max="8975" width="5.7109375" style="1" customWidth="1"/>
    <col min="8976" max="8976" width="11.28515625" style="1" customWidth="1"/>
    <col min="8977" max="8977" width="5.85546875" style="1" customWidth="1"/>
    <col min="8978" max="8978" width="5.42578125" style="1" customWidth="1"/>
    <col min="8979" max="8979" width="8.42578125" style="1" customWidth="1"/>
    <col min="8980" max="8980" width="5.42578125" style="1" customWidth="1"/>
    <col min="8981" max="8981" width="11.140625" style="1" customWidth="1"/>
    <col min="8982" max="8982" width="5.42578125" style="1" customWidth="1"/>
    <col min="8983" max="8983" width="6" style="1" customWidth="1"/>
    <col min="8984" max="8984" width="8.7109375" style="1" customWidth="1"/>
    <col min="8985" max="8985" width="5.85546875" style="1" customWidth="1"/>
    <col min="8986" max="8986" width="11.140625" style="1" customWidth="1"/>
    <col min="8987" max="8987" width="12.5703125" style="1" customWidth="1"/>
    <col min="8988" max="9216" width="11.42578125" style="1"/>
    <col min="9217" max="9217" width="39.85546875" style="1" customWidth="1"/>
    <col min="9218" max="9218" width="5.7109375" style="1" customWidth="1"/>
    <col min="9219" max="9219" width="5.42578125" style="1" customWidth="1"/>
    <col min="9220" max="9220" width="8.28515625" style="1" customWidth="1"/>
    <col min="9221" max="9221" width="5.5703125" style="1" customWidth="1"/>
    <col min="9222" max="9222" width="10.140625" style="1" customWidth="1"/>
    <col min="9223" max="9224" width="5.5703125" style="1" customWidth="1"/>
    <col min="9225" max="9225" width="8.42578125" style="1" customWidth="1"/>
    <col min="9226" max="9226" width="5.42578125" style="1" customWidth="1"/>
    <col min="9227" max="9227" width="10.7109375" style="1" customWidth="1"/>
    <col min="9228" max="9228" width="5.5703125" style="1" customWidth="1"/>
    <col min="9229" max="9229" width="5.42578125" style="1" customWidth="1"/>
    <col min="9230" max="9230" width="8.28515625" style="1" customWidth="1"/>
    <col min="9231" max="9231" width="5.7109375" style="1" customWidth="1"/>
    <col min="9232" max="9232" width="11.28515625" style="1" customWidth="1"/>
    <col min="9233" max="9233" width="5.85546875" style="1" customWidth="1"/>
    <col min="9234" max="9234" width="5.42578125" style="1" customWidth="1"/>
    <col min="9235" max="9235" width="8.42578125" style="1" customWidth="1"/>
    <col min="9236" max="9236" width="5.42578125" style="1" customWidth="1"/>
    <col min="9237" max="9237" width="11.140625" style="1" customWidth="1"/>
    <col min="9238" max="9238" width="5.42578125" style="1" customWidth="1"/>
    <col min="9239" max="9239" width="6" style="1" customWidth="1"/>
    <col min="9240" max="9240" width="8.7109375" style="1" customWidth="1"/>
    <col min="9241" max="9241" width="5.85546875" style="1" customWidth="1"/>
    <col min="9242" max="9242" width="11.140625" style="1" customWidth="1"/>
    <col min="9243" max="9243" width="12.5703125" style="1" customWidth="1"/>
    <col min="9244" max="9472" width="11.42578125" style="1"/>
    <col min="9473" max="9473" width="39.85546875" style="1" customWidth="1"/>
    <col min="9474" max="9474" width="5.7109375" style="1" customWidth="1"/>
    <col min="9475" max="9475" width="5.42578125" style="1" customWidth="1"/>
    <col min="9476" max="9476" width="8.28515625" style="1" customWidth="1"/>
    <col min="9477" max="9477" width="5.5703125" style="1" customWidth="1"/>
    <col min="9478" max="9478" width="10.140625" style="1" customWidth="1"/>
    <col min="9479" max="9480" width="5.5703125" style="1" customWidth="1"/>
    <col min="9481" max="9481" width="8.42578125" style="1" customWidth="1"/>
    <col min="9482" max="9482" width="5.42578125" style="1" customWidth="1"/>
    <col min="9483" max="9483" width="10.7109375" style="1" customWidth="1"/>
    <col min="9484" max="9484" width="5.5703125" style="1" customWidth="1"/>
    <col min="9485" max="9485" width="5.42578125" style="1" customWidth="1"/>
    <col min="9486" max="9486" width="8.28515625" style="1" customWidth="1"/>
    <col min="9487" max="9487" width="5.7109375" style="1" customWidth="1"/>
    <col min="9488" max="9488" width="11.28515625" style="1" customWidth="1"/>
    <col min="9489" max="9489" width="5.85546875" style="1" customWidth="1"/>
    <col min="9490" max="9490" width="5.42578125" style="1" customWidth="1"/>
    <col min="9491" max="9491" width="8.42578125" style="1" customWidth="1"/>
    <col min="9492" max="9492" width="5.42578125" style="1" customWidth="1"/>
    <col min="9493" max="9493" width="11.140625" style="1" customWidth="1"/>
    <col min="9494" max="9494" width="5.42578125" style="1" customWidth="1"/>
    <col min="9495" max="9495" width="6" style="1" customWidth="1"/>
    <col min="9496" max="9496" width="8.7109375" style="1" customWidth="1"/>
    <col min="9497" max="9497" width="5.85546875" style="1" customWidth="1"/>
    <col min="9498" max="9498" width="11.140625" style="1" customWidth="1"/>
    <col min="9499" max="9499" width="12.5703125" style="1" customWidth="1"/>
    <col min="9500" max="9728" width="11.42578125" style="1"/>
    <col min="9729" max="9729" width="39.85546875" style="1" customWidth="1"/>
    <col min="9730" max="9730" width="5.7109375" style="1" customWidth="1"/>
    <col min="9731" max="9731" width="5.42578125" style="1" customWidth="1"/>
    <col min="9732" max="9732" width="8.28515625" style="1" customWidth="1"/>
    <col min="9733" max="9733" width="5.5703125" style="1" customWidth="1"/>
    <col min="9734" max="9734" width="10.140625" style="1" customWidth="1"/>
    <col min="9735" max="9736" width="5.5703125" style="1" customWidth="1"/>
    <col min="9737" max="9737" width="8.42578125" style="1" customWidth="1"/>
    <col min="9738" max="9738" width="5.42578125" style="1" customWidth="1"/>
    <col min="9739" max="9739" width="10.7109375" style="1" customWidth="1"/>
    <col min="9740" max="9740" width="5.5703125" style="1" customWidth="1"/>
    <col min="9741" max="9741" width="5.42578125" style="1" customWidth="1"/>
    <col min="9742" max="9742" width="8.28515625" style="1" customWidth="1"/>
    <col min="9743" max="9743" width="5.7109375" style="1" customWidth="1"/>
    <col min="9744" max="9744" width="11.28515625" style="1" customWidth="1"/>
    <col min="9745" max="9745" width="5.85546875" style="1" customWidth="1"/>
    <col min="9746" max="9746" width="5.42578125" style="1" customWidth="1"/>
    <col min="9747" max="9747" width="8.42578125" style="1" customWidth="1"/>
    <col min="9748" max="9748" width="5.42578125" style="1" customWidth="1"/>
    <col min="9749" max="9749" width="11.140625" style="1" customWidth="1"/>
    <col min="9750" max="9750" width="5.42578125" style="1" customWidth="1"/>
    <col min="9751" max="9751" width="6" style="1" customWidth="1"/>
    <col min="9752" max="9752" width="8.7109375" style="1" customWidth="1"/>
    <col min="9753" max="9753" width="5.85546875" style="1" customWidth="1"/>
    <col min="9754" max="9754" width="11.140625" style="1" customWidth="1"/>
    <col min="9755" max="9755" width="12.5703125" style="1" customWidth="1"/>
    <col min="9756" max="9984" width="11.42578125" style="1"/>
    <col min="9985" max="9985" width="39.85546875" style="1" customWidth="1"/>
    <col min="9986" max="9986" width="5.7109375" style="1" customWidth="1"/>
    <col min="9987" max="9987" width="5.42578125" style="1" customWidth="1"/>
    <col min="9988" max="9988" width="8.28515625" style="1" customWidth="1"/>
    <col min="9989" max="9989" width="5.5703125" style="1" customWidth="1"/>
    <col min="9990" max="9990" width="10.140625" style="1" customWidth="1"/>
    <col min="9991" max="9992" width="5.5703125" style="1" customWidth="1"/>
    <col min="9993" max="9993" width="8.42578125" style="1" customWidth="1"/>
    <col min="9994" max="9994" width="5.42578125" style="1" customWidth="1"/>
    <col min="9995" max="9995" width="10.7109375" style="1" customWidth="1"/>
    <col min="9996" max="9996" width="5.5703125" style="1" customWidth="1"/>
    <col min="9997" max="9997" width="5.42578125" style="1" customWidth="1"/>
    <col min="9998" max="9998" width="8.28515625" style="1" customWidth="1"/>
    <col min="9999" max="9999" width="5.7109375" style="1" customWidth="1"/>
    <col min="10000" max="10000" width="11.28515625" style="1" customWidth="1"/>
    <col min="10001" max="10001" width="5.85546875" style="1" customWidth="1"/>
    <col min="10002" max="10002" width="5.42578125" style="1" customWidth="1"/>
    <col min="10003" max="10003" width="8.42578125" style="1" customWidth="1"/>
    <col min="10004" max="10004" width="5.42578125" style="1" customWidth="1"/>
    <col min="10005" max="10005" width="11.140625" style="1" customWidth="1"/>
    <col min="10006" max="10006" width="5.42578125" style="1" customWidth="1"/>
    <col min="10007" max="10007" width="6" style="1" customWidth="1"/>
    <col min="10008" max="10008" width="8.7109375" style="1" customWidth="1"/>
    <col min="10009" max="10009" width="5.85546875" style="1" customWidth="1"/>
    <col min="10010" max="10010" width="11.140625" style="1" customWidth="1"/>
    <col min="10011" max="10011" width="12.5703125" style="1" customWidth="1"/>
    <col min="10012" max="10240" width="11.42578125" style="1"/>
    <col min="10241" max="10241" width="39.85546875" style="1" customWidth="1"/>
    <col min="10242" max="10242" width="5.7109375" style="1" customWidth="1"/>
    <col min="10243" max="10243" width="5.42578125" style="1" customWidth="1"/>
    <col min="10244" max="10244" width="8.28515625" style="1" customWidth="1"/>
    <col min="10245" max="10245" width="5.5703125" style="1" customWidth="1"/>
    <col min="10246" max="10246" width="10.140625" style="1" customWidth="1"/>
    <col min="10247" max="10248" width="5.5703125" style="1" customWidth="1"/>
    <col min="10249" max="10249" width="8.42578125" style="1" customWidth="1"/>
    <col min="10250" max="10250" width="5.42578125" style="1" customWidth="1"/>
    <col min="10251" max="10251" width="10.7109375" style="1" customWidth="1"/>
    <col min="10252" max="10252" width="5.5703125" style="1" customWidth="1"/>
    <col min="10253" max="10253" width="5.42578125" style="1" customWidth="1"/>
    <col min="10254" max="10254" width="8.28515625" style="1" customWidth="1"/>
    <col min="10255" max="10255" width="5.7109375" style="1" customWidth="1"/>
    <col min="10256" max="10256" width="11.28515625" style="1" customWidth="1"/>
    <col min="10257" max="10257" width="5.85546875" style="1" customWidth="1"/>
    <col min="10258" max="10258" width="5.42578125" style="1" customWidth="1"/>
    <col min="10259" max="10259" width="8.42578125" style="1" customWidth="1"/>
    <col min="10260" max="10260" width="5.42578125" style="1" customWidth="1"/>
    <col min="10261" max="10261" width="11.140625" style="1" customWidth="1"/>
    <col min="10262" max="10262" width="5.42578125" style="1" customWidth="1"/>
    <col min="10263" max="10263" width="6" style="1" customWidth="1"/>
    <col min="10264" max="10264" width="8.7109375" style="1" customWidth="1"/>
    <col min="10265" max="10265" width="5.85546875" style="1" customWidth="1"/>
    <col min="10266" max="10266" width="11.140625" style="1" customWidth="1"/>
    <col min="10267" max="10267" width="12.5703125" style="1" customWidth="1"/>
    <col min="10268" max="10496" width="11.42578125" style="1"/>
    <col min="10497" max="10497" width="39.85546875" style="1" customWidth="1"/>
    <col min="10498" max="10498" width="5.7109375" style="1" customWidth="1"/>
    <col min="10499" max="10499" width="5.42578125" style="1" customWidth="1"/>
    <col min="10500" max="10500" width="8.28515625" style="1" customWidth="1"/>
    <col min="10501" max="10501" width="5.5703125" style="1" customWidth="1"/>
    <col min="10502" max="10502" width="10.140625" style="1" customWidth="1"/>
    <col min="10503" max="10504" width="5.5703125" style="1" customWidth="1"/>
    <col min="10505" max="10505" width="8.42578125" style="1" customWidth="1"/>
    <col min="10506" max="10506" width="5.42578125" style="1" customWidth="1"/>
    <col min="10507" max="10507" width="10.7109375" style="1" customWidth="1"/>
    <col min="10508" max="10508" width="5.5703125" style="1" customWidth="1"/>
    <col min="10509" max="10509" width="5.42578125" style="1" customWidth="1"/>
    <col min="10510" max="10510" width="8.28515625" style="1" customWidth="1"/>
    <col min="10511" max="10511" width="5.7109375" style="1" customWidth="1"/>
    <col min="10512" max="10512" width="11.28515625" style="1" customWidth="1"/>
    <col min="10513" max="10513" width="5.85546875" style="1" customWidth="1"/>
    <col min="10514" max="10514" width="5.42578125" style="1" customWidth="1"/>
    <col min="10515" max="10515" width="8.42578125" style="1" customWidth="1"/>
    <col min="10516" max="10516" width="5.42578125" style="1" customWidth="1"/>
    <col min="10517" max="10517" width="11.140625" style="1" customWidth="1"/>
    <col min="10518" max="10518" width="5.42578125" style="1" customWidth="1"/>
    <col min="10519" max="10519" width="6" style="1" customWidth="1"/>
    <col min="10520" max="10520" width="8.7109375" style="1" customWidth="1"/>
    <col min="10521" max="10521" width="5.85546875" style="1" customWidth="1"/>
    <col min="10522" max="10522" width="11.140625" style="1" customWidth="1"/>
    <col min="10523" max="10523" width="12.5703125" style="1" customWidth="1"/>
    <col min="10524" max="10752" width="11.42578125" style="1"/>
    <col min="10753" max="10753" width="39.85546875" style="1" customWidth="1"/>
    <col min="10754" max="10754" width="5.7109375" style="1" customWidth="1"/>
    <col min="10755" max="10755" width="5.42578125" style="1" customWidth="1"/>
    <col min="10756" max="10756" width="8.28515625" style="1" customWidth="1"/>
    <col min="10757" max="10757" width="5.5703125" style="1" customWidth="1"/>
    <col min="10758" max="10758" width="10.140625" style="1" customWidth="1"/>
    <col min="10759" max="10760" width="5.5703125" style="1" customWidth="1"/>
    <col min="10761" max="10761" width="8.42578125" style="1" customWidth="1"/>
    <col min="10762" max="10762" width="5.42578125" style="1" customWidth="1"/>
    <col min="10763" max="10763" width="10.7109375" style="1" customWidth="1"/>
    <col min="10764" max="10764" width="5.5703125" style="1" customWidth="1"/>
    <col min="10765" max="10765" width="5.42578125" style="1" customWidth="1"/>
    <col min="10766" max="10766" width="8.28515625" style="1" customWidth="1"/>
    <col min="10767" max="10767" width="5.7109375" style="1" customWidth="1"/>
    <col min="10768" max="10768" width="11.28515625" style="1" customWidth="1"/>
    <col min="10769" max="10769" width="5.85546875" style="1" customWidth="1"/>
    <col min="10770" max="10770" width="5.42578125" style="1" customWidth="1"/>
    <col min="10771" max="10771" width="8.42578125" style="1" customWidth="1"/>
    <col min="10772" max="10772" width="5.42578125" style="1" customWidth="1"/>
    <col min="10773" max="10773" width="11.140625" style="1" customWidth="1"/>
    <col min="10774" max="10774" width="5.42578125" style="1" customWidth="1"/>
    <col min="10775" max="10775" width="6" style="1" customWidth="1"/>
    <col min="10776" max="10776" width="8.7109375" style="1" customWidth="1"/>
    <col min="10777" max="10777" width="5.85546875" style="1" customWidth="1"/>
    <col min="10778" max="10778" width="11.140625" style="1" customWidth="1"/>
    <col min="10779" max="10779" width="12.5703125" style="1" customWidth="1"/>
    <col min="10780" max="11008" width="11.42578125" style="1"/>
    <col min="11009" max="11009" width="39.85546875" style="1" customWidth="1"/>
    <col min="11010" max="11010" width="5.7109375" style="1" customWidth="1"/>
    <col min="11011" max="11011" width="5.42578125" style="1" customWidth="1"/>
    <col min="11012" max="11012" width="8.28515625" style="1" customWidth="1"/>
    <col min="11013" max="11013" width="5.5703125" style="1" customWidth="1"/>
    <col min="11014" max="11014" width="10.140625" style="1" customWidth="1"/>
    <col min="11015" max="11016" width="5.5703125" style="1" customWidth="1"/>
    <col min="11017" max="11017" width="8.42578125" style="1" customWidth="1"/>
    <col min="11018" max="11018" width="5.42578125" style="1" customWidth="1"/>
    <col min="11019" max="11019" width="10.7109375" style="1" customWidth="1"/>
    <col min="11020" max="11020" width="5.5703125" style="1" customWidth="1"/>
    <col min="11021" max="11021" width="5.42578125" style="1" customWidth="1"/>
    <col min="11022" max="11022" width="8.28515625" style="1" customWidth="1"/>
    <col min="11023" max="11023" width="5.7109375" style="1" customWidth="1"/>
    <col min="11024" max="11024" width="11.28515625" style="1" customWidth="1"/>
    <col min="11025" max="11025" width="5.85546875" style="1" customWidth="1"/>
    <col min="11026" max="11026" width="5.42578125" style="1" customWidth="1"/>
    <col min="11027" max="11027" width="8.42578125" style="1" customWidth="1"/>
    <col min="11028" max="11028" width="5.42578125" style="1" customWidth="1"/>
    <col min="11029" max="11029" width="11.140625" style="1" customWidth="1"/>
    <col min="11030" max="11030" width="5.42578125" style="1" customWidth="1"/>
    <col min="11031" max="11031" width="6" style="1" customWidth="1"/>
    <col min="11032" max="11032" width="8.7109375" style="1" customWidth="1"/>
    <col min="11033" max="11033" width="5.85546875" style="1" customWidth="1"/>
    <col min="11034" max="11034" width="11.140625" style="1" customWidth="1"/>
    <col min="11035" max="11035" width="12.5703125" style="1" customWidth="1"/>
    <col min="11036" max="11264" width="11.42578125" style="1"/>
    <col min="11265" max="11265" width="39.85546875" style="1" customWidth="1"/>
    <col min="11266" max="11266" width="5.7109375" style="1" customWidth="1"/>
    <col min="11267" max="11267" width="5.42578125" style="1" customWidth="1"/>
    <col min="11268" max="11268" width="8.28515625" style="1" customWidth="1"/>
    <col min="11269" max="11269" width="5.5703125" style="1" customWidth="1"/>
    <col min="11270" max="11270" width="10.140625" style="1" customWidth="1"/>
    <col min="11271" max="11272" width="5.5703125" style="1" customWidth="1"/>
    <col min="11273" max="11273" width="8.42578125" style="1" customWidth="1"/>
    <col min="11274" max="11274" width="5.42578125" style="1" customWidth="1"/>
    <col min="11275" max="11275" width="10.7109375" style="1" customWidth="1"/>
    <col min="11276" max="11276" width="5.5703125" style="1" customWidth="1"/>
    <col min="11277" max="11277" width="5.42578125" style="1" customWidth="1"/>
    <col min="11278" max="11278" width="8.28515625" style="1" customWidth="1"/>
    <col min="11279" max="11279" width="5.7109375" style="1" customWidth="1"/>
    <col min="11280" max="11280" width="11.28515625" style="1" customWidth="1"/>
    <col min="11281" max="11281" width="5.85546875" style="1" customWidth="1"/>
    <col min="11282" max="11282" width="5.42578125" style="1" customWidth="1"/>
    <col min="11283" max="11283" width="8.42578125" style="1" customWidth="1"/>
    <col min="11284" max="11284" width="5.42578125" style="1" customWidth="1"/>
    <col min="11285" max="11285" width="11.140625" style="1" customWidth="1"/>
    <col min="11286" max="11286" width="5.42578125" style="1" customWidth="1"/>
    <col min="11287" max="11287" width="6" style="1" customWidth="1"/>
    <col min="11288" max="11288" width="8.7109375" style="1" customWidth="1"/>
    <col min="11289" max="11289" width="5.85546875" style="1" customWidth="1"/>
    <col min="11290" max="11290" width="11.140625" style="1" customWidth="1"/>
    <col min="11291" max="11291" width="12.5703125" style="1" customWidth="1"/>
    <col min="11292" max="11520" width="11.42578125" style="1"/>
    <col min="11521" max="11521" width="39.85546875" style="1" customWidth="1"/>
    <col min="11522" max="11522" width="5.7109375" style="1" customWidth="1"/>
    <col min="11523" max="11523" width="5.42578125" style="1" customWidth="1"/>
    <col min="11524" max="11524" width="8.28515625" style="1" customWidth="1"/>
    <col min="11525" max="11525" width="5.5703125" style="1" customWidth="1"/>
    <col min="11526" max="11526" width="10.140625" style="1" customWidth="1"/>
    <col min="11527" max="11528" width="5.5703125" style="1" customWidth="1"/>
    <col min="11529" max="11529" width="8.42578125" style="1" customWidth="1"/>
    <col min="11530" max="11530" width="5.42578125" style="1" customWidth="1"/>
    <col min="11531" max="11531" width="10.7109375" style="1" customWidth="1"/>
    <col min="11532" max="11532" width="5.5703125" style="1" customWidth="1"/>
    <col min="11533" max="11533" width="5.42578125" style="1" customWidth="1"/>
    <col min="11534" max="11534" width="8.28515625" style="1" customWidth="1"/>
    <col min="11535" max="11535" width="5.7109375" style="1" customWidth="1"/>
    <col min="11536" max="11536" width="11.28515625" style="1" customWidth="1"/>
    <col min="11537" max="11537" width="5.85546875" style="1" customWidth="1"/>
    <col min="11538" max="11538" width="5.42578125" style="1" customWidth="1"/>
    <col min="11539" max="11539" width="8.42578125" style="1" customWidth="1"/>
    <col min="11540" max="11540" width="5.42578125" style="1" customWidth="1"/>
    <col min="11541" max="11541" width="11.140625" style="1" customWidth="1"/>
    <col min="11542" max="11542" width="5.42578125" style="1" customWidth="1"/>
    <col min="11543" max="11543" width="6" style="1" customWidth="1"/>
    <col min="11544" max="11544" width="8.7109375" style="1" customWidth="1"/>
    <col min="11545" max="11545" width="5.85546875" style="1" customWidth="1"/>
    <col min="11546" max="11546" width="11.140625" style="1" customWidth="1"/>
    <col min="11547" max="11547" width="12.5703125" style="1" customWidth="1"/>
    <col min="11548" max="11776" width="11.42578125" style="1"/>
    <col min="11777" max="11777" width="39.85546875" style="1" customWidth="1"/>
    <col min="11778" max="11778" width="5.7109375" style="1" customWidth="1"/>
    <col min="11779" max="11779" width="5.42578125" style="1" customWidth="1"/>
    <col min="11780" max="11780" width="8.28515625" style="1" customWidth="1"/>
    <col min="11781" max="11781" width="5.5703125" style="1" customWidth="1"/>
    <col min="11782" max="11782" width="10.140625" style="1" customWidth="1"/>
    <col min="11783" max="11784" width="5.5703125" style="1" customWidth="1"/>
    <col min="11785" max="11785" width="8.42578125" style="1" customWidth="1"/>
    <col min="11786" max="11786" width="5.42578125" style="1" customWidth="1"/>
    <col min="11787" max="11787" width="10.7109375" style="1" customWidth="1"/>
    <col min="11788" max="11788" width="5.5703125" style="1" customWidth="1"/>
    <col min="11789" max="11789" width="5.42578125" style="1" customWidth="1"/>
    <col min="11790" max="11790" width="8.28515625" style="1" customWidth="1"/>
    <col min="11791" max="11791" width="5.7109375" style="1" customWidth="1"/>
    <col min="11792" max="11792" width="11.28515625" style="1" customWidth="1"/>
    <col min="11793" max="11793" width="5.85546875" style="1" customWidth="1"/>
    <col min="11794" max="11794" width="5.42578125" style="1" customWidth="1"/>
    <col min="11795" max="11795" width="8.42578125" style="1" customWidth="1"/>
    <col min="11796" max="11796" width="5.42578125" style="1" customWidth="1"/>
    <col min="11797" max="11797" width="11.140625" style="1" customWidth="1"/>
    <col min="11798" max="11798" width="5.42578125" style="1" customWidth="1"/>
    <col min="11799" max="11799" width="6" style="1" customWidth="1"/>
    <col min="11800" max="11800" width="8.7109375" style="1" customWidth="1"/>
    <col min="11801" max="11801" width="5.85546875" style="1" customWidth="1"/>
    <col min="11802" max="11802" width="11.140625" style="1" customWidth="1"/>
    <col min="11803" max="11803" width="12.5703125" style="1" customWidth="1"/>
    <col min="11804" max="12032" width="11.42578125" style="1"/>
    <col min="12033" max="12033" width="39.85546875" style="1" customWidth="1"/>
    <col min="12034" max="12034" width="5.7109375" style="1" customWidth="1"/>
    <col min="12035" max="12035" width="5.42578125" style="1" customWidth="1"/>
    <col min="12036" max="12036" width="8.28515625" style="1" customWidth="1"/>
    <col min="12037" max="12037" width="5.5703125" style="1" customWidth="1"/>
    <col min="12038" max="12038" width="10.140625" style="1" customWidth="1"/>
    <col min="12039" max="12040" width="5.5703125" style="1" customWidth="1"/>
    <col min="12041" max="12041" width="8.42578125" style="1" customWidth="1"/>
    <col min="12042" max="12042" width="5.42578125" style="1" customWidth="1"/>
    <col min="12043" max="12043" width="10.7109375" style="1" customWidth="1"/>
    <col min="12044" max="12044" width="5.5703125" style="1" customWidth="1"/>
    <col min="12045" max="12045" width="5.42578125" style="1" customWidth="1"/>
    <col min="12046" max="12046" width="8.28515625" style="1" customWidth="1"/>
    <col min="12047" max="12047" width="5.7109375" style="1" customWidth="1"/>
    <col min="12048" max="12048" width="11.28515625" style="1" customWidth="1"/>
    <col min="12049" max="12049" width="5.85546875" style="1" customWidth="1"/>
    <col min="12050" max="12050" width="5.42578125" style="1" customWidth="1"/>
    <col min="12051" max="12051" width="8.42578125" style="1" customWidth="1"/>
    <col min="12052" max="12052" width="5.42578125" style="1" customWidth="1"/>
    <col min="12053" max="12053" width="11.140625" style="1" customWidth="1"/>
    <col min="12054" max="12054" width="5.42578125" style="1" customWidth="1"/>
    <col min="12055" max="12055" width="6" style="1" customWidth="1"/>
    <col min="12056" max="12056" width="8.7109375" style="1" customWidth="1"/>
    <col min="12057" max="12057" width="5.85546875" style="1" customWidth="1"/>
    <col min="12058" max="12058" width="11.140625" style="1" customWidth="1"/>
    <col min="12059" max="12059" width="12.5703125" style="1" customWidth="1"/>
    <col min="12060" max="12288" width="11.42578125" style="1"/>
    <col min="12289" max="12289" width="39.85546875" style="1" customWidth="1"/>
    <col min="12290" max="12290" width="5.7109375" style="1" customWidth="1"/>
    <col min="12291" max="12291" width="5.42578125" style="1" customWidth="1"/>
    <col min="12292" max="12292" width="8.28515625" style="1" customWidth="1"/>
    <col min="12293" max="12293" width="5.5703125" style="1" customWidth="1"/>
    <col min="12294" max="12294" width="10.140625" style="1" customWidth="1"/>
    <col min="12295" max="12296" width="5.5703125" style="1" customWidth="1"/>
    <col min="12297" max="12297" width="8.42578125" style="1" customWidth="1"/>
    <col min="12298" max="12298" width="5.42578125" style="1" customWidth="1"/>
    <col min="12299" max="12299" width="10.7109375" style="1" customWidth="1"/>
    <col min="12300" max="12300" width="5.5703125" style="1" customWidth="1"/>
    <col min="12301" max="12301" width="5.42578125" style="1" customWidth="1"/>
    <col min="12302" max="12302" width="8.28515625" style="1" customWidth="1"/>
    <col min="12303" max="12303" width="5.7109375" style="1" customWidth="1"/>
    <col min="12304" max="12304" width="11.28515625" style="1" customWidth="1"/>
    <col min="12305" max="12305" width="5.85546875" style="1" customWidth="1"/>
    <col min="12306" max="12306" width="5.42578125" style="1" customWidth="1"/>
    <col min="12307" max="12307" width="8.42578125" style="1" customWidth="1"/>
    <col min="12308" max="12308" width="5.42578125" style="1" customWidth="1"/>
    <col min="12309" max="12309" width="11.140625" style="1" customWidth="1"/>
    <col min="12310" max="12310" width="5.42578125" style="1" customWidth="1"/>
    <col min="12311" max="12311" width="6" style="1" customWidth="1"/>
    <col min="12312" max="12312" width="8.7109375" style="1" customWidth="1"/>
    <col min="12313" max="12313" width="5.85546875" style="1" customWidth="1"/>
    <col min="12314" max="12314" width="11.140625" style="1" customWidth="1"/>
    <col min="12315" max="12315" width="12.5703125" style="1" customWidth="1"/>
    <col min="12316" max="12544" width="11.42578125" style="1"/>
    <col min="12545" max="12545" width="39.85546875" style="1" customWidth="1"/>
    <col min="12546" max="12546" width="5.7109375" style="1" customWidth="1"/>
    <col min="12547" max="12547" width="5.42578125" style="1" customWidth="1"/>
    <col min="12548" max="12548" width="8.28515625" style="1" customWidth="1"/>
    <col min="12549" max="12549" width="5.5703125" style="1" customWidth="1"/>
    <col min="12550" max="12550" width="10.140625" style="1" customWidth="1"/>
    <col min="12551" max="12552" width="5.5703125" style="1" customWidth="1"/>
    <col min="12553" max="12553" width="8.42578125" style="1" customWidth="1"/>
    <col min="12554" max="12554" width="5.42578125" style="1" customWidth="1"/>
    <col min="12555" max="12555" width="10.7109375" style="1" customWidth="1"/>
    <col min="12556" max="12556" width="5.5703125" style="1" customWidth="1"/>
    <col min="12557" max="12557" width="5.42578125" style="1" customWidth="1"/>
    <col min="12558" max="12558" width="8.28515625" style="1" customWidth="1"/>
    <col min="12559" max="12559" width="5.7109375" style="1" customWidth="1"/>
    <col min="12560" max="12560" width="11.28515625" style="1" customWidth="1"/>
    <col min="12561" max="12561" width="5.85546875" style="1" customWidth="1"/>
    <col min="12562" max="12562" width="5.42578125" style="1" customWidth="1"/>
    <col min="12563" max="12563" width="8.42578125" style="1" customWidth="1"/>
    <col min="12564" max="12564" width="5.42578125" style="1" customWidth="1"/>
    <col min="12565" max="12565" width="11.140625" style="1" customWidth="1"/>
    <col min="12566" max="12566" width="5.42578125" style="1" customWidth="1"/>
    <col min="12567" max="12567" width="6" style="1" customWidth="1"/>
    <col min="12568" max="12568" width="8.7109375" style="1" customWidth="1"/>
    <col min="12569" max="12569" width="5.85546875" style="1" customWidth="1"/>
    <col min="12570" max="12570" width="11.140625" style="1" customWidth="1"/>
    <col min="12571" max="12571" width="12.5703125" style="1" customWidth="1"/>
    <col min="12572" max="12800" width="11.42578125" style="1"/>
    <col min="12801" max="12801" width="39.85546875" style="1" customWidth="1"/>
    <col min="12802" max="12802" width="5.7109375" style="1" customWidth="1"/>
    <col min="12803" max="12803" width="5.42578125" style="1" customWidth="1"/>
    <col min="12804" max="12804" width="8.28515625" style="1" customWidth="1"/>
    <col min="12805" max="12805" width="5.5703125" style="1" customWidth="1"/>
    <col min="12806" max="12806" width="10.140625" style="1" customWidth="1"/>
    <col min="12807" max="12808" width="5.5703125" style="1" customWidth="1"/>
    <col min="12809" max="12809" width="8.42578125" style="1" customWidth="1"/>
    <col min="12810" max="12810" width="5.42578125" style="1" customWidth="1"/>
    <col min="12811" max="12811" width="10.7109375" style="1" customWidth="1"/>
    <col min="12812" max="12812" width="5.5703125" style="1" customWidth="1"/>
    <col min="12813" max="12813" width="5.42578125" style="1" customWidth="1"/>
    <col min="12814" max="12814" width="8.28515625" style="1" customWidth="1"/>
    <col min="12815" max="12815" width="5.7109375" style="1" customWidth="1"/>
    <col min="12816" max="12816" width="11.28515625" style="1" customWidth="1"/>
    <col min="12817" max="12817" width="5.85546875" style="1" customWidth="1"/>
    <col min="12818" max="12818" width="5.42578125" style="1" customWidth="1"/>
    <col min="12819" max="12819" width="8.42578125" style="1" customWidth="1"/>
    <col min="12820" max="12820" width="5.42578125" style="1" customWidth="1"/>
    <col min="12821" max="12821" width="11.140625" style="1" customWidth="1"/>
    <col min="12822" max="12822" width="5.42578125" style="1" customWidth="1"/>
    <col min="12823" max="12823" width="6" style="1" customWidth="1"/>
    <col min="12824" max="12824" width="8.7109375" style="1" customWidth="1"/>
    <col min="12825" max="12825" width="5.85546875" style="1" customWidth="1"/>
    <col min="12826" max="12826" width="11.140625" style="1" customWidth="1"/>
    <col min="12827" max="12827" width="12.5703125" style="1" customWidth="1"/>
    <col min="12828" max="13056" width="11.42578125" style="1"/>
    <col min="13057" max="13057" width="39.85546875" style="1" customWidth="1"/>
    <col min="13058" max="13058" width="5.7109375" style="1" customWidth="1"/>
    <col min="13059" max="13059" width="5.42578125" style="1" customWidth="1"/>
    <col min="13060" max="13060" width="8.28515625" style="1" customWidth="1"/>
    <col min="13061" max="13061" width="5.5703125" style="1" customWidth="1"/>
    <col min="13062" max="13062" width="10.140625" style="1" customWidth="1"/>
    <col min="13063" max="13064" width="5.5703125" style="1" customWidth="1"/>
    <col min="13065" max="13065" width="8.42578125" style="1" customWidth="1"/>
    <col min="13066" max="13066" width="5.42578125" style="1" customWidth="1"/>
    <col min="13067" max="13067" width="10.7109375" style="1" customWidth="1"/>
    <col min="13068" max="13068" width="5.5703125" style="1" customWidth="1"/>
    <col min="13069" max="13069" width="5.42578125" style="1" customWidth="1"/>
    <col min="13070" max="13070" width="8.28515625" style="1" customWidth="1"/>
    <col min="13071" max="13071" width="5.7109375" style="1" customWidth="1"/>
    <col min="13072" max="13072" width="11.28515625" style="1" customWidth="1"/>
    <col min="13073" max="13073" width="5.85546875" style="1" customWidth="1"/>
    <col min="13074" max="13074" width="5.42578125" style="1" customWidth="1"/>
    <col min="13075" max="13075" width="8.42578125" style="1" customWidth="1"/>
    <col min="13076" max="13076" width="5.42578125" style="1" customWidth="1"/>
    <col min="13077" max="13077" width="11.140625" style="1" customWidth="1"/>
    <col min="13078" max="13078" width="5.42578125" style="1" customWidth="1"/>
    <col min="13079" max="13079" width="6" style="1" customWidth="1"/>
    <col min="13080" max="13080" width="8.7109375" style="1" customWidth="1"/>
    <col min="13081" max="13081" width="5.85546875" style="1" customWidth="1"/>
    <col min="13082" max="13082" width="11.140625" style="1" customWidth="1"/>
    <col min="13083" max="13083" width="12.5703125" style="1" customWidth="1"/>
    <col min="13084" max="13312" width="11.42578125" style="1"/>
    <col min="13313" max="13313" width="39.85546875" style="1" customWidth="1"/>
    <col min="13314" max="13314" width="5.7109375" style="1" customWidth="1"/>
    <col min="13315" max="13315" width="5.42578125" style="1" customWidth="1"/>
    <col min="13316" max="13316" width="8.28515625" style="1" customWidth="1"/>
    <col min="13317" max="13317" width="5.5703125" style="1" customWidth="1"/>
    <col min="13318" max="13318" width="10.140625" style="1" customWidth="1"/>
    <col min="13319" max="13320" width="5.5703125" style="1" customWidth="1"/>
    <col min="13321" max="13321" width="8.42578125" style="1" customWidth="1"/>
    <col min="13322" max="13322" width="5.42578125" style="1" customWidth="1"/>
    <col min="13323" max="13323" width="10.7109375" style="1" customWidth="1"/>
    <col min="13324" max="13324" width="5.5703125" style="1" customWidth="1"/>
    <col min="13325" max="13325" width="5.42578125" style="1" customWidth="1"/>
    <col min="13326" max="13326" width="8.28515625" style="1" customWidth="1"/>
    <col min="13327" max="13327" width="5.7109375" style="1" customWidth="1"/>
    <col min="13328" max="13328" width="11.28515625" style="1" customWidth="1"/>
    <col min="13329" max="13329" width="5.85546875" style="1" customWidth="1"/>
    <col min="13330" max="13330" width="5.42578125" style="1" customWidth="1"/>
    <col min="13331" max="13331" width="8.42578125" style="1" customWidth="1"/>
    <col min="13332" max="13332" width="5.42578125" style="1" customWidth="1"/>
    <col min="13333" max="13333" width="11.140625" style="1" customWidth="1"/>
    <col min="13334" max="13334" width="5.42578125" style="1" customWidth="1"/>
    <col min="13335" max="13335" width="6" style="1" customWidth="1"/>
    <col min="13336" max="13336" width="8.7109375" style="1" customWidth="1"/>
    <col min="13337" max="13337" width="5.85546875" style="1" customWidth="1"/>
    <col min="13338" max="13338" width="11.140625" style="1" customWidth="1"/>
    <col min="13339" max="13339" width="12.5703125" style="1" customWidth="1"/>
    <col min="13340" max="13568" width="11.42578125" style="1"/>
    <col min="13569" max="13569" width="39.85546875" style="1" customWidth="1"/>
    <col min="13570" max="13570" width="5.7109375" style="1" customWidth="1"/>
    <col min="13571" max="13571" width="5.42578125" style="1" customWidth="1"/>
    <col min="13572" max="13572" width="8.28515625" style="1" customWidth="1"/>
    <col min="13573" max="13573" width="5.5703125" style="1" customWidth="1"/>
    <col min="13574" max="13574" width="10.140625" style="1" customWidth="1"/>
    <col min="13575" max="13576" width="5.5703125" style="1" customWidth="1"/>
    <col min="13577" max="13577" width="8.42578125" style="1" customWidth="1"/>
    <col min="13578" max="13578" width="5.42578125" style="1" customWidth="1"/>
    <col min="13579" max="13579" width="10.7109375" style="1" customWidth="1"/>
    <col min="13580" max="13580" width="5.5703125" style="1" customWidth="1"/>
    <col min="13581" max="13581" width="5.42578125" style="1" customWidth="1"/>
    <col min="13582" max="13582" width="8.28515625" style="1" customWidth="1"/>
    <col min="13583" max="13583" width="5.7109375" style="1" customWidth="1"/>
    <col min="13584" max="13584" width="11.28515625" style="1" customWidth="1"/>
    <col min="13585" max="13585" width="5.85546875" style="1" customWidth="1"/>
    <col min="13586" max="13586" width="5.42578125" style="1" customWidth="1"/>
    <col min="13587" max="13587" width="8.42578125" style="1" customWidth="1"/>
    <col min="13588" max="13588" width="5.42578125" style="1" customWidth="1"/>
    <col min="13589" max="13589" width="11.140625" style="1" customWidth="1"/>
    <col min="13590" max="13590" width="5.42578125" style="1" customWidth="1"/>
    <col min="13591" max="13591" width="6" style="1" customWidth="1"/>
    <col min="13592" max="13592" width="8.7109375" style="1" customWidth="1"/>
    <col min="13593" max="13593" width="5.85546875" style="1" customWidth="1"/>
    <col min="13594" max="13594" width="11.140625" style="1" customWidth="1"/>
    <col min="13595" max="13595" width="12.5703125" style="1" customWidth="1"/>
    <col min="13596" max="13824" width="11.42578125" style="1"/>
    <col min="13825" max="13825" width="39.85546875" style="1" customWidth="1"/>
    <col min="13826" max="13826" width="5.7109375" style="1" customWidth="1"/>
    <col min="13827" max="13827" width="5.42578125" style="1" customWidth="1"/>
    <col min="13828" max="13828" width="8.28515625" style="1" customWidth="1"/>
    <col min="13829" max="13829" width="5.5703125" style="1" customWidth="1"/>
    <col min="13830" max="13830" width="10.140625" style="1" customWidth="1"/>
    <col min="13831" max="13832" width="5.5703125" style="1" customWidth="1"/>
    <col min="13833" max="13833" width="8.42578125" style="1" customWidth="1"/>
    <col min="13834" max="13834" width="5.42578125" style="1" customWidth="1"/>
    <col min="13835" max="13835" width="10.7109375" style="1" customWidth="1"/>
    <col min="13836" max="13836" width="5.5703125" style="1" customWidth="1"/>
    <col min="13837" max="13837" width="5.42578125" style="1" customWidth="1"/>
    <col min="13838" max="13838" width="8.28515625" style="1" customWidth="1"/>
    <col min="13839" max="13839" width="5.7109375" style="1" customWidth="1"/>
    <col min="13840" max="13840" width="11.28515625" style="1" customWidth="1"/>
    <col min="13841" max="13841" width="5.85546875" style="1" customWidth="1"/>
    <col min="13842" max="13842" width="5.42578125" style="1" customWidth="1"/>
    <col min="13843" max="13843" width="8.42578125" style="1" customWidth="1"/>
    <col min="13844" max="13844" width="5.42578125" style="1" customWidth="1"/>
    <col min="13845" max="13845" width="11.140625" style="1" customWidth="1"/>
    <col min="13846" max="13846" width="5.42578125" style="1" customWidth="1"/>
    <col min="13847" max="13847" width="6" style="1" customWidth="1"/>
    <col min="13848" max="13848" width="8.7109375" style="1" customWidth="1"/>
    <col min="13849" max="13849" width="5.85546875" style="1" customWidth="1"/>
    <col min="13850" max="13850" width="11.140625" style="1" customWidth="1"/>
    <col min="13851" max="13851" width="12.5703125" style="1" customWidth="1"/>
    <col min="13852" max="14080" width="11.42578125" style="1"/>
    <col min="14081" max="14081" width="39.85546875" style="1" customWidth="1"/>
    <col min="14082" max="14082" width="5.7109375" style="1" customWidth="1"/>
    <col min="14083" max="14083" width="5.42578125" style="1" customWidth="1"/>
    <col min="14084" max="14084" width="8.28515625" style="1" customWidth="1"/>
    <col min="14085" max="14085" width="5.5703125" style="1" customWidth="1"/>
    <col min="14086" max="14086" width="10.140625" style="1" customWidth="1"/>
    <col min="14087" max="14088" width="5.5703125" style="1" customWidth="1"/>
    <col min="14089" max="14089" width="8.42578125" style="1" customWidth="1"/>
    <col min="14090" max="14090" width="5.42578125" style="1" customWidth="1"/>
    <col min="14091" max="14091" width="10.7109375" style="1" customWidth="1"/>
    <col min="14092" max="14092" width="5.5703125" style="1" customWidth="1"/>
    <col min="14093" max="14093" width="5.42578125" style="1" customWidth="1"/>
    <col min="14094" max="14094" width="8.28515625" style="1" customWidth="1"/>
    <col min="14095" max="14095" width="5.7109375" style="1" customWidth="1"/>
    <col min="14096" max="14096" width="11.28515625" style="1" customWidth="1"/>
    <col min="14097" max="14097" width="5.85546875" style="1" customWidth="1"/>
    <col min="14098" max="14098" width="5.42578125" style="1" customWidth="1"/>
    <col min="14099" max="14099" width="8.42578125" style="1" customWidth="1"/>
    <col min="14100" max="14100" width="5.42578125" style="1" customWidth="1"/>
    <col min="14101" max="14101" width="11.140625" style="1" customWidth="1"/>
    <col min="14102" max="14102" width="5.42578125" style="1" customWidth="1"/>
    <col min="14103" max="14103" width="6" style="1" customWidth="1"/>
    <col min="14104" max="14104" width="8.7109375" style="1" customWidth="1"/>
    <col min="14105" max="14105" width="5.85546875" style="1" customWidth="1"/>
    <col min="14106" max="14106" width="11.140625" style="1" customWidth="1"/>
    <col min="14107" max="14107" width="12.5703125" style="1" customWidth="1"/>
    <col min="14108" max="14336" width="11.42578125" style="1"/>
    <col min="14337" max="14337" width="39.85546875" style="1" customWidth="1"/>
    <col min="14338" max="14338" width="5.7109375" style="1" customWidth="1"/>
    <col min="14339" max="14339" width="5.42578125" style="1" customWidth="1"/>
    <col min="14340" max="14340" width="8.28515625" style="1" customWidth="1"/>
    <col min="14341" max="14341" width="5.5703125" style="1" customWidth="1"/>
    <col min="14342" max="14342" width="10.140625" style="1" customWidth="1"/>
    <col min="14343" max="14344" width="5.5703125" style="1" customWidth="1"/>
    <col min="14345" max="14345" width="8.42578125" style="1" customWidth="1"/>
    <col min="14346" max="14346" width="5.42578125" style="1" customWidth="1"/>
    <col min="14347" max="14347" width="10.7109375" style="1" customWidth="1"/>
    <col min="14348" max="14348" width="5.5703125" style="1" customWidth="1"/>
    <col min="14349" max="14349" width="5.42578125" style="1" customWidth="1"/>
    <col min="14350" max="14350" width="8.28515625" style="1" customWidth="1"/>
    <col min="14351" max="14351" width="5.7109375" style="1" customWidth="1"/>
    <col min="14352" max="14352" width="11.28515625" style="1" customWidth="1"/>
    <col min="14353" max="14353" width="5.85546875" style="1" customWidth="1"/>
    <col min="14354" max="14354" width="5.42578125" style="1" customWidth="1"/>
    <col min="14355" max="14355" width="8.42578125" style="1" customWidth="1"/>
    <col min="14356" max="14356" width="5.42578125" style="1" customWidth="1"/>
    <col min="14357" max="14357" width="11.140625" style="1" customWidth="1"/>
    <col min="14358" max="14358" width="5.42578125" style="1" customWidth="1"/>
    <col min="14359" max="14359" width="6" style="1" customWidth="1"/>
    <col min="14360" max="14360" width="8.7109375" style="1" customWidth="1"/>
    <col min="14361" max="14361" width="5.85546875" style="1" customWidth="1"/>
    <col min="14362" max="14362" width="11.140625" style="1" customWidth="1"/>
    <col min="14363" max="14363" width="12.5703125" style="1" customWidth="1"/>
    <col min="14364" max="14592" width="11.42578125" style="1"/>
    <col min="14593" max="14593" width="39.85546875" style="1" customWidth="1"/>
    <col min="14594" max="14594" width="5.7109375" style="1" customWidth="1"/>
    <col min="14595" max="14595" width="5.42578125" style="1" customWidth="1"/>
    <col min="14596" max="14596" width="8.28515625" style="1" customWidth="1"/>
    <col min="14597" max="14597" width="5.5703125" style="1" customWidth="1"/>
    <col min="14598" max="14598" width="10.140625" style="1" customWidth="1"/>
    <col min="14599" max="14600" width="5.5703125" style="1" customWidth="1"/>
    <col min="14601" max="14601" width="8.42578125" style="1" customWidth="1"/>
    <col min="14602" max="14602" width="5.42578125" style="1" customWidth="1"/>
    <col min="14603" max="14603" width="10.7109375" style="1" customWidth="1"/>
    <col min="14604" max="14604" width="5.5703125" style="1" customWidth="1"/>
    <col min="14605" max="14605" width="5.42578125" style="1" customWidth="1"/>
    <col min="14606" max="14606" width="8.28515625" style="1" customWidth="1"/>
    <col min="14607" max="14607" width="5.7109375" style="1" customWidth="1"/>
    <col min="14608" max="14608" width="11.28515625" style="1" customWidth="1"/>
    <col min="14609" max="14609" width="5.85546875" style="1" customWidth="1"/>
    <col min="14610" max="14610" width="5.42578125" style="1" customWidth="1"/>
    <col min="14611" max="14611" width="8.42578125" style="1" customWidth="1"/>
    <col min="14612" max="14612" width="5.42578125" style="1" customWidth="1"/>
    <col min="14613" max="14613" width="11.140625" style="1" customWidth="1"/>
    <col min="14614" max="14614" width="5.42578125" style="1" customWidth="1"/>
    <col min="14615" max="14615" width="6" style="1" customWidth="1"/>
    <col min="14616" max="14616" width="8.7109375" style="1" customWidth="1"/>
    <col min="14617" max="14617" width="5.85546875" style="1" customWidth="1"/>
    <col min="14618" max="14618" width="11.140625" style="1" customWidth="1"/>
    <col min="14619" max="14619" width="12.5703125" style="1" customWidth="1"/>
    <col min="14620" max="14848" width="11.42578125" style="1"/>
    <col min="14849" max="14849" width="39.85546875" style="1" customWidth="1"/>
    <col min="14850" max="14850" width="5.7109375" style="1" customWidth="1"/>
    <col min="14851" max="14851" width="5.42578125" style="1" customWidth="1"/>
    <col min="14852" max="14852" width="8.28515625" style="1" customWidth="1"/>
    <col min="14853" max="14853" width="5.5703125" style="1" customWidth="1"/>
    <col min="14854" max="14854" width="10.140625" style="1" customWidth="1"/>
    <col min="14855" max="14856" width="5.5703125" style="1" customWidth="1"/>
    <col min="14857" max="14857" width="8.42578125" style="1" customWidth="1"/>
    <col min="14858" max="14858" width="5.42578125" style="1" customWidth="1"/>
    <col min="14859" max="14859" width="10.7109375" style="1" customWidth="1"/>
    <col min="14860" max="14860" width="5.5703125" style="1" customWidth="1"/>
    <col min="14861" max="14861" width="5.42578125" style="1" customWidth="1"/>
    <col min="14862" max="14862" width="8.28515625" style="1" customWidth="1"/>
    <col min="14863" max="14863" width="5.7109375" style="1" customWidth="1"/>
    <col min="14864" max="14864" width="11.28515625" style="1" customWidth="1"/>
    <col min="14865" max="14865" width="5.85546875" style="1" customWidth="1"/>
    <col min="14866" max="14866" width="5.42578125" style="1" customWidth="1"/>
    <col min="14867" max="14867" width="8.42578125" style="1" customWidth="1"/>
    <col min="14868" max="14868" width="5.42578125" style="1" customWidth="1"/>
    <col min="14869" max="14869" width="11.140625" style="1" customWidth="1"/>
    <col min="14870" max="14870" width="5.42578125" style="1" customWidth="1"/>
    <col min="14871" max="14871" width="6" style="1" customWidth="1"/>
    <col min="14872" max="14872" width="8.7109375" style="1" customWidth="1"/>
    <col min="14873" max="14873" width="5.85546875" style="1" customWidth="1"/>
    <col min="14874" max="14874" width="11.140625" style="1" customWidth="1"/>
    <col min="14875" max="14875" width="12.5703125" style="1" customWidth="1"/>
    <col min="14876" max="15104" width="11.42578125" style="1"/>
    <col min="15105" max="15105" width="39.85546875" style="1" customWidth="1"/>
    <col min="15106" max="15106" width="5.7109375" style="1" customWidth="1"/>
    <col min="15107" max="15107" width="5.42578125" style="1" customWidth="1"/>
    <col min="15108" max="15108" width="8.28515625" style="1" customWidth="1"/>
    <col min="15109" max="15109" width="5.5703125" style="1" customWidth="1"/>
    <col min="15110" max="15110" width="10.140625" style="1" customWidth="1"/>
    <col min="15111" max="15112" width="5.5703125" style="1" customWidth="1"/>
    <col min="15113" max="15113" width="8.42578125" style="1" customWidth="1"/>
    <col min="15114" max="15114" width="5.42578125" style="1" customWidth="1"/>
    <col min="15115" max="15115" width="10.7109375" style="1" customWidth="1"/>
    <col min="15116" max="15116" width="5.5703125" style="1" customWidth="1"/>
    <col min="15117" max="15117" width="5.42578125" style="1" customWidth="1"/>
    <col min="15118" max="15118" width="8.28515625" style="1" customWidth="1"/>
    <col min="15119" max="15119" width="5.7109375" style="1" customWidth="1"/>
    <col min="15120" max="15120" width="11.28515625" style="1" customWidth="1"/>
    <col min="15121" max="15121" width="5.85546875" style="1" customWidth="1"/>
    <col min="15122" max="15122" width="5.42578125" style="1" customWidth="1"/>
    <col min="15123" max="15123" width="8.42578125" style="1" customWidth="1"/>
    <col min="15124" max="15124" width="5.42578125" style="1" customWidth="1"/>
    <col min="15125" max="15125" width="11.140625" style="1" customWidth="1"/>
    <col min="15126" max="15126" width="5.42578125" style="1" customWidth="1"/>
    <col min="15127" max="15127" width="6" style="1" customWidth="1"/>
    <col min="15128" max="15128" width="8.7109375" style="1" customWidth="1"/>
    <col min="15129" max="15129" width="5.85546875" style="1" customWidth="1"/>
    <col min="15130" max="15130" width="11.140625" style="1" customWidth="1"/>
    <col min="15131" max="15131" width="12.5703125" style="1" customWidth="1"/>
    <col min="15132" max="15360" width="11.42578125" style="1"/>
    <col min="15361" max="15361" width="39.85546875" style="1" customWidth="1"/>
    <col min="15362" max="15362" width="5.7109375" style="1" customWidth="1"/>
    <col min="15363" max="15363" width="5.42578125" style="1" customWidth="1"/>
    <col min="15364" max="15364" width="8.28515625" style="1" customWidth="1"/>
    <col min="15365" max="15365" width="5.5703125" style="1" customWidth="1"/>
    <col min="15366" max="15366" width="10.140625" style="1" customWidth="1"/>
    <col min="15367" max="15368" width="5.5703125" style="1" customWidth="1"/>
    <col min="15369" max="15369" width="8.42578125" style="1" customWidth="1"/>
    <col min="15370" max="15370" width="5.42578125" style="1" customWidth="1"/>
    <col min="15371" max="15371" width="10.7109375" style="1" customWidth="1"/>
    <col min="15372" max="15372" width="5.5703125" style="1" customWidth="1"/>
    <col min="15373" max="15373" width="5.42578125" style="1" customWidth="1"/>
    <col min="15374" max="15374" width="8.28515625" style="1" customWidth="1"/>
    <col min="15375" max="15375" width="5.7109375" style="1" customWidth="1"/>
    <col min="15376" max="15376" width="11.28515625" style="1" customWidth="1"/>
    <col min="15377" max="15377" width="5.85546875" style="1" customWidth="1"/>
    <col min="15378" max="15378" width="5.42578125" style="1" customWidth="1"/>
    <col min="15379" max="15379" width="8.42578125" style="1" customWidth="1"/>
    <col min="15380" max="15380" width="5.42578125" style="1" customWidth="1"/>
    <col min="15381" max="15381" width="11.140625" style="1" customWidth="1"/>
    <col min="15382" max="15382" width="5.42578125" style="1" customWidth="1"/>
    <col min="15383" max="15383" width="6" style="1" customWidth="1"/>
    <col min="15384" max="15384" width="8.7109375" style="1" customWidth="1"/>
    <col min="15385" max="15385" width="5.85546875" style="1" customWidth="1"/>
    <col min="15386" max="15386" width="11.140625" style="1" customWidth="1"/>
    <col min="15387" max="15387" width="12.5703125" style="1" customWidth="1"/>
    <col min="15388" max="15616" width="11.42578125" style="1"/>
    <col min="15617" max="15617" width="39.85546875" style="1" customWidth="1"/>
    <col min="15618" max="15618" width="5.7109375" style="1" customWidth="1"/>
    <col min="15619" max="15619" width="5.42578125" style="1" customWidth="1"/>
    <col min="15620" max="15620" width="8.28515625" style="1" customWidth="1"/>
    <col min="15621" max="15621" width="5.5703125" style="1" customWidth="1"/>
    <col min="15622" max="15622" width="10.140625" style="1" customWidth="1"/>
    <col min="15623" max="15624" width="5.5703125" style="1" customWidth="1"/>
    <col min="15625" max="15625" width="8.42578125" style="1" customWidth="1"/>
    <col min="15626" max="15626" width="5.42578125" style="1" customWidth="1"/>
    <col min="15627" max="15627" width="10.7109375" style="1" customWidth="1"/>
    <col min="15628" max="15628" width="5.5703125" style="1" customWidth="1"/>
    <col min="15629" max="15629" width="5.42578125" style="1" customWidth="1"/>
    <col min="15630" max="15630" width="8.28515625" style="1" customWidth="1"/>
    <col min="15631" max="15631" width="5.7109375" style="1" customWidth="1"/>
    <col min="15632" max="15632" width="11.28515625" style="1" customWidth="1"/>
    <col min="15633" max="15633" width="5.85546875" style="1" customWidth="1"/>
    <col min="15634" max="15634" width="5.42578125" style="1" customWidth="1"/>
    <col min="15635" max="15635" width="8.42578125" style="1" customWidth="1"/>
    <col min="15636" max="15636" width="5.42578125" style="1" customWidth="1"/>
    <col min="15637" max="15637" width="11.140625" style="1" customWidth="1"/>
    <col min="15638" max="15638" width="5.42578125" style="1" customWidth="1"/>
    <col min="15639" max="15639" width="6" style="1" customWidth="1"/>
    <col min="15640" max="15640" width="8.7109375" style="1" customWidth="1"/>
    <col min="15641" max="15641" width="5.85546875" style="1" customWidth="1"/>
    <col min="15642" max="15642" width="11.140625" style="1" customWidth="1"/>
    <col min="15643" max="15643" width="12.5703125" style="1" customWidth="1"/>
    <col min="15644" max="15872" width="11.42578125" style="1"/>
    <col min="15873" max="15873" width="39.85546875" style="1" customWidth="1"/>
    <col min="15874" max="15874" width="5.7109375" style="1" customWidth="1"/>
    <col min="15875" max="15875" width="5.42578125" style="1" customWidth="1"/>
    <col min="15876" max="15876" width="8.28515625" style="1" customWidth="1"/>
    <col min="15877" max="15877" width="5.5703125" style="1" customWidth="1"/>
    <col min="15878" max="15878" width="10.140625" style="1" customWidth="1"/>
    <col min="15879" max="15880" width="5.5703125" style="1" customWidth="1"/>
    <col min="15881" max="15881" width="8.42578125" style="1" customWidth="1"/>
    <col min="15882" max="15882" width="5.42578125" style="1" customWidth="1"/>
    <col min="15883" max="15883" width="10.7109375" style="1" customWidth="1"/>
    <col min="15884" max="15884" width="5.5703125" style="1" customWidth="1"/>
    <col min="15885" max="15885" width="5.42578125" style="1" customWidth="1"/>
    <col min="15886" max="15886" width="8.28515625" style="1" customWidth="1"/>
    <col min="15887" max="15887" width="5.7109375" style="1" customWidth="1"/>
    <col min="15888" max="15888" width="11.28515625" style="1" customWidth="1"/>
    <col min="15889" max="15889" width="5.85546875" style="1" customWidth="1"/>
    <col min="15890" max="15890" width="5.42578125" style="1" customWidth="1"/>
    <col min="15891" max="15891" width="8.42578125" style="1" customWidth="1"/>
    <col min="15892" max="15892" width="5.42578125" style="1" customWidth="1"/>
    <col min="15893" max="15893" width="11.140625" style="1" customWidth="1"/>
    <col min="15894" max="15894" width="5.42578125" style="1" customWidth="1"/>
    <col min="15895" max="15895" width="6" style="1" customWidth="1"/>
    <col min="15896" max="15896" width="8.7109375" style="1" customWidth="1"/>
    <col min="15897" max="15897" width="5.85546875" style="1" customWidth="1"/>
    <col min="15898" max="15898" width="11.140625" style="1" customWidth="1"/>
    <col min="15899" max="15899" width="12.5703125" style="1" customWidth="1"/>
    <col min="15900" max="16128" width="11.42578125" style="1"/>
    <col min="16129" max="16129" width="39.85546875" style="1" customWidth="1"/>
    <col min="16130" max="16130" width="5.7109375" style="1" customWidth="1"/>
    <col min="16131" max="16131" width="5.42578125" style="1" customWidth="1"/>
    <col min="16132" max="16132" width="8.28515625" style="1" customWidth="1"/>
    <col min="16133" max="16133" width="5.5703125" style="1" customWidth="1"/>
    <col min="16134" max="16134" width="10.140625" style="1" customWidth="1"/>
    <col min="16135" max="16136" width="5.5703125" style="1" customWidth="1"/>
    <col min="16137" max="16137" width="8.42578125" style="1" customWidth="1"/>
    <col min="16138" max="16138" width="5.42578125" style="1" customWidth="1"/>
    <col min="16139" max="16139" width="10.7109375" style="1" customWidth="1"/>
    <col min="16140" max="16140" width="5.5703125" style="1" customWidth="1"/>
    <col min="16141" max="16141" width="5.42578125" style="1" customWidth="1"/>
    <col min="16142" max="16142" width="8.28515625" style="1" customWidth="1"/>
    <col min="16143" max="16143" width="5.7109375" style="1" customWidth="1"/>
    <col min="16144" max="16144" width="11.28515625" style="1" customWidth="1"/>
    <col min="16145" max="16145" width="5.85546875" style="1" customWidth="1"/>
    <col min="16146" max="16146" width="5.42578125" style="1" customWidth="1"/>
    <col min="16147" max="16147" width="8.42578125" style="1" customWidth="1"/>
    <col min="16148" max="16148" width="5.42578125" style="1" customWidth="1"/>
    <col min="16149" max="16149" width="11.140625" style="1" customWidth="1"/>
    <col min="16150" max="16150" width="5.42578125" style="1" customWidth="1"/>
    <col min="16151" max="16151" width="6" style="1" customWidth="1"/>
    <col min="16152" max="16152" width="8.7109375" style="1" customWidth="1"/>
    <col min="16153" max="16153" width="5.85546875" style="1" customWidth="1"/>
    <col min="16154" max="16154" width="11.140625" style="1" customWidth="1"/>
    <col min="16155" max="16155" width="12.5703125" style="1" customWidth="1"/>
    <col min="16156" max="16384" width="11.42578125" style="1"/>
  </cols>
  <sheetData>
    <row r="1" spans="1:56" ht="47.25" customHeight="1" thickBot="1" x14ac:dyDescent="0.3">
      <c r="A1" s="23" t="s">
        <v>162</v>
      </c>
      <c r="B1" s="23"/>
      <c r="C1" s="23"/>
      <c r="D1" s="23"/>
      <c r="E1" s="23"/>
      <c r="F1" s="23"/>
      <c r="G1" s="23"/>
      <c r="H1" s="23"/>
      <c r="I1" s="23"/>
      <c r="J1" s="26">
        <v>40817</v>
      </c>
      <c r="K1" s="26"/>
      <c r="L1" s="26"/>
      <c r="M1" s="26"/>
      <c r="N1" s="26"/>
      <c r="O1" s="12"/>
      <c r="P1" s="12"/>
      <c r="Q1" s="12"/>
      <c r="R1" s="12"/>
      <c r="S1" s="12"/>
      <c r="T1" s="12"/>
      <c r="U1" s="12"/>
      <c r="V1" s="12"/>
      <c r="Z1" s="8"/>
      <c r="AA1" s="8"/>
    </row>
    <row r="2" spans="1:56" ht="36.75" customHeight="1" thickBot="1" x14ac:dyDescent="0.3">
      <c r="A2" s="8"/>
      <c r="B2" s="27" t="s">
        <v>0</v>
      </c>
      <c r="C2" s="28"/>
      <c r="D2" s="28"/>
      <c r="E2" s="28"/>
      <c r="F2" s="29" t="s">
        <v>1</v>
      </c>
      <c r="G2" s="27" t="s">
        <v>2</v>
      </c>
      <c r="H2" s="28"/>
      <c r="I2" s="28"/>
      <c r="J2" s="28"/>
      <c r="K2" s="29" t="s">
        <v>3</v>
      </c>
      <c r="L2" s="27" t="s">
        <v>4</v>
      </c>
      <c r="M2" s="28"/>
      <c r="N2" s="28"/>
      <c r="O2" s="28"/>
      <c r="P2" s="29" t="s">
        <v>5</v>
      </c>
      <c r="Q2" s="27" t="s">
        <v>6</v>
      </c>
      <c r="R2" s="28"/>
      <c r="S2" s="28"/>
      <c r="T2" s="28"/>
      <c r="U2" s="29" t="s">
        <v>7</v>
      </c>
      <c r="V2" s="27" t="s">
        <v>8</v>
      </c>
      <c r="W2" s="28"/>
      <c r="X2" s="28"/>
      <c r="Y2" s="28"/>
      <c r="Z2" s="29" t="s">
        <v>9</v>
      </c>
      <c r="AA2" s="29" t="s">
        <v>10</v>
      </c>
    </row>
    <row r="3" spans="1:56" ht="36.75" customHeight="1" thickBot="1" x14ac:dyDescent="0.3">
      <c r="A3" s="8"/>
      <c r="B3" s="30">
        <f>$J$1-DAY($J$1)+1+MOD(9-WEEKDAY($J$1-DAY($J$1)+1),7)</f>
        <v>40819</v>
      </c>
      <c r="C3" s="31">
        <f>IF(MONTH(B3+1)&lt;&gt;MONTH($J$1),"",B3+1)</f>
        <v>40820</v>
      </c>
      <c r="D3" s="31">
        <f t="shared" ref="D3:E3" si="0">IF(MONTH(C3+1)&lt;&gt;MONTH($J$1),"",C3+1)</f>
        <v>40821</v>
      </c>
      <c r="E3" s="31">
        <f t="shared" si="0"/>
        <v>40822</v>
      </c>
      <c r="F3" s="9"/>
      <c r="G3" s="30">
        <f>IF(MONTH(B3+7)&lt;&gt;MONTH($J$1),"",B3+7)</f>
        <v>40826</v>
      </c>
      <c r="H3" s="31">
        <f t="shared" ref="H3:J4" si="1">IF(MONTH(C3+7)&lt;&gt;MONTH($J$1),"",C3+7)</f>
        <v>40827</v>
      </c>
      <c r="I3" s="31">
        <f t="shared" si="1"/>
        <v>40828</v>
      </c>
      <c r="J3" s="31">
        <f t="shared" si="1"/>
        <v>40829</v>
      </c>
      <c r="K3" s="9"/>
      <c r="L3" s="30">
        <f>IF(MONTH(B3+14)&lt;&gt;MONTH($J$1),"",B3+14)</f>
        <v>40833</v>
      </c>
      <c r="M3" s="31">
        <f t="shared" ref="M3:O4" si="2">IF(MONTH(C3+14)&lt;&gt;MONTH($J$1),"",C3+14)</f>
        <v>40834</v>
      </c>
      <c r="N3" s="31">
        <f t="shared" si="2"/>
        <v>40835</v>
      </c>
      <c r="O3" s="31">
        <f t="shared" si="2"/>
        <v>40836</v>
      </c>
      <c r="P3" s="9"/>
      <c r="Q3" s="30">
        <f>IF(MONTH(B3+21)&lt;&gt;MONTH($J$1),"",B3+21)</f>
        <v>40840</v>
      </c>
      <c r="R3" s="31">
        <f t="shared" ref="R3:T4" si="3">IF(MONTH(C3+21)&lt;&gt;MONTH($J$1),"",C3+21)</f>
        <v>40841</v>
      </c>
      <c r="S3" s="31">
        <f t="shared" si="3"/>
        <v>40842</v>
      </c>
      <c r="T3" s="31">
        <f t="shared" si="3"/>
        <v>40843</v>
      </c>
      <c r="U3" s="9"/>
      <c r="V3" s="30">
        <f>IF(MONTH(B3+28)&lt;&gt;MONTH($J$1),"",B3+28)</f>
        <v>40847</v>
      </c>
      <c r="W3" s="31" t="str">
        <f t="shared" ref="W3:Y4" si="4">IF(MONTH(C3+28)&lt;&gt;MONTH($J$1),"",C3+28)</f>
        <v/>
      </c>
      <c r="X3" s="31" t="str">
        <f t="shared" si="4"/>
        <v/>
      </c>
      <c r="Y3" s="31" t="str">
        <f t="shared" si="4"/>
        <v/>
      </c>
      <c r="Z3" s="9"/>
      <c r="AA3" s="29"/>
    </row>
    <row r="4" spans="1:56" ht="15.75" customHeight="1" thickBot="1" x14ac:dyDescent="0.3">
      <c r="A4" s="10" t="s">
        <v>11</v>
      </c>
      <c r="B4" s="32">
        <f>$J$1-DAY($J$1)+1+MOD(9-WEEKDAY($J$1-DAY($J$1)+1),7)</f>
        <v>40819</v>
      </c>
      <c r="C4" s="33">
        <f>IF(MONTH(B4+1)&lt;&gt;MONTH($J$1),"",B4+1)</f>
        <v>40820</v>
      </c>
      <c r="D4" s="33">
        <f t="shared" ref="D4:E4" si="5">IF(MONTH(C4+1)&lt;&gt;MONTH($J$1),"",C4+1)</f>
        <v>40821</v>
      </c>
      <c r="E4" s="33">
        <f t="shared" si="5"/>
        <v>40822</v>
      </c>
      <c r="F4" s="34"/>
      <c r="G4" s="32">
        <f>IF(MONTH(B4+7)&lt;&gt;MONTH($J$1),"",B4+7)</f>
        <v>40826</v>
      </c>
      <c r="H4" s="33">
        <f t="shared" si="1"/>
        <v>40827</v>
      </c>
      <c r="I4" s="33">
        <f t="shared" si="1"/>
        <v>40828</v>
      </c>
      <c r="J4" s="33">
        <f t="shared" si="1"/>
        <v>40829</v>
      </c>
      <c r="K4" s="34"/>
      <c r="L4" s="32">
        <f>IF(MONTH(B4+14)&lt;&gt;MONTH($J$1),"",B4+14)</f>
        <v>40833</v>
      </c>
      <c r="M4" s="33">
        <f t="shared" si="2"/>
        <v>40834</v>
      </c>
      <c r="N4" s="33">
        <f t="shared" si="2"/>
        <v>40835</v>
      </c>
      <c r="O4" s="33">
        <f t="shared" si="2"/>
        <v>40836</v>
      </c>
      <c r="P4" s="34"/>
      <c r="Q4" s="32">
        <f>IF(MONTH(B4+21)&lt;&gt;MONTH($J$1),"",B4+21)</f>
        <v>40840</v>
      </c>
      <c r="R4" s="33">
        <f t="shared" si="3"/>
        <v>40841</v>
      </c>
      <c r="S4" s="33">
        <f t="shared" si="3"/>
        <v>40842</v>
      </c>
      <c r="T4" s="33">
        <f t="shared" si="3"/>
        <v>40843</v>
      </c>
      <c r="U4" s="34"/>
      <c r="V4" s="32">
        <f>IF(MONTH(B4+28)&lt;&gt;MONTH($J$1),"",B4+28)</f>
        <v>40847</v>
      </c>
      <c r="W4" s="33" t="str">
        <f t="shared" si="4"/>
        <v/>
      </c>
      <c r="X4" s="33" t="str">
        <f t="shared" si="4"/>
        <v/>
      </c>
      <c r="Y4" s="33" t="str">
        <f t="shared" si="4"/>
        <v/>
      </c>
      <c r="Z4" s="34"/>
      <c r="AA4" s="34"/>
    </row>
    <row r="5" spans="1:56" s="4" customFormat="1" ht="18.75" x14ac:dyDescent="0.3">
      <c r="A5" s="35" t="s">
        <v>12</v>
      </c>
      <c r="B5" s="43"/>
      <c r="C5" s="35"/>
      <c r="D5" s="35"/>
      <c r="E5" s="35"/>
      <c r="F5" s="44"/>
      <c r="G5" s="43"/>
      <c r="H5" s="35"/>
      <c r="I5" s="35"/>
      <c r="J5" s="35"/>
      <c r="K5" s="44"/>
      <c r="L5" s="43"/>
      <c r="M5" s="35"/>
      <c r="N5" s="35"/>
      <c r="O5" s="35"/>
      <c r="P5" s="44"/>
      <c r="Q5" s="43"/>
      <c r="R5" s="35"/>
      <c r="S5" s="35"/>
      <c r="T5" s="35"/>
      <c r="U5" s="44"/>
      <c r="V5" s="43"/>
      <c r="W5" s="35"/>
      <c r="X5" s="35"/>
      <c r="Y5" s="35"/>
      <c r="Z5" s="44"/>
      <c r="AA5" s="36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</row>
    <row r="6" spans="1:56" x14ac:dyDescent="0.25">
      <c r="A6" s="41" t="s">
        <v>13</v>
      </c>
      <c r="B6" s="45" t="s">
        <v>166</v>
      </c>
      <c r="C6" s="3" t="s">
        <v>161</v>
      </c>
      <c r="D6" s="3" t="s">
        <v>166</v>
      </c>
      <c r="E6" s="3" t="s">
        <v>161</v>
      </c>
      <c r="F6" s="46">
        <f>COUNTIF(B6:E6,"O")</f>
        <v>2</v>
      </c>
      <c r="G6" s="45" t="s">
        <v>161</v>
      </c>
      <c r="H6" s="3" t="s">
        <v>161</v>
      </c>
      <c r="I6" s="3" t="s">
        <v>161</v>
      </c>
      <c r="J6" s="3" t="s">
        <v>161</v>
      </c>
      <c r="K6" s="46">
        <f>COUNTIF(G6:J6,"O")</f>
        <v>0</v>
      </c>
      <c r="L6" s="45" t="s">
        <v>161</v>
      </c>
      <c r="M6" s="3" t="s">
        <v>161</v>
      </c>
      <c r="N6" s="3" t="s">
        <v>161</v>
      </c>
      <c r="O6" s="3" t="s">
        <v>161</v>
      </c>
      <c r="P6" s="46">
        <f>COUNTIF(L6:O6,"O")</f>
        <v>0</v>
      </c>
      <c r="Q6" s="45" t="s">
        <v>161</v>
      </c>
      <c r="R6" s="3" t="s">
        <v>161</v>
      </c>
      <c r="S6" s="3" t="s">
        <v>161</v>
      </c>
      <c r="T6" s="3" t="s">
        <v>161</v>
      </c>
      <c r="U6" s="46">
        <f>COUNTIF(Q6:T6,"O")</f>
        <v>0</v>
      </c>
      <c r="V6" s="45" t="s">
        <v>161</v>
      </c>
      <c r="W6" s="3" t="s">
        <v>161</v>
      </c>
      <c r="X6" s="3" t="s">
        <v>161</v>
      </c>
      <c r="Y6" s="3" t="s">
        <v>161</v>
      </c>
      <c r="Z6" s="46">
        <f>COUNTIF(V6:Y6,"O")</f>
        <v>0</v>
      </c>
      <c r="AA6" s="7">
        <f>SUM(F6,K6,P6,U6,Z6)</f>
        <v>2</v>
      </c>
    </row>
    <row r="7" spans="1:56" x14ac:dyDescent="0.25">
      <c r="A7" s="41" t="s">
        <v>14</v>
      </c>
      <c r="B7" s="45" t="s">
        <v>161</v>
      </c>
      <c r="C7" s="3" t="s">
        <v>161</v>
      </c>
      <c r="D7" s="3" t="s">
        <v>161</v>
      </c>
      <c r="E7" s="3" t="s">
        <v>161</v>
      </c>
      <c r="F7" s="46">
        <f t="shared" ref="F7:F13" si="6">COUNTIF(B7:E7,"O")</f>
        <v>0</v>
      </c>
      <c r="G7" s="45" t="s">
        <v>161</v>
      </c>
      <c r="H7" s="3" t="s">
        <v>161</v>
      </c>
      <c r="I7" s="3" t="s">
        <v>161</v>
      </c>
      <c r="J7" s="3" t="s">
        <v>161</v>
      </c>
      <c r="K7" s="46">
        <f t="shared" ref="K7:K13" si="7">COUNTIF(G7:J7,"O")</f>
        <v>0</v>
      </c>
      <c r="L7" s="45" t="s">
        <v>161</v>
      </c>
      <c r="M7" s="3" t="s">
        <v>161</v>
      </c>
      <c r="N7" s="3" t="s">
        <v>161</v>
      </c>
      <c r="O7" s="3" t="s">
        <v>161</v>
      </c>
      <c r="P7" s="46">
        <f t="shared" ref="P7:P13" si="8">COUNTIF(L7:O7,"O")</f>
        <v>0</v>
      </c>
      <c r="Q7" s="45" t="s">
        <v>161</v>
      </c>
      <c r="R7" s="3" t="s">
        <v>161</v>
      </c>
      <c r="S7" s="3" t="s">
        <v>161</v>
      </c>
      <c r="T7" s="3" t="s">
        <v>161</v>
      </c>
      <c r="U7" s="46">
        <f t="shared" ref="U7:U13" si="9">COUNTIF(Q7:T7,"O")</f>
        <v>0</v>
      </c>
      <c r="V7" s="45" t="s">
        <v>161</v>
      </c>
      <c r="W7" s="3" t="s">
        <v>161</v>
      </c>
      <c r="X7" s="3" t="s">
        <v>161</v>
      </c>
      <c r="Y7" s="3" t="s">
        <v>161</v>
      </c>
      <c r="Z7" s="46">
        <f t="shared" ref="Z7:Z13" si="10">COUNTIF(V7:Y7,"O")</f>
        <v>0</v>
      </c>
      <c r="AA7" s="7">
        <f t="shared" ref="AA7:AA13" si="11">SUM(F7,K7,P7,U7,Z7)</f>
        <v>0</v>
      </c>
    </row>
    <row r="8" spans="1:56" x14ac:dyDescent="0.25">
      <c r="A8" s="41" t="s">
        <v>15</v>
      </c>
      <c r="B8" s="45" t="s">
        <v>161</v>
      </c>
      <c r="C8" s="3" t="s">
        <v>161</v>
      </c>
      <c r="D8" s="3" t="s">
        <v>161</v>
      </c>
      <c r="E8" s="3" t="s">
        <v>161</v>
      </c>
      <c r="F8" s="46">
        <f t="shared" si="6"/>
        <v>0</v>
      </c>
      <c r="G8" s="45" t="s">
        <v>161</v>
      </c>
      <c r="H8" s="3" t="s">
        <v>161</v>
      </c>
      <c r="I8" s="3" t="s">
        <v>161</v>
      </c>
      <c r="J8" s="3" t="s">
        <v>161</v>
      </c>
      <c r="K8" s="46">
        <f t="shared" si="7"/>
        <v>0</v>
      </c>
      <c r="L8" s="45" t="s">
        <v>161</v>
      </c>
      <c r="M8" s="3" t="s">
        <v>161</v>
      </c>
      <c r="N8" s="3" t="s">
        <v>161</v>
      </c>
      <c r="O8" s="3" t="s">
        <v>161</v>
      </c>
      <c r="P8" s="46">
        <f t="shared" si="8"/>
        <v>0</v>
      </c>
      <c r="Q8" s="45" t="s">
        <v>161</v>
      </c>
      <c r="R8" s="3" t="s">
        <v>161</v>
      </c>
      <c r="S8" s="3" t="s">
        <v>161</v>
      </c>
      <c r="T8" s="3" t="s">
        <v>161</v>
      </c>
      <c r="U8" s="46">
        <f t="shared" si="9"/>
        <v>0</v>
      </c>
      <c r="V8" s="45" t="s">
        <v>161</v>
      </c>
      <c r="W8" s="3" t="s">
        <v>161</v>
      </c>
      <c r="X8" s="3" t="s">
        <v>161</v>
      </c>
      <c r="Y8" s="3" t="s">
        <v>161</v>
      </c>
      <c r="Z8" s="46">
        <f t="shared" si="10"/>
        <v>0</v>
      </c>
      <c r="AA8" s="7">
        <f t="shared" si="11"/>
        <v>0</v>
      </c>
    </row>
    <row r="9" spans="1:56" x14ac:dyDescent="0.25">
      <c r="A9" s="41" t="s">
        <v>16</v>
      </c>
      <c r="B9" s="45" t="s">
        <v>161</v>
      </c>
      <c r="C9" s="3" t="s">
        <v>161</v>
      </c>
      <c r="D9" s="3" t="s">
        <v>161</v>
      </c>
      <c r="E9" s="3" t="s">
        <v>161</v>
      </c>
      <c r="F9" s="46">
        <f t="shared" si="6"/>
        <v>0</v>
      </c>
      <c r="G9" s="45" t="s">
        <v>161</v>
      </c>
      <c r="H9" s="3" t="s">
        <v>161</v>
      </c>
      <c r="I9" s="3" t="s">
        <v>161</v>
      </c>
      <c r="J9" s="3" t="s">
        <v>161</v>
      </c>
      <c r="K9" s="46">
        <f t="shared" si="7"/>
        <v>0</v>
      </c>
      <c r="L9" s="45" t="s">
        <v>161</v>
      </c>
      <c r="M9" s="3" t="s">
        <v>161</v>
      </c>
      <c r="N9" s="3" t="s">
        <v>161</v>
      </c>
      <c r="O9" s="3" t="s">
        <v>161</v>
      </c>
      <c r="P9" s="46">
        <f t="shared" si="8"/>
        <v>0</v>
      </c>
      <c r="Q9" s="45" t="s">
        <v>161</v>
      </c>
      <c r="R9" s="3" t="s">
        <v>161</v>
      </c>
      <c r="S9" s="3" t="s">
        <v>161</v>
      </c>
      <c r="T9" s="3" t="s">
        <v>161</v>
      </c>
      <c r="U9" s="46">
        <f t="shared" si="9"/>
        <v>0</v>
      </c>
      <c r="V9" s="45" t="s">
        <v>161</v>
      </c>
      <c r="W9" s="3" t="s">
        <v>161</v>
      </c>
      <c r="X9" s="3" t="s">
        <v>161</v>
      </c>
      <c r="Y9" s="3" t="s">
        <v>161</v>
      </c>
      <c r="Z9" s="46">
        <f t="shared" si="10"/>
        <v>0</v>
      </c>
      <c r="AA9" s="7">
        <f t="shared" si="11"/>
        <v>0</v>
      </c>
    </row>
    <row r="10" spans="1:56" x14ac:dyDescent="0.25">
      <c r="A10" s="41" t="s">
        <v>17</v>
      </c>
      <c r="B10" s="45" t="s">
        <v>161</v>
      </c>
      <c r="C10" s="3" t="s">
        <v>161</v>
      </c>
      <c r="D10" s="3" t="s">
        <v>161</v>
      </c>
      <c r="E10" s="3" t="s">
        <v>161</v>
      </c>
      <c r="F10" s="46">
        <f t="shared" si="6"/>
        <v>0</v>
      </c>
      <c r="G10" s="45" t="s">
        <v>161</v>
      </c>
      <c r="H10" s="3" t="s">
        <v>161</v>
      </c>
      <c r="I10" s="3" t="s">
        <v>161</v>
      </c>
      <c r="J10" s="3" t="s">
        <v>161</v>
      </c>
      <c r="K10" s="46">
        <f t="shared" si="7"/>
        <v>0</v>
      </c>
      <c r="L10" s="45" t="s">
        <v>161</v>
      </c>
      <c r="M10" s="3" t="s">
        <v>161</v>
      </c>
      <c r="N10" s="3" t="s">
        <v>161</v>
      </c>
      <c r="O10" s="3" t="s">
        <v>161</v>
      </c>
      <c r="P10" s="46">
        <f t="shared" si="8"/>
        <v>0</v>
      </c>
      <c r="Q10" s="45" t="s">
        <v>161</v>
      </c>
      <c r="R10" s="3" t="s">
        <v>161</v>
      </c>
      <c r="S10" s="3" t="s">
        <v>161</v>
      </c>
      <c r="T10" s="3" t="s">
        <v>161</v>
      </c>
      <c r="U10" s="46">
        <f t="shared" si="9"/>
        <v>0</v>
      </c>
      <c r="V10" s="45" t="s">
        <v>161</v>
      </c>
      <c r="W10" s="3" t="s">
        <v>161</v>
      </c>
      <c r="X10" s="3" t="s">
        <v>161</v>
      </c>
      <c r="Y10" s="3" t="s">
        <v>161</v>
      </c>
      <c r="Z10" s="46">
        <f t="shared" si="10"/>
        <v>0</v>
      </c>
      <c r="AA10" s="7">
        <f t="shared" si="11"/>
        <v>0</v>
      </c>
    </row>
    <row r="11" spans="1:56" x14ac:dyDescent="0.25">
      <c r="A11" s="41" t="s">
        <v>18</v>
      </c>
      <c r="B11" s="45" t="s">
        <v>161</v>
      </c>
      <c r="C11" s="3" t="s">
        <v>161</v>
      </c>
      <c r="D11" s="3" t="s">
        <v>161</v>
      </c>
      <c r="E11" s="3" t="s">
        <v>161</v>
      </c>
      <c r="F11" s="46">
        <f t="shared" si="6"/>
        <v>0</v>
      </c>
      <c r="G11" s="45" t="s">
        <v>161</v>
      </c>
      <c r="H11" s="3" t="s">
        <v>161</v>
      </c>
      <c r="I11" s="3" t="s">
        <v>161</v>
      </c>
      <c r="J11" s="3" t="s">
        <v>161</v>
      </c>
      <c r="K11" s="46">
        <f t="shared" si="7"/>
        <v>0</v>
      </c>
      <c r="L11" s="45" t="s">
        <v>161</v>
      </c>
      <c r="M11" s="3" t="s">
        <v>161</v>
      </c>
      <c r="N11" s="3" t="s">
        <v>161</v>
      </c>
      <c r="O11" s="3" t="s">
        <v>161</v>
      </c>
      <c r="P11" s="46">
        <f t="shared" si="8"/>
        <v>0</v>
      </c>
      <c r="Q11" s="45" t="s">
        <v>161</v>
      </c>
      <c r="R11" s="3" t="s">
        <v>161</v>
      </c>
      <c r="S11" s="3" t="s">
        <v>161</v>
      </c>
      <c r="T11" s="3" t="s">
        <v>161</v>
      </c>
      <c r="U11" s="46">
        <f t="shared" si="9"/>
        <v>0</v>
      </c>
      <c r="V11" s="45" t="s">
        <v>161</v>
      </c>
      <c r="W11" s="3" t="s">
        <v>161</v>
      </c>
      <c r="X11" s="3" t="s">
        <v>161</v>
      </c>
      <c r="Y11" s="3" t="s">
        <v>161</v>
      </c>
      <c r="Z11" s="46">
        <f t="shared" si="10"/>
        <v>0</v>
      </c>
      <c r="AA11" s="7">
        <f t="shared" si="11"/>
        <v>0</v>
      </c>
    </row>
    <row r="12" spans="1:56" x14ac:dyDescent="0.25">
      <c r="A12" s="41" t="s">
        <v>19</v>
      </c>
      <c r="B12" s="45" t="s">
        <v>161</v>
      </c>
      <c r="C12" s="3" t="s">
        <v>161</v>
      </c>
      <c r="D12" s="3" t="s">
        <v>161</v>
      </c>
      <c r="E12" s="3" t="s">
        <v>161</v>
      </c>
      <c r="F12" s="46">
        <f t="shared" si="6"/>
        <v>0</v>
      </c>
      <c r="G12" s="45" t="s">
        <v>161</v>
      </c>
      <c r="H12" s="3" t="s">
        <v>161</v>
      </c>
      <c r="I12" s="3" t="s">
        <v>161</v>
      </c>
      <c r="J12" s="3" t="s">
        <v>161</v>
      </c>
      <c r="K12" s="46">
        <f t="shared" si="7"/>
        <v>0</v>
      </c>
      <c r="L12" s="45" t="s">
        <v>161</v>
      </c>
      <c r="M12" s="3" t="s">
        <v>161</v>
      </c>
      <c r="N12" s="3" t="s">
        <v>161</v>
      </c>
      <c r="O12" s="3" t="s">
        <v>161</v>
      </c>
      <c r="P12" s="46">
        <f t="shared" si="8"/>
        <v>0</v>
      </c>
      <c r="Q12" s="45" t="s">
        <v>161</v>
      </c>
      <c r="R12" s="3" t="s">
        <v>161</v>
      </c>
      <c r="S12" s="3" t="s">
        <v>161</v>
      </c>
      <c r="T12" s="3" t="s">
        <v>161</v>
      </c>
      <c r="U12" s="46">
        <f t="shared" si="9"/>
        <v>0</v>
      </c>
      <c r="V12" s="45" t="s">
        <v>161</v>
      </c>
      <c r="W12" s="3" t="s">
        <v>161</v>
      </c>
      <c r="X12" s="3" t="s">
        <v>161</v>
      </c>
      <c r="Y12" s="3" t="s">
        <v>161</v>
      </c>
      <c r="Z12" s="46">
        <f t="shared" si="10"/>
        <v>0</v>
      </c>
      <c r="AA12" s="7">
        <f t="shared" si="11"/>
        <v>0</v>
      </c>
    </row>
    <row r="13" spans="1:56" x14ac:dyDescent="0.25">
      <c r="A13" s="41" t="s">
        <v>20</v>
      </c>
      <c r="B13" s="45" t="s">
        <v>161</v>
      </c>
      <c r="C13" s="3" t="s">
        <v>161</v>
      </c>
      <c r="D13" s="3" t="s">
        <v>161</v>
      </c>
      <c r="E13" s="3" t="s">
        <v>161</v>
      </c>
      <c r="F13" s="46">
        <f t="shared" si="6"/>
        <v>0</v>
      </c>
      <c r="G13" s="45" t="s">
        <v>161</v>
      </c>
      <c r="H13" s="3" t="s">
        <v>161</v>
      </c>
      <c r="I13" s="3" t="s">
        <v>161</v>
      </c>
      <c r="J13" s="3" t="s">
        <v>161</v>
      </c>
      <c r="K13" s="46">
        <f t="shared" si="7"/>
        <v>0</v>
      </c>
      <c r="L13" s="45" t="s">
        <v>161</v>
      </c>
      <c r="M13" s="3" t="s">
        <v>161</v>
      </c>
      <c r="N13" s="3" t="s">
        <v>161</v>
      </c>
      <c r="O13" s="3" t="s">
        <v>161</v>
      </c>
      <c r="P13" s="46">
        <f t="shared" si="8"/>
        <v>0</v>
      </c>
      <c r="Q13" s="45" t="s">
        <v>161</v>
      </c>
      <c r="R13" s="3" t="s">
        <v>161</v>
      </c>
      <c r="S13" s="3" t="s">
        <v>161</v>
      </c>
      <c r="T13" s="3" t="s">
        <v>161</v>
      </c>
      <c r="U13" s="46">
        <f t="shared" si="9"/>
        <v>0</v>
      </c>
      <c r="V13" s="45" t="s">
        <v>161</v>
      </c>
      <c r="W13" s="3" t="s">
        <v>161</v>
      </c>
      <c r="X13" s="3" t="s">
        <v>161</v>
      </c>
      <c r="Y13" s="3" t="s">
        <v>161</v>
      </c>
      <c r="Z13" s="46">
        <f t="shared" si="10"/>
        <v>0</v>
      </c>
      <c r="AA13" s="7">
        <f t="shared" si="11"/>
        <v>0</v>
      </c>
    </row>
    <row r="14" spans="1:56" s="4" customFormat="1" ht="18.75" x14ac:dyDescent="0.3">
      <c r="A14" s="37" t="s">
        <v>21</v>
      </c>
      <c r="B14" s="47"/>
      <c r="C14" s="37"/>
      <c r="D14" s="37"/>
      <c r="E14" s="37"/>
      <c r="F14" s="48"/>
      <c r="G14" s="47"/>
      <c r="H14" s="37"/>
      <c r="I14" s="37"/>
      <c r="J14" s="37"/>
      <c r="K14" s="48"/>
      <c r="L14" s="47"/>
      <c r="M14" s="37"/>
      <c r="N14" s="37"/>
      <c r="O14" s="37"/>
      <c r="P14" s="48"/>
      <c r="Q14" s="47"/>
      <c r="R14" s="37"/>
      <c r="S14" s="37"/>
      <c r="T14" s="37"/>
      <c r="U14" s="48"/>
      <c r="V14" s="47"/>
      <c r="W14" s="37"/>
      <c r="X14" s="37"/>
      <c r="Y14" s="37"/>
      <c r="Z14" s="48"/>
      <c r="AA14" s="3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</row>
    <row r="15" spans="1:56" x14ac:dyDescent="0.25">
      <c r="A15" s="41" t="s">
        <v>22</v>
      </c>
      <c r="B15" s="45" t="s">
        <v>161</v>
      </c>
      <c r="C15" s="3" t="s">
        <v>161</v>
      </c>
      <c r="D15" s="3" t="s">
        <v>161</v>
      </c>
      <c r="E15" s="3" t="s">
        <v>161</v>
      </c>
      <c r="F15" s="46">
        <f t="shared" ref="F15:F26" si="12">COUNTIF(B15:E15,"O")</f>
        <v>0</v>
      </c>
      <c r="G15" s="45" t="s">
        <v>161</v>
      </c>
      <c r="H15" s="3" t="s">
        <v>161</v>
      </c>
      <c r="I15" s="3" t="s">
        <v>161</v>
      </c>
      <c r="J15" s="3" t="s">
        <v>161</v>
      </c>
      <c r="K15" s="46">
        <f t="shared" ref="K15:K26" si="13">COUNTIF(G15:J15,"O")</f>
        <v>0</v>
      </c>
      <c r="L15" s="45" t="s">
        <v>161</v>
      </c>
      <c r="M15" s="3" t="s">
        <v>161</v>
      </c>
      <c r="N15" s="3" t="s">
        <v>161</v>
      </c>
      <c r="O15" s="3" t="s">
        <v>161</v>
      </c>
      <c r="P15" s="46">
        <f t="shared" ref="P15:P26" si="14">COUNTIF(L15:O15,"O")</f>
        <v>0</v>
      </c>
      <c r="Q15" s="45" t="s">
        <v>161</v>
      </c>
      <c r="R15" s="3" t="s">
        <v>161</v>
      </c>
      <c r="S15" s="3" t="s">
        <v>161</v>
      </c>
      <c r="T15" s="3" t="s">
        <v>161</v>
      </c>
      <c r="U15" s="46">
        <f t="shared" ref="U15:U26" si="15">COUNTIF(Q15:T15,"O")</f>
        <v>0</v>
      </c>
      <c r="V15" s="45" t="s">
        <v>161</v>
      </c>
      <c r="W15" s="3" t="s">
        <v>161</v>
      </c>
      <c r="X15" s="3" t="s">
        <v>161</v>
      </c>
      <c r="Y15" s="3" t="s">
        <v>161</v>
      </c>
      <c r="Z15" s="46">
        <f t="shared" ref="Z15:Z26" si="16">COUNTIF(V15:Y15,"O")</f>
        <v>0</v>
      </c>
      <c r="AA15" s="7">
        <f t="shared" ref="AA15:AA26" si="17">SUM(F15,K15,P15,U15,Z15)</f>
        <v>0</v>
      </c>
    </row>
    <row r="16" spans="1:56" x14ac:dyDescent="0.25">
      <c r="A16" s="41" t="s">
        <v>23</v>
      </c>
      <c r="B16" s="45" t="s">
        <v>161</v>
      </c>
      <c r="C16" s="3" t="s">
        <v>161</v>
      </c>
      <c r="D16" s="3" t="s">
        <v>161</v>
      </c>
      <c r="E16" s="3" t="s">
        <v>161</v>
      </c>
      <c r="F16" s="46">
        <f t="shared" si="12"/>
        <v>0</v>
      </c>
      <c r="G16" s="45" t="s">
        <v>161</v>
      </c>
      <c r="H16" s="3" t="s">
        <v>161</v>
      </c>
      <c r="I16" s="3" t="s">
        <v>161</v>
      </c>
      <c r="J16" s="3" t="s">
        <v>161</v>
      </c>
      <c r="K16" s="46">
        <f t="shared" si="13"/>
        <v>0</v>
      </c>
      <c r="L16" s="45" t="s">
        <v>161</v>
      </c>
      <c r="M16" s="3" t="s">
        <v>161</v>
      </c>
      <c r="N16" s="3" t="s">
        <v>161</v>
      </c>
      <c r="O16" s="3" t="s">
        <v>161</v>
      </c>
      <c r="P16" s="46">
        <f t="shared" si="14"/>
        <v>0</v>
      </c>
      <c r="Q16" s="45" t="s">
        <v>161</v>
      </c>
      <c r="R16" s="3" t="s">
        <v>161</v>
      </c>
      <c r="S16" s="3" t="s">
        <v>161</v>
      </c>
      <c r="T16" s="3" t="s">
        <v>161</v>
      </c>
      <c r="U16" s="46">
        <f t="shared" si="15"/>
        <v>0</v>
      </c>
      <c r="V16" s="45" t="s">
        <v>161</v>
      </c>
      <c r="W16" s="3" t="s">
        <v>161</v>
      </c>
      <c r="X16" s="3" t="s">
        <v>161</v>
      </c>
      <c r="Y16" s="3" t="s">
        <v>161</v>
      </c>
      <c r="Z16" s="46">
        <f t="shared" si="16"/>
        <v>0</v>
      </c>
      <c r="AA16" s="7">
        <f t="shared" si="17"/>
        <v>0</v>
      </c>
    </row>
    <row r="17" spans="1:56" x14ac:dyDescent="0.25">
      <c r="A17" s="41" t="s">
        <v>24</v>
      </c>
      <c r="B17" s="45" t="s">
        <v>161</v>
      </c>
      <c r="C17" s="3" t="s">
        <v>161</v>
      </c>
      <c r="D17" s="3" t="s">
        <v>161</v>
      </c>
      <c r="E17" s="3" t="s">
        <v>161</v>
      </c>
      <c r="F17" s="46">
        <f t="shared" si="12"/>
        <v>0</v>
      </c>
      <c r="G17" s="45" t="s">
        <v>161</v>
      </c>
      <c r="H17" s="3" t="s">
        <v>161</v>
      </c>
      <c r="I17" s="3" t="s">
        <v>161</v>
      </c>
      <c r="J17" s="3" t="s">
        <v>161</v>
      </c>
      <c r="K17" s="46">
        <f t="shared" si="13"/>
        <v>0</v>
      </c>
      <c r="L17" s="45" t="s">
        <v>161</v>
      </c>
      <c r="M17" s="3" t="s">
        <v>161</v>
      </c>
      <c r="N17" s="3" t="s">
        <v>161</v>
      </c>
      <c r="O17" s="3" t="s">
        <v>161</v>
      </c>
      <c r="P17" s="46">
        <f t="shared" si="14"/>
        <v>0</v>
      </c>
      <c r="Q17" s="45" t="s">
        <v>161</v>
      </c>
      <c r="R17" s="3" t="s">
        <v>161</v>
      </c>
      <c r="S17" s="3" t="s">
        <v>161</v>
      </c>
      <c r="T17" s="3" t="s">
        <v>161</v>
      </c>
      <c r="U17" s="46">
        <f t="shared" si="15"/>
        <v>0</v>
      </c>
      <c r="V17" s="45" t="s">
        <v>161</v>
      </c>
      <c r="W17" s="3" t="s">
        <v>161</v>
      </c>
      <c r="X17" s="3" t="s">
        <v>161</v>
      </c>
      <c r="Y17" s="3" t="s">
        <v>161</v>
      </c>
      <c r="Z17" s="46">
        <f t="shared" si="16"/>
        <v>0</v>
      </c>
      <c r="AA17" s="7">
        <f t="shared" si="17"/>
        <v>0</v>
      </c>
    </row>
    <row r="18" spans="1:56" x14ac:dyDescent="0.25">
      <c r="A18" s="41" t="s">
        <v>25</v>
      </c>
      <c r="B18" s="45" t="s">
        <v>161</v>
      </c>
      <c r="C18" s="3" t="s">
        <v>161</v>
      </c>
      <c r="D18" s="3" t="s">
        <v>161</v>
      </c>
      <c r="E18" s="3" t="s">
        <v>161</v>
      </c>
      <c r="F18" s="46">
        <f t="shared" si="12"/>
        <v>0</v>
      </c>
      <c r="G18" s="45" t="s">
        <v>161</v>
      </c>
      <c r="H18" s="3" t="s">
        <v>161</v>
      </c>
      <c r="I18" s="3" t="s">
        <v>161</v>
      </c>
      <c r="J18" s="3" t="s">
        <v>161</v>
      </c>
      <c r="K18" s="46">
        <f t="shared" si="13"/>
        <v>0</v>
      </c>
      <c r="L18" s="45" t="s">
        <v>161</v>
      </c>
      <c r="M18" s="3" t="s">
        <v>161</v>
      </c>
      <c r="N18" s="3" t="s">
        <v>161</v>
      </c>
      <c r="O18" s="3" t="s">
        <v>161</v>
      </c>
      <c r="P18" s="46">
        <f t="shared" si="14"/>
        <v>0</v>
      </c>
      <c r="Q18" s="45" t="s">
        <v>161</v>
      </c>
      <c r="R18" s="3" t="s">
        <v>161</v>
      </c>
      <c r="S18" s="3" t="s">
        <v>161</v>
      </c>
      <c r="T18" s="3" t="s">
        <v>161</v>
      </c>
      <c r="U18" s="46">
        <f t="shared" si="15"/>
        <v>0</v>
      </c>
      <c r="V18" s="45" t="s">
        <v>161</v>
      </c>
      <c r="W18" s="3" t="s">
        <v>161</v>
      </c>
      <c r="X18" s="3" t="s">
        <v>161</v>
      </c>
      <c r="Y18" s="3" t="s">
        <v>161</v>
      </c>
      <c r="Z18" s="46">
        <f t="shared" si="16"/>
        <v>0</v>
      </c>
      <c r="AA18" s="7">
        <f t="shared" si="17"/>
        <v>0</v>
      </c>
    </row>
    <row r="19" spans="1:56" x14ac:dyDescent="0.25">
      <c r="A19" s="41" t="s">
        <v>26</v>
      </c>
      <c r="B19" s="45" t="s">
        <v>161</v>
      </c>
      <c r="C19" s="3" t="s">
        <v>161</v>
      </c>
      <c r="D19" s="3" t="s">
        <v>161</v>
      </c>
      <c r="E19" s="3" t="s">
        <v>161</v>
      </c>
      <c r="F19" s="46">
        <f t="shared" si="12"/>
        <v>0</v>
      </c>
      <c r="G19" s="45" t="s">
        <v>161</v>
      </c>
      <c r="H19" s="3" t="s">
        <v>161</v>
      </c>
      <c r="I19" s="3" t="s">
        <v>161</v>
      </c>
      <c r="J19" s="3" t="s">
        <v>161</v>
      </c>
      <c r="K19" s="46">
        <f t="shared" si="13"/>
        <v>0</v>
      </c>
      <c r="L19" s="45" t="s">
        <v>161</v>
      </c>
      <c r="M19" s="3" t="s">
        <v>161</v>
      </c>
      <c r="N19" s="3" t="s">
        <v>161</v>
      </c>
      <c r="O19" s="3" t="s">
        <v>161</v>
      </c>
      <c r="P19" s="46">
        <f t="shared" si="14"/>
        <v>0</v>
      </c>
      <c r="Q19" s="45" t="s">
        <v>161</v>
      </c>
      <c r="R19" s="3" t="s">
        <v>161</v>
      </c>
      <c r="S19" s="3" t="s">
        <v>161</v>
      </c>
      <c r="T19" s="3" t="s">
        <v>161</v>
      </c>
      <c r="U19" s="46">
        <f t="shared" si="15"/>
        <v>0</v>
      </c>
      <c r="V19" s="45" t="s">
        <v>161</v>
      </c>
      <c r="W19" s="3" t="s">
        <v>161</v>
      </c>
      <c r="X19" s="3" t="s">
        <v>161</v>
      </c>
      <c r="Y19" s="3" t="s">
        <v>161</v>
      </c>
      <c r="Z19" s="46">
        <f t="shared" si="16"/>
        <v>0</v>
      </c>
      <c r="AA19" s="7">
        <f t="shared" si="17"/>
        <v>0</v>
      </c>
    </row>
    <row r="20" spans="1:56" x14ac:dyDescent="0.25">
      <c r="A20" s="41" t="s">
        <v>27</v>
      </c>
      <c r="B20" s="45" t="s">
        <v>161</v>
      </c>
      <c r="C20" s="3" t="s">
        <v>161</v>
      </c>
      <c r="D20" s="3" t="s">
        <v>161</v>
      </c>
      <c r="E20" s="3" t="s">
        <v>161</v>
      </c>
      <c r="F20" s="46">
        <f t="shared" si="12"/>
        <v>0</v>
      </c>
      <c r="G20" s="45" t="s">
        <v>161</v>
      </c>
      <c r="H20" s="3" t="s">
        <v>161</v>
      </c>
      <c r="I20" s="3" t="s">
        <v>161</v>
      </c>
      <c r="J20" s="3" t="s">
        <v>161</v>
      </c>
      <c r="K20" s="46">
        <f t="shared" si="13"/>
        <v>0</v>
      </c>
      <c r="L20" s="45" t="s">
        <v>161</v>
      </c>
      <c r="M20" s="3" t="s">
        <v>161</v>
      </c>
      <c r="N20" s="3" t="s">
        <v>161</v>
      </c>
      <c r="O20" s="3" t="s">
        <v>161</v>
      </c>
      <c r="P20" s="46">
        <f t="shared" si="14"/>
        <v>0</v>
      </c>
      <c r="Q20" s="45" t="s">
        <v>161</v>
      </c>
      <c r="R20" s="3" t="s">
        <v>161</v>
      </c>
      <c r="S20" s="3" t="s">
        <v>161</v>
      </c>
      <c r="T20" s="3" t="s">
        <v>161</v>
      </c>
      <c r="U20" s="46">
        <f t="shared" si="15"/>
        <v>0</v>
      </c>
      <c r="V20" s="45" t="s">
        <v>161</v>
      </c>
      <c r="W20" s="3" t="s">
        <v>161</v>
      </c>
      <c r="X20" s="3" t="s">
        <v>161</v>
      </c>
      <c r="Y20" s="3" t="s">
        <v>161</v>
      </c>
      <c r="Z20" s="46">
        <f t="shared" si="16"/>
        <v>0</v>
      </c>
      <c r="AA20" s="7">
        <f t="shared" si="17"/>
        <v>0</v>
      </c>
    </row>
    <row r="21" spans="1:56" x14ac:dyDescent="0.25">
      <c r="A21" s="41" t="s">
        <v>28</v>
      </c>
      <c r="B21" s="45" t="s">
        <v>161</v>
      </c>
      <c r="C21" s="3" t="s">
        <v>161</v>
      </c>
      <c r="D21" s="3" t="s">
        <v>161</v>
      </c>
      <c r="E21" s="3" t="s">
        <v>161</v>
      </c>
      <c r="F21" s="46">
        <f t="shared" si="12"/>
        <v>0</v>
      </c>
      <c r="G21" s="45" t="s">
        <v>161</v>
      </c>
      <c r="H21" s="3" t="s">
        <v>161</v>
      </c>
      <c r="I21" s="3" t="s">
        <v>161</v>
      </c>
      <c r="J21" s="3" t="s">
        <v>161</v>
      </c>
      <c r="K21" s="46">
        <f t="shared" si="13"/>
        <v>0</v>
      </c>
      <c r="L21" s="45" t="s">
        <v>161</v>
      </c>
      <c r="M21" s="3" t="s">
        <v>161</v>
      </c>
      <c r="N21" s="3" t="s">
        <v>161</v>
      </c>
      <c r="O21" s="3" t="s">
        <v>161</v>
      </c>
      <c r="P21" s="46">
        <f t="shared" si="14"/>
        <v>0</v>
      </c>
      <c r="Q21" s="45" t="s">
        <v>161</v>
      </c>
      <c r="R21" s="3" t="s">
        <v>161</v>
      </c>
      <c r="S21" s="3" t="s">
        <v>161</v>
      </c>
      <c r="T21" s="3" t="s">
        <v>161</v>
      </c>
      <c r="U21" s="46">
        <f t="shared" si="15"/>
        <v>0</v>
      </c>
      <c r="V21" s="45" t="s">
        <v>161</v>
      </c>
      <c r="W21" s="3" t="s">
        <v>161</v>
      </c>
      <c r="X21" s="3" t="s">
        <v>161</v>
      </c>
      <c r="Y21" s="3" t="s">
        <v>161</v>
      </c>
      <c r="Z21" s="46">
        <f t="shared" si="16"/>
        <v>0</v>
      </c>
      <c r="AA21" s="7">
        <f t="shared" si="17"/>
        <v>0</v>
      </c>
    </row>
    <row r="22" spans="1:56" x14ac:dyDescent="0.25">
      <c r="A22" s="41" t="s">
        <v>29</v>
      </c>
      <c r="B22" s="45" t="s">
        <v>161</v>
      </c>
      <c r="C22" s="3" t="s">
        <v>161</v>
      </c>
      <c r="D22" s="3" t="s">
        <v>161</v>
      </c>
      <c r="E22" s="3" t="s">
        <v>161</v>
      </c>
      <c r="F22" s="46">
        <f t="shared" si="12"/>
        <v>0</v>
      </c>
      <c r="G22" s="45" t="s">
        <v>161</v>
      </c>
      <c r="H22" s="3" t="s">
        <v>161</v>
      </c>
      <c r="I22" s="3" t="s">
        <v>161</v>
      </c>
      <c r="J22" s="3" t="s">
        <v>161</v>
      </c>
      <c r="K22" s="46">
        <f t="shared" si="13"/>
        <v>0</v>
      </c>
      <c r="L22" s="45" t="s">
        <v>161</v>
      </c>
      <c r="M22" s="3" t="s">
        <v>161</v>
      </c>
      <c r="N22" s="3" t="s">
        <v>161</v>
      </c>
      <c r="O22" s="3" t="s">
        <v>161</v>
      </c>
      <c r="P22" s="46">
        <f t="shared" si="14"/>
        <v>0</v>
      </c>
      <c r="Q22" s="45" t="s">
        <v>161</v>
      </c>
      <c r="R22" s="3" t="s">
        <v>161</v>
      </c>
      <c r="S22" s="3" t="s">
        <v>161</v>
      </c>
      <c r="T22" s="3" t="s">
        <v>161</v>
      </c>
      <c r="U22" s="46">
        <f t="shared" si="15"/>
        <v>0</v>
      </c>
      <c r="V22" s="45" t="s">
        <v>161</v>
      </c>
      <c r="W22" s="3" t="s">
        <v>161</v>
      </c>
      <c r="X22" s="3" t="s">
        <v>161</v>
      </c>
      <c r="Y22" s="3" t="s">
        <v>161</v>
      </c>
      <c r="Z22" s="46">
        <f t="shared" si="16"/>
        <v>0</v>
      </c>
      <c r="AA22" s="7">
        <f t="shared" si="17"/>
        <v>0</v>
      </c>
    </row>
    <row r="23" spans="1:56" x14ac:dyDescent="0.25">
      <c r="A23" s="41" t="s">
        <v>30</v>
      </c>
      <c r="B23" s="45" t="s">
        <v>161</v>
      </c>
      <c r="C23" s="3" t="s">
        <v>161</v>
      </c>
      <c r="D23" s="3" t="s">
        <v>161</v>
      </c>
      <c r="E23" s="3" t="s">
        <v>161</v>
      </c>
      <c r="F23" s="46">
        <f t="shared" si="12"/>
        <v>0</v>
      </c>
      <c r="G23" s="45" t="s">
        <v>161</v>
      </c>
      <c r="H23" s="3" t="s">
        <v>161</v>
      </c>
      <c r="I23" s="3" t="s">
        <v>161</v>
      </c>
      <c r="J23" s="3" t="s">
        <v>161</v>
      </c>
      <c r="K23" s="46">
        <f t="shared" si="13"/>
        <v>0</v>
      </c>
      <c r="L23" s="45" t="s">
        <v>161</v>
      </c>
      <c r="M23" s="3" t="s">
        <v>161</v>
      </c>
      <c r="N23" s="3" t="s">
        <v>161</v>
      </c>
      <c r="O23" s="3" t="s">
        <v>161</v>
      </c>
      <c r="P23" s="46">
        <f t="shared" si="14"/>
        <v>0</v>
      </c>
      <c r="Q23" s="45" t="s">
        <v>161</v>
      </c>
      <c r="R23" s="3" t="s">
        <v>161</v>
      </c>
      <c r="S23" s="3" t="s">
        <v>161</v>
      </c>
      <c r="T23" s="3" t="s">
        <v>161</v>
      </c>
      <c r="U23" s="46">
        <f t="shared" si="15"/>
        <v>0</v>
      </c>
      <c r="V23" s="45" t="s">
        <v>161</v>
      </c>
      <c r="W23" s="3" t="s">
        <v>161</v>
      </c>
      <c r="X23" s="3" t="s">
        <v>161</v>
      </c>
      <c r="Y23" s="3" t="s">
        <v>161</v>
      </c>
      <c r="Z23" s="46">
        <f t="shared" si="16"/>
        <v>0</v>
      </c>
      <c r="AA23" s="7">
        <f t="shared" si="17"/>
        <v>0</v>
      </c>
    </row>
    <row r="24" spans="1:56" x14ac:dyDescent="0.25">
      <c r="A24" s="41" t="s">
        <v>31</v>
      </c>
      <c r="B24" s="45" t="s">
        <v>161</v>
      </c>
      <c r="C24" s="3" t="s">
        <v>161</v>
      </c>
      <c r="D24" s="3" t="s">
        <v>161</v>
      </c>
      <c r="E24" s="3" t="s">
        <v>161</v>
      </c>
      <c r="F24" s="46">
        <f t="shared" si="12"/>
        <v>0</v>
      </c>
      <c r="G24" s="45" t="s">
        <v>161</v>
      </c>
      <c r="H24" s="3" t="s">
        <v>161</v>
      </c>
      <c r="I24" s="3" t="s">
        <v>161</v>
      </c>
      <c r="J24" s="3" t="s">
        <v>161</v>
      </c>
      <c r="K24" s="46">
        <f t="shared" si="13"/>
        <v>0</v>
      </c>
      <c r="L24" s="45" t="s">
        <v>161</v>
      </c>
      <c r="M24" s="3" t="s">
        <v>161</v>
      </c>
      <c r="N24" s="3" t="s">
        <v>161</v>
      </c>
      <c r="O24" s="3" t="s">
        <v>161</v>
      </c>
      <c r="P24" s="46">
        <f t="shared" si="14"/>
        <v>0</v>
      </c>
      <c r="Q24" s="45" t="s">
        <v>161</v>
      </c>
      <c r="R24" s="3" t="s">
        <v>161</v>
      </c>
      <c r="S24" s="3" t="s">
        <v>161</v>
      </c>
      <c r="T24" s="3" t="s">
        <v>161</v>
      </c>
      <c r="U24" s="46">
        <f t="shared" si="15"/>
        <v>0</v>
      </c>
      <c r="V24" s="45" t="s">
        <v>161</v>
      </c>
      <c r="W24" s="3" t="s">
        <v>161</v>
      </c>
      <c r="X24" s="3" t="s">
        <v>161</v>
      </c>
      <c r="Y24" s="3" t="s">
        <v>161</v>
      </c>
      <c r="Z24" s="46">
        <f t="shared" si="16"/>
        <v>0</v>
      </c>
      <c r="AA24" s="7">
        <f t="shared" si="17"/>
        <v>0</v>
      </c>
    </row>
    <row r="25" spans="1:56" x14ac:dyDescent="0.25">
      <c r="A25" s="41" t="s">
        <v>32</v>
      </c>
      <c r="B25" s="45" t="s">
        <v>161</v>
      </c>
      <c r="C25" s="3" t="s">
        <v>161</v>
      </c>
      <c r="D25" s="3" t="s">
        <v>161</v>
      </c>
      <c r="E25" s="3" t="s">
        <v>161</v>
      </c>
      <c r="F25" s="46">
        <f t="shared" si="12"/>
        <v>0</v>
      </c>
      <c r="G25" s="45" t="s">
        <v>161</v>
      </c>
      <c r="H25" s="3" t="s">
        <v>161</v>
      </c>
      <c r="I25" s="3" t="s">
        <v>161</v>
      </c>
      <c r="J25" s="3" t="s">
        <v>161</v>
      </c>
      <c r="K25" s="46">
        <f t="shared" si="13"/>
        <v>0</v>
      </c>
      <c r="L25" s="45" t="s">
        <v>161</v>
      </c>
      <c r="M25" s="3" t="s">
        <v>161</v>
      </c>
      <c r="N25" s="3" t="s">
        <v>161</v>
      </c>
      <c r="O25" s="3" t="s">
        <v>161</v>
      </c>
      <c r="P25" s="46">
        <f t="shared" si="14"/>
        <v>0</v>
      </c>
      <c r="Q25" s="45" t="s">
        <v>161</v>
      </c>
      <c r="R25" s="3" t="s">
        <v>161</v>
      </c>
      <c r="S25" s="3" t="s">
        <v>161</v>
      </c>
      <c r="T25" s="3" t="s">
        <v>161</v>
      </c>
      <c r="U25" s="46">
        <f t="shared" si="15"/>
        <v>0</v>
      </c>
      <c r="V25" s="45" t="s">
        <v>161</v>
      </c>
      <c r="W25" s="3" t="s">
        <v>161</v>
      </c>
      <c r="X25" s="3" t="s">
        <v>161</v>
      </c>
      <c r="Y25" s="3" t="s">
        <v>161</v>
      </c>
      <c r="Z25" s="46">
        <f t="shared" si="16"/>
        <v>0</v>
      </c>
      <c r="AA25" s="7">
        <f t="shared" si="17"/>
        <v>0</v>
      </c>
    </row>
    <row r="26" spans="1:56" x14ac:dyDescent="0.25">
      <c r="A26" s="41" t="s">
        <v>33</v>
      </c>
      <c r="B26" s="45" t="s">
        <v>161</v>
      </c>
      <c r="C26" s="3" t="s">
        <v>161</v>
      </c>
      <c r="D26" s="3" t="s">
        <v>161</v>
      </c>
      <c r="E26" s="3" t="s">
        <v>161</v>
      </c>
      <c r="F26" s="46">
        <f t="shared" si="12"/>
        <v>0</v>
      </c>
      <c r="G26" s="45" t="s">
        <v>161</v>
      </c>
      <c r="H26" s="3" t="s">
        <v>161</v>
      </c>
      <c r="I26" s="3" t="s">
        <v>161</v>
      </c>
      <c r="J26" s="3" t="s">
        <v>161</v>
      </c>
      <c r="K26" s="46">
        <f t="shared" si="13"/>
        <v>0</v>
      </c>
      <c r="L26" s="45" t="s">
        <v>161</v>
      </c>
      <c r="M26" s="3" t="s">
        <v>161</v>
      </c>
      <c r="N26" s="3" t="s">
        <v>161</v>
      </c>
      <c r="O26" s="3" t="s">
        <v>161</v>
      </c>
      <c r="P26" s="46">
        <f>COUNTIF(L26:O26,"O")</f>
        <v>0</v>
      </c>
      <c r="Q26" s="45" t="s">
        <v>161</v>
      </c>
      <c r="R26" s="3" t="s">
        <v>161</v>
      </c>
      <c r="S26" s="3" t="s">
        <v>161</v>
      </c>
      <c r="T26" s="3" t="s">
        <v>161</v>
      </c>
      <c r="U26" s="46">
        <f t="shared" si="15"/>
        <v>0</v>
      </c>
      <c r="V26" s="45" t="s">
        <v>161</v>
      </c>
      <c r="W26" s="3" t="s">
        <v>161</v>
      </c>
      <c r="X26" s="3" t="s">
        <v>161</v>
      </c>
      <c r="Y26" s="3" t="s">
        <v>161</v>
      </c>
      <c r="Z26" s="46">
        <f t="shared" si="16"/>
        <v>0</v>
      </c>
      <c r="AA26" s="7">
        <f t="shared" si="17"/>
        <v>0</v>
      </c>
    </row>
    <row r="27" spans="1:56" s="4" customFormat="1" ht="18.75" x14ac:dyDescent="0.3">
      <c r="A27" s="37" t="s">
        <v>34</v>
      </c>
      <c r="B27" s="47"/>
      <c r="C27" s="37"/>
      <c r="D27" s="37"/>
      <c r="E27" s="37"/>
      <c r="F27" s="48"/>
      <c r="G27" s="47"/>
      <c r="H27" s="37"/>
      <c r="I27" s="37"/>
      <c r="J27" s="37"/>
      <c r="K27" s="48"/>
      <c r="L27" s="47"/>
      <c r="M27" s="37"/>
      <c r="N27" s="37"/>
      <c r="O27" s="37"/>
      <c r="P27" s="48"/>
      <c r="Q27" s="47"/>
      <c r="R27" s="37"/>
      <c r="S27" s="37"/>
      <c r="T27" s="37"/>
      <c r="U27" s="48"/>
      <c r="V27" s="47"/>
      <c r="W27" s="37"/>
      <c r="X27" s="37"/>
      <c r="Y27" s="37"/>
      <c r="Z27" s="48"/>
      <c r="AA27" s="3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</row>
    <row r="28" spans="1:56" x14ac:dyDescent="0.25">
      <c r="A28" s="41" t="s">
        <v>13</v>
      </c>
      <c r="B28" s="45" t="s">
        <v>161</v>
      </c>
      <c r="C28" s="3" t="s">
        <v>161</v>
      </c>
      <c r="D28" s="3" t="s">
        <v>161</v>
      </c>
      <c r="E28" s="3" t="s">
        <v>161</v>
      </c>
      <c r="F28" s="46">
        <f t="shared" ref="F28:F35" si="18">COUNTIF(B28:E28,"O")</f>
        <v>0</v>
      </c>
      <c r="G28" s="45" t="s">
        <v>161</v>
      </c>
      <c r="H28" s="3" t="s">
        <v>161</v>
      </c>
      <c r="I28" s="3" t="s">
        <v>161</v>
      </c>
      <c r="J28" s="3" t="s">
        <v>161</v>
      </c>
      <c r="K28" s="46">
        <f t="shared" ref="K28:K35" si="19">COUNTIF(G28:J28,"O")</f>
        <v>0</v>
      </c>
      <c r="L28" s="45" t="s">
        <v>161</v>
      </c>
      <c r="M28" s="3" t="s">
        <v>161</v>
      </c>
      <c r="N28" s="3" t="s">
        <v>161</v>
      </c>
      <c r="O28" s="3" t="s">
        <v>161</v>
      </c>
      <c r="P28" s="46">
        <f t="shared" ref="P28:P35" si="20">COUNTIF(L28:O28,"O")</f>
        <v>0</v>
      </c>
      <c r="Q28" s="45" t="s">
        <v>161</v>
      </c>
      <c r="R28" s="3" t="s">
        <v>161</v>
      </c>
      <c r="S28" s="3" t="s">
        <v>161</v>
      </c>
      <c r="T28" s="3" t="s">
        <v>161</v>
      </c>
      <c r="U28" s="46">
        <f t="shared" ref="U28:U35" si="21">COUNTIF(Q28:T28,"O")</f>
        <v>0</v>
      </c>
      <c r="V28" s="45" t="s">
        <v>161</v>
      </c>
      <c r="W28" s="3" t="s">
        <v>161</v>
      </c>
      <c r="X28" s="3" t="s">
        <v>161</v>
      </c>
      <c r="Y28" s="3" t="s">
        <v>161</v>
      </c>
      <c r="Z28" s="46">
        <f t="shared" ref="Z28:Z35" si="22">COUNTIF(V28:Y28,"O")</f>
        <v>0</v>
      </c>
      <c r="AA28" s="7">
        <f t="shared" ref="AA28:AA35" si="23">SUM(F28,K28,P28,U28,Z28)</f>
        <v>0</v>
      </c>
    </row>
    <row r="29" spans="1:56" x14ac:dyDescent="0.25">
      <c r="A29" s="41" t="s">
        <v>35</v>
      </c>
      <c r="B29" s="45" t="s">
        <v>161</v>
      </c>
      <c r="C29" s="3" t="s">
        <v>161</v>
      </c>
      <c r="D29" s="3" t="s">
        <v>161</v>
      </c>
      <c r="E29" s="3" t="s">
        <v>161</v>
      </c>
      <c r="F29" s="46">
        <f t="shared" si="18"/>
        <v>0</v>
      </c>
      <c r="G29" s="45" t="s">
        <v>161</v>
      </c>
      <c r="H29" s="3" t="s">
        <v>161</v>
      </c>
      <c r="I29" s="3" t="s">
        <v>161</v>
      </c>
      <c r="J29" s="3" t="s">
        <v>161</v>
      </c>
      <c r="K29" s="46">
        <f t="shared" si="19"/>
        <v>0</v>
      </c>
      <c r="L29" s="45" t="s">
        <v>161</v>
      </c>
      <c r="M29" s="3" t="s">
        <v>161</v>
      </c>
      <c r="N29" s="3" t="s">
        <v>161</v>
      </c>
      <c r="O29" s="3" t="s">
        <v>161</v>
      </c>
      <c r="P29" s="46">
        <f t="shared" si="20"/>
        <v>0</v>
      </c>
      <c r="Q29" s="45" t="s">
        <v>161</v>
      </c>
      <c r="R29" s="3" t="s">
        <v>161</v>
      </c>
      <c r="S29" s="3" t="s">
        <v>161</v>
      </c>
      <c r="T29" s="3" t="s">
        <v>161</v>
      </c>
      <c r="U29" s="46">
        <f t="shared" si="21"/>
        <v>0</v>
      </c>
      <c r="V29" s="45" t="s">
        <v>161</v>
      </c>
      <c r="W29" s="3" t="s">
        <v>161</v>
      </c>
      <c r="X29" s="3" t="s">
        <v>161</v>
      </c>
      <c r="Y29" s="3" t="s">
        <v>161</v>
      </c>
      <c r="Z29" s="46">
        <f t="shared" si="22"/>
        <v>0</v>
      </c>
      <c r="AA29" s="7">
        <f t="shared" si="23"/>
        <v>0</v>
      </c>
    </row>
    <row r="30" spans="1:56" x14ac:dyDescent="0.25">
      <c r="A30" s="41" t="s">
        <v>36</v>
      </c>
      <c r="B30" s="45" t="s">
        <v>161</v>
      </c>
      <c r="C30" s="3" t="s">
        <v>161</v>
      </c>
      <c r="D30" s="3" t="s">
        <v>161</v>
      </c>
      <c r="E30" s="3" t="s">
        <v>161</v>
      </c>
      <c r="F30" s="46">
        <f t="shared" si="18"/>
        <v>0</v>
      </c>
      <c r="G30" s="45" t="s">
        <v>161</v>
      </c>
      <c r="H30" s="3" t="s">
        <v>161</v>
      </c>
      <c r="I30" s="3" t="s">
        <v>161</v>
      </c>
      <c r="J30" s="3" t="s">
        <v>161</v>
      </c>
      <c r="K30" s="46">
        <f t="shared" si="19"/>
        <v>0</v>
      </c>
      <c r="L30" s="45" t="s">
        <v>161</v>
      </c>
      <c r="M30" s="3" t="s">
        <v>161</v>
      </c>
      <c r="N30" s="3" t="s">
        <v>161</v>
      </c>
      <c r="O30" s="3" t="s">
        <v>161</v>
      </c>
      <c r="P30" s="46">
        <f t="shared" si="20"/>
        <v>0</v>
      </c>
      <c r="Q30" s="45" t="s">
        <v>161</v>
      </c>
      <c r="R30" s="3" t="s">
        <v>161</v>
      </c>
      <c r="S30" s="3" t="s">
        <v>161</v>
      </c>
      <c r="T30" s="3" t="s">
        <v>161</v>
      </c>
      <c r="U30" s="46">
        <f t="shared" si="21"/>
        <v>0</v>
      </c>
      <c r="V30" s="45" t="s">
        <v>161</v>
      </c>
      <c r="W30" s="3" t="s">
        <v>161</v>
      </c>
      <c r="X30" s="3" t="s">
        <v>161</v>
      </c>
      <c r="Y30" s="3" t="s">
        <v>161</v>
      </c>
      <c r="Z30" s="46">
        <f t="shared" si="22"/>
        <v>0</v>
      </c>
      <c r="AA30" s="7">
        <f t="shared" si="23"/>
        <v>0</v>
      </c>
    </row>
    <row r="31" spans="1:56" x14ac:dyDescent="0.25">
      <c r="A31" s="41" t="s">
        <v>37</v>
      </c>
      <c r="B31" s="45" t="s">
        <v>161</v>
      </c>
      <c r="C31" s="3" t="s">
        <v>161</v>
      </c>
      <c r="D31" s="3" t="s">
        <v>161</v>
      </c>
      <c r="E31" s="3" t="s">
        <v>161</v>
      </c>
      <c r="F31" s="46">
        <f t="shared" si="18"/>
        <v>0</v>
      </c>
      <c r="G31" s="45" t="s">
        <v>161</v>
      </c>
      <c r="H31" s="3" t="s">
        <v>161</v>
      </c>
      <c r="I31" s="3" t="s">
        <v>161</v>
      </c>
      <c r="J31" s="3" t="s">
        <v>161</v>
      </c>
      <c r="K31" s="46">
        <f t="shared" si="19"/>
        <v>0</v>
      </c>
      <c r="L31" s="45" t="s">
        <v>161</v>
      </c>
      <c r="M31" s="3" t="s">
        <v>161</v>
      </c>
      <c r="N31" s="3" t="s">
        <v>161</v>
      </c>
      <c r="O31" s="3" t="s">
        <v>161</v>
      </c>
      <c r="P31" s="46">
        <f t="shared" si="20"/>
        <v>0</v>
      </c>
      <c r="Q31" s="45" t="s">
        <v>161</v>
      </c>
      <c r="R31" s="3" t="s">
        <v>161</v>
      </c>
      <c r="S31" s="3" t="s">
        <v>161</v>
      </c>
      <c r="T31" s="3" t="s">
        <v>161</v>
      </c>
      <c r="U31" s="46">
        <f t="shared" si="21"/>
        <v>0</v>
      </c>
      <c r="V31" s="45" t="s">
        <v>161</v>
      </c>
      <c r="W31" s="3" t="s">
        <v>161</v>
      </c>
      <c r="X31" s="3" t="s">
        <v>161</v>
      </c>
      <c r="Y31" s="3" t="s">
        <v>161</v>
      </c>
      <c r="Z31" s="46">
        <f t="shared" si="22"/>
        <v>0</v>
      </c>
      <c r="AA31" s="7">
        <f t="shared" si="23"/>
        <v>0</v>
      </c>
    </row>
    <row r="32" spans="1:56" x14ac:dyDescent="0.25">
      <c r="A32" s="41" t="s">
        <v>38</v>
      </c>
      <c r="B32" s="45" t="s">
        <v>161</v>
      </c>
      <c r="C32" s="3" t="s">
        <v>161</v>
      </c>
      <c r="D32" s="3" t="s">
        <v>161</v>
      </c>
      <c r="E32" s="3" t="s">
        <v>161</v>
      </c>
      <c r="F32" s="46">
        <f t="shared" si="18"/>
        <v>0</v>
      </c>
      <c r="G32" s="45" t="s">
        <v>161</v>
      </c>
      <c r="H32" s="3" t="s">
        <v>161</v>
      </c>
      <c r="I32" s="3" t="s">
        <v>161</v>
      </c>
      <c r="J32" s="3" t="s">
        <v>161</v>
      </c>
      <c r="K32" s="46">
        <f t="shared" si="19"/>
        <v>0</v>
      </c>
      <c r="L32" s="45" t="s">
        <v>161</v>
      </c>
      <c r="M32" s="3" t="s">
        <v>161</v>
      </c>
      <c r="N32" s="3" t="s">
        <v>161</v>
      </c>
      <c r="O32" s="3" t="s">
        <v>161</v>
      </c>
      <c r="P32" s="46">
        <f t="shared" si="20"/>
        <v>0</v>
      </c>
      <c r="Q32" s="45" t="s">
        <v>161</v>
      </c>
      <c r="R32" s="3" t="s">
        <v>161</v>
      </c>
      <c r="S32" s="3" t="s">
        <v>161</v>
      </c>
      <c r="T32" s="3" t="s">
        <v>161</v>
      </c>
      <c r="U32" s="46">
        <f t="shared" si="21"/>
        <v>0</v>
      </c>
      <c r="V32" s="45" t="s">
        <v>161</v>
      </c>
      <c r="W32" s="3" t="s">
        <v>161</v>
      </c>
      <c r="X32" s="3" t="s">
        <v>161</v>
      </c>
      <c r="Y32" s="3" t="s">
        <v>161</v>
      </c>
      <c r="Z32" s="46">
        <f t="shared" si="22"/>
        <v>0</v>
      </c>
      <c r="AA32" s="7">
        <f t="shared" si="23"/>
        <v>0</v>
      </c>
    </row>
    <row r="33" spans="1:56" x14ac:dyDescent="0.25">
      <c r="A33" s="41" t="s">
        <v>39</v>
      </c>
      <c r="B33" s="45" t="s">
        <v>161</v>
      </c>
      <c r="C33" s="3" t="s">
        <v>161</v>
      </c>
      <c r="D33" s="3" t="s">
        <v>161</v>
      </c>
      <c r="E33" s="3" t="s">
        <v>161</v>
      </c>
      <c r="F33" s="46">
        <f t="shared" si="18"/>
        <v>0</v>
      </c>
      <c r="G33" s="45" t="s">
        <v>161</v>
      </c>
      <c r="H33" s="3" t="s">
        <v>161</v>
      </c>
      <c r="I33" s="3" t="s">
        <v>161</v>
      </c>
      <c r="J33" s="3" t="s">
        <v>161</v>
      </c>
      <c r="K33" s="46">
        <f t="shared" si="19"/>
        <v>0</v>
      </c>
      <c r="L33" s="45" t="s">
        <v>161</v>
      </c>
      <c r="M33" s="3" t="s">
        <v>161</v>
      </c>
      <c r="N33" s="3" t="s">
        <v>161</v>
      </c>
      <c r="O33" s="3" t="s">
        <v>161</v>
      </c>
      <c r="P33" s="46">
        <f t="shared" si="20"/>
        <v>0</v>
      </c>
      <c r="Q33" s="45" t="s">
        <v>161</v>
      </c>
      <c r="R33" s="3" t="s">
        <v>161</v>
      </c>
      <c r="S33" s="3" t="s">
        <v>161</v>
      </c>
      <c r="T33" s="3" t="s">
        <v>161</v>
      </c>
      <c r="U33" s="46">
        <f t="shared" si="21"/>
        <v>0</v>
      </c>
      <c r="V33" s="45" t="s">
        <v>161</v>
      </c>
      <c r="W33" s="3" t="s">
        <v>161</v>
      </c>
      <c r="X33" s="3" t="s">
        <v>161</v>
      </c>
      <c r="Y33" s="3" t="s">
        <v>161</v>
      </c>
      <c r="Z33" s="46">
        <f t="shared" si="22"/>
        <v>0</v>
      </c>
      <c r="AA33" s="7">
        <f t="shared" si="23"/>
        <v>0</v>
      </c>
    </row>
    <row r="34" spans="1:56" x14ac:dyDescent="0.25">
      <c r="A34" s="41" t="s">
        <v>40</v>
      </c>
      <c r="B34" s="45" t="s">
        <v>161</v>
      </c>
      <c r="C34" s="3" t="s">
        <v>161</v>
      </c>
      <c r="D34" s="3" t="s">
        <v>161</v>
      </c>
      <c r="E34" s="3" t="s">
        <v>161</v>
      </c>
      <c r="F34" s="46">
        <f t="shared" si="18"/>
        <v>0</v>
      </c>
      <c r="G34" s="45" t="s">
        <v>161</v>
      </c>
      <c r="H34" s="3" t="s">
        <v>161</v>
      </c>
      <c r="I34" s="3" t="s">
        <v>161</v>
      </c>
      <c r="J34" s="3" t="s">
        <v>161</v>
      </c>
      <c r="K34" s="46">
        <f t="shared" si="19"/>
        <v>0</v>
      </c>
      <c r="L34" s="45" t="s">
        <v>161</v>
      </c>
      <c r="M34" s="3" t="s">
        <v>161</v>
      </c>
      <c r="N34" s="3" t="s">
        <v>161</v>
      </c>
      <c r="O34" s="3" t="s">
        <v>161</v>
      </c>
      <c r="P34" s="46">
        <f t="shared" si="20"/>
        <v>0</v>
      </c>
      <c r="Q34" s="45" t="s">
        <v>161</v>
      </c>
      <c r="R34" s="3" t="s">
        <v>161</v>
      </c>
      <c r="S34" s="3" t="s">
        <v>161</v>
      </c>
      <c r="T34" s="3" t="s">
        <v>161</v>
      </c>
      <c r="U34" s="46">
        <f t="shared" si="21"/>
        <v>0</v>
      </c>
      <c r="V34" s="45" t="s">
        <v>161</v>
      </c>
      <c r="W34" s="3" t="s">
        <v>161</v>
      </c>
      <c r="X34" s="3" t="s">
        <v>161</v>
      </c>
      <c r="Y34" s="3" t="s">
        <v>161</v>
      </c>
      <c r="Z34" s="46">
        <f t="shared" si="22"/>
        <v>0</v>
      </c>
      <c r="AA34" s="7">
        <f t="shared" si="23"/>
        <v>0</v>
      </c>
    </row>
    <row r="35" spans="1:56" x14ac:dyDescent="0.25">
      <c r="A35" s="41" t="s">
        <v>41</v>
      </c>
      <c r="B35" s="45" t="s">
        <v>161</v>
      </c>
      <c r="C35" s="3" t="s">
        <v>161</v>
      </c>
      <c r="D35" s="3" t="s">
        <v>161</v>
      </c>
      <c r="E35" s="3" t="s">
        <v>161</v>
      </c>
      <c r="F35" s="46">
        <f t="shared" si="18"/>
        <v>0</v>
      </c>
      <c r="G35" s="45" t="s">
        <v>161</v>
      </c>
      <c r="H35" s="3" t="s">
        <v>161</v>
      </c>
      <c r="I35" s="3" t="s">
        <v>161</v>
      </c>
      <c r="J35" s="3" t="s">
        <v>161</v>
      </c>
      <c r="K35" s="46">
        <f t="shared" si="19"/>
        <v>0</v>
      </c>
      <c r="L35" s="45" t="s">
        <v>161</v>
      </c>
      <c r="M35" s="3" t="s">
        <v>161</v>
      </c>
      <c r="N35" s="3" t="s">
        <v>161</v>
      </c>
      <c r="O35" s="3" t="s">
        <v>161</v>
      </c>
      <c r="P35" s="46">
        <f t="shared" si="20"/>
        <v>0</v>
      </c>
      <c r="Q35" s="45" t="s">
        <v>161</v>
      </c>
      <c r="R35" s="3" t="s">
        <v>161</v>
      </c>
      <c r="S35" s="3" t="s">
        <v>161</v>
      </c>
      <c r="T35" s="3" t="s">
        <v>161</v>
      </c>
      <c r="U35" s="46">
        <f t="shared" si="21"/>
        <v>0</v>
      </c>
      <c r="V35" s="45" t="s">
        <v>161</v>
      </c>
      <c r="W35" s="3" t="s">
        <v>161</v>
      </c>
      <c r="X35" s="3" t="s">
        <v>161</v>
      </c>
      <c r="Y35" s="3" t="s">
        <v>161</v>
      </c>
      <c r="Z35" s="46">
        <f t="shared" si="22"/>
        <v>0</v>
      </c>
      <c r="AA35" s="7">
        <f t="shared" si="23"/>
        <v>0</v>
      </c>
    </row>
    <row r="36" spans="1:56" s="4" customFormat="1" ht="18.75" x14ac:dyDescent="0.3">
      <c r="A36" s="37" t="s">
        <v>42</v>
      </c>
      <c r="B36" s="47"/>
      <c r="C36" s="37"/>
      <c r="D36" s="37"/>
      <c r="E36" s="37"/>
      <c r="F36" s="48"/>
      <c r="G36" s="47"/>
      <c r="H36" s="37"/>
      <c r="I36" s="37"/>
      <c r="J36" s="37"/>
      <c r="K36" s="48"/>
      <c r="L36" s="47"/>
      <c r="M36" s="37"/>
      <c r="N36" s="37"/>
      <c r="O36" s="37"/>
      <c r="P36" s="48"/>
      <c r="Q36" s="47"/>
      <c r="R36" s="37"/>
      <c r="S36" s="37"/>
      <c r="T36" s="37"/>
      <c r="U36" s="48"/>
      <c r="V36" s="47"/>
      <c r="W36" s="37"/>
      <c r="X36" s="37"/>
      <c r="Y36" s="37"/>
      <c r="Z36" s="48"/>
      <c r="AA36" s="38"/>
      <c r="AB36" s="11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</row>
    <row r="37" spans="1:56" x14ac:dyDescent="0.25">
      <c r="A37" s="41" t="s">
        <v>43</v>
      </c>
      <c r="B37" s="45" t="s">
        <v>161</v>
      </c>
      <c r="C37" s="3" t="s">
        <v>161</v>
      </c>
      <c r="D37" s="3" t="s">
        <v>161</v>
      </c>
      <c r="E37" s="3" t="s">
        <v>161</v>
      </c>
      <c r="F37" s="46">
        <f t="shared" ref="F37:F50" si="24">COUNTIF(B37:E37,"O")</f>
        <v>0</v>
      </c>
      <c r="G37" s="45" t="s">
        <v>161</v>
      </c>
      <c r="H37" s="3" t="s">
        <v>161</v>
      </c>
      <c r="I37" s="3" t="s">
        <v>161</v>
      </c>
      <c r="J37" s="3" t="s">
        <v>161</v>
      </c>
      <c r="K37" s="46">
        <f t="shared" ref="K37:K50" si="25">COUNTIF(G37:J37,"O")</f>
        <v>0</v>
      </c>
      <c r="L37" s="45" t="s">
        <v>161</v>
      </c>
      <c r="M37" s="3" t="s">
        <v>161</v>
      </c>
      <c r="N37" s="3" t="s">
        <v>161</v>
      </c>
      <c r="O37" s="3" t="s">
        <v>161</v>
      </c>
      <c r="P37" s="46">
        <f t="shared" ref="P37:P50" si="26">COUNTIF(L37:O37,"O")</f>
        <v>0</v>
      </c>
      <c r="Q37" s="45" t="s">
        <v>161</v>
      </c>
      <c r="R37" s="3" t="s">
        <v>161</v>
      </c>
      <c r="S37" s="3" t="s">
        <v>161</v>
      </c>
      <c r="T37" s="3" t="s">
        <v>161</v>
      </c>
      <c r="U37" s="46">
        <f t="shared" ref="U37:U50" si="27">COUNTIF(Q37:T37,"O")</f>
        <v>0</v>
      </c>
      <c r="V37" s="45" t="s">
        <v>161</v>
      </c>
      <c r="W37" s="3" t="s">
        <v>161</v>
      </c>
      <c r="X37" s="3" t="s">
        <v>161</v>
      </c>
      <c r="Y37" s="3" t="s">
        <v>161</v>
      </c>
      <c r="Z37" s="46">
        <f t="shared" ref="Z37:Z50" si="28">COUNTIF(V37:Y37,"O")</f>
        <v>0</v>
      </c>
      <c r="AA37" s="7">
        <f t="shared" ref="AA37:AA50" si="29">SUM(F37,K37,P37,U37,Z37)</f>
        <v>0</v>
      </c>
    </row>
    <row r="38" spans="1:56" x14ac:dyDescent="0.25">
      <c r="A38" s="41" t="s">
        <v>44</v>
      </c>
      <c r="B38" s="45" t="s">
        <v>161</v>
      </c>
      <c r="C38" s="3" t="s">
        <v>161</v>
      </c>
      <c r="D38" s="3" t="s">
        <v>161</v>
      </c>
      <c r="E38" s="3" t="s">
        <v>161</v>
      </c>
      <c r="F38" s="46">
        <f t="shared" si="24"/>
        <v>0</v>
      </c>
      <c r="G38" s="45" t="s">
        <v>161</v>
      </c>
      <c r="H38" s="3" t="s">
        <v>161</v>
      </c>
      <c r="I38" s="3" t="s">
        <v>161</v>
      </c>
      <c r="J38" s="3" t="s">
        <v>161</v>
      </c>
      <c r="K38" s="46">
        <f t="shared" si="25"/>
        <v>0</v>
      </c>
      <c r="L38" s="45" t="s">
        <v>161</v>
      </c>
      <c r="M38" s="3" t="s">
        <v>161</v>
      </c>
      <c r="N38" s="3" t="s">
        <v>161</v>
      </c>
      <c r="O38" s="3" t="s">
        <v>161</v>
      </c>
      <c r="P38" s="46">
        <f t="shared" si="26"/>
        <v>0</v>
      </c>
      <c r="Q38" s="45" t="s">
        <v>161</v>
      </c>
      <c r="R38" s="3" t="s">
        <v>161</v>
      </c>
      <c r="S38" s="3" t="s">
        <v>161</v>
      </c>
      <c r="T38" s="3" t="s">
        <v>161</v>
      </c>
      <c r="U38" s="46">
        <f t="shared" si="27"/>
        <v>0</v>
      </c>
      <c r="V38" s="45" t="s">
        <v>161</v>
      </c>
      <c r="W38" s="3" t="s">
        <v>161</v>
      </c>
      <c r="X38" s="3" t="s">
        <v>161</v>
      </c>
      <c r="Y38" s="3" t="s">
        <v>161</v>
      </c>
      <c r="Z38" s="46">
        <f t="shared" si="28"/>
        <v>0</v>
      </c>
      <c r="AA38" s="7">
        <f t="shared" si="29"/>
        <v>0</v>
      </c>
    </row>
    <row r="39" spans="1:56" x14ac:dyDescent="0.25">
      <c r="A39" s="41" t="s">
        <v>45</v>
      </c>
      <c r="B39" s="45" t="s">
        <v>161</v>
      </c>
      <c r="C39" s="3" t="s">
        <v>161</v>
      </c>
      <c r="D39" s="3" t="s">
        <v>161</v>
      </c>
      <c r="E39" s="3" t="s">
        <v>161</v>
      </c>
      <c r="F39" s="46">
        <f t="shared" si="24"/>
        <v>0</v>
      </c>
      <c r="G39" s="45" t="s">
        <v>161</v>
      </c>
      <c r="H39" s="3" t="s">
        <v>161</v>
      </c>
      <c r="I39" s="3" t="s">
        <v>161</v>
      </c>
      <c r="J39" s="3" t="s">
        <v>161</v>
      </c>
      <c r="K39" s="46">
        <f t="shared" si="25"/>
        <v>0</v>
      </c>
      <c r="L39" s="45" t="s">
        <v>161</v>
      </c>
      <c r="M39" s="3" t="s">
        <v>161</v>
      </c>
      <c r="N39" s="3" t="s">
        <v>161</v>
      </c>
      <c r="O39" s="3" t="s">
        <v>161</v>
      </c>
      <c r="P39" s="46">
        <f t="shared" si="26"/>
        <v>0</v>
      </c>
      <c r="Q39" s="45" t="s">
        <v>161</v>
      </c>
      <c r="R39" s="3" t="s">
        <v>161</v>
      </c>
      <c r="S39" s="3" t="s">
        <v>161</v>
      </c>
      <c r="T39" s="3" t="s">
        <v>161</v>
      </c>
      <c r="U39" s="46">
        <f t="shared" si="27"/>
        <v>0</v>
      </c>
      <c r="V39" s="45" t="s">
        <v>161</v>
      </c>
      <c r="W39" s="3" t="s">
        <v>161</v>
      </c>
      <c r="X39" s="3" t="s">
        <v>161</v>
      </c>
      <c r="Y39" s="3" t="s">
        <v>161</v>
      </c>
      <c r="Z39" s="46">
        <f t="shared" si="28"/>
        <v>0</v>
      </c>
      <c r="AA39" s="7">
        <f t="shared" si="29"/>
        <v>0</v>
      </c>
    </row>
    <row r="40" spans="1:56" x14ac:dyDescent="0.25">
      <c r="A40" s="41" t="s">
        <v>46</v>
      </c>
      <c r="B40" s="45" t="s">
        <v>161</v>
      </c>
      <c r="C40" s="3" t="s">
        <v>161</v>
      </c>
      <c r="D40" s="3" t="s">
        <v>161</v>
      </c>
      <c r="E40" s="3" t="s">
        <v>161</v>
      </c>
      <c r="F40" s="46">
        <f t="shared" si="24"/>
        <v>0</v>
      </c>
      <c r="G40" s="45" t="s">
        <v>161</v>
      </c>
      <c r="H40" s="3" t="s">
        <v>161</v>
      </c>
      <c r="I40" s="3" t="s">
        <v>161</v>
      </c>
      <c r="J40" s="3" t="s">
        <v>161</v>
      </c>
      <c r="K40" s="46">
        <f t="shared" si="25"/>
        <v>0</v>
      </c>
      <c r="L40" s="45" t="s">
        <v>161</v>
      </c>
      <c r="M40" s="3" t="s">
        <v>161</v>
      </c>
      <c r="N40" s="3" t="s">
        <v>161</v>
      </c>
      <c r="O40" s="3" t="s">
        <v>161</v>
      </c>
      <c r="P40" s="46">
        <f t="shared" si="26"/>
        <v>0</v>
      </c>
      <c r="Q40" s="45" t="s">
        <v>161</v>
      </c>
      <c r="R40" s="3" t="s">
        <v>161</v>
      </c>
      <c r="S40" s="3" t="s">
        <v>161</v>
      </c>
      <c r="T40" s="3" t="s">
        <v>161</v>
      </c>
      <c r="U40" s="46">
        <f t="shared" si="27"/>
        <v>0</v>
      </c>
      <c r="V40" s="45" t="s">
        <v>161</v>
      </c>
      <c r="W40" s="3" t="s">
        <v>161</v>
      </c>
      <c r="X40" s="3" t="s">
        <v>161</v>
      </c>
      <c r="Y40" s="3" t="s">
        <v>161</v>
      </c>
      <c r="Z40" s="46">
        <f t="shared" si="28"/>
        <v>0</v>
      </c>
      <c r="AA40" s="7">
        <f t="shared" si="29"/>
        <v>0</v>
      </c>
    </row>
    <row r="41" spans="1:56" x14ac:dyDescent="0.25">
      <c r="A41" s="41" t="s">
        <v>47</v>
      </c>
      <c r="B41" s="45" t="s">
        <v>161</v>
      </c>
      <c r="C41" s="3" t="s">
        <v>161</v>
      </c>
      <c r="D41" s="3" t="s">
        <v>161</v>
      </c>
      <c r="E41" s="3" t="s">
        <v>161</v>
      </c>
      <c r="F41" s="46">
        <f t="shared" si="24"/>
        <v>0</v>
      </c>
      <c r="G41" s="45" t="s">
        <v>161</v>
      </c>
      <c r="H41" s="3" t="s">
        <v>161</v>
      </c>
      <c r="I41" s="3" t="s">
        <v>161</v>
      </c>
      <c r="J41" s="3" t="s">
        <v>161</v>
      </c>
      <c r="K41" s="46">
        <f t="shared" si="25"/>
        <v>0</v>
      </c>
      <c r="L41" s="45" t="s">
        <v>161</v>
      </c>
      <c r="M41" s="3" t="s">
        <v>161</v>
      </c>
      <c r="N41" s="3" t="s">
        <v>161</v>
      </c>
      <c r="O41" s="3" t="s">
        <v>161</v>
      </c>
      <c r="P41" s="46">
        <f t="shared" si="26"/>
        <v>0</v>
      </c>
      <c r="Q41" s="45" t="s">
        <v>161</v>
      </c>
      <c r="R41" s="3" t="s">
        <v>161</v>
      </c>
      <c r="S41" s="3" t="s">
        <v>161</v>
      </c>
      <c r="T41" s="3" t="s">
        <v>161</v>
      </c>
      <c r="U41" s="46">
        <f t="shared" si="27"/>
        <v>0</v>
      </c>
      <c r="V41" s="45" t="s">
        <v>161</v>
      </c>
      <c r="W41" s="3" t="s">
        <v>161</v>
      </c>
      <c r="X41" s="3" t="s">
        <v>161</v>
      </c>
      <c r="Y41" s="3" t="s">
        <v>161</v>
      </c>
      <c r="Z41" s="46">
        <f t="shared" si="28"/>
        <v>0</v>
      </c>
      <c r="AA41" s="7">
        <f t="shared" si="29"/>
        <v>0</v>
      </c>
    </row>
    <row r="42" spans="1:56" x14ac:dyDescent="0.25">
      <c r="A42" s="41" t="s">
        <v>48</v>
      </c>
      <c r="B42" s="45" t="s">
        <v>161</v>
      </c>
      <c r="C42" s="3" t="s">
        <v>161</v>
      </c>
      <c r="D42" s="3" t="s">
        <v>161</v>
      </c>
      <c r="E42" s="3" t="s">
        <v>161</v>
      </c>
      <c r="F42" s="46">
        <f t="shared" si="24"/>
        <v>0</v>
      </c>
      <c r="G42" s="45" t="s">
        <v>161</v>
      </c>
      <c r="H42" s="3" t="s">
        <v>161</v>
      </c>
      <c r="I42" s="3" t="s">
        <v>161</v>
      </c>
      <c r="J42" s="3" t="s">
        <v>161</v>
      </c>
      <c r="K42" s="46">
        <f t="shared" si="25"/>
        <v>0</v>
      </c>
      <c r="L42" s="45" t="s">
        <v>161</v>
      </c>
      <c r="M42" s="3" t="s">
        <v>161</v>
      </c>
      <c r="N42" s="3" t="s">
        <v>161</v>
      </c>
      <c r="O42" s="3" t="s">
        <v>161</v>
      </c>
      <c r="P42" s="46">
        <f t="shared" si="26"/>
        <v>0</v>
      </c>
      <c r="Q42" s="45" t="s">
        <v>161</v>
      </c>
      <c r="R42" s="3" t="s">
        <v>161</v>
      </c>
      <c r="S42" s="3" t="s">
        <v>161</v>
      </c>
      <c r="T42" s="3" t="s">
        <v>161</v>
      </c>
      <c r="U42" s="46">
        <f t="shared" si="27"/>
        <v>0</v>
      </c>
      <c r="V42" s="45" t="s">
        <v>161</v>
      </c>
      <c r="W42" s="3" t="s">
        <v>161</v>
      </c>
      <c r="X42" s="3" t="s">
        <v>161</v>
      </c>
      <c r="Y42" s="3" t="s">
        <v>161</v>
      </c>
      <c r="Z42" s="46">
        <f t="shared" si="28"/>
        <v>0</v>
      </c>
      <c r="AA42" s="7">
        <f t="shared" si="29"/>
        <v>0</v>
      </c>
    </row>
    <row r="43" spans="1:56" x14ac:dyDescent="0.25">
      <c r="A43" s="41" t="s">
        <v>49</v>
      </c>
      <c r="B43" s="45" t="s">
        <v>161</v>
      </c>
      <c r="C43" s="3" t="s">
        <v>161</v>
      </c>
      <c r="D43" s="3" t="s">
        <v>161</v>
      </c>
      <c r="E43" s="3" t="s">
        <v>161</v>
      </c>
      <c r="F43" s="46">
        <f t="shared" si="24"/>
        <v>0</v>
      </c>
      <c r="G43" s="45" t="s">
        <v>161</v>
      </c>
      <c r="H43" s="3" t="s">
        <v>161</v>
      </c>
      <c r="I43" s="3" t="s">
        <v>161</v>
      </c>
      <c r="J43" s="3" t="s">
        <v>161</v>
      </c>
      <c r="K43" s="46">
        <f t="shared" si="25"/>
        <v>0</v>
      </c>
      <c r="L43" s="45" t="s">
        <v>161</v>
      </c>
      <c r="M43" s="3" t="s">
        <v>161</v>
      </c>
      <c r="N43" s="3" t="s">
        <v>161</v>
      </c>
      <c r="O43" s="3" t="s">
        <v>161</v>
      </c>
      <c r="P43" s="46">
        <f t="shared" si="26"/>
        <v>0</v>
      </c>
      <c r="Q43" s="45" t="s">
        <v>161</v>
      </c>
      <c r="R43" s="3" t="s">
        <v>161</v>
      </c>
      <c r="S43" s="3" t="s">
        <v>161</v>
      </c>
      <c r="T43" s="3" t="s">
        <v>161</v>
      </c>
      <c r="U43" s="46">
        <f t="shared" si="27"/>
        <v>0</v>
      </c>
      <c r="V43" s="45" t="s">
        <v>161</v>
      </c>
      <c r="W43" s="3" t="s">
        <v>161</v>
      </c>
      <c r="X43" s="3" t="s">
        <v>161</v>
      </c>
      <c r="Y43" s="3" t="s">
        <v>161</v>
      </c>
      <c r="Z43" s="46">
        <f t="shared" si="28"/>
        <v>0</v>
      </c>
      <c r="AA43" s="7">
        <f t="shared" si="29"/>
        <v>0</v>
      </c>
    </row>
    <row r="44" spans="1:56" x14ac:dyDescent="0.25">
      <c r="A44" s="41" t="s">
        <v>50</v>
      </c>
      <c r="B44" s="45" t="s">
        <v>161</v>
      </c>
      <c r="C44" s="3" t="s">
        <v>161</v>
      </c>
      <c r="D44" s="3" t="s">
        <v>161</v>
      </c>
      <c r="E44" s="3" t="s">
        <v>161</v>
      </c>
      <c r="F44" s="46">
        <f t="shared" si="24"/>
        <v>0</v>
      </c>
      <c r="G44" s="45" t="s">
        <v>161</v>
      </c>
      <c r="H44" s="3" t="s">
        <v>161</v>
      </c>
      <c r="I44" s="3" t="s">
        <v>161</v>
      </c>
      <c r="J44" s="3" t="s">
        <v>161</v>
      </c>
      <c r="K44" s="46">
        <f t="shared" si="25"/>
        <v>0</v>
      </c>
      <c r="L44" s="45" t="s">
        <v>161</v>
      </c>
      <c r="M44" s="3" t="s">
        <v>161</v>
      </c>
      <c r="N44" s="3" t="s">
        <v>161</v>
      </c>
      <c r="O44" s="3" t="s">
        <v>161</v>
      </c>
      <c r="P44" s="46">
        <f t="shared" si="26"/>
        <v>0</v>
      </c>
      <c r="Q44" s="45" t="s">
        <v>161</v>
      </c>
      <c r="R44" s="3" t="s">
        <v>161</v>
      </c>
      <c r="S44" s="3" t="s">
        <v>161</v>
      </c>
      <c r="T44" s="3" t="s">
        <v>161</v>
      </c>
      <c r="U44" s="46">
        <f t="shared" si="27"/>
        <v>0</v>
      </c>
      <c r="V44" s="45" t="s">
        <v>161</v>
      </c>
      <c r="W44" s="3" t="s">
        <v>161</v>
      </c>
      <c r="X44" s="3" t="s">
        <v>161</v>
      </c>
      <c r="Y44" s="3" t="s">
        <v>161</v>
      </c>
      <c r="Z44" s="46">
        <f t="shared" si="28"/>
        <v>0</v>
      </c>
      <c r="AA44" s="7">
        <f t="shared" si="29"/>
        <v>0</v>
      </c>
    </row>
    <row r="45" spans="1:56" x14ac:dyDescent="0.25">
      <c r="A45" s="41" t="s">
        <v>51</v>
      </c>
      <c r="B45" s="45" t="s">
        <v>161</v>
      </c>
      <c r="C45" s="3" t="s">
        <v>161</v>
      </c>
      <c r="D45" s="3" t="s">
        <v>161</v>
      </c>
      <c r="E45" s="3" t="s">
        <v>161</v>
      </c>
      <c r="F45" s="46">
        <f t="shared" si="24"/>
        <v>0</v>
      </c>
      <c r="G45" s="45" t="s">
        <v>161</v>
      </c>
      <c r="H45" s="3" t="s">
        <v>161</v>
      </c>
      <c r="I45" s="3" t="s">
        <v>161</v>
      </c>
      <c r="J45" s="3" t="s">
        <v>161</v>
      </c>
      <c r="K45" s="46">
        <f t="shared" si="25"/>
        <v>0</v>
      </c>
      <c r="L45" s="45" t="s">
        <v>161</v>
      </c>
      <c r="M45" s="3" t="s">
        <v>161</v>
      </c>
      <c r="N45" s="3" t="s">
        <v>161</v>
      </c>
      <c r="O45" s="3" t="s">
        <v>161</v>
      </c>
      <c r="P45" s="46">
        <f t="shared" si="26"/>
        <v>0</v>
      </c>
      <c r="Q45" s="45" t="s">
        <v>161</v>
      </c>
      <c r="R45" s="3" t="s">
        <v>161</v>
      </c>
      <c r="S45" s="3" t="s">
        <v>161</v>
      </c>
      <c r="T45" s="3" t="s">
        <v>161</v>
      </c>
      <c r="U45" s="46">
        <f t="shared" si="27"/>
        <v>0</v>
      </c>
      <c r="V45" s="45" t="s">
        <v>161</v>
      </c>
      <c r="W45" s="3" t="s">
        <v>161</v>
      </c>
      <c r="X45" s="3" t="s">
        <v>161</v>
      </c>
      <c r="Y45" s="3" t="s">
        <v>161</v>
      </c>
      <c r="Z45" s="46">
        <f t="shared" si="28"/>
        <v>0</v>
      </c>
      <c r="AA45" s="7">
        <f t="shared" si="29"/>
        <v>0</v>
      </c>
    </row>
    <row r="46" spans="1:56" x14ac:dyDescent="0.25">
      <c r="A46" s="41" t="s">
        <v>52</v>
      </c>
      <c r="B46" s="45" t="s">
        <v>161</v>
      </c>
      <c r="C46" s="3" t="s">
        <v>161</v>
      </c>
      <c r="D46" s="3" t="s">
        <v>161</v>
      </c>
      <c r="E46" s="3" t="s">
        <v>161</v>
      </c>
      <c r="F46" s="46">
        <f t="shared" si="24"/>
        <v>0</v>
      </c>
      <c r="G46" s="45" t="s">
        <v>161</v>
      </c>
      <c r="H46" s="3" t="s">
        <v>161</v>
      </c>
      <c r="I46" s="3" t="s">
        <v>161</v>
      </c>
      <c r="J46" s="3" t="s">
        <v>161</v>
      </c>
      <c r="K46" s="46">
        <f t="shared" si="25"/>
        <v>0</v>
      </c>
      <c r="L46" s="45" t="s">
        <v>161</v>
      </c>
      <c r="M46" s="3" t="s">
        <v>161</v>
      </c>
      <c r="N46" s="3" t="s">
        <v>161</v>
      </c>
      <c r="O46" s="3" t="s">
        <v>161</v>
      </c>
      <c r="P46" s="46">
        <f t="shared" si="26"/>
        <v>0</v>
      </c>
      <c r="Q46" s="45" t="s">
        <v>161</v>
      </c>
      <c r="R46" s="3" t="s">
        <v>161</v>
      </c>
      <c r="S46" s="3" t="s">
        <v>161</v>
      </c>
      <c r="T46" s="3" t="s">
        <v>161</v>
      </c>
      <c r="U46" s="46">
        <f t="shared" si="27"/>
        <v>0</v>
      </c>
      <c r="V46" s="45" t="s">
        <v>161</v>
      </c>
      <c r="W46" s="3" t="s">
        <v>161</v>
      </c>
      <c r="X46" s="3" t="s">
        <v>161</v>
      </c>
      <c r="Y46" s="3" t="s">
        <v>161</v>
      </c>
      <c r="Z46" s="46">
        <f t="shared" si="28"/>
        <v>0</v>
      </c>
      <c r="AA46" s="7">
        <f t="shared" si="29"/>
        <v>0</v>
      </c>
    </row>
    <row r="47" spans="1:56" x14ac:dyDescent="0.25">
      <c r="A47" s="41" t="s">
        <v>53</v>
      </c>
      <c r="B47" s="45" t="s">
        <v>161</v>
      </c>
      <c r="C47" s="3" t="s">
        <v>161</v>
      </c>
      <c r="D47" s="3" t="s">
        <v>161</v>
      </c>
      <c r="E47" s="3" t="s">
        <v>161</v>
      </c>
      <c r="F47" s="46">
        <f t="shared" si="24"/>
        <v>0</v>
      </c>
      <c r="G47" s="45" t="s">
        <v>161</v>
      </c>
      <c r="H47" s="3" t="s">
        <v>161</v>
      </c>
      <c r="I47" s="3" t="s">
        <v>161</v>
      </c>
      <c r="J47" s="3" t="s">
        <v>161</v>
      </c>
      <c r="K47" s="46">
        <f t="shared" si="25"/>
        <v>0</v>
      </c>
      <c r="L47" s="45" t="s">
        <v>161</v>
      </c>
      <c r="M47" s="3" t="s">
        <v>161</v>
      </c>
      <c r="N47" s="3" t="s">
        <v>161</v>
      </c>
      <c r="O47" s="3" t="s">
        <v>161</v>
      </c>
      <c r="P47" s="46">
        <f t="shared" si="26"/>
        <v>0</v>
      </c>
      <c r="Q47" s="45" t="s">
        <v>161</v>
      </c>
      <c r="R47" s="3" t="s">
        <v>161</v>
      </c>
      <c r="S47" s="3" t="s">
        <v>161</v>
      </c>
      <c r="T47" s="3" t="s">
        <v>161</v>
      </c>
      <c r="U47" s="46">
        <f t="shared" si="27"/>
        <v>0</v>
      </c>
      <c r="V47" s="45" t="s">
        <v>161</v>
      </c>
      <c r="W47" s="3" t="s">
        <v>161</v>
      </c>
      <c r="X47" s="3" t="s">
        <v>161</v>
      </c>
      <c r="Y47" s="3" t="s">
        <v>161</v>
      </c>
      <c r="Z47" s="46">
        <f t="shared" si="28"/>
        <v>0</v>
      </c>
      <c r="AA47" s="7">
        <f t="shared" si="29"/>
        <v>0</v>
      </c>
    </row>
    <row r="48" spans="1:56" x14ac:dyDescent="0.25">
      <c r="A48" s="41" t="s">
        <v>54</v>
      </c>
      <c r="B48" s="45" t="s">
        <v>161</v>
      </c>
      <c r="C48" s="3" t="s">
        <v>161</v>
      </c>
      <c r="D48" s="3" t="s">
        <v>161</v>
      </c>
      <c r="E48" s="3" t="s">
        <v>161</v>
      </c>
      <c r="F48" s="46">
        <f t="shared" si="24"/>
        <v>0</v>
      </c>
      <c r="G48" s="45" t="s">
        <v>161</v>
      </c>
      <c r="H48" s="3" t="s">
        <v>161</v>
      </c>
      <c r="I48" s="3" t="s">
        <v>161</v>
      </c>
      <c r="J48" s="3" t="s">
        <v>161</v>
      </c>
      <c r="K48" s="46">
        <f t="shared" si="25"/>
        <v>0</v>
      </c>
      <c r="L48" s="45" t="s">
        <v>161</v>
      </c>
      <c r="M48" s="3" t="s">
        <v>161</v>
      </c>
      <c r="N48" s="3" t="s">
        <v>161</v>
      </c>
      <c r="O48" s="3" t="s">
        <v>161</v>
      </c>
      <c r="P48" s="46">
        <f t="shared" si="26"/>
        <v>0</v>
      </c>
      <c r="Q48" s="45" t="s">
        <v>161</v>
      </c>
      <c r="R48" s="3" t="s">
        <v>161</v>
      </c>
      <c r="S48" s="3" t="s">
        <v>161</v>
      </c>
      <c r="T48" s="3" t="s">
        <v>161</v>
      </c>
      <c r="U48" s="46">
        <f t="shared" si="27"/>
        <v>0</v>
      </c>
      <c r="V48" s="45" t="s">
        <v>161</v>
      </c>
      <c r="W48" s="3" t="s">
        <v>161</v>
      </c>
      <c r="X48" s="3" t="s">
        <v>161</v>
      </c>
      <c r="Y48" s="3" t="s">
        <v>161</v>
      </c>
      <c r="Z48" s="46">
        <f t="shared" si="28"/>
        <v>0</v>
      </c>
      <c r="AA48" s="7">
        <f t="shared" si="29"/>
        <v>0</v>
      </c>
    </row>
    <row r="49" spans="1:56" x14ac:dyDescent="0.25">
      <c r="A49" s="41" t="s">
        <v>55</v>
      </c>
      <c r="B49" s="45" t="s">
        <v>161</v>
      </c>
      <c r="C49" s="3" t="s">
        <v>161</v>
      </c>
      <c r="D49" s="3" t="s">
        <v>161</v>
      </c>
      <c r="E49" s="3" t="s">
        <v>161</v>
      </c>
      <c r="F49" s="46">
        <f t="shared" si="24"/>
        <v>0</v>
      </c>
      <c r="G49" s="45" t="s">
        <v>161</v>
      </c>
      <c r="H49" s="3" t="s">
        <v>161</v>
      </c>
      <c r="I49" s="3" t="s">
        <v>161</v>
      </c>
      <c r="J49" s="3" t="s">
        <v>161</v>
      </c>
      <c r="K49" s="46">
        <f t="shared" si="25"/>
        <v>0</v>
      </c>
      <c r="L49" s="45" t="s">
        <v>161</v>
      </c>
      <c r="M49" s="3" t="s">
        <v>161</v>
      </c>
      <c r="N49" s="3" t="s">
        <v>161</v>
      </c>
      <c r="O49" s="3" t="s">
        <v>161</v>
      </c>
      <c r="P49" s="46">
        <f t="shared" si="26"/>
        <v>0</v>
      </c>
      <c r="Q49" s="45" t="s">
        <v>161</v>
      </c>
      <c r="R49" s="3" t="s">
        <v>161</v>
      </c>
      <c r="S49" s="3" t="s">
        <v>161</v>
      </c>
      <c r="T49" s="3" t="s">
        <v>161</v>
      </c>
      <c r="U49" s="46">
        <f t="shared" si="27"/>
        <v>0</v>
      </c>
      <c r="V49" s="45" t="s">
        <v>161</v>
      </c>
      <c r="W49" s="3" t="s">
        <v>161</v>
      </c>
      <c r="X49" s="3" t="s">
        <v>161</v>
      </c>
      <c r="Y49" s="3" t="s">
        <v>161</v>
      </c>
      <c r="Z49" s="46">
        <f t="shared" si="28"/>
        <v>0</v>
      </c>
      <c r="AA49" s="7">
        <f t="shared" si="29"/>
        <v>0</v>
      </c>
    </row>
    <row r="50" spans="1:56" x14ac:dyDescent="0.25">
      <c r="A50" s="41" t="s">
        <v>56</v>
      </c>
      <c r="B50" s="45" t="s">
        <v>161</v>
      </c>
      <c r="C50" s="3" t="s">
        <v>161</v>
      </c>
      <c r="D50" s="3" t="s">
        <v>161</v>
      </c>
      <c r="E50" s="3" t="s">
        <v>161</v>
      </c>
      <c r="F50" s="46">
        <f t="shared" si="24"/>
        <v>0</v>
      </c>
      <c r="G50" s="45" t="s">
        <v>161</v>
      </c>
      <c r="H50" s="3" t="s">
        <v>161</v>
      </c>
      <c r="I50" s="3" t="s">
        <v>161</v>
      </c>
      <c r="J50" s="3" t="s">
        <v>161</v>
      </c>
      <c r="K50" s="46">
        <f t="shared" si="25"/>
        <v>0</v>
      </c>
      <c r="L50" s="45" t="s">
        <v>161</v>
      </c>
      <c r="M50" s="3" t="s">
        <v>161</v>
      </c>
      <c r="N50" s="3" t="s">
        <v>161</v>
      </c>
      <c r="O50" s="3" t="s">
        <v>161</v>
      </c>
      <c r="P50" s="46">
        <f t="shared" si="26"/>
        <v>0</v>
      </c>
      <c r="Q50" s="45" t="s">
        <v>161</v>
      </c>
      <c r="R50" s="3" t="s">
        <v>161</v>
      </c>
      <c r="S50" s="3" t="s">
        <v>161</v>
      </c>
      <c r="T50" s="3" t="s">
        <v>161</v>
      </c>
      <c r="U50" s="46">
        <f t="shared" si="27"/>
        <v>0</v>
      </c>
      <c r="V50" s="45" t="s">
        <v>161</v>
      </c>
      <c r="W50" s="3" t="s">
        <v>161</v>
      </c>
      <c r="X50" s="3" t="s">
        <v>161</v>
      </c>
      <c r="Y50" s="3" t="s">
        <v>161</v>
      </c>
      <c r="Z50" s="46">
        <f t="shared" si="28"/>
        <v>0</v>
      </c>
      <c r="AA50" s="7">
        <f t="shared" si="29"/>
        <v>0</v>
      </c>
    </row>
    <row r="51" spans="1:56" s="4" customFormat="1" ht="18.75" x14ac:dyDescent="0.3">
      <c r="A51" s="37" t="s">
        <v>57</v>
      </c>
      <c r="B51" s="47"/>
      <c r="C51" s="37"/>
      <c r="D51" s="37"/>
      <c r="E51" s="37"/>
      <c r="F51" s="48"/>
      <c r="G51" s="47"/>
      <c r="H51" s="37"/>
      <c r="I51" s="37"/>
      <c r="J51" s="37"/>
      <c r="K51" s="48"/>
      <c r="L51" s="47"/>
      <c r="M51" s="37"/>
      <c r="N51" s="37"/>
      <c r="O51" s="37"/>
      <c r="P51" s="48"/>
      <c r="Q51" s="47"/>
      <c r="R51" s="37"/>
      <c r="S51" s="37"/>
      <c r="T51" s="37"/>
      <c r="U51" s="48"/>
      <c r="V51" s="47"/>
      <c r="W51" s="37"/>
      <c r="X51" s="37"/>
      <c r="Y51" s="37"/>
      <c r="Z51" s="48"/>
      <c r="AA51" s="3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</row>
    <row r="52" spans="1:56" x14ac:dyDescent="0.25">
      <c r="A52" s="41" t="s">
        <v>58</v>
      </c>
      <c r="B52" s="45" t="s">
        <v>161</v>
      </c>
      <c r="C52" s="3" t="s">
        <v>161</v>
      </c>
      <c r="D52" s="3" t="s">
        <v>161</v>
      </c>
      <c r="E52" s="3" t="s">
        <v>161</v>
      </c>
      <c r="F52" s="46">
        <f t="shared" ref="F52:F61" si="30">COUNTIF(B52:E52,"O")</f>
        <v>0</v>
      </c>
      <c r="G52" s="45" t="s">
        <v>161</v>
      </c>
      <c r="H52" s="3" t="s">
        <v>161</v>
      </c>
      <c r="I52" s="3" t="s">
        <v>161</v>
      </c>
      <c r="J52" s="3" t="s">
        <v>161</v>
      </c>
      <c r="K52" s="46">
        <f t="shared" ref="K52:K61" si="31">COUNTIF(G52:J52,"O")</f>
        <v>0</v>
      </c>
      <c r="L52" s="45" t="s">
        <v>161</v>
      </c>
      <c r="M52" s="3" t="s">
        <v>161</v>
      </c>
      <c r="N52" s="3" t="s">
        <v>161</v>
      </c>
      <c r="O52" s="3" t="s">
        <v>161</v>
      </c>
      <c r="P52" s="46">
        <f t="shared" ref="P52:P61" si="32">COUNTIF(L52:O52,"O")</f>
        <v>0</v>
      </c>
      <c r="Q52" s="45" t="s">
        <v>161</v>
      </c>
      <c r="R52" s="3" t="s">
        <v>161</v>
      </c>
      <c r="S52" s="3" t="s">
        <v>161</v>
      </c>
      <c r="T52" s="3" t="s">
        <v>161</v>
      </c>
      <c r="U52" s="46">
        <f t="shared" ref="U52:U61" si="33">COUNTIF(Q52:T52,"O")</f>
        <v>0</v>
      </c>
      <c r="V52" s="45" t="s">
        <v>161</v>
      </c>
      <c r="W52" s="3" t="s">
        <v>161</v>
      </c>
      <c r="X52" s="3" t="s">
        <v>161</v>
      </c>
      <c r="Y52" s="3" t="s">
        <v>161</v>
      </c>
      <c r="Z52" s="46">
        <f t="shared" ref="Z52:Z61" si="34">COUNTIF(V52:Y52,"O")</f>
        <v>0</v>
      </c>
      <c r="AA52" s="7">
        <f t="shared" ref="AA52:AA61" si="35">SUM(F52,K52,P52,U52,Z52)</f>
        <v>0</v>
      </c>
    </row>
    <row r="53" spans="1:56" x14ac:dyDescent="0.25">
      <c r="A53" s="41" t="s">
        <v>59</v>
      </c>
      <c r="B53" s="45" t="s">
        <v>161</v>
      </c>
      <c r="C53" s="3" t="s">
        <v>161</v>
      </c>
      <c r="D53" s="3" t="s">
        <v>161</v>
      </c>
      <c r="E53" s="3" t="s">
        <v>161</v>
      </c>
      <c r="F53" s="46">
        <f t="shared" si="30"/>
        <v>0</v>
      </c>
      <c r="G53" s="45" t="s">
        <v>161</v>
      </c>
      <c r="H53" s="3" t="s">
        <v>161</v>
      </c>
      <c r="I53" s="3" t="s">
        <v>161</v>
      </c>
      <c r="J53" s="3" t="s">
        <v>161</v>
      </c>
      <c r="K53" s="46">
        <f t="shared" si="31"/>
        <v>0</v>
      </c>
      <c r="L53" s="45" t="s">
        <v>161</v>
      </c>
      <c r="M53" s="3" t="s">
        <v>161</v>
      </c>
      <c r="N53" s="3" t="s">
        <v>161</v>
      </c>
      <c r="O53" s="3" t="s">
        <v>161</v>
      </c>
      <c r="P53" s="46">
        <f t="shared" si="32"/>
        <v>0</v>
      </c>
      <c r="Q53" s="45" t="s">
        <v>161</v>
      </c>
      <c r="R53" s="3" t="s">
        <v>161</v>
      </c>
      <c r="S53" s="3" t="s">
        <v>161</v>
      </c>
      <c r="T53" s="3" t="s">
        <v>161</v>
      </c>
      <c r="U53" s="46">
        <f t="shared" si="33"/>
        <v>0</v>
      </c>
      <c r="V53" s="45" t="s">
        <v>161</v>
      </c>
      <c r="W53" s="3" t="s">
        <v>161</v>
      </c>
      <c r="X53" s="3" t="s">
        <v>161</v>
      </c>
      <c r="Y53" s="3" t="s">
        <v>161</v>
      </c>
      <c r="Z53" s="46">
        <f t="shared" si="34"/>
        <v>0</v>
      </c>
      <c r="AA53" s="7">
        <f t="shared" si="35"/>
        <v>0</v>
      </c>
    </row>
    <row r="54" spans="1:56" x14ac:dyDescent="0.25">
      <c r="A54" s="41" t="s">
        <v>60</v>
      </c>
      <c r="B54" s="45" t="s">
        <v>161</v>
      </c>
      <c r="C54" s="3" t="s">
        <v>161</v>
      </c>
      <c r="D54" s="3" t="s">
        <v>161</v>
      </c>
      <c r="E54" s="3" t="s">
        <v>161</v>
      </c>
      <c r="F54" s="46">
        <f t="shared" si="30"/>
        <v>0</v>
      </c>
      <c r="G54" s="45" t="s">
        <v>161</v>
      </c>
      <c r="H54" s="3" t="s">
        <v>161</v>
      </c>
      <c r="I54" s="3" t="s">
        <v>161</v>
      </c>
      <c r="J54" s="3" t="s">
        <v>161</v>
      </c>
      <c r="K54" s="46">
        <f t="shared" si="31"/>
        <v>0</v>
      </c>
      <c r="L54" s="45" t="s">
        <v>161</v>
      </c>
      <c r="M54" s="3" t="s">
        <v>161</v>
      </c>
      <c r="N54" s="3" t="s">
        <v>161</v>
      </c>
      <c r="O54" s="3" t="s">
        <v>161</v>
      </c>
      <c r="P54" s="46">
        <f t="shared" si="32"/>
        <v>0</v>
      </c>
      <c r="Q54" s="45" t="s">
        <v>161</v>
      </c>
      <c r="R54" s="3" t="s">
        <v>161</v>
      </c>
      <c r="S54" s="3" t="s">
        <v>161</v>
      </c>
      <c r="T54" s="3" t="s">
        <v>161</v>
      </c>
      <c r="U54" s="46">
        <f t="shared" si="33"/>
        <v>0</v>
      </c>
      <c r="V54" s="45" t="s">
        <v>161</v>
      </c>
      <c r="W54" s="3" t="s">
        <v>161</v>
      </c>
      <c r="X54" s="3" t="s">
        <v>161</v>
      </c>
      <c r="Y54" s="3" t="s">
        <v>161</v>
      </c>
      <c r="Z54" s="46">
        <f t="shared" si="34"/>
        <v>0</v>
      </c>
      <c r="AA54" s="7">
        <f t="shared" si="35"/>
        <v>0</v>
      </c>
    </row>
    <row r="55" spans="1:56" x14ac:dyDescent="0.25">
      <c r="A55" s="41" t="s">
        <v>61</v>
      </c>
      <c r="B55" s="45" t="s">
        <v>161</v>
      </c>
      <c r="C55" s="3" t="s">
        <v>161</v>
      </c>
      <c r="D55" s="3" t="s">
        <v>161</v>
      </c>
      <c r="E55" s="3" t="s">
        <v>161</v>
      </c>
      <c r="F55" s="46">
        <f t="shared" si="30"/>
        <v>0</v>
      </c>
      <c r="G55" s="45" t="s">
        <v>161</v>
      </c>
      <c r="H55" s="3" t="s">
        <v>161</v>
      </c>
      <c r="I55" s="3" t="s">
        <v>161</v>
      </c>
      <c r="J55" s="3" t="s">
        <v>161</v>
      </c>
      <c r="K55" s="46">
        <f t="shared" si="31"/>
        <v>0</v>
      </c>
      <c r="L55" s="45" t="s">
        <v>161</v>
      </c>
      <c r="M55" s="3" t="s">
        <v>161</v>
      </c>
      <c r="N55" s="3" t="s">
        <v>161</v>
      </c>
      <c r="O55" s="3" t="s">
        <v>161</v>
      </c>
      <c r="P55" s="46">
        <f t="shared" si="32"/>
        <v>0</v>
      </c>
      <c r="Q55" s="45" t="s">
        <v>161</v>
      </c>
      <c r="R55" s="3" t="s">
        <v>161</v>
      </c>
      <c r="S55" s="3" t="s">
        <v>161</v>
      </c>
      <c r="T55" s="3" t="s">
        <v>161</v>
      </c>
      <c r="U55" s="46">
        <f t="shared" si="33"/>
        <v>0</v>
      </c>
      <c r="V55" s="45" t="s">
        <v>161</v>
      </c>
      <c r="W55" s="3" t="s">
        <v>161</v>
      </c>
      <c r="X55" s="3" t="s">
        <v>161</v>
      </c>
      <c r="Y55" s="3" t="s">
        <v>161</v>
      </c>
      <c r="Z55" s="46">
        <f t="shared" si="34"/>
        <v>0</v>
      </c>
      <c r="AA55" s="7">
        <f t="shared" si="35"/>
        <v>0</v>
      </c>
    </row>
    <row r="56" spans="1:56" x14ac:dyDescent="0.25">
      <c r="A56" s="41" t="s">
        <v>62</v>
      </c>
      <c r="B56" s="45" t="s">
        <v>161</v>
      </c>
      <c r="C56" s="3" t="s">
        <v>161</v>
      </c>
      <c r="D56" s="3" t="s">
        <v>161</v>
      </c>
      <c r="E56" s="3" t="s">
        <v>161</v>
      </c>
      <c r="F56" s="46">
        <f t="shared" si="30"/>
        <v>0</v>
      </c>
      <c r="G56" s="45" t="s">
        <v>161</v>
      </c>
      <c r="H56" s="3" t="s">
        <v>161</v>
      </c>
      <c r="I56" s="3" t="s">
        <v>161</v>
      </c>
      <c r="J56" s="3" t="s">
        <v>161</v>
      </c>
      <c r="K56" s="46">
        <f t="shared" si="31"/>
        <v>0</v>
      </c>
      <c r="L56" s="45" t="s">
        <v>161</v>
      </c>
      <c r="M56" s="3" t="s">
        <v>161</v>
      </c>
      <c r="N56" s="3" t="s">
        <v>161</v>
      </c>
      <c r="O56" s="3" t="s">
        <v>161</v>
      </c>
      <c r="P56" s="46">
        <f t="shared" si="32"/>
        <v>0</v>
      </c>
      <c r="Q56" s="45" t="s">
        <v>161</v>
      </c>
      <c r="R56" s="3" t="s">
        <v>161</v>
      </c>
      <c r="S56" s="3" t="s">
        <v>161</v>
      </c>
      <c r="T56" s="3" t="s">
        <v>161</v>
      </c>
      <c r="U56" s="46">
        <f t="shared" si="33"/>
        <v>0</v>
      </c>
      <c r="V56" s="45" t="s">
        <v>161</v>
      </c>
      <c r="W56" s="3" t="s">
        <v>161</v>
      </c>
      <c r="X56" s="3" t="s">
        <v>161</v>
      </c>
      <c r="Y56" s="3" t="s">
        <v>161</v>
      </c>
      <c r="Z56" s="46">
        <f t="shared" si="34"/>
        <v>0</v>
      </c>
      <c r="AA56" s="7">
        <f t="shared" si="35"/>
        <v>0</v>
      </c>
    </row>
    <row r="57" spans="1:56" x14ac:dyDescent="0.25">
      <c r="A57" s="41" t="s">
        <v>63</v>
      </c>
      <c r="B57" s="45" t="s">
        <v>161</v>
      </c>
      <c r="C57" s="3" t="s">
        <v>161</v>
      </c>
      <c r="D57" s="3" t="s">
        <v>161</v>
      </c>
      <c r="E57" s="3" t="s">
        <v>161</v>
      </c>
      <c r="F57" s="46">
        <f t="shared" si="30"/>
        <v>0</v>
      </c>
      <c r="G57" s="45" t="s">
        <v>161</v>
      </c>
      <c r="H57" s="3" t="s">
        <v>161</v>
      </c>
      <c r="I57" s="3" t="s">
        <v>161</v>
      </c>
      <c r="J57" s="3" t="s">
        <v>161</v>
      </c>
      <c r="K57" s="46">
        <f t="shared" si="31"/>
        <v>0</v>
      </c>
      <c r="L57" s="45" t="s">
        <v>161</v>
      </c>
      <c r="M57" s="3" t="s">
        <v>161</v>
      </c>
      <c r="N57" s="3" t="s">
        <v>161</v>
      </c>
      <c r="O57" s="3" t="s">
        <v>161</v>
      </c>
      <c r="P57" s="46">
        <f t="shared" si="32"/>
        <v>0</v>
      </c>
      <c r="Q57" s="45" t="s">
        <v>161</v>
      </c>
      <c r="R57" s="3" t="s">
        <v>161</v>
      </c>
      <c r="S57" s="3" t="s">
        <v>161</v>
      </c>
      <c r="T57" s="3" t="s">
        <v>161</v>
      </c>
      <c r="U57" s="46">
        <f t="shared" si="33"/>
        <v>0</v>
      </c>
      <c r="V57" s="45" t="s">
        <v>161</v>
      </c>
      <c r="W57" s="3" t="s">
        <v>161</v>
      </c>
      <c r="X57" s="3" t="s">
        <v>161</v>
      </c>
      <c r="Y57" s="3" t="s">
        <v>161</v>
      </c>
      <c r="Z57" s="46">
        <f t="shared" si="34"/>
        <v>0</v>
      </c>
      <c r="AA57" s="7">
        <f t="shared" si="35"/>
        <v>0</v>
      </c>
    </row>
    <row r="58" spans="1:56" x14ac:dyDescent="0.25">
      <c r="A58" s="41" t="s">
        <v>64</v>
      </c>
      <c r="B58" s="45" t="s">
        <v>161</v>
      </c>
      <c r="C58" s="3" t="s">
        <v>161</v>
      </c>
      <c r="D58" s="3" t="s">
        <v>161</v>
      </c>
      <c r="E58" s="3" t="s">
        <v>161</v>
      </c>
      <c r="F58" s="46">
        <f t="shared" si="30"/>
        <v>0</v>
      </c>
      <c r="G58" s="45" t="s">
        <v>161</v>
      </c>
      <c r="H58" s="3" t="s">
        <v>161</v>
      </c>
      <c r="I58" s="3" t="s">
        <v>161</v>
      </c>
      <c r="J58" s="3" t="s">
        <v>161</v>
      </c>
      <c r="K58" s="46">
        <f t="shared" si="31"/>
        <v>0</v>
      </c>
      <c r="L58" s="45" t="s">
        <v>161</v>
      </c>
      <c r="M58" s="3" t="s">
        <v>161</v>
      </c>
      <c r="N58" s="3" t="s">
        <v>161</v>
      </c>
      <c r="O58" s="3" t="s">
        <v>161</v>
      </c>
      <c r="P58" s="46">
        <f t="shared" si="32"/>
        <v>0</v>
      </c>
      <c r="Q58" s="45" t="s">
        <v>161</v>
      </c>
      <c r="R58" s="3" t="s">
        <v>161</v>
      </c>
      <c r="S58" s="3" t="s">
        <v>161</v>
      </c>
      <c r="T58" s="3" t="s">
        <v>161</v>
      </c>
      <c r="U58" s="46">
        <f t="shared" si="33"/>
        <v>0</v>
      </c>
      <c r="V58" s="45" t="s">
        <v>161</v>
      </c>
      <c r="W58" s="3" t="s">
        <v>161</v>
      </c>
      <c r="X58" s="3" t="s">
        <v>161</v>
      </c>
      <c r="Y58" s="3" t="s">
        <v>161</v>
      </c>
      <c r="Z58" s="46">
        <f t="shared" si="34"/>
        <v>0</v>
      </c>
      <c r="AA58" s="7">
        <f t="shared" si="35"/>
        <v>0</v>
      </c>
    </row>
    <row r="59" spans="1:56" x14ac:dyDescent="0.25">
      <c r="A59" s="41" t="s">
        <v>65</v>
      </c>
      <c r="B59" s="45" t="s">
        <v>161</v>
      </c>
      <c r="C59" s="3" t="s">
        <v>161</v>
      </c>
      <c r="D59" s="3" t="s">
        <v>161</v>
      </c>
      <c r="E59" s="3" t="s">
        <v>161</v>
      </c>
      <c r="F59" s="46">
        <f t="shared" si="30"/>
        <v>0</v>
      </c>
      <c r="G59" s="45" t="s">
        <v>161</v>
      </c>
      <c r="H59" s="3" t="s">
        <v>161</v>
      </c>
      <c r="I59" s="3" t="s">
        <v>161</v>
      </c>
      <c r="J59" s="3" t="s">
        <v>161</v>
      </c>
      <c r="K59" s="46">
        <f t="shared" si="31"/>
        <v>0</v>
      </c>
      <c r="L59" s="45" t="s">
        <v>161</v>
      </c>
      <c r="M59" s="3" t="s">
        <v>161</v>
      </c>
      <c r="N59" s="3" t="s">
        <v>161</v>
      </c>
      <c r="O59" s="3" t="s">
        <v>161</v>
      </c>
      <c r="P59" s="46">
        <f t="shared" si="32"/>
        <v>0</v>
      </c>
      <c r="Q59" s="45" t="s">
        <v>161</v>
      </c>
      <c r="R59" s="3" t="s">
        <v>161</v>
      </c>
      <c r="S59" s="3" t="s">
        <v>161</v>
      </c>
      <c r="T59" s="3" t="s">
        <v>161</v>
      </c>
      <c r="U59" s="46">
        <f t="shared" si="33"/>
        <v>0</v>
      </c>
      <c r="V59" s="45" t="s">
        <v>161</v>
      </c>
      <c r="W59" s="3" t="s">
        <v>161</v>
      </c>
      <c r="X59" s="3" t="s">
        <v>161</v>
      </c>
      <c r="Y59" s="3" t="s">
        <v>161</v>
      </c>
      <c r="Z59" s="46">
        <f t="shared" si="34"/>
        <v>0</v>
      </c>
      <c r="AA59" s="7">
        <f t="shared" si="35"/>
        <v>0</v>
      </c>
    </row>
    <row r="60" spans="1:56" x14ac:dyDescent="0.25">
      <c r="A60" s="41" t="s">
        <v>66</v>
      </c>
      <c r="B60" s="45" t="s">
        <v>161</v>
      </c>
      <c r="C60" s="3" t="s">
        <v>161</v>
      </c>
      <c r="D60" s="3" t="s">
        <v>161</v>
      </c>
      <c r="E60" s="3" t="s">
        <v>161</v>
      </c>
      <c r="F60" s="46">
        <f t="shared" si="30"/>
        <v>0</v>
      </c>
      <c r="G60" s="45" t="s">
        <v>161</v>
      </c>
      <c r="H60" s="3" t="s">
        <v>161</v>
      </c>
      <c r="I60" s="3" t="s">
        <v>161</v>
      </c>
      <c r="J60" s="3" t="s">
        <v>161</v>
      </c>
      <c r="K60" s="46">
        <f t="shared" si="31"/>
        <v>0</v>
      </c>
      <c r="L60" s="45" t="s">
        <v>161</v>
      </c>
      <c r="M60" s="3" t="s">
        <v>161</v>
      </c>
      <c r="N60" s="3" t="s">
        <v>161</v>
      </c>
      <c r="O60" s="3" t="s">
        <v>161</v>
      </c>
      <c r="P60" s="46">
        <f t="shared" si="32"/>
        <v>0</v>
      </c>
      <c r="Q60" s="45" t="s">
        <v>161</v>
      </c>
      <c r="R60" s="3" t="s">
        <v>161</v>
      </c>
      <c r="S60" s="3" t="s">
        <v>161</v>
      </c>
      <c r="T60" s="3" t="s">
        <v>161</v>
      </c>
      <c r="U60" s="46">
        <f t="shared" si="33"/>
        <v>0</v>
      </c>
      <c r="V60" s="45" t="s">
        <v>161</v>
      </c>
      <c r="W60" s="3" t="s">
        <v>161</v>
      </c>
      <c r="X60" s="3" t="s">
        <v>161</v>
      </c>
      <c r="Y60" s="3" t="s">
        <v>161</v>
      </c>
      <c r="Z60" s="46">
        <f t="shared" si="34"/>
        <v>0</v>
      </c>
      <c r="AA60" s="7">
        <f t="shared" si="35"/>
        <v>0</v>
      </c>
    </row>
    <row r="61" spans="1:56" x14ac:dyDescent="0.25">
      <c r="A61" s="41" t="s">
        <v>67</v>
      </c>
      <c r="B61" s="45" t="s">
        <v>161</v>
      </c>
      <c r="C61" s="3" t="s">
        <v>161</v>
      </c>
      <c r="D61" s="3" t="s">
        <v>161</v>
      </c>
      <c r="E61" s="3" t="s">
        <v>161</v>
      </c>
      <c r="F61" s="46">
        <f t="shared" si="30"/>
        <v>0</v>
      </c>
      <c r="G61" s="45" t="s">
        <v>161</v>
      </c>
      <c r="H61" s="3" t="s">
        <v>161</v>
      </c>
      <c r="I61" s="3" t="s">
        <v>161</v>
      </c>
      <c r="J61" s="3" t="s">
        <v>161</v>
      </c>
      <c r="K61" s="46">
        <f t="shared" si="31"/>
        <v>0</v>
      </c>
      <c r="L61" s="45" t="s">
        <v>161</v>
      </c>
      <c r="M61" s="3" t="s">
        <v>161</v>
      </c>
      <c r="N61" s="3" t="s">
        <v>161</v>
      </c>
      <c r="O61" s="3" t="s">
        <v>161</v>
      </c>
      <c r="P61" s="46">
        <f t="shared" si="32"/>
        <v>0</v>
      </c>
      <c r="Q61" s="45" t="s">
        <v>161</v>
      </c>
      <c r="R61" s="3" t="s">
        <v>161</v>
      </c>
      <c r="S61" s="3" t="s">
        <v>161</v>
      </c>
      <c r="T61" s="3" t="s">
        <v>161</v>
      </c>
      <c r="U61" s="46">
        <f t="shared" si="33"/>
        <v>0</v>
      </c>
      <c r="V61" s="45" t="s">
        <v>161</v>
      </c>
      <c r="W61" s="3" t="s">
        <v>161</v>
      </c>
      <c r="X61" s="3" t="s">
        <v>161</v>
      </c>
      <c r="Y61" s="3" t="s">
        <v>161</v>
      </c>
      <c r="Z61" s="46">
        <f t="shared" si="34"/>
        <v>0</v>
      </c>
      <c r="AA61" s="7">
        <f t="shared" si="35"/>
        <v>0</v>
      </c>
    </row>
    <row r="62" spans="1:56" ht="7.5" hidden="1" customHeight="1" x14ac:dyDescent="0.25">
      <c r="B62" s="49"/>
      <c r="C62" s="2"/>
      <c r="D62" s="2"/>
      <c r="E62" s="2"/>
      <c r="F62" s="46">
        <f t="shared" ref="F16:F79" si="36">(IF(B62="O",1,0))+(IF(C62="O",1,0))+(IF(D62="O",1,0))+(IF(E62="O",1,0))</f>
        <v>0</v>
      </c>
      <c r="G62" s="49"/>
      <c r="H62" s="2"/>
      <c r="I62" s="2"/>
      <c r="J62" s="2"/>
      <c r="K62" s="46">
        <f t="shared" ref="K16:K79" si="37">(IF(G62="O",1,0))+(IF(H62="O",1,0))+(IF(I62="O",1,0))+(IF(J62="O",1,0))</f>
        <v>0</v>
      </c>
      <c r="L62" s="49"/>
      <c r="M62" s="2"/>
      <c r="N62" s="2"/>
      <c r="O62" s="2"/>
      <c r="P62" s="46">
        <f t="shared" ref="P16:P79" si="38">(IF(L62="O",1,0))+(IF(M62="O",1,0))+(IF(N62="O",1,0))+(IF(O62="O",1,0))</f>
        <v>0</v>
      </c>
      <c r="Q62" s="49"/>
      <c r="R62" s="2"/>
      <c r="S62" s="2"/>
      <c r="T62" s="2"/>
      <c r="U62" s="46">
        <f t="shared" ref="U16:U79" si="39">(IF(Q62="O",1,0))+(IF(R62="O",1,0))+(IF(S62="O",1,0))+(IF(T62="O",1,0))</f>
        <v>0</v>
      </c>
      <c r="V62" s="49"/>
      <c r="W62" s="2"/>
      <c r="X62" s="2"/>
      <c r="Y62" s="2"/>
      <c r="Z62" s="46">
        <f t="shared" ref="Z16:Z79" si="40">(IF(V62="O",1,0))+(IF(W62="O",1,0))+(IF(X62="O",1,0))+(IF(Y62="O",1,0))</f>
        <v>0</v>
      </c>
      <c r="AA62" s="7">
        <f t="shared" ref="AA7:AA70" si="41">F62+K62+P62+U62+Z62</f>
        <v>0</v>
      </c>
    </row>
    <row r="63" spans="1:56" s="4" customFormat="1" ht="18.75" x14ac:dyDescent="0.3">
      <c r="A63" s="39" t="s">
        <v>68</v>
      </c>
      <c r="B63" s="50"/>
      <c r="C63" s="39"/>
      <c r="D63" s="39"/>
      <c r="E63" s="39"/>
      <c r="F63" s="51"/>
      <c r="G63" s="50"/>
      <c r="H63" s="39"/>
      <c r="I63" s="39"/>
      <c r="J63" s="39"/>
      <c r="K63" s="51"/>
      <c r="L63" s="50"/>
      <c r="M63" s="39"/>
      <c r="N63" s="39"/>
      <c r="O63" s="39"/>
      <c r="P63" s="51"/>
      <c r="Q63" s="50"/>
      <c r="R63" s="39"/>
      <c r="S63" s="39"/>
      <c r="T63" s="39"/>
      <c r="U63" s="51"/>
      <c r="V63" s="50"/>
      <c r="W63" s="39"/>
      <c r="X63" s="39"/>
      <c r="Y63" s="39"/>
      <c r="Z63" s="51"/>
      <c r="AA63" s="40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</row>
    <row r="64" spans="1:56" x14ac:dyDescent="0.25">
      <c r="A64" s="41" t="s">
        <v>69</v>
      </c>
      <c r="B64" s="45" t="s">
        <v>161</v>
      </c>
      <c r="C64" s="3" t="s">
        <v>161</v>
      </c>
      <c r="D64" s="3" t="s">
        <v>161</v>
      </c>
      <c r="E64" s="3" t="s">
        <v>161</v>
      </c>
      <c r="F64" s="46">
        <f t="shared" ref="F64:F73" si="42">COUNTIF(B64:E64,"O")</f>
        <v>0</v>
      </c>
      <c r="G64" s="45" t="s">
        <v>161</v>
      </c>
      <c r="H64" s="3" t="s">
        <v>161</v>
      </c>
      <c r="I64" s="3" t="s">
        <v>161</v>
      </c>
      <c r="J64" s="3" t="s">
        <v>161</v>
      </c>
      <c r="K64" s="46">
        <f t="shared" ref="K64:K73" si="43">COUNTIF(G64:J64,"O")</f>
        <v>0</v>
      </c>
      <c r="L64" s="45" t="s">
        <v>161</v>
      </c>
      <c r="M64" s="3" t="s">
        <v>161</v>
      </c>
      <c r="N64" s="3" t="s">
        <v>161</v>
      </c>
      <c r="O64" s="3" t="s">
        <v>161</v>
      </c>
      <c r="P64" s="46">
        <f t="shared" ref="P64:P72" si="44">COUNTIF(L64:O64,"O")</f>
        <v>0</v>
      </c>
      <c r="Q64" s="45" t="s">
        <v>161</v>
      </c>
      <c r="R64" s="3" t="s">
        <v>161</v>
      </c>
      <c r="S64" s="3" t="s">
        <v>161</v>
      </c>
      <c r="T64" s="3" t="s">
        <v>161</v>
      </c>
      <c r="U64" s="46">
        <f t="shared" ref="U64:U73" si="45">COUNTIF(Q64:T64,"O")</f>
        <v>0</v>
      </c>
      <c r="V64" s="45" t="s">
        <v>161</v>
      </c>
      <c r="W64" s="3" t="s">
        <v>161</v>
      </c>
      <c r="X64" s="3" t="s">
        <v>161</v>
      </c>
      <c r="Y64" s="3" t="s">
        <v>161</v>
      </c>
      <c r="Z64" s="46">
        <f t="shared" ref="Z64:Z73" si="46">COUNTIF(V64:Y64,"O")</f>
        <v>0</v>
      </c>
      <c r="AA64" s="7">
        <f t="shared" ref="AA64:AA73" si="47">SUM(F64,K64,P64,U64,Z64)</f>
        <v>0</v>
      </c>
    </row>
    <row r="65" spans="1:56" x14ac:dyDescent="0.25">
      <c r="A65" s="41" t="s">
        <v>70</v>
      </c>
      <c r="B65" s="45" t="s">
        <v>161</v>
      </c>
      <c r="C65" s="3" t="s">
        <v>161</v>
      </c>
      <c r="D65" s="3" t="s">
        <v>161</v>
      </c>
      <c r="E65" s="3" t="s">
        <v>161</v>
      </c>
      <c r="F65" s="46">
        <f t="shared" si="42"/>
        <v>0</v>
      </c>
      <c r="G65" s="45" t="s">
        <v>161</v>
      </c>
      <c r="H65" s="3" t="s">
        <v>161</v>
      </c>
      <c r="I65" s="3" t="s">
        <v>161</v>
      </c>
      <c r="J65" s="3" t="s">
        <v>161</v>
      </c>
      <c r="K65" s="46">
        <f t="shared" si="43"/>
        <v>0</v>
      </c>
      <c r="L65" s="45" t="s">
        <v>161</v>
      </c>
      <c r="M65" s="3" t="s">
        <v>161</v>
      </c>
      <c r="N65" s="3" t="s">
        <v>161</v>
      </c>
      <c r="O65" s="3" t="s">
        <v>161</v>
      </c>
      <c r="P65" s="46">
        <f t="shared" si="44"/>
        <v>0</v>
      </c>
      <c r="Q65" s="45" t="s">
        <v>161</v>
      </c>
      <c r="R65" s="3" t="s">
        <v>161</v>
      </c>
      <c r="S65" s="3" t="s">
        <v>161</v>
      </c>
      <c r="T65" s="3" t="s">
        <v>161</v>
      </c>
      <c r="U65" s="46">
        <f t="shared" si="45"/>
        <v>0</v>
      </c>
      <c r="V65" s="45" t="s">
        <v>161</v>
      </c>
      <c r="W65" s="3" t="s">
        <v>161</v>
      </c>
      <c r="X65" s="3" t="s">
        <v>161</v>
      </c>
      <c r="Y65" s="3" t="s">
        <v>161</v>
      </c>
      <c r="Z65" s="46">
        <f t="shared" si="46"/>
        <v>0</v>
      </c>
      <c r="AA65" s="7">
        <f t="shared" si="47"/>
        <v>0</v>
      </c>
    </row>
    <row r="66" spans="1:56" x14ac:dyDescent="0.25">
      <c r="A66" s="41" t="s">
        <v>71</v>
      </c>
      <c r="B66" s="45" t="s">
        <v>161</v>
      </c>
      <c r="C66" s="3" t="s">
        <v>161</v>
      </c>
      <c r="D66" s="3" t="s">
        <v>161</v>
      </c>
      <c r="E66" s="3" t="s">
        <v>161</v>
      </c>
      <c r="F66" s="46">
        <f t="shared" si="42"/>
        <v>0</v>
      </c>
      <c r="G66" s="45" t="s">
        <v>161</v>
      </c>
      <c r="H66" s="3" t="s">
        <v>161</v>
      </c>
      <c r="I66" s="3" t="s">
        <v>161</v>
      </c>
      <c r="J66" s="3" t="s">
        <v>161</v>
      </c>
      <c r="K66" s="46">
        <f t="shared" si="43"/>
        <v>0</v>
      </c>
      <c r="L66" s="45" t="s">
        <v>161</v>
      </c>
      <c r="M66" s="3" t="s">
        <v>161</v>
      </c>
      <c r="N66" s="3" t="s">
        <v>161</v>
      </c>
      <c r="O66" s="3" t="s">
        <v>161</v>
      </c>
      <c r="P66" s="46">
        <f t="shared" si="44"/>
        <v>0</v>
      </c>
      <c r="Q66" s="45" t="s">
        <v>161</v>
      </c>
      <c r="R66" s="3" t="s">
        <v>161</v>
      </c>
      <c r="S66" s="3" t="s">
        <v>161</v>
      </c>
      <c r="T66" s="3" t="s">
        <v>161</v>
      </c>
      <c r="U66" s="46">
        <f t="shared" si="45"/>
        <v>0</v>
      </c>
      <c r="V66" s="45" t="s">
        <v>161</v>
      </c>
      <c r="W66" s="3" t="s">
        <v>161</v>
      </c>
      <c r="X66" s="3" t="s">
        <v>161</v>
      </c>
      <c r="Y66" s="3" t="s">
        <v>161</v>
      </c>
      <c r="Z66" s="46">
        <f t="shared" si="46"/>
        <v>0</v>
      </c>
      <c r="AA66" s="7">
        <f t="shared" si="47"/>
        <v>0</v>
      </c>
    </row>
    <row r="67" spans="1:56" x14ac:dyDescent="0.25">
      <c r="A67" s="41" t="s">
        <v>72</v>
      </c>
      <c r="B67" s="45" t="s">
        <v>161</v>
      </c>
      <c r="C67" s="3" t="s">
        <v>161</v>
      </c>
      <c r="D67" s="3" t="s">
        <v>161</v>
      </c>
      <c r="E67" s="3" t="s">
        <v>161</v>
      </c>
      <c r="F67" s="46">
        <f t="shared" si="42"/>
        <v>0</v>
      </c>
      <c r="G67" s="45" t="s">
        <v>161</v>
      </c>
      <c r="H67" s="3" t="s">
        <v>161</v>
      </c>
      <c r="I67" s="3" t="s">
        <v>161</v>
      </c>
      <c r="J67" s="3" t="s">
        <v>161</v>
      </c>
      <c r="K67" s="46">
        <f t="shared" si="43"/>
        <v>0</v>
      </c>
      <c r="L67" s="45" t="s">
        <v>161</v>
      </c>
      <c r="M67" s="3" t="s">
        <v>161</v>
      </c>
      <c r="N67" s="3" t="s">
        <v>161</v>
      </c>
      <c r="O67" s="3" t="s">
        <v>161</v>
      </c>
      <c r="P67" s="46">
        <f t="shared" si="44"/>
        <v>0</v>
      </c>
      <c r="Q67" s="45" t="s">
        <v>161</v>
      </c>
      <c r="R67" s="3" t="s">
        <v>161</v>
      </c>
      <c r="S67" s="3" t="s">
        <v>161</v>
      </c>
      <c r="T67" s="3" t="s">
        <v>161</v>
      </c>
      <c r="U67" s="46">
        <f t="shared" si="45"/>
        <v>0</v>
      </c>
      <c r="V67" s="45" t="s">
        <v>161</v>
      </c>
      <c r="W67" s="3" t="s">
        <v>161</v>
      </c>
      <c r="X67" s="3" t="s">
        <v>161</v>
      </c>
      <c r="Y67" s="3" t="s">
        <v>161</v>
      </c>
      <c r="Z67" s="46">
        <f t="shared" si="46"/>
        <v>0</v>
      </c>
      <c r="AA67" s="7">
        <f t="shared" si="47"/>
        <v>0</v>
      </c>
    </row>
    <row r="68" spans="1:56" x14ac:dyDescent="0.25">
      <c r="A68" s="41" t="s">
        <v>73</v>
      </c>
      <c r="B68" s="45" t="s">
        <v>161</v>
      </c>
      <c r="C68" s="3" t="s">
        <v>161</v>
      </c>
      <c r="D68" s="3" t="s">
        <v>161</v>
      </c>
      <c r="E68" s="3" t="s">
        <v>161</v>
      </c>
      <c r="F68" s="46">
        <f t="shared" si="42"/>
        <v>0</v>
      </c>
      <c r="G68" s="45" t="s">
        <v>161</v>
      </c>
      <c r="H68" s="3" t="s">
        <v>161</v>
      </c>
      <c r="I68" s="3" t="s">
        <v>161</v>
      </c>
      <c r="J68" s="3" t="s">
        <v>161</v>
      </c>
      <c r="K68" s="46">
        <f t="shared" si="43"/>
        <v>0</v>
      </c>
      <c r="L68" s="45" t="s">
        <v>161</v>
      </c>
      <c r="M68" s="3" t="s">
        <v>161</v>
      </c>
      <c r="N68" s="3" t="s">
        <v>161</v>
      </c>
      <c r="O68" s="3" t="s">
        <v>161</v>
      </c>
      <c r="P68" s="46">
        <f t="shared" si="44"/>
        <v>0</v>
      </c>
      <c r="Q68" s="45" t="s">
        <v>161</v>
      </c>
      <c r="R68" s="3" t="s">
        <v>161</v>
      </c>
      <c r="S68" s="3" t="s">
        <v>161</v>
      </c>
      <c r="T68" s="3" t="s">
        <v>161</v>
      </c>
      <c r="U68" s="46">
        <f t="shared" si="45"/>
        <v>0</v>
      </c>
      <c r="V68" s="45" t="s">
        <v>161</v>
      </c>
      <c r="W68" s="3" t="s">
        <v>161</v>
      </c>
      <c r="X68" s="3" t="s">
        <v>161</v>
      </c>
      <c r="Y68" s="3" t="s">
        <v>161</v>
      </c>
      <c r="Z68" s="46">
        <f t="shared" si="46"/>
        <v>0</v>
      </c>
      <c r="AA68" s="7">
        <f t="shared" si="47"/>
        <v>0</v>
      </c>
    </row>
    <row r="69" spans="1:56" x14ac:dyDescent="0.25">
      <c r="A69" s="41" t="s">
        <v>74</v>
      </c>
      <c r="B69" s="45" t="s">
        <v>161</v>
      </c>
      <c r="C69" s="3" t="s">
        <v>161</v>
      </c>
      <c r="D69" s="3" t="s">
        <v>161</v>
      </c>
      <c r="E69" s="3" t="s">
        <v>161</v>
      </c>
      <c r="F69" s="46">
        <f t="shared" si="42"/>
        <v>0</v>
      </c>
      <c r="G69" s="45" t="s">
        <v>161</v>
      </c>
      <c r="H69" s="3" t="s">
        <v>161</v>
      </c>
      <c r="I69" s="3" t="s">
        <v>161</v>
      </c>
      <c r="J69" s="3" t="s">
        <v>161</v>
      </c>
      <c r="K69" s="46">
        <f t="shared" si="43"/>
        <v>0</v>
      </c>
      <c r="L69" s="45" t="s">
        <v>161</v>
      </c>
      <c r="M69" s="3" t="s">
        <v>161</v>
      </c>
      <c r="N69" s="3" t="s">
        <v>161</v>
      </c>
      <c r="O69" s="3" t="s">
        <v>161</v>
      </c>
      <c r="P69" s="46">
        <f t="shared" si="44"/>
        <v>0</v>
      </c>
      <c r="Q69" s="45" t="s">
        <v>161</v>
      </c>
      <c r="R69" s="3" t="s">
        <v>161</v>
      </c>
      <c r="S69" s="3" t="s">
        <v>161</v>
      </c>
      <c r="T69" s="3" t="s">
        <v>161</v>
      </c>
      <c r="U69" s="46">
        <f t="shared" si="45"/>
        <v>0</v>
      </c>
      <c r="V69" s="45" t="s">
        <v>161</v>
      </c>
      <c r="W69" s="3" t="s">
        <v>161</v>
      </c>
      <c r="X69" s="3" t="s">
        <v>161</v>
      </c>
      <c r="Y69" s="3" t="s">
        <v>161</v>
      </c>
      <c r="Z69" s="46">
        <f t="shared" si="46"/>
        <v>0</v>
      </c>
      <c r="AA69" s="7">
        <f t="shared" si="47"/>
        <v>0</v>
      </c>
    </row>
    <row r="70" spans="1:56" x14ac:dyDescent="0.25">
      <c r="A70" s="41" t="s">
        <v>75</v>
      </c>
      <c r="B70" s="45" t="s">
        <v>161</v>
      </c>
      <c r="C70" s="3" t="s">
        <v>161</v>
      </c>
      <c r="D70" s="3" t="s">
        <v>161</v>
      </c>
      <c r="E70" s="3" t="s">
        <v>161</v>
      </c>
      <c r="F70" s="46">
        <f t="shared" si="42"/>
        <v>0</v>
      </c>
      <c r="G70" s="45" t="s">
        <v>161</v>
      </c>
      <c r="H70" s="3" t="s">
        <v>161</v>
      </c>
      <c r="I70" s="3" t="s">
        <v>161</v>
      </c>
      <c r="J70" s="3" t="s">
        <v>161</v>
      </c>
      <c r="K70" s="46">
        <f t="shared" si="43"/>
        <v>0</v>
      </c>
      <c r="L70" s="45" t="s">
        <v>161</v>
      </c>
      <c r="M70" s="3" t="s">
        <v>161</v>
      </c>
      <c r="N70" s="3" t="s">
        <v>161</v>
      </c>
      <c r="O70" s="3" t="s">
        <v>161</v>
      </c>
      <c r="P70" s="46">
        <f t="shared" si="44"/>
        <v>0</v>
      </c>
      <c r="Q70" s="45" t="s">
        <v>161</v>
      </c>
      <c r="R70" s="3" t="s">
        <v>161</v>
      </c>
      <c r="S70" s="3" t="s">
        <v>161</v>
      </c>
      <c r="T70" s="3" t="s">
        <v>161</v>
      </c>
      <c r="U70" s="46">
        <f t="shared" si="45"/>
        <v>0</v>
      </c>
      <c r="V70" s="45" t="s">
        <v>161</v>
      </c>
      <c r="W70" s="3" t="s">
        <v>161</v>
      </c>
      <c r="X70" s="3" t="s">
        <v>161</v>
      </c>
      <c r="Y70" s="3" t="s">
        <v>161</v>
      </c>
      <c r="Z70" s="46">
        <f t="shared" si="46"/>
        <v>0</v>
      </c>
      <c r="AA70" s="7">
        <f t="shared" si="47"/>
        <v>0</v>
      </c>
    </row>
    <row r="71" spans="1:56" x14ac:dyDescent="0.25">
      <c r="A71" s="41" t="s">
        <v>76</v>
      </c>
      <c r="B71" s="45" t="s">
        <v>161</v>
      </c>
      <c r="C71" s="3" t="s">
        <v>161</v>
      </c>
      <c r="D71" s="3" t="s">
        <v>161</v>
      </c>
      <c r="E71" s="3" t="s">
        <v>161</v>
      </c>
      <c r="F71" s="46">
        <f t="shared" si="42"/>
        <v>0</v>
      </c>
      <c r="G71" s="45" t="s">
        <v>161</v>
      </c>
      <c r="H71" s="3" t="s">
        <v>161</v>
      </c>
      <c r="I71" s="3" t="s">
        <v>161</v>
      </c>
      <c r="J71" s="3" t="s">
        <v>161</v>
      </c>
      <c r="K71" s="46">
        <f t="shared" si="43"/>
        <v>0</v>
      </c>
      <c r="L71" s="45" t="s">
        <v>161</v>
      </c>
      <c r="M71" s="3" t="s">
        <v>161</v>
      </c>
      <c r="N71" s="3" t="s">
        <v>161</v>
      </c>
      <c r="O71" s="3" t="s">
        <v>161</v>
      </c>
      <c r="P71" s="46">
        <f t="shared" si="44"/>
        <v>0</v>
      </c>
      <c r="Q71" s="45" t="s">
        <v>161</v>
      </c>
      <c r="R71" s="3" t="s">
        <v>161</v>
      </c>
      <c r="S71" s="3" t="s">
        <v>161</v>
      </c>
      <c r="T71" s="3" t="s">
        <v>161</v>
      </c>
      <c r="U71" s="46">
        <f t="shared" si="45"/>
        <v>0</v>
      </c>
      <c r="V71" s="45" t="s">
        <v>161</v>
      </c>
      <c r="W71" s="3" t="s">
        <v>161</v>
      </c>
      <c r="X71" s="3" t="s">
        <v>161</v>
      </c>
      <c r="Y71" s="3" t="s">
        <v>161</v>
      </c>
      <c r="Z71" s="46">
        <f t="shared" si="46"/>
        <v>0</v>
      </c>
      <c r="AA71" s="7">
        <f t="shared" si="47"/>
        <v>0</v>
      </c>
    </row>
    <row r="72" spans="1:56" x14ac:dyDescent="0.25">
      <c r="A72" s="41" t="s">
        <v>77</v>
      </c>
      <c r="B72" s="45" t="s">
        <v>161</v>
      </c>
      <c r="C72" s="3" t="s">
        <v>161</v>
      </c>
      <c r="D72" s="3" t="s">
        <v>161</v>
      </c>
      <c r="E72" s="3" t="s">
        <v>161</v>
      </c>
      <c r="F72" s="46">
        <f t="shared" si="42"/>
        <v>0</v>
      </c>
      <c r="G72" s="45" t="s">
        <v>161</v>
      </c>
      <c r="H72" s="3" t="s">
        <v>161</v>
      </c>
      <c r="I72" s="3" t="s">
        <v>161</v>
      </c>
      <c r="J72" s="3" t="s">
        <v>161</v>
      </c>
      <c r="K72" s="46">
        <f t="shared" si="43"/>
        <v>0</v>
      </c>
      <c r="L72" s="45" t="s">
        <v>161</v>
      </c>
      <c r="M72" s="3" t="s">
        <v>161</v>
      </c>
      <c r="N72" s="3" t="s">
        <v>161</v>
      </c>
      <c r="O72" s="3" t="s">
        <v>161</v>
      </c>
      <c r="P72" s="46">
        <f t="shared" si="44"/>
        <v>0</v>
      </c>
      <c r="Q72" s="45" t="s">
        <v>161</v>
      </c>
      <c r="R72" s="3" t="s">
        <v>161</v>
      </c>
      <c r="S72" s="3" t="s">
        <v>161</v>
      </c>
      <c r="T72" s="3" t="s">
        <v>161</v>
      </c>
      <c r="U72" s="46">
        <f t="shared" si="45"/>
        <v>0</v>
      </c>
      <c r="V72" s="45" t="s">
        <v>161</v>
      </c>
      <c r="W72" s="3" t="s">
        <v>161</v>
      </c>
      <c r="X72" s="3" t="s">
        <v>161</v>
      </c>
      <c r="Y72" s="3" t="s">
        <v>161</v>
      </c>
      <c r="Z72" s="46">
        <f t="shared" si="46"/>
        <v>0</v>
      </c>
      <c r="AA72" s="7">
        <f t="shared" si="47"/>
        <v>0</v>
      </c>
    </row>
    <row r="73" spans="1:56" x14ac:dyDescent="0.25">
      <c r="A73" s="41" t="s">
        <v>78</v>
      </c>
      <c r="B73" s="45" t="s">
        <v>161</v>
      </c>
      <c r="C73" s="3" t="s">
        <v>161</v>
      </c>
      <c r="D73" s="3" t="s">
        <v>161</v>
      </c>
      <c r="E73" s="3" t="s">
        <v>161</v>
      </c>
      <c r="F73" s="46">
        <f t="shared" si="42"/>
        <v>0</v>
      </c>
      <c r="G73" s="45" t="s">
        <v>161</v>
      </c>
      <c r="H73" s="3" t="s">
        <v>161</v>
      </c>
      <c r="I73" s="3" t="s">
        <v>161</v>
      </c>
      <c r="J73" s="3" t="s">
        <v>161</v>
      </c>
      <c r="K73" s="46">
        <f t="shared" si="43"/>
        <v>0</v>
      </c>
      <c r="L73" s="45" t="s">
        <v>161</v>
      </c>
      <c r="M73" s="3" t="s">
        <v>161</v>
      </c>
      <c r="N73" s="3" t="s">
        <v>161</v>
      </c>
      <c r="O73" s="3" t="s">
        <v>161</v>
      </c>
      <c r="P73" s="46">
        <f t="shared" si="38"/>
        <v>0</v>
      </c>
      <c r="Q73" s="45" t="s">
        <v>161</v>
      </c>
      <c r="R73" s="3" t="s">
        <v>161</v>
      </c>
      <c r="S73" s="3" t="s">
        <v>161</v>
      </c>
      <c r="T73" s="3" t="s">
        <v>161</v>
      </c>
      <c r="U73" s="46">
        <f t="shared" si="45"/>
        <v>0</v>
      </c>
      <c r="V73" s="45" t="s">
        <v>161</v>
      </c>
      <c r="W73" s="3" t="s">
        <v>161</v>
      </c>
      <c r="X73" s="3" t="s">
        <v>161</v>
      </c>
      <c r="Y73" s="3" t="s">
        <v>161</v>
      </c>
      <c r="Z73" s="46">
        <f t="shared" si="46"/>
        <v>0</v>
      </c>
      <c r="AA73" s="7">
        <f t="shared" si="47"/>
        <v>0</v>
      </c>
    </row>
    <row r="74" spans="1:56" ht="7.5" hidden="1" customHeight="1" x14ac:dyDescent="0.25">
      <c r="B74" s="49"/>
      <c r="C74" s="2"/>
      <c r="D74" s="2"/>
      <c r="E74" s="2"/>
      <c r="F74" s="46">
        <f t="shared" si="36"/>
        <v>0</v>
      </c>
      <c r="G74" s="49"/>
      <c r="H74" s="2"/>
      <c r="I74" s="2"/>
      <c r="J74" s="2"/>
      <c r="K74" s="46">
        <f t="shared" si="37"/>
        <v>0</v>
      </c>
      <c r="L74" s="49"/>
      <c r="M74" s="2"/>
      <c r="N74" s="2"/>
      <c r="O74" s="2"/>
      <c r="P74" s="46">
        <f t="shared" si="38"/>
        <v>0</v>
      </c>
      <c r="Q74" s="49"/>
      <c r="R74" s="2"/>
      <c r="S74" s="2"/>
      <c r="T74" s="2"/>
      <c r="U74" s="46">
        <f t="shared" si="39"/>
        <v>0</v>
      </c>
      <c r="V74" s="49"/>
      <c r="W74" s="2"/>
      <c r="X74" s="2"/>
      <c r="Y74" s="2"/>
      <c r="Z74" s="46">
        <f t="shared" si="40"/>
        <v>0</v>
      </c>
      <c r="AA74" s="7">
        <f t="shared" ref="AA71:AA116" si="48">F74+K74+P74+U74+Z74</f>
        <v>0</v>
      </c>
    </row>
    <row r="75" spans="1:56" s="4" customFormat="1" ht="18.75" x14ac:dyDescent="0.3">
      <c r="A75" s="39" t="s">
        <v>79</v>
      </c>
      <c r="B75" s="50"/>
      <c r="C75" s="39"/>
      <c r="D75" s="39"/>
      <c r="E75" s="39"/>
      <c r="F75" s="51"/>
      <c r="G75" s="50"/>
      <c r="H75" s="39"/>
      <c r="I75" s="39"/>
      <c r="J75" s="39"/>
      <c r="K75" s="51"/>
      <c r="L75" s="50"/>
      <c r="M75" s="39"/>
      <c r="N75" s="39"/>
      <c r="O75" s="39"/>
      <c r="P75" s="51"/>
      <c r="Q75" s="50"/>
      <c r="R75" s="39"/>
      <c r="S75" s="39"/>
      <c r="T75" s="39"/>
      <c r="U75" s="51"/>
      <c r="V75" s="50"/>
      <c r="W75" s="39"/>
      <c r="X75" s="39"/>
      <c r="Y75" s="39"/>
      <c r="Z75" s="51"/>
      <c r="AA75" s="40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</row>
    <row r="76" spans="1:56" x14ac:dyDescent="0.25">
      <c r="A76" s="41" t="s">
        <v>80</v>
      </c>
      <c r="B76" s="45" t="s">
        <v>161</v>
      </c>
      <c r="C76" s="3" t="s">
        <v>161</v>
      </c>
      <c r="D76" s="3" t="s">
        <v>161</v>
      </c>
      <c r="E76" s="3" t="s">
        <v>161</v>
      </c>
      <c r="F76" s="46">
        <f t="shared" ref="F76:F85" si="49">COUNTIF(B76:E76,"O")</f>
        <v>0</v>
      </c>
      <c r="G76" s="45" t="s">
        <v>161</v>
      </c>
      <c r="H76" s="3" t="s">
        <v>161</v>
      </c>
      <c r="I76" s="3" t="s">
        <v>161</v>
      </c>
      <c r="J76" s="3" t="s">
        <v>161</v>
      </c>
      <c r="K76" s="46">
        <f t="shared" ref="K76:K85" si="50">COUNTIF(G76:J76,"O")</f>
        <v>0</v>
      </c>
      <c r="L76" s="45" t="s">
        <v>161</v>
      </c>
      <c r="M76" s="3" t="s">
        <v>161</v>
      </c>
      <c r="N76" s="3" t="s">
        <v>161</v>
      </c>
      <c r="O76" s="3" t="s">
        <v>161</v>
      </c>
      <c r="P76" s="46">
        <f t="shared" ref="P76:P85" si="51">COUNTIF(L76:O76,"O")</f>
        <v>0</v>
      </c>
      <c r="Q76" s="45" t="s">
        <v>161</v>
      </c>
      <c r="R76" s="3" t="s">
        <v>161</v>
      </c>
      <c r="S76" s="3" t="s">
        <v>161</v>
      </c>
      <c r="T76" s="3" t="s">
        <v>161</v>
      </c>
      <c r="U76" s="46">
        <f t="shared" ref="U76:U85" si="52">COUNTIF(Q76:T76,"O")</f>
        <v>0</v>
      </c>
      <c r="V76" s="45" t="s">
        <v>161</v>
      </c>
      <c r="W76" s="3" t="s">
        <v>161</v>
      </c>
      <c r="X76" s="3" t="s">
        <v>161</v>
      </c>
      <c r="Y76" s="3" t="s">
        <v>161</v>
      </c>
      <c r="Z76" s="46">
        <f t="shared" ref="Z76:Z85" si="53">COUNTIF(V76:Y76,"O")</f>
        <v>0</v>
      </c>
      <c r="AA76" s="7">
        <f t="shared" ref="AA76:AA85" si="54">SUM(F76,K76,P76,U76,Z76)</f>
        <v>0</v>
      </c>
    </row>
    <row r="77" spans="1:56" x14ac:dyDescent="0.25">
      <c r="A77" s="41" t="s">
        <v>81</v>
      </c>
      <c r="B77" s="45" t="s">
        <v>161</v>
      </c>
      <c r="C77" s="3" t="s">
        <v>161</v>
      </c>
      <c r="D77" s="3" t="s">
        <v>161</v>
      </c>
      <c r="E77" s="3" t="s">
        <v>161</v>
      </c>
      <c r="F77" s="46">
        <f t="shared" si="49"/>
        <v>0</v>
      </c>
      <c r="G77" s="45" t="s">
        <v>161</v>
      </c>
      <c r="H77" s="3" t="s">
        <v>161</v>
      </c>
      <c r="I77" s="3" t="s">
        <v>161</v>
      </c>
      <c r="J77" s="3" t="s">
        <v>161</v>
      </c>
      <c r="K77" s="46">
        <f t="shared" si="50"/>
        <v>0</v>
      </c>
      <c r="L77" s="45" t="s">
        <v>161</v>
      </c>
      <c r="M77" s="3" t="s">
        <v>161</v>
      </c>
      <c r="N77" s="3" t="s">
        <v>161</v>
      </c>
      <c r="O77" s="3" t="s">
        <v>161</v>
      </c>
      <c r="P77" s="46">
        <f t="shared" si="51"/>
        <v>0</v>
      </c>
      <c r="Q77" s="45" t="s">
        <v>161</v>
      </c>
      <c r="R77" s="3" t="s">
        <v>161</v>
      </c>
      <c r="S77" s="3" t="s">
        <v>161</v>
      </c>
      <c r="T77" s="3" t="s">
        <v>161</v>
      </c>
      <c r="U77" s="46">
        <f t="shared" si="52"/>
        <v>0</v>
      </c>
      <c r="V77" s="45" t="s">
        <v>161</v>
      </c>
      <c r="W77" s="3" t="s">
        <v>161</v>
      </c>
      <c r="X77" s="3" t="s">
        <v>161</v>
      </c>
      <c r="Y77" s="3" t="s">
        <v>161</v>
      </c>
      <c r="Z77" s="46">
        <f t="shared" si="53"/>
        <v>0</v>
      </c>
      <c r="AA77" s="7">
        <f t="shared" si="54"/>
        <v>0</v>
      </c>
    </row>
    <row r="78" spans="1:56" x14ac:dyDescent="0.25">
      <c r="A78" s="41" t="s">
        <v>82</v>
      </c>
      <c r="B78" s="45" t="s">
        <v>161</v>
      </c>
      <c r="C78" s="3" t="s">
        <v>161</v>
      </c>
      <c r="D78" s="3" t="s">
        <v>161</v>
      </c>
      <c r="E78" s="3" t="s">
        <v>161</v>
      </c>
      <c r="F78" s="46">
        <f t="shared" si="49"/>
        <v>0</v>
      </c>
      <c r="G78" s="45" t="s">
        <v>161</v>
      </c>
      <c r="H78" s="3" t="s">
        <v>161</v>
      </c>
      <c r="I78" s="3" t="s">
        <v>161</v>
      </c>
      <c r="J78" s="3" t="s">
        <v>161</v>
      </c>
      <c r="K78" s="46">
        <f t="shared" si="50"/>
        <v>0</v>
      </c>
      <c r="L78" s="45" t="s">
        <v>161</v>
      </c>
      <c r="M78" s="3" t="s">
        <v>161</v>
      </c>
      <c r="N78" s="3" t="s">
        <v>161</v>
      </c>
      <c r="O78" s="3" t="s">
        <v>161</v>
      </c>
      <c r="P78" s="46">
        <f t="shared" si="51"/>
        <v>0</v>
      </c>
      <c r="Q78" s="45" t="s">
        <v>161</v>
      </c>
      <c r="R78" s="3" t="s">
        <v>161</v>
      </c>
      <c r="S78" s="3" t="s">
        <v>161</v>
      </c>
      <c r="T78" s="3" t="s">
        <v>161</v>
      </c>
      <c r="U78" s="46">
        <f t="shared" si="52"/>
        <v>0</v>
      </c>
      <c r="V78" s="45" t="s">
        <v>161</v>
      </c>
      <c r="W78" s="3" t="s">
        <v>161</v>
      </c>
      <c r="X78" s="3" t="s">
        <v>161</v>
      </c>
      <c r="Y78" s="3" t="s">
        <v>161</v>
      </c>
      <c r="Z78" s="46">
        <f t="shared" si="53"/>
        <v>0</v>
      </c>
      <c r="AA78" s="7">
        <f t="shared" si="54"/>
        <v>0</v>
      </c>
    </row>
    <row r="79" spans="1:56" x14ac:dyDescent="0.25">
      <c r="A79" s="41" t="s">
        <v>83</v>
      </c>
      <c r="B79" s="45" t="s">
        <v>161</v>
      </c>
      <c r="C79" s="3" t="s">
        <v>161</v>
      </c>
      <c r="D79" s="3" t="s">
        <v>161</v>
      </c>
      <c r="E79" s="3" t="s">
        <v>161</v>
      </c>
      <c r="F79" s="46">
        <f t="shared" si="49"/>
        <v>0</v>
      </c>
      <c r="G79" s="45" t="s">
        <v>161</v>
      </c>
      <c r="H79" s="3" t="s">
        <v>161</v>
      </c>
      <c r="I79" s="3" t="s">
        <v>161</v>
      </c>
      <c r="J79" s="3" t="s">
        <v>161</v>
      </c>
      <c r="K79" s="46">
        <f t="shared" si="50"/>
        <v>0</v>
      </c>
      <c r="L79" s="45" t="s">
        <v>161</v>
      </c>
      <c r="M79" s="3" t="s">
        <v>161</v>
      </c>
      <c r="N79" s="3" t="s">
        <v>161</v>
      </c>
      <c r="O79" s="3" t="s">
        <v>161</v>
      </c>
      <c r="P79" s="46">
        <f t="shared" si="51"/>
        <v>0</v>
      </c>
      <c r="Q79" s="45" t="s">
        <v>161</v>
      </c>
      <c r="R79" s="3" t="s">
        <v>161</v>
      </c>
      <c r="S79" s="3" t="s">
        <v>161</v>
      </c>
      <c r="T79" s="3" t="s">
        <v>161</v>
      </c>
      <c r="U79" s="46">
        <f t="shared" si="52"/>
        <v>0</v>
      </c>
      <c r="V79" s="45" t="s">
        <v>161</v>
      </c>
      <c r="W79" s="3" t="s">
        <v>161</v>
      </c>
      <c r="X79" s="3" t="s">
        <v>161</v>
      </c>
      <c r="Y79" s="3" t="s">
        <v>161</v>
      </c>
      <c r="Z79" s="46">
        <f t="shared" si="53"/>
        <v>0</v>
      </c>
      <c r="AA79" s="7">
        <f t="shared" si="54"/>
        <v>0</v>
      </c>
    </row>
    <row r="80" spans="1:56" x14ac:dyDescent="0.25">
      <c r="A80" s="41" t="s">
        <v>84</v>
      </c>
      <c r="B80" s="45" t="s">
        <v>161</v>
      </c>
      <c r="C80" s="3" t="s">
        <v>161</v>
      </c>
      <c r="D80" s="3" t="s">
        <v>161</v>
      </c>
      <c r="E80" s="3" t="s">
        <v>161</v>
      </c>
      <c r="F80" s="46">
        <f t="shared" si="49"/>
        <v>0</v>
      </c>
      <c r="G80" s="45" t="s">
        <v>161</v>
      </c>
      <c r="H80" s="3" t="s">
        <v>161</v>
      </c>
      <c r="I80" s="3" t="s">
        <v>161</v>
      </c>
      <c r="J80" s="3" t="s">
        <v>161</v>
      </c>
      <c r="K80" s="46">
        <f t="shared" si="50"/>
        <v>0</v>
      </c>
      <c r="L80" s="45" t="s">
        <v>161</v>
      </c>
      <c r="M80" s="3" t="s">
        <v>161</v>
      </c>
      <c r="N80" s="3" t="s">
        <v>161</v>
      </c>
      <c r="O80" s="3" t="s">
        <v>161</v>
      </c>
      <c r="P80" s="46">
        <f t="shared" si="51"/>
        <v>0</v>
      </c>
      <c r="Q80" s="45" t="s">
        <v>161</v>
      </c>
      <c r="R80" s="3" t="s">
        <v>161</v>
      </c>
      <c r="S80" s="3" t="s">
        <v>161</v>
      </c>
      <c r="T80" s="3" t="s">
        <v>161</v>
      </c>
      <c r="U80" s="46">
        <f t="shared" si="52"/>
        <v>0</v>
      </c>
      <c r="V80" s="45" t="s">
        <v>161</v>
      </c>
      <c r="W80" s="3" t="s">
        <v>161</v>
      </c>
      <c r="X80" s="3" t="s">
        <v>161</v>
      </c>
      <c r="Y80" s="3" t="s">
        <v>161</v>
      </c>
      <c r="Z80" s="46">
        <f t="shared" si="53"/>
        <v>0</v>
      </c>
      <c r="AA80" s="7">
        <f t="shared" si="54"/>
        <v>0</v>
      </c>
    </row>
    <row r="81" spans="1:56" x14ac:dyDescent="0.25">
      <c r="A81" s="41" t="s">
        <v>85</v>
      </c>
      <c r="B81" s="45" t="s">
        <v>161</v>
      </c>
      <c r="C81" s="3" t="s">
        <v>161</v>
      </c>
      <c r="D81" s="3" t="s">
        <v>161</v>
      </c>
      <c r="E81" s="3" t="s">
        <v>161</v>
      </c>
      <c r="F81" s="46">
        <f t="shared" si="49"/>
        <v>0</v>
      </c>
      <c r="G81" s="45" t="s">
        <v>161</v>
      </c>
      <c r="H81" s="3" t="s">
        <v>161</v>
      </c>
      <c r="I81" s="3" t="s">
        <v>161</v>
      </c>
      <c r="J81" s="3" t="s">
        <v>161</v>
      </c>
      <c r="K81" s="46">
        <f t="shared" si="50"/>
        <v>0</v>
      </c>
      <c r="L81" s="45" t="s">
        <v>161</v>
      </c>
      <c r="M81" s="3" t="s">
        <v>161</v>
      </c>
      <c r="N81" s="3" t="s">
        <v>161</v>
      </c>
      <c r="O81" s="3" t="s">
        <v>161</v>
      </c>
      <c r="P81" s="46">
        <f t="shared" si="51"/>
        <v>0</v>
      </c>
      <c r="Q81" s="45" t="s">
        <v>161</v>
      </c>
      <c r="R81" s="3" t="s">
        <v>161</v>
      </c>
      <c r="S81" s="3" t="s">
        <v>161</v>
      </c>
      <c r="T81" s="3" t="s">
        <v>161</v>
      </c>
      <c r="U81" s="46">
        <f t="shared" si="52"/>
        <v>0</v>
      </c>
      <c r="V81" s="45" t="s">
        <v>161</v>
      </c>
      <c r="W81" s="3" t="s">
        <v>161</v>
      </c>
      <c r="X81" s="3" t="s">
        <v>161</v>
      </c>
      <c r="Y81" s="3" t="s">
        <v>161</v>
      </c>
      <c r="Z81" s="46">
        <f t="shared" si="53"/>
        <v>0</v>
      </c>
      <c r="AA81" s="7">
        <f t="shared" si="54"/>
        <v>0</v>
      </c>
    </row>
    <row r="82" spans="1:56" x14ac:dyDescent="0.25">
      <c r="A82" s="41" t="s">
        <v>86</v>
      </c>
      <c r="B82" s="45" t="s">
        <v>161</v>
      </c>
      <c r="C82" s="3" t="s">
        <v>161</v>
      </c>
      <c r="D82" s="3" t="s">
        <v>161</v>
      </c>
      <c r="E82" s="3" t="s">
        <v>161</v>
      </c>
      <c r="F82" s="46">
        <f t="shared" si="49"/>
        <v>0</v>
      </c>
      <c r="G82" s="45" t="s">
        <v>161</v>
      </c>
      <c r="H82" s="3" t="s">
        <v>161</v>
      </c>
      <c r="I82" s="3" t="s">
        <v>161</v>
      </c>
      <c r="J82" s="3" t="s">
        <v>161</v>
      </c>
      <c r="K82" s="46">
        <f t="shared" si="50"/>
        <v>0</v>
      </c>
      <c r="L82" s="45" t="s">
        <v>161</v>
      </c>
      <c r="M82" s="3" t="s">
        <v>161</v>
      </c>
      <c r="N82" s="3" t="s">
        <v>161</v>
      </c>
      <c r="O82" s="3" t="s">
        <v>161</v>
      </c>
      <c r="P82" s="46">
        <f t="shared" si="51"/>
        <v>0</v>
      </c>
      <c r="Q82" s="45" t="s">
        <v>161</v>
      </c>
      <c r="R82" s="3" t="s">
        <v>161</v>
      </c>
      <c r="S82" s="3" t="s">
        <v>161</v>
      </c>
      <c r="T82" s="3" t="s">
        <v>161</v>
      </c>
      <c r="U82" s="46">
        <f t="shared" si="52"/>
        <v>0</v>
      </c>
      <c r="V82" s="45" t="s">
        <v>161</v>
      </c>
      <c r="W82" s="3" t="s">
        <v>161</v>
      </c>
      <c r="X82" s="3" t="s">
        <v>161</v>
      </c>
      <c r="Y82" s="3" t="s">
        <v>161</v>
      </c>
      <c r="Z82" s="46">
        <f t="shared" si="53"/>
        <v>0</v>
      </c>
      <c r="AA82" s="7">
        <f t="shared" si="54"/>
        <v>0</v>
      </c>
    </row>
    <row r="83" spans="1:56" x14ac:dyDescent="0.25">
      <c r="A83" s="41" t="s">
        <v>87</v>
      </c>
      <c r="B83" s="45" t="s">
        <v>161</v>
      </c>
      <c r="C83" s="3" t="s">
        <v>161</v>
      </c>
      <c r="D83" s="3" t="s">
        <v>161</v>
      </c>
      <c r="E83" s="3" t="s">
        <v>161</v>
      </c>
      <c r="F83" s="46">
        <f t="shared" si="49"/>
        <v>0</v>
      </c>
      <c r="G83" s="45" t="s">
        <v>161</v>
      </c>
      <c r="H83" s="3" t="s">
        <v>161</v>
      </c>
      <c r="I83" s="3" t="s">
        <v>161</v>
      </c>
      <c r="J83" s="3" t="s">
        <v>161</v>
      </c>
      <c r="K83" s="46">
        <f t="shared" si="50"/>
        <v>0</v>
      </c>
      <c r="L83" s="45" t="s">
        <v>161</v>
      </c>
      <c r="M83" s="3" t="s">
        <v>161</v>
      </c>
      <c r="N83" s="3" t="s">
        <v>161</v>
      </c>
      <c r="O83" s="3" t="s">
        <v>161</v>
      </c>
      <c r="P83" s="46">
        <f t="shared" si="51"/>
        <v>0</v>
      </c>
      <c r="Q83" s="45" t="s">
        <v>161</v>
      </c>
      <c r="R83" s="3" t="s">
        <v>161</v>
      </c>
      <c r="S83" s="3" t="s">
        <v>161</v>
      </c>
      <c r="T83" s="3" t="s">
        <v>161</v>
      </c>
      <c r="U83" s="46">
        <f t="shared" si="52"/>
        <v>0</v>
      </c>
      <c r="V83" s="45" t="s">
        <v>161</v>
      </c>
      <c r="W83" s="3" t="s">
        <v>161</v>
      </c>
      <c r="X83" s="3" t="s">
        <v>161</v>
      </c>
      <c r="Y83" s="3" t="s">
        <v>161</v>
      </c>
      <c r="Z83" s="46">
        <f t="shared" si="53"/>
        <v>0</v>
      </c>
      <c r="AA83" s="7">
        <f t="shared" si="54"/>
        <v>0</v>
      </c>
    </row>
    <row r="84" spans="1:56" x14ac:dyDescent="0.25">
      <c r="A84" s="41" t="s">
        <v>88</v>
      </c>
      <c r="B84" s="45" t="s">
        <v>161</v>
      </c>
      <c r="C84" s="3" t="s">
        <v>161</v>
      </c>
      <c r="D84" s="3" t="s">
        <v>161</v>
      </c>
      <c r="E84" s="3" t="s">
        <v>161</v>
      </c>
      <c r="F84" s="46">
        <f t="shared" si="49"/>
        <v>0</v>
      </c>
      <c r="G84" s="45" t="s">
        <v>161</v>
      </c>
      <c r="H84" s="3" t="s">
        <v>161</v>
      </c>
      <c r="I84" s="3" t="s">
        <v>161</v>
      </c>
      <c r="J84" s="3" t="s">
        <v>161</v>
      </c>
      <c r="K84" s="46">
        <f t="shared" si="50"/>
        <v>0</v>
      </c>
      <c r="L84" s="45" t="s">
        <v>161</v>
      </c>
      <c r="M84" s="3" t="s">
        <v>161</v>
      </c>
      <c r="N84" s="3" t="s">
        <v>161</v>
      </c>
      <c r="O84" s="3" t="s">
        <v>161</v>
      </c>
      <c r="P84" s="46">
        <f t="shared" si="51"/>
        <v>0</v>
      </c>
      <c r="Q84" s="45" t="s">
        <v>161</v>
      </c>
      <c r="R84" s="3" t="s">
        <v>161</v>
      </c>
      <c r="S84" s="3" t="s">
        <v>161</v>
      </c>
      <c r="T84" s="3" t="s">
        <v>161</v>
      </c>
      <c r="U84" s="46">
        <f t="shared" si="52"/>
        <v>0</v>
      </c>
      <c r="V84" s="45" t="s">
        <v>161</v>
      </c>
      <c r="W84" s="3" t="s">
        <v>161</v>
      </c>
      <c r="X84" s="3" t="s">
        <v>161</v>
      </c>
      <c r="Y84" s="3" t="s">
        <v>161</v>
      </c>
      <c r="Z84" s="46">
        <f t="shared" si="53"/>
        <v>0</v>
      </c>
      <c r="AA84" s="7">
        <f t="shared" si="54"/>
        <v>0</v>
      </c>
    </row>
    <row r="85" spans="1:56" ht="18" customHeight="1" x14ac:dyDescent="0.25">
      <c r="A85" s="41" t="s">
        <v>89</v>
      </c>
      <c r="B85" s="45" t="s">
        <v>161</v>
      </c>
      <c r="C85" s="3" t="s">
        <v>161</v>
      </c>
      <c r="D85" s="3" t="s">
        <v>161</v>
      </c>
      <c r="E85" s="3" t="s">
        <v>161</v>
      </c>
      <c r="F85" s="46">
        <f t="shared" si="49"/>
        <v>0</v>
      </c>
      <c r="G85" s="45" t="s">
        <v>161</v>
      </c>
      <c r="H85" s="3" t="s">
        <v>161</v>
      </c>
      <c r="I85" s="3" t="s">
        <v>161</v>
      </c>
      <c r="J85" s="3" t="s">
        <v>161</v>
      </c>
      <c r="K85" s="46">
        <f t="shared" si="50"/>
        <v>0</v>
      </c>
      <c r="L85" s="45" t="s">
        <v>161</v>
      </c>
      <c r="M85" s="3" t="s">
        <v>161</v>
      </c>
      <c r="N85" s="3" t="s">
        <v>161</v>
      </c>
      <c r="O85" s="3" t="s">
        <v>161</v>
      </c>
      <c r="P85" s="46">
        <f t="shared" si="51"/>
        <v>0</v>
      </c>
      <c r="Q85" s="45" t="s">
        <v>161</v>
      </c>
      <c r="R85" s="3" t="s">
        <v>161</v>
      </c>
      <c r="S85" s="3" t="s">
        <v>161</v>
      </c>
      <c r="T85" s="3" t="s">
        <v>161</v>
      </c>
      <c r="U85" s="46">
        <f t="shared" si="52"/>
        <v>0</v>
      </c>
      <c r="V85" s="45" t="s">
        <v>161</v>
      </c>
      <c r="W85" s="3" t="s">
        <v>161</v>
      </c>
      <c r="X85" s="3" t="s">
        <v>161</v>
      </c>
      <c r="Y85" s="3" t="s">
        <v>161</v>
      </c>
      <c r="Z85" s="46">
        <f t="shared" si="53"/>
        <v>0</v>
      </c>
      <c r="AA85" s="7">
        <f t="shared" si="54"/>
        <v>0</v>
      </c>
    </row>
    <row r="86" spans="1:56" ht="6" hidden="1" customHeight="1" x14ac:dyDescent="0.25">
      <c r="B86" s="49"/>
      <c r="C86" s="2"/>
      <c r="D86" s="2"/>
      <c r="E86" s="2"/>
      <c r="F86" s="46">
        <f t="shared" ref="F80:F116" si="55">(IF(B86="O",1,0))+(IF(C86="O",1,0))+(IF(D86="O",1,0))+(IF(E86="O",1,0))</f>
        <v>0</v>
      </c>
      <c r="G86" s="49"/>
      <c r="H86" s="2"/>
      <c r="I86" s="2"/>
      <c r="J86" s="2"/>
      <c r="K86" s="46">
        <f t="shared" ref="K80:K116" si="56">(IF(G86="O",1,0))+(IF(H86="O",1,0))+(IF(I86="O",1,0))+(IF(J86="O",1,0))</f>
        <v>0</v>
      </c>
      <c r="L86" s="49"/>
      <c r="M86" s="2"/>
      <c r="N86" s="2"/>
      <c r="O86" s="2"/>
      <c r="P86" s="46">
        <f t="shared" ref="P80:P116" si="57">(IF(L86="O",1,0))+(IF(M86="O",1,0))+(IF(N86="O",1,0))+(IF(O86="O",1,0))</f>
        <v>0</v>
      </c>
      <c r="Q86" s="49"/>
      <c r="R86" s="2"/>
      <c r="S86" s="2"/>
      <c r="T86" s="2"/>
      <c r="U86" s="46">
        <f t="shared" ref="U80:U116" si="58">(IF(Q86="O",1,0))+(IF(R86="O",1,0))+(IF(S86="O",1,0))+(IF(T86="O",1,0))</f>
        <v>0</v>
      </c>
      <c r="V86" s="49"/>
      <c r="W86" s="2"/>
      <c r="X86" s="2"/>
      <c r="Y86" s="2"/>
      <c r="Z86" s="46">
        <f t="shared" ref="Z80:Z116" si="59">(IF(V86="O",1,0))+(IF(W86="O",1,0))+(IF(X86="O",1,0))+(IF(Y86="O",1,0))</f>
        <v>0</v>
      </c>
      <c r="AA86" s="7">
        <f t="shared" si="48"/>
        <v>0</v>
      </c>
    </row>
    <row r="87" spans="1:56" s="4" customFormat="1" ht="18.75" x14ac:dyDescent="0.3">
      <c r="A87" s="39" t="s">
        <v>90</v>
      </c>
      <c r="B87" s="50"/>
      <c r="C87" s="39"/>
      <c r="D87" s="39"/>
      <c r="E87" s="39"/>
      <c r="F87" s="51"/>
      <c r="G87" s="50"/>
      <c r="H87" s="39"/>
      <c r="I87" s="39"/>
      <c r="J87" s="39"/>
      <c r="K87" s="51"/>
      <c r="L87" s="50"/>
      <c r="M87" s="39"/>
      <c r="N87" s="39"/>
      <c r="O87" s="39"/>
      <c r="P87" s="51"/>
      <c r="Q87" s="50"/>
      <c r="R87" s="39"/>
      <c r="S87" s="39"/>
      <c r="T87" s="39"/>
      <c r="U87" s="51"/>
      <c r="V87" s="50"/>
      <c r="W87" s="39"/>
      <c r="X87" s="39"/>
      <c r="Y87" s="39"/>
      <c r="Z87" s="51"/>
      <c r="AA87" s="40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</row>
    <row r="88" spans="1:56" x14ac:dyDescent="0.25">
      <c r="A88" s="41" t="s">
        <v>91</v>
      </c>
      <c r="B88" s="45" t="s">
        <v>161</v>
      </c>
      <c r="C88" s="3" t="s">
        <v>161</v>
      </c>
      <c r="D88" s="3" t="s">
        <v>161</v>
      </c>
      <c r="E88" s="3" t="s">
        <v>161</v>
      </c>
      <c r="F88" s="46">
        <f t="shared" ref="F88:F101" si="60">COUNTIF(B88:E88,"O")</f>
        <v>0</v>
      </c>
      <c r="G88" s="45" t="s">
        <v>161</v>
      </c>
      <c r="H88" s="3" t="s">
        <v>161</v>
      </c>
      <c r="I88" s="3" t="s">
        <v>161</v>
      </c>
      <c r="J88" s="3" t="s">
        <v>161</v>
      </c>
      <c r="K88" s="46">
        <f t="shared" ref="K88:K101" si="61">COUNTIF(G88:J88,"O")</f>
        <v>0</v>
      </c>
      <c r="L88" s="45" t="s">
        <v>161</v>
      </c>
      <c r="M88" s="3" t="s">
        <v>161</v>
      </c>
      <c r="N88" s="3" t="s">
        <v>161</v>
      </c>
      <c r="O88" s="3" t="s">
        <v>161</v>
      </c>
      <c r="P88" s="46">
        <f t="shared" ref="P88:P101" si="62">COUNTIF(L88:O88,"O")</f>
        <v>0</v>
      </c>
      <c r="Q88" s="45" t="s">
        <v>161</v>
      </c>
      <c r="R88" s="3" t="s">
        <v>161</v>
      </c>
      <c r="S88" s="3" t="s">
        <v>161</v>
      </c>
      <c r="T88" s="3" t="s">
        <v>161</v>
      </c>
      <c r="U88" s="46">
        <f t="shared" ref="U88:U101" si="63">COUNTIF(Q88:T88,"O")</f>
        <v>0</v>
      </c>
      <c r="V88" s="45" t="s">
        <v>161</v>
      </c>
      <c r="W88" s="3" t="s">
        <v>161</v>
      </c>
      <c r="X88" s="3" t="s">
        <v>161</v>
      </c>
      <c r="Y88" s="3" t="s">
        <v>161</v>
      </c>
      <c r="Z88" s="46">
        <f t="shared" ref="Z88:Z100" si="64">COUNTIF(V88:Y88,"O")</f>
        <v>0</v>
      </c>
      <c r="AA88" s="7">
        <f t="shared" ref="AA88:AA101" si="65">SUM(F88,K88,P88,U88,Z88)</f>
        <v>0</v>
      </c>
    </row>
    <row r="89" spans="1:56" x14ac:dyDescent="0.25">
      <c r="A89" s="41" t="s">
        <v>92</v>
      </c>
      <c r="B89" s="45" t="s">
        <v>161</v>
      </c>
      <c r="C89" s="3" t="s">
        <v>161</v>
      </c>
      <c r="D89" s="3" t="s">
        <v>161</v>
      </c>
      <c r="E89" s="3" t="s">
        <v>161</v>
      </c>
      <c r="F89" s="46">
        <f t="shared" si="60"/>
        <v>0</v>
      </c>
      <c r="G89" s="45" t="s">
        <v>161</v>
      </c>
      <c r="H89" s="3" t="s">
        <v>161</v>
      </c>
      <c r="I89" s="3" t="s">
        <v>161</v>
      </c>
      <c r="J89" s="3" t="s">
        <v>161</v>
      </c>
      <c r="K89" s="46">
        <f t="shared" si="61"/>
        <v>0</v>
      </c>
      <c r="L89" s="45" t="s">
        <v>161</v>
      </c>
      <c r="M89" s="3" t="s">
        <v>161</v>
      </c>
      <c r="N89" s="3" t="s">
        <v>161</v>
      </c>
      <c r="O89" s="3" t="s">
        <v>161</v>
      </c>
      <c r="P89" s="46">
        <f t="shared" si="62"/>
        <v>0</v>
      </c>
      <c r="Q89" s="45" t="s">
        <v>161</v>
      </c>
      <c r="R89" s="3" t="s">
        <v>161</v>
      </c>
      <c r="S89" s="3" t="s">
        <v>161</v>
      </c>
      <c r="T89" s="3" t="s">
        <v>161</v>
      </c>
      <c r="U89" s="46">
        <f t="shared" si="63"/>
        <v>0</v>
      </c>
      <c r="V89" s="45" t="s">
        <v>161</v>
      </c>
      <c r="W89" s="3" t="s">
        <v>161</v>
      </c>
      <c r="X89" s="3" t="s">
        <v>161</v>
      </c>
      <c r="Y89" s="3" t="s">
        <v>161</v>
      </c>
      <c r="Z89" s="46">
        <f t="shared" si="64"/>
        <v>0</v>
      </c>
      <c r="AA89" s="7">
        <f t="shared" si="65"/>
        <v>0</v>
      </c>
    </row>
    <row r="90" spans="1:56" x14ac:dyDescent="0.25">
      <c r="A90" s="41" t="s">
        <v>93</v>
      </c>
      <c r="B90" s="45" t="s">
        <v>161</v>
      </c>
      <c r="C90" s="3" t="s">
        <v>161</v>
      </c>
      <c r="D90" s="3" t="s">
        <v>161</v>
      </c>
      <c r="E90" s="3" t="s">
        <v>161</v>
      </c>
      <c r="F90" s="46">
        <f t="shared" si="60"/>
        <v>0</v>
      </c>
      <c r="G90" s="45" t="s">
        <v>161</v>
      </c>
      <c r="H90" s="3" t="s">
        <v>161</v>
      </c>
      <c r="I90" s="3" t="s">
        <v>161</v>
      </c>
      <c r="J90" s="3" t="s">
        <v>161</v>
      </c>
      <c r="K90" s="46">
        <f t="shared" si="61"/>
        <v>0</v>
      </c>
      <c r="L90" s="45" t="s">
        <v>161</v>
      </c>
      <c r="M90" s="3" t="s">
        <v>161</v>
      </c>
      <c r="N90" s="3" t="s">
        <v>161</v>
      </c>
      <c r="O90" s="3" t="s">
        <v>161</v>
      </c>
      <c r="P90" s="46">
        <f t="shared" si="62"/>
        <v>0</v>
      </c>
      <c r="Q90" s="45" t="s">
        <v>161</v>
      </c>
      <c r="R90" s="3" t="s">
        <v>161</v>
      </c>
      <c r="S90" s="3" t="s">
        <v>161</v>
      </c>
      <c r="T90" s="3" t="s">
        <v>161</v>
      </c>
      <c r="U90" s="46">
        <f t="shared" si="63"/>
        <v>0</v>
      </c>
      <c r="V90" s="45" t="s">
        <v>161</v>
      </c>
      <c r="W90" s="3" t="s">
        <v>161</v>
      </c>
      <c r="X90" s="3" t="s">
        <v>161</v>
      </c>
      <c r="Y90" s="3" t="s">
        <v>161</v>
      </c>
      <c r="Z90" s="46">
        <f t="shared" si="64"/>
        <v>0</v>
      </c>
      <c r="AA90" s="7">
        <f t="shared" si="65"/>
        <v>0</v>
      </c>
    </row>
    <row r="91" spans="1:56" x14ac:dyDescent="0.25">
      <c r="A91" s="41" t="s">
        <v>94</v>
      </c>
      <c r="B91" s="45" t="s">
        <v>161</v>
      </c>
      <c r="C91" s="3" t="s">
        <v>161</v>
      </c>
      <c r="D91" s="3" t="s">
        <v>161</v>
      </c>
      <c r="E91" s="3" t="s">
        <v>161</v>
      </c>
      <c r="F91" s="46">
        <f t="shared" si="60"/>
        <v>0</v>
      </c>
      <c r="G91" s="45" t="s">
        <v>161</v>
      </c>
      <c r="H91" s="3" t="s">
        <v>161</v>
      </c>
      <c r="I91" s="3" t="s">
        <v>161</v>
      </c>
      <c r="J91" s="3" t="s">
        <v>161</v>
      </c>
      <c r="K91" s="46">
        <f t="shared" si="61"/>
        <v>0</v>
      </c>
      <c r="L91" s="45" t="s">
        <v>161</v>
      </c>
      <c r="M91" s="3" t="s">
        <v>161</v>
      </c>
      <c r="N91" s="3" t="s">
        <v>161</v>
      </c>
      <c r="O91" s="3" t="s">
        <v>161</v>
      </c>
      <c r="P91" s="46">
        <f t="shared" si="62"/>
        <v>0</v>
      </c>
      <c r="Q91" s="45" t="s">
        <v>161</v>
      </c>
      <c r="R91" s="3" t="s">
        <v>161</v>
      </c>
      <c r="S91" s="3" t="s">
        <v>161</v>
      </c>
      <c r="T91" s="3" t="s">
        <v>161</v>
      </c>
      <c r="U91" s="46">
        <f t="shared" si="63"/>
        <v>0</v>
      </c>
      <c r="V91" s="45" t="s">
        <v>161</v>
      </c>
      <c r="W91" s="3" t="s">
        <v>161</v>
      </c>
      <c r="X91" s="3" t="s">
        <v>161</v>
      </c>
      <c r="Y91" s="3" t="s">
        <v>161</v>
      </c>
      <c r="Z91" s="46">
        <f t="shared" si="64"/>
        <v>0</v>
      </c>
      <c r="AA91" s="7">
        <f t="shared" si="65"/>
        <v>0</v>
      </c>
    </row>
    <row r="92" spans="1:56" x14ac:dyDescent="0.25">
      <c r="A92" s="41" t="s">
        <v>95</v>
      </c>
      <c r="B92" s="45" t="s">
        <v>161</v>
      </c>
      <c r="C92" s="3" t="s">
        <v>161</v>
      </c>
      <c r="D92" s="3" t="s">
        <v>161</v>
      </c>
      <c r="E92" s="3" t="s">
        <v>161</v>
      </c>
      <c r="F92" s="46">
        <f t="shared" si="60"/>
        <v>0</v>
      </c>
      <c r="G92" s="45" t="s">
        <v>161</v>
      </c>
      <c r="H92" s="3" t="s">
        <v>161</v>
      </c>
      <c r="I92" s="3" t="s">
        <v>161</v>
      </c>
      <c r="J92" s="3" t="s">
        <v>161</v>
      </c>
      <c r="K92" s="46">
        <f t="shared" si="61"/>
        <v>0</v>
      </c>
      <c r="L92" s="45" t="s">
        <v>161</v>
      </c>
      <c r="M92" s="3" t="s">
        <v>161</v>
      </c>
      <c r="N92" s="3" t="s">
        <v>161</v>
      </c>
      <c r="O92" s="3" t="s">
        <v>161</v>
      </c>
      <c r="P92" s="46">
        <f t="shared" si="62"/>
        <v>0</v>
      </c>
      <c r="Q92" s="45" t="s">
        <v>161</v>
      </c>
      <c r="R92" s="3" t="s">
        <v>161</v>
      </c>
      <c r="S92" s="3" t="s">
        <v>161</v>
      </c>
      <c r="T92" s="3" t="s">
        <v>161</v>
      </c>
      <c r="U92" s="46">
        <f t="shared" si="63"/>
        <v>0</v>
      </c>
      <c r="V92" s="45" t="s">
        <v>161</v>
      </c>
      <c r="W92" s="3" t="s">
        <v>161</v>
      </c>
      <c r="X92" s="3" t="s">
        <v>161</v>
      </c>
      <c r="Y92" s="3" t="s">
        <v>161</v>
      </c>
      <c r="Z92" s="46">
        <f t="shared" si="64"/>
        <v>0</v>
      </c>
      <c r="AA92" s="7">
        <f t="shared" si="65"/>
        <v>0</v>
      </c>
    </row>
    <row r="93" spans="1:56" x14ac:dyDescent="0.25">
      <c r="A93" s="41" t="s">
        <v>96</v>
      </c>
      <c r="B93" s="45" t="s">
        <v>161</v>
      </c>
      <c r="C93" s="3" t="s">
        <v>161</v>
      </c>
      <c r="D93" s="3" t="s">
        <v>161</v>
      </c>
      <c r="E93" s="3" t="s">
        <v>161</v>
      </c>
      <c r="F93" s="46">
        <f t="shared" si="60"/>
        <v>0</v>
      </c>
      <c r="G93" s="45" t="s">
        <v>161</v>
      </c>
      <c r="H93" s="3" t="s">
        <v>161</v>
      </c>
      <c r="I93" s="3" t="s">
        <v>161</v>
      </c>
      <c r="J93" s="3" t="s">
        <v>161</v>
      </c>
      <c r="K93" s="46">
        <f t="shared" si="61"/>
        <v>0</v>
      </c>
      <c r="L93" s="45" t="s">
        <v>161</v>
      </c>
      <c r="M93" s="3" t="s">
        <v>161</v>
      </c>
      <c r="N93" s="3" t="s">
        <v>161</v>
      </c>
      <c r="O93" s="3" t="s">
        <v>161</v>
      </c>
      <c r="P93" s="46">
        <f t="shared" si="62"/>
        <v>0</v>
      </c>
      <c r="Q93" s="45" t="s">
        <v>161</v>
      </c>
      <c r="R93" s="3" t="s">
        <v>161</v>
      </c>
      <c r="S93" s="3" t="s">
        <v>161</v>
      </c>
      <c r="T93" s="3" t="s">
        <v>161</v>
      </c>
      <c r="U93" s="46">
        <f t="shared" si="63"/>
        <v>0</v>
      </c>
      <c r="V93" s="45" t="s">
        <v>161</v>
      </c>
      <c r="W93" s="3" t="s">
        <v>161</v>
      </c>
      <c r="X93" s="3" t="s">
        <v>161</v>
      </c>
      <c r="Y93" s="3" t="s">
        <v>161</v>
      </c>
      <c r="Z93" s="46">
        <f t="shared" si="64"/>
        <v>0</v>
      </c>
      <c r="AA93" s="7">
        <f t="shared" si="65"/>
        <v>0</v>
      </c>
    </row>
    <row r="94" spans="1:56" x14ac:dyDescent="0.25">
      <c r="A94" s="41" t="s">
        <v>97</v>
      </c>
      <c r="B94" s="45" t="s">
        <v>161</v>
      </c>
      <c r="C94" s="3" t="s">
        <v>161</v>
      </c>
      <c r="D94" s="3" t="s">
        <v>161</v>
      </c>
      <c r="E94" s="3" t="s">
        <v>161</v>
      </c>
      <c r="F94" s="46">
        <f t="shared" si="60"/>
        <v>0</v>
      </c>
      <c r="G94" s="45" t="s">
        <v>161</v>
      </c>
      <c r="H94" s="3" t="s">
        <v>161</v>
      </c>
      <c r="I94" s="3" t="s">
        <v>161</v>
      </c>
      <c r="J94" s="3" t="s">
        <v>161</v>
      </c>
      <c r="K94" s="46">
        <f t="shared" si="61"/>
        <v>0</v>
      </c>
      <c r="L94" s="45" t="s">
        <v>161</v>
      </c>
      <c r="M94" s="3" t="s">
        <v>161</v>
      </c>
      <c r="N94" s="3" t="s">
        <v>161</v>
      </c>
      <c r="O94" s="3" t="s">
        <v>161</v>
      </c>
      <c r="P94" s="46">
        <f t="shared" si="62"/>
        <v>0</v>
      </c>
      <c r="Q94" s="45" t="s">
        <v>161</v>
      </c>
      <c r="R94" s="3" t="s">
        <v>161</v>
      </c>
      <c r="S94" s="3" t="s">
        <v>161</v>
      </c>
      <c r="T94" s="3" t="s">
        <v>161</v>
      </c>
      <c r="U94" s="46">
        <f t="shared" si="63"/>
        <v>0</v>
      </c>
      <c r="V94" s="45" t="s">
        <v>161</v>
      </c>
      <c r="W94" s="3" t="s">
        <v>161</v>
      </c>
      <c r="X94" s="3" t="s">
        <v>161</v>
      </c>
      <c r="Y94" s="3" t="s">
        <v>161</v>
      </c>
      <c r="Z94" s="46">
        <f t="shared" si="64"/>
        <v>0</v>
      </c>
      <c r="AA94" s="7">
        <f t="shared" si="65"/>
        <v>0</v>
      </c>
    </row>
    <row r="95" spans="1:56" x14ac:dyDescent="0.25">
      <c r="A95" s="41" t="s">
        <v>98</v>
      </c>
      <c r="B95" s="45" t="s">
        <v>161</v>
      </c>
      <c r="C95" s="3" t="s">
        <v>161</v>
      </c>
      <c r="D95" s="3" t="s">
        <v>161</v>
      </c>
      <c r="E95" s="3" t="s">
        <v>161</v>
      </c>
      <c r="F95" s="46">
        <f t="shared" si="60"/>
        <v>0</v>
      </c>
      <c r="G95" s="45" t="s">
        <v>161</v>
      </c>
      <c r="H95" s="3" t="s">
        <v>161</v>
      </c>
      <c r="I95" s="3" t="s">
        <v>161</v>
      </c>
      <c r="J95" s="3" t="s">
        <v>161</v>
      </c>
      <c r="K95" s="46">
        <f t="shared" si="61"/>
        <v>0</v>
      </c>
      <c r="L95" s="45" t="s">
        <v>161</v>
      </c>
      <c r="M95" s="3" t="s">
        <v>161</v>
      </c>
      <c r="N95" s="3" t="s">
        <v>161</v>
      </c>
      <c r="O95" s="3" t="s">
        <v>161</v>
      </c>
      <c r="P95" s="46">
        <f t="shared" si="62"/>
        <v>0</v>
      </c>
      <c r="Q95" s="45" t="s">
        <v>161</v>
      </c>
      <c r="R95" s="3" t="s">
        <v>161</v>
      </c>
      <c r="S95" s="3" t="s">
        <v>161</v>
      </c>
      <c r="T95" s="3" t="s">
        <v>161</v>
      </c>
      <c r="U95" s="46">
        <f t="shared" si="63"/>
        <v>0</v>
      </c>
      <c r="V95" s="45" t="s">
        <v>161</v>
      </c>
      <c r="W95" s="3" t="s">
        <v>161</v>
      </c>
      <c r="X95" s="3" t="s">
        <v>161</v>
      </c>
      <c r="Y95" s="3" t="s">
        <v>161</v>
      </c>
      <c r="Z95" s="46">
        <f t="shared" si="64"/>
        <v>0</v>
      </c>
      <c r="AA95" s="7">
        <f t="shared" si="65"/>
        <v>0</v>
      </c>
    </row>
    <row r="96" spans="1:56" x14ac:dyDescent="0.25">
      <c r="A96" s="41" t="s">
        <v>99</v>
      </c>
      <c r="B96" s="45" t="s">
        <v>161</v>
      </c>
      <c r="C96" s="3" t="s">
        <v>161</v>
      </c>
      <c r="D96" s="3" t="s">
        <v>161</v>
      </c>
      <c r="E96" s="3" t="s">
        <v>161</v>
      </c>
      <c r="F96" s="46">
        <f t="shared" si="60"/>
        <v>0</v>
      </c>
      <c r="G96" s="45" t="s">
        <v>161</v>
      </c>
      <c r="H96" s="3" t="s">
        <v>161</v>
      </c>
      <c r="I96" s="3" t="s">
        <v>161</v>
      </c>
      <c r="J96" s="3" t="s">
        <v>161</v>
      </c>
      <c r="K96" s="46">
        <f t="shared" si="61"/>
        <v>0</v>
      </c>
      <c r="L96" s="45" t="s">
        <v>161</v>
      </c>
      <c r="M96" s="3" t="s">
        <v>161</v>
      </c>
      <c r="N96" s="3" t="s">
        <v>161</v>
      </c>
      <c r="O96" s="3" t="s">
        <v>161</v>
      </c>
      <c r="P96" s="46">
        <f t="shared" si="62"/>
        <v>0</v>
      </c>
      <c r="Q96" s="45" t="s">
        <v>161</v>
      </c>
      <c r="R96" s="3" t="s">
        <v>161</v>
      </c>
      <c r="S96" s="3" t="s">
        <v>161</v>
      </c>
      <c r="T96" s="3" t="s">
        <v>161</v>
      </c>
      <c r="U96" s="46">
        <f t="shared" si="63"/>
        <v>0</v>
      </c>
      <c r="V96" s="45" t="s">
        <v>161</v>
      </c>
      <c r="W96" s="3" t="s">
        <v>161</v>
      </c>
      <c r="X96" s="3" t="s">
        <v>161</v>
      </c>
      <c r="Y96" s="3" t="s">
        <v>161</v>
      </c>
      <c r="Z96" s="46">
        <f t="shared" si="64"/>
        <v>0</v>
      </c>
      <c r="AA96" s="7">
        <f t="shared" si="65"/>
        <v>0</v>
      </c>
    </row>
    <row r="97" spans="1:56" x14ac:dyDescent="0.25">
      <c r="A97" s="41" t="s">
        <v>100</v>
      </c>
      <c r="B97" s="45" t="s">
        <v>161</v>
      </c>
      <c r="C97" s="3" t="s">
        <v>161</v>
      </c>
      <c r="D97" s="3" t="s">
        <v>161</v>
      </c>
      <c r="E97" s="3" t="s">
        <v>161</v>
      </c>
      <c r="F97" s="46">
        <f t="shared" si="60"/>
        <v>0</v>
      </c>
      <c r="G97" s="45" t="s">
        <v>161</v>
      </c>
      <c r="H97" s="3" t="s">
        <v>161</v>
      </c>
      <c r="I97" s="3" t="s">
        <v>161</v>
      </c>
      <c r="J97" s="3" t="s">
        <v>161</v>
      </c>
      <c r="K97" s="46">
        <f t="shared" si="61"/>
        <v>0</v>
      </c>
      <c r="L97" s="45" t="s">
        <v>161</v>
      </c>
      <c r="M97" s="3" t="s">
        <v>161</v>
      </c>
      <c r="N97" s="3" t="s">
        <v>161</v>
      </c>
      <c r="O97" s="3" t="s">
        <v>161</v>
      </c>
      <c r="P97" s="46">
        <f t="shared" si="62"/>
        <v>0</v>
      </c>
      <c r="Q97" s="45" t="s">
        <v>161</v>
      </c>
      <c r="R97" s="3" t="s">
        <v>161</v>
      </c>
      <c r="S97" s="3" t="s">
        <v>161</v>
      </c>
      <c r="T97" s="3" t="s">
        <v>161</v>
      </c>
      <c r="U97" s="46">
        <f t="shared" si="63"/>
        <v>0</v>
      </c>
      <c r="V97" s="45" t="s">
        <v>161</v>
      </c>
      <c r="W97" s="3" t="s">
        <v>161</v>
      </c>
      <c r="X97" s="3" t="s">
        <v>161</v>
      </c>
      <c r="Y97" s="3" t="s">
        <v>161</v>
      </c>
      <c r="Z97" s="46">
        <f t="shared" si="64"/>
        <v>0</v>
      </c>
      <c r="AA97" s="7">
        <f t="shared" si="65"/>
        <v>0</v>
      </c>
    </row>
    <row r="98" spans="1:56" x14ac:dyDescent="0.25">
      <c r="A98" s="41" t="s">
        <v>101</v>
      </c>
      <c r="B98" s="45" t="s">
        <v>161</v>
      </c>
      <c r="C98" s="3" t="s">
        <v>161</v>
      </c>
      <c r="D98" s="3" t="s">
        <v>161</v>
      </c>
      <c r="E98" s="3" t="s">
        <v>161</v>
      </c>
      <c r="F98" s="46">
        <f t="shared" si="60"/>
        <v>0</v>
      </c>
      <c r="G98" s="45" t="s">
        <v>161</v>
      </c>
      <c r="H98" s="3" t="s">
        <v>161</v>
      </c>
      <c r="I98" s="3" t="s">
        <v>161</v>
      </c>
      <c r="J98" s="3" t="s">
        <v>161</v>
      </c>
      <c r="K98" s="46">
        <f t="shared" si="61"/>
        <v>0</v>
      </c>
      <c r="L98" s="45" t="s">
        <v>161</v>
      </c>
      <c r="M98" s="3" t="s">
        <v>161</v>
      </c>
      <c r="N98" s="3" t="s">
        <v>161</v>
      </c>
      <c r="O98" s="3" t="s">
        <v>161</v>
      </c>
      <c r="P98" s="46">
        <f t="shared" si="62"/>
        <v>0</v>
      </c>
      <c r="Q98" s="45" t="s">
        <v>161</v>
      </c>
      <c r="R98" s="3" t="s">
        <v>161</v>
      </c>
      <c r="S98" s="3" t="s">
        <v>161</v>
      </c>
      <c r="T98" s="3" t="s">
        <v>161</v>
      </c>
      <c r="U98" s="46">
        <f t="shared" si="63"/>
        <v>0</v>
      </c>
      <c r="V98" s="45" t="s">
        <v>161</v>
      </c>
      <c r="W98" s="3" t="s">
        <v>161</v>
      </c>
      <c r="X98" s="3" t="s">
        <v>161</v>
      </c>
      <c r="Y98" s="3" t="s">
        <v>161</v>
      </c>
      <c r="Z98" s="46">
        <f t="shared" si="64"/>
        <v>0</v>
      </c>
      <c r="AA98" s="7">
        <f t="shared" si="65"/>
        <v>0</v>
      </c>
    </row>
    <row r="99" spans="1:56" x14ac:dyDescent="0.25">
      <c r="A99" s="41" t="s">
        <v>102</v>
      </c>
      <c r="B99" s="45" t="s">
        <v>161</v>
      </c>
      <c r="C99" s="3" t="s">
        <v>161</v>
      </c>
      <c r="D99" s="3" t="s">
        <v>161</v>
      </c>
      <c r="E99" s="3" t="s">
        <v>161</v>
      </c>
      <c r="F99" s="46">
        <f t="shared" si="60"/>
        <v>0</v>
      </c>
      <c r="G99" s="45" t="s">
        <v>161</v>
      </c>
      <c r="H99" s="3" t="s">
        <v>161</v>
      </c>
      <c r="I99" s="3" t="s">
        <v>161</v>
      </c>
      <c r="J99" s="3" t="s">
        <v>161</v>
      </c>
      <c r="K99" s="46">
        <f t="shared" si="61"/>
        <v>0</v>
      </c>
      <c r="L99" s="45" t="s">
        <v>161</v>
      </c>
      <c r="M99" s="3" t="s">
        <v>161</v>
      </c>
      <c r="N99" s="3" t="s">
        <v>161</v>
      </c>
      <c r="O99" s="3" t="s">
        <v>161</v>
      </c>
      <c r="P99" s="46">
        <f t="shared" si="62"/>
        <v>0</v>
      </c>
      <c r="Q99" s="45" t="s">
        <v>161</v>
      </c>
      <c r="R99" s="3" t="s">
        <v>161</v>
      </c>
      <c r="S99" s="3" t="s">
        <v>161</v>
      </c>
      <c r="T99" s="3" t="s">
        <v>161</v>
      </c>
      <c r="U99" s="46">
        <f t="shared" si="63"/>
        <v>0</v>
      </c>
      <c r="V99" s="45" t="s">
        <v>161</v>
      </c>
      <c r="W99" s="3" t="s">
        <v>161</v>
      </c>
      <c r="X99" s="3" t="s">
        <v>161</v>
      </c>
      <c r="Y99" s="3" t="s">
        <v>161</v>
      </c>
      <c r="Z99" s="46">
        <f t="shared" si="64"/>
        <v>0</v>
      </c>
      <c r="AA99" s="7">
        <f t="shared" si="65"/>
        <v>0</v>
      </c>
    </row>
    <row r="100" spans="1:56" x14ac:dyDescent="0.25">
      <c r="A100" s="41" t="s">
        <v>103</v>
      </c>
      <c r="B100" s="45" t="s">
        <v>161</v>
      </c>
      <c r="C100" s="3" t="s">
        <v>161</v>
      </c>
      <c r="D100" s="3" t="s">
        <v>161</v>
      </c>
      <c r="E100" s="3" t="s">
        <v>161</v>
      </c>
      <c r="F100" s="46">
        <f t="shared" si="60"/>
        <v>0</v>
      </c>
      <c r="G100" s="45" t="s">
        <v>161</v>
      </c>
      <c r="H100" s="3" t="s">
        <v>161</v>
      </c>
      <c r="I100" s="3" t="s">
        <v>161</v>
      </c>
      <c r="J100" s="3" t="s">
        <v>161</v>
      </c>
      <c r="K100" s="46">
        <f t="shared" si="61"/>
        <v>0</v>
      </c>
      <c r="L100" s="45" t="s">
        <v>161</v>
      </c>
      <c r="M100" s="3" t="s">
        <v>161</v>
      </c>
      <c r="N100" s="3" t="s">
        <v>161</v>
      </c>
      <c r="O100" s="3" t="s">
        <v>161</v>
      </c>
      <c r="P100" s="46">
        <f t="shared" si="62"/>
        <v>0</v>
      </c>
      <c r="Q100" s="45" t="s">
        <v>161</v>
      </c>
      <c r="R100" s="3" t="s">
        <v>161</v>
      </c>
      <c r="S100" s="3" t="s">
        <v>161</v>
      </c>
      <c r="T100" s="3" t="s">
        <v>161</v>
      </c>
      <c r="U100" s="46">
        <f t="shared" si="63"/>
        <v>0</v>
      </c>
      <c r="V100" s="45" t="s">
        <v>161</v>
      </c>
      <c r="W100" s="3" t="s">
        <v>161</v>
      </c>
      <c r="X100" s="3" t="s">
        <v>161</v>
      </c>
      <c r="Y100" s="3" t="s">
        <v>161</v>
      </c>
      <c r="Z100" s="46">
        <f t="shared" si="64"/>
        <v>0</v>
      </c>
      <c r="AA100" s="7">
        <f t="shared" si="65"/>
        <v>0</v>
      </c>
    </row>
    <row r="101" spans="1:56" x14ac:dyDescent="0.25">
      <c r="A101" s="41" t="s">
        <v>104</v>
      </c>
      <c r="B101" s="45" t="s">
        <v>161</v>
      </c>
      <c r="C101" s="3" t="s">
        <v>161</v>
      </c>
      <c r="D101" s="3" t="s">
        <v>161</v>
      </c>
      <c r="E101" s="3" t="s">
        <v>161</v>
      </c>
      <c r="F101" s="46">
        <f t="shared" si="60"/>
        <v>0</v>
      </c>
      <c r="G101" s="45" t="s">
        <v>161</v>
      </c>
      <c r="H101" s="3" t="s">
        <v>161</v>
      </c>
      <c r="I101" s="3" t="s">
        <v>161</v>
      </c>
      <c r="J101" s="3" t="s">
        <v>161</v>
      </c>
      <c r="K101" s="46">
        <f t="shared" si="61"/>
        <v>0</v>
      </c>
      <c r="L101" s="45" t="s">
        <v>161</v>
      </c>
      <c r="M101" s="3" t="s">
        <v>161</v>
      </c>
      <c r="N101" s="3" t="s">
        <v>161</v>
      </c>
      <c r="O101" s="3" t="s">
        <v>161</v>
      </c>
      <c r="P101" s="46">
        <f t="shared" si="62"/>
        <v>0</v>
      </c>
      <c r="Q101" s="45" t="s">
        <v>161</v>
      </c>
      <c r="R101" s="3" t="s">
        <v>161</v>
      </c>
      <c r="S101" s="3" t="s">
        <v>161</v>
      </c>
      <c r="T101" s="3" t="s">
        <v>161</v>
      </c>
      <c r="U101" s="46">
        <f t="shared" si="63"/>
        <v>0</v>
      </c>
      <c r="V101" s="45" t="s">
        <v>161</v>
      </c>
      <c r="W101" s="3" t="s">
        <v>161</v>
      </c>
      <c r="X101" s="3" t="s">
        <v>161</v>
      </c>
      <c r="Y101" s="3" t="s">
        <v>161</v>
      </c>
      <c r="Z101" s="46">
        <f t="shared" si="59"/>
        <v>0</v>
      </c>
      <c r="AA101" s="7">
        <f t="shared" si="65"/>
        <v>0</v>
      </c>
    </row>
    <row r="102" spans="1:56" ht="0.75" customHeight="1" x14ac:dyDescent="0.25">
      <c r="B102" s="45" t="s">
        <v>161</v>
      </c>
      <c r="C102" s="3" t="s">
        <v>161</v>
      </c>
      <c r="D102" s="3" t="s">
        <v>161</v>
      </c>
      <c r="E102" s="3" t="s">
        <v>161</v>
      </c>
      <c r="F102" s="46">
        <f t="shared" si="55"/>
        <v>0</v>
      </c>
      <c r="G102" s="45" t="s">
        <v>161</v>
      </c>
      <c r="H102" s="3" t="s">
        <v>161</v>
      </c>
      <c r="I102" s="3" t="s">
        <v>161</v>
      </c>
      <c r="J102" s="3" t="s">
        <v>161</v>
      </c>
      <c r="K102" s="46">
        <f t="shared" si="56"/>
        <v>0</v>
      </c>
      <c r="L102" s="45" t="s">
        <v>161</v>
      </c>
      <c r="M102" s="3" t="s">
        <v>161</v>
      </c>
      <c r="N102" s="3" t="s">
        <v>161</v>
      </c>
      <c r="O102" s="3" t="s">
        <v>161</v>
      </c>
      <c r="P102" s="46">
        <f t="shared" si="57"/>
        <v>0</v>
      </c>
      <c r="Q102" s="45" t="s">
        <v>161</v>
      </c>
      <c r="R102" s="3" t="s">
        <v>161</v>
      </c>
      <c r="S102" s="3" t="s">
        <v>161</v>
      </c>
      <c r="T102" s="3" t="s">
        <v>161</v>
      </c>
      <c r="U102" s="46">
        <f t="shared" si="58"/>
        <v>0</v>
      </c>
      <c r="V102" s="45" t="s">
        <v>161</v>
      </c>
      <c r="W102" s="3" t="s">
        <v>161</v>
      </c>
      <c r="X102" s="3" t="s">
        <v>161</v>
      </c>
      <c r="Y102" s="3" t="s">
        <v>161</v>
      </c>
      <c r="Z102" s="46">
        <f t="shared" si="59"/>
        <v>0</v>
      </c>
      <c r="AA102" s="7">
        <f t="shared" si="48"/>
        <v>0</v>
      </c>
    </row>
    <row r="103" spans="1:56" s="4" customFormat="1" ht="18.75" x14ac:dyDescent="0.3">
      <c r="A103" s="39" t="s">
        <v>105</v>
      </c>
      <c r="B103" s="50"/>
      <c r="C103" s="39"/>
      <c r="D103" s="39"/>
      <c r="E103" s="39"/>
      <c r="F103" s="51"/>
      <c r="G103" s="50"/>
      <c r="H103" s="39"/>
      <c r="I103" s="39"/>
      <c r="J103" s="39"/>
      <c r="K103" s="51"/>
      <c r="L103" s="50"/>
      <c r="M103" s="39"/>
      <c r="N103" s="39"/>
      <c r="O103" s="39"/>
      <c r="P103" s="51"/>
      <c r="Q103" s="50"/>
      <c r="R103" s="39"/>
      <c r="S103" s="39"/>
      <c r="T103" s="39"/>
      <c r="U103" s="51"/>
      <c r="V103" s="50"/>
      <c r="W103" s="39"/>
      <c r="X103" s="39"/>
      <c r="Y103" s="39"/>
      <c r="Z103" s="51"/>
      <c r="AA103" s="40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</row>
    <row r="104" spans="1:56" x14ac:dyDescent="0.25">
      <c r="A104" s="41" t="s">
        <v>106</v>
      </c>
      <c r="B104" s="45" t="s">
        <v>161</v>
      </c>
      <c r="C104" s="3" t="s">
        <v>161</v>
      </c>
      <c r="D104" s="3" t="s">
        <v>161</v>
      </c>
      <c r="E104" s="3" t="s">
        <v>161</v>
      </c>
      <c r="F104" s="46">
        <f t="shared" ref="F104:F116" si="66">COUNTIF(B104:E104,"O")</f>
        <v>0</v>
      </c>
      <c r="G104" s="45" t="s">
        <v>161</v>
      </c>
      <c r="H104" s="3" t="s">
        <v>161</v>
      </c>
      <c r="I104" s="3" t="s">
        <v>161</v>
      </c>
      <c r="J104" s="3" t="s">
        <v>161</v>
      </c>
      <c r="K104" s="46">
        <f t="shared" ref="K104:K116" si="67">COUNTIF(G104:J104,"O")</f>
        <v>0</v>
      </c>
      <c r="L104" s="45" t="s">
        <v>161</v>
      </c>
      <c r="M104" s="3" t="s">
        <v>161</v>
      </c>
      <c r="N104" s="3" t="s">
        <v>161</v>
      </c>
      <c r="O104" s="3" t="s">
        <v>161</v>
      </c>
      <c r="P104" s="46">
        <f t="shared" ref="P104:P116" si="68">COUNTIF(L104:O104,"O")</f>
        <v>0</v>
      </c>
      <c r="Q104" s="45" t="s">
        <v>161</v>
      </c>
      <c r="R104" s="3" t="s">
        <v>161</v>
      </c>
      <c r="S104" s="3" t="s">
        <v>161</v>
      </c>
      <c r="T104" s="3" t="s">
        <v>161</v>
      </c>
      <c r="U104" s="46">
        <f t="shared" ref="U104:U115" si="69">COUNTIF(Q104:T104,"O")</f>
        <v>0</v>
      </c>
      <c r="V104" s="45" t="s">
        <v>161</v>
      </c>
      <c r="W104" s="3" t="s">
        <v>161</v>
      </c>
      <c r="X104" s="3" t="s">
        <v>161</v>
      </c>
      <c r="Y104" s="3" t="s">
        <v>161</v>
      </c>
      <c r="Z104" s="46">
        <f t="shared" ref="Z104:Z115" si="70">COUNTIF(V104:Y104,"O")</f>
        <v>0</v>
      </c>
      <c r="AA104" s="7">
        <f t="shared" ref="AA104:AA116" si="71">SUM(F104,K104,P104,U104,Z104)</f>
        <v>0</v>
      </c>
    </row>
    <row r="105" spans="1:56" x14ac:dyDescent="0.25">
      <c r="A105" s="41" t="s">
        <v>107</v>
      </c>
      <c r="B105" s="45" t="s">
        <v>161</v>
      </c>
      <c r="C105" s="3" t="s">
        <v>161</v>
      </c>
      <c r="D105" s="3" t="s">
        <v>161</v>
      </c>
      <c r="E105" s="3" t="s">
        <v>161</v>
      </c>
      <c r="F105" s="46">
        <f t="shared" si="66"/>
        <v>0</v>
      </c>
      <c r="G105" s="45" t="s">
        <v>161</v>
      </c>
      <c r="H105" s="3" t="s">
        <v>161</v>
      </c>
      <c r="I105" s="3" t="s">
        <v>161</v>
      </c>
      <c r="J105" s="3" t="s">
        <v>161</v>
      </c>
      <c r="K105" s="46">
        <f t="shared" si="67"/>
        <v>0</v>
      </c>
      <c r="L105" s="45" t="s">
        <v>161</v>
      </c>
      <c r="M105" s="3" t="s">
        <v>161</v>
      </c>
      <c r="N105" s="3" t="s">
        <v>161</v>
      </c>
      <c r="O105" s="3" t="s">
        <v>161</v>
      </c>
      <c r="P105" s="46">
        <f t="shared" si="68"/>
        <v>0</v>
      </c>
      <c r="Q105" s="45" t="s">
        <v>161</v>
      </c>
      <c r="R105" s="3" t="s">
        <v>161</v>
      </c>
      <c r="S105" s="3" t="s">
        <v>161</v>
      </c>
      <c r="T105" s="3" t="s">
        <v>161</v>
      </c>
      <c r="U105" s="46">
        <f t="shared" si="69"/>
        <v>0</v>
      </c>
      <c r="V105" s="45" t="s">
        <v>161</v>
      </c>
      <c r="W105" s="3" t="s">
        <v>161</v>
      </c>
      <c r="X105" s="3" t="s">
        <v>161</v>
      </c>
      <c r="Y105" s="3" t="s">
        <v>161</v>
      </c>
      <c r="Z105" s="46">
        <f t="shared" si="70"/>
        <v>0</v>
      </c>
      <c r="AA105" s="7">
        <f t="shared" si="71"/>
        <v>0</v>
      </c>
    </row>
    <row r="106" spans="1:56" x14ac:dyDescent="0.25">
      <c r="A106" s="41" t="s">
        <v>108</v>
      </c>
      <c r="B106" s="45" t="s">
        <v>161</v>
      </c>
      <c r="C106" s="3" t="s">
        <v>161</v>
      </c>
      <c r="D106" s="3" t="s">
        <v>161</v>
      </c>
      <c r="E106" s="3" t="s">
        <v>161</v>
      </c>
      <c r="F106" s="46">
        <f t="shared" si="66"/>
        <v>0</v>
      </c>
      <c r="G106" s="45" t="s">
        <v>161</v>
      </c>
      <c r="H106" s="3" t="s">
        <v>161</v>
      </c>
      <c r="I106" s="3" t="s">
        <v>161</v>
      </c>
      <c r="J106" s="3" t="s">
        <v>161</v>
      </c>
      <c r="K106" s="46">
        <f t="shared" si="67"/>
        <v>0</v>
      </c>
      <c r="L106" s="45" t="s">
        <v>161</v>
      </c>
      <c r="M106" s="3" t="s">
        <v>161</v>
      </c>
      <c r="N106" s="3" t="s">
        <v>161</v>
      </c>
      <c r="O106" s="3" t="s">
        <v>161</v>
      </c>
      <c r="P106" s="46">
        <f t="shared" si="68"/>
        <v>0</v>
      </c>
      <c r="Q106" s="45" t="s">
        <v>161</v>
      </c>
      <c r="R106" s="3" t="s">
        <v>161</v>
      </c>
      <c r="S106" s="3" t="s">
        <v>161</v>
      </c>
      <c r="T106" s="3" t="s">
        <v>161</v>
      </c>
      <c r="U106" s="46">
        <f t="shared" si="69"/>
        <v>0</v>
      </c>
      <c r="V106" s="45" t="s">
        <v>161</v>
      </c>
      <c r="W106" s="3" t="s">
        <v>161</v>
      </c>
      <c r="X106" s="3" t="s">
        <v>161</v>
      </c>
      <c r="Y106" s="3" t="s">
        <v>161</v>
      </c>
      <c r="Z106" s="46">
        <f t="shared" si="70"/>
        <v>0</v>
      </c>
      <c r="AA106" s="7">
        <f t="shared" si="71"/>
        <v>0</v>
      </c>
    </row>
    <row r="107" spans="1:56" x14ac:dyDescent="0.25">
      <c r="A107" s="41" t="s">
        <v>109</v>
      </c>
      <c r="B107" s="45" t="s">
        <v>161</v>
      </c>
      <c r="C107" s="3" t="s">
        <v>161</v>
      </c>
      <c r="D107" s="3" t="s">
        <v>161</v>
      </c>
      <c r="E107" s="3" t="s">
        <v>161</v>
      </c>
      <c r="F107" s="46">
        <f t="shared" si="66"/>
        <v>0</v>
      </c>
      <c r="G107" s="45" t="s">
        <v>161</v>
      </c>
      <c r="H107" s="3" t="s">
        <v>161</v>
      </c>
      <c r="I107" s="3" t="s">
        <v>161</v>
      </c>
      <c r="J107" s="3" t="s">
        <v>161</v>
      </c>
      <c r="K107" s="46">
        <f t="shared" si="67"/>
        <v>0</v>
      </c>
      <c r="L107" s="45" t="s">
        <v>161</v>
      </c>
      <c r="M107" s="3" t="s">
        <v>161</v>
      </c>
      <c r="N107" s="3" t="s">
        <v>161</v>
      </c>
      <c r="O107" s="3" t="s">
        <v>161</v>
      </c>
      <c r="P107" s="46">
        <f t="shared" si="68"/>
        <v>0</v>
      </c>
      <c r="Q107" s="45" t="s">
        <v>161</v>
      </c>
      <c r="R107" s="3" t="s">
        <v>161</v>
      </c>
      <c r="S107" s="3" t="s">
        <v>161</v>
      </c>
      <c r="T107" s="3" t="s">
        <v>161</v>
      </c>
      <c r="U107" s="46">
        <f t="shared" si="69"/>
        <v>0</v>
      </c>
      <c r="V107" s="45" t="s">
        <v>161</v>
      </c>
      <c r="W107" s="3" t="s">
        <v>161</v>
      </c>
      <c r="X107" s="3" t="s">
        <v>161</v>
      </c>
      <c r="Y107" s="3" t="s">
        <v>161</v>
      </c>
      <c r="Z107" s="46">
        <f t="shared" si="70"/>
        <v>0</v>
      </c>
      <c r="AA107" s="7">
        <f t="shared" si="71"/>
        <v>0</v>
      </c>
    </row>
    <row r="108" spans="1:56" x14ac:dyDescent="0.25">
      <c r="A108" s="41" t="s">
        <v>110</v>
      </c>
      <c r="B108" s="45" t="s">
        <v>161</v>
      </c>
      <c r="C108" s="3" t="s">
        <v>161</v>
      </c>
      <c r="D108" s="3" t="s">
        <v>161</v>
      </c>
      <c r="E108" s="3" t="s">
        <v>161</v>
      </c>
      <c r="F108" s="46">
        <f t="shared" si="66"/>
        <v>0</v>
      </c>
      <c r="G108" s="45" t="s">
        <v>161</v>
      </c>
      <c r="H108" s="3" t="s">
        <v>161</v>
      </c>
      <c r="I108" s="3" t="s">
        <v>161</v>
      </c>
      <c r="J108" s="3" t="s">
        <v>161</v>
      </c>
      <c r="K108" s="46">
        <f t="shared" si="67"/>
        <v>0</v>
      </c>
      <c r="L108" s="45" t="s">
        <v>161</v>
      </c>
      <c r="M108" s="3" t="s">
        <v>161</v>
      </c>
      <c r="N108" s="3" t="s">
        <v>161</v>
      </c>
      <c r="O108" s="3" t="s">
        <v>161</v>
      </c>
      <c r="P108" s="46">
        <f t="shared" si="68"/>
        <v>0</v>
      </c>
      <c r="Q108" s="45" t="s">
        <v>161</v>
      </c>
      <c r="R108" s="3" t="s">
        <v>161</v>
      </c>
      <c r="S108" s="3" t="s">
        <v>161</v>
      </c>
      <c r="T108" s="3" t="s">
        <v>161</v>
      </c>
      <c r="U108" s="46">
        <f t="shared" si="69"/>
        <v>0</v>
      </c>
      <c r="V108" s="45" t="s">
        <v>161</v>
      </c>
      <c r="W108" s="3" t="s">
        <v>161</v>
      </c>
      <c r="X108" s="3" t="s">
        <v>161</v>
      </c>
      <c r="Y108" s="3" t="s">
        <v>161</v>
      </c>
      <c r="Z108" s="46">
        <f t="shared" si="70"/>
        <v>0</v>
      </c>
      <c r="AA108" s="7">
        <f t="shared" si="71"/>
        <v>0</v>
      </c>
    </row>
    <row r="109" spans="1:56" x14ac:dyDescent="0.25">
      <c r="A109" s="41" t="s">
        <v>111</v>
      </c>
      <c r="B109" s="45" t="s">
        <v>161</v>
      </c>
      <c r="C109" s="3" t="s">
        <v>161</v>
      </c>
      <c r="D109" s="3" t="s">
        <v>161</v>
      </c>
      <c r="E109" s="3" t="s">
        <v>161</v>
      </c>
      <c r="F109" s="46">
        <f t="shared" si="66"/>
        <v>0</v>
      </c>
      <c r="G109" s="45" t="s">
        <v>161</v>
      </c>
      <c r="H109" s="3" t="s">
        <v>161</v>
      </c>
      <c r="I109" s="3" t="s">
        <v>161</v>
      </c>
      <c r="J109" s="3" t="s">
        <v>161</v>
      </c>
      <c r="K109" s="46">
        <f t="shared" si="67"/>
        <v>0</v>
      </c>
      <c r="L109" s="45" t="s">
        <v>161</v>
      </c>
      <c r="M109" s="3" t="s">
        <v>161</v>
      </c>
      <c r="N109" s="3" t="s">
        <v>161</v>
      </c>
      <c r="O109" s="3" t="s">
        <v>161</v>
      </c>
      <c r="P109" s="46">
        <f t="shared" si="68"/>
        <v>0</v>
      </c>
      <c r="Q109" s="45" t="s">
        <v>161</v>
      </c>
      <c r="R109" s="3" t="s">
        <v>161</v>
      </c>
      <c r="S109" s="3" t="s">
        <v>161</v>
      </c>
      <c r="T109" s="3" t="s">
        <v>161</v>
      </c>
      <c r="U109" s="46">
        <f t="shared" si="69"/>
        <v>0</v>
      </c>
      <c r="V109" s="45" t="s">
        <v>161</v>
      </c>
      <c r="W109" s="3" t="s">
        <v>161</v>
      </c>
      <c r="X109" s="3" t="s">
        <v>161</v>
      </c>
      <c r="Y109" s="3" t="s">
        <v>161</v>
      </c>
      <c r="Z109" s="46">
        <f t="shared" si="70"/>
        <v>0</v>
      </c>
      <c r="AA109" s="7">
        <f t="shared" si="71"/>
        <v>0</v>
      </c>
    </row>
    <row r="110" spans="1:56" x14ac:dyDescent="0.25">
      <c r="A110" s="41" t="s">
        <v>112</v>
      </c>
      <c r="B110" s="45" t="s">
        <v>161</v>
      </c>
      <c r="C110" s="3" t="s">
        <v>161</v>
      </c>
      <c r="D110" s="3" t="s">
        <v>161</v>
      </c>
      <c r="E110" s="3" t="s">
        <v>161</v>
      </c>
      <c r="F110" s="46">
        <f t="shared" si="66"/>
        <v>0</v>
      </c>
      <c r="G110" s="45" t="s">
        <v>161</v>
      </c>
      <c r="H110" s="3" t="s">
        <v>161</v>
      </c>
      <c r="I110" s="3" t="s">
        <v>161</v>
      </c>
      <c r="J110" s="3" t="s">
        <v>161</v>
      </c>
      <c r="K110" s="46">
        <f t="shared" si="67"/>
        <v>0</v>
      </c>
      <c r="L110" s="45" t="s">
        <v>161</v>
      </c>
      <c r="M110" s="3" t="s">
        <v>161</v>
      </c>
      <c r="N110" s="3" t="s">
        <v>161</v>
      </c>
      <c r="O110" s="3" t="s">
        <v>161</v>
      </c>
      <c r="P110" s="46">
        <f t="shared" si="68"/>
        <v>0</v>
      </c>
      <c r="Q110" s="45" t="s">
        <v>161</v>
      </c>
      <c r="R110" s="3" t="s">
        <v>161</v>
      </c>
      <c r="S110" s="3" t="s">
        <v>161</v>
      </c>
      <c r="T110" s="3" t="s">
        <v>161</v>
      </c>
      <c r="U110" s="46">
        <f t="shared" si="69"/>
        <v>0</v>
      </c>
      <c r="V110" s="45" t="s">
        <v>161</v>
      </c>
      <c r="W110" s="3" t="s">
        <v>161</v>
      </c>
      <c r="X110" s="3" t="s">
        <v>161</v>
      </c>
      <c r="Y110" s="3" t="s">
        <v>161</v>
      </c>
      <c r="Z110" s="46">
        <f t="shared" si="70"/>
        <v>0</v>
      </c>
      <c r="AA110" s="7">
        <f t="shared" si="71"/>
        <v>0</v>
      </c>
    </row>
    <row r="111" spans="1:56" x14ac:dyDescent="0.25">
      <c r="A111" s="41" t="s">
        <v>113</v>
      </c>
      <c r="B111" s="45" t="s">
        <v>161</v>
      </c>
      <c r="C111" s="3" t="s">
        <v>161</v>
      </c>
      <c r="D111" s="3" t="s">
        <v>161</v>
      </c>
      <c r="E111" s="3" t="s">
        <v>161</v>
      </c>
      <c r="F111" s="46">
        <f t="shared" si="66"/>
        <v>0</v>
      </c>
      <c r="G111" s="45" t="s">
        <v>161</v>
      </c>
      <c r="H111" s="3" t="s">
        <v>161</v>
      </c>
      <c r="I111" s="3" t="s">
        <v>161</v>
      </c>
      <c r="J111" s="3" t="s">
        <v>161</v>
      </c>
      <c r="K111" s="46">
        <f t="shared" si="67"/>
        <v>0</v>
      </c>
      <c r="L111" s="45" t="s">
        <v>161</v>
      </c>
      <c r="M111" s="3" t="s">
        <v>161</v>
      </c>
      <c r="N111" s="3" t="s">
        <v>161</v>
      </c>
      <c r="O111" s="3" t="s">
        <v>161</v>
      </c>
      <c r="P111" s="46">
        <f t="shared" si="68"/>
        <v>0</v>
      </c>
      <c r="Q111" s="45" t="s">
        <v>161</v>
      </c>
      <c r="R111" s="3" t="s">
        <v>161</v>
      </c>
      <c r="S111" s="3" t="s">
        <v>161</v>
      </c>
      <c r="T111" s="3" t="s">
        <v>161</v>
      </c>
      <c r="U111" s="46">
        <f t="shared" si="69"/>
        <v>0</v>
      </c>
      <c r="V111" s="45" t="s">
        <v>161</v>
      </c>
      <c r="W111" s="3" t="s">
        <v>161</v>
      </c>
      <c r="X111" s="3" t="s">
        <v>161</v>
      </c>
      <c r="Y111" s="3" t="s">
        <v>161</v>
      </c>
      <c r="Z111" s="46">
        <f t="shared" si="70"/>
        <v>0</v>
      </c>
      <c r="AA111" s="7">
        <f t="shared" si="71"/>
        <v>0</v>
      </c>
    </row>
    <row r="112" spans="1:56" x14ac:dyDescent="0.25">
      <c r="A112" s="41" t="s">
        <v>114</v>
      </c>
      <c r="B112" s="45" t="s">
        <v>161</v>
      </c>
      <c r="C112" s="3" t="s">
        <v>161</v>
      </c>
      <c r="D112" s="3" t="s">
        <v>161</v>
      </c>
      <c r="E112" s="3" t="s">
        <v>161</v>
      </c>
      <c r="F112" s="46">
        <f t="shared" si="66"/>
        <v>0</v>
      </c>
      <c r="G112" s="45" t="s">
        <v>161</v>
      </c>
      <c r="H112" s="3" t="s">
        <v>161</v>
      </c>
      <c r="I112" s="3" t="s">
        <v>161</v>
      </c>
      <c r="J112" s="3" t="s">
        <v>161</v>
      </c>
      <c r="K112" s="46">
        <f t="shared" si="67"/>
        <v>0</v>
      </c>
      <c r="L112" s="45" t="s">
        <v>161</v>
      </c>
      <c r="M112" s="3" t="s">
        <v>161</v>
      </c>
      <c r="N112" s="3" t="s">
        <v>161</v>
      </c>
      <c r="O112" s="3" t="s">
        <v>161</v>
      </c>
      <c r="P112" s="46">
        <f t="shared" si="68"/>
        <v>0</v>
      </c>
      <c r="Q112" s="45" t="s">
        <v>161</v>
      </c>
      <c r="R112" s="3" t="s">
        <v>161</v>
      </c>
      <c r="S112" s="3" t="s">
        <v>161</v>
      </c>
      <c r="T112" s="3" t="s">
        <v>161</v>
      </c>
      <c r="U112" s="46">
        <f t="shared" si="69"/>
        <v>0</v>
      </c>
      <c r="V112" s="45" t="s">
        <v>161</v>
      </c>
      <c r="W112" s="3" t="s">
        <v>161</v>
      </c>
      <c r="X112" s="3" t="s">
        <v>161</v>
      </c>
      <c r="Y112" s="3" t="s">
        <v>161</v>
      </c>
      <c r="Z112" s="46">
        <f t="shared" si="70"/>
        <v>0</v>
      </c>
      <c r="AA112" s="7">
        <f t="shared" si="71"/>
        <v>0</v>
      </c>
    </row>
    <row r="113" spans="1:27" x14ac:dyDescent="0.25">
      <c r="A113" s="41" t="s">
        <v>115</v>
      </c>
      <c r="B113" s="45" t="s">
        <v>161</v>
      </c>
      <c r="C113" s="3" t="s">
        <v>161</v>
      </c>
      <c r="D113" s="3" t="s">
        <v>161</v>
      </c>
      <c r="E113" s="3" t="s">
        <v>161</v>
      </c>
      <c r="F113" s="46">
        <f t="shared" si="66"/>
        <v>0</v>
      </c>
      <c r="G113" s="45" t="s">
        <v>161</v>
      </c>
      <c r="H113" s="3" t="s">
        <v>161</v>
      </c>
      <c r="I113" s="3" t="s">
        <v>161</v>
      </c>
      <c r="J113" s="3" t="s">
        <v>161</v>
      </c>
      <c r="K113" s="46">
        <f t="shared" si="67"/>
        <v>0</v>
      </c>
      <c r="L113" s="45" t="s">
        <v>161</v>
      </c>
      <c r="M113" s="3" t="s">
        <v>161</v>
      </c>
      <c r="N113" s="3" t="s">
        <v>161</v>
      </c>
      <c r="O113" s="3" t="s">
        <v>161</v>
      </c>
      <c r="P113" s="46">
        <f t="shared" si="68"/>
        <v>0</v>
      </c>
      <c r="Q113" s="45" t="s">
        <v>161</v>
      </c>
      <c r="R113" s="3" t="s">
        <v>161</v>
      </c>
      <c r="S113" s="3" t="s">
        <v>161</v>
      </c>
      <c r="T113" s="3" t="s">
        <v>161</v>
      </c>
      <c r="U113" s="46">
        <f t="shared" si="69"/>
        <v>0</v>
      </c>
      <c r="V113" s="45" t="s">
        <v>161</v>
      </c>
      <c r="W113" s="3" t="s">
        <v>161</v>
      </c>
      <c r="X113" s="3" t="s">
        <v>161</v>
      </c>
      <c r="Y113" s="3" t="s">
        <v>161</v>
      </c>
      <c r="Z113" s="46">
        <f t="shared" si="70"/>
        <v>0</v>
      </c>
      <c r="AA113" s="7">
        <f t="shared" si="71"/>
        <v>0</v>
      </c>
    </row>
    <row r="114" spans="1:27" x14ac:dyDescent="0.25">
      <c r="A114" s="41" t="s">
        <v>116</v>
      </c>
      <c r="B114" s="45" t="s">
        <v>161</v>
      </c>
      <c r="C114" s="3" t="s">
        <v>161</v>
      </c>
      <c r="D114" s="3" t="s">
        <v>161</v>
      </c>
      <c r="E114" s="3" t="s">
        <v>161</v>
      </c>
      <c r="F114" s="46">
        <f t="shared" si="66"/>
        <v>0</v>
      </c>
      <c r="G114" s="45" t="s">
        <v>161</v>
      </c>
      <c r="H114" s="3" t="s">
        <v>161</v>
      </c>
      <c r="I114" s="3" t="s">
        <v>161</v>
      </c>
      <c r="J114" s="3" t="s">
        <v>161</v>
      </c>
      <c r="K114" s="46">
        <f t="shared" si="67"/>
        <v>0</v>
      </c>
      <c r="L114" s="45" t="s">
        <v>161</v>
      </c>
      <c r="M114" s="3" t="s">
        <v>161</v>
      </c>
      <c r="N114" s="3" t="s">
        <v>161</v>
      </c>
      <c r="O114" s="3" t="s">
        <v>161</v>
      </c>
      <c r="P114" s="46">
        <f t="shared" si="68"/>
        <v>0</v>
      </c>
      <c r="Q114" s="45" t="s">
        <v>161</v>
      </c>
      <c r="R114" s="3" t="s">
        <v>161</v>
      </c>
      <c r="S114" s="3" t="s">
        <v>161</v>
      </c>
      <c r="T114" s="3" t="s">
        <v>161</v>
      </c>
      <c r="U114" s="46">
        <f t="shared" si="69"/>
        <v>0</v>
      </c>
      <c r="V114" s="45" t="s">
        <v>161</v>
      </c>
      <c r="W114" s="3" t="s">
        <v>161</v>
      </c>
      <c r="X114" s="3" t="s">
        <v>161</v>
      </c>
      <c r="Y114" s="3" t="s">
        <v>161</v>
      </c>
      <c r="Z114" s="46">
        <f t="shared" si="70"/>
        <v>0</v>
      </c>
      <c r="AA114" s="7">
        <f t="shared" si="71"/>
        <v>0</v>
      </c>
    </row>
    <row r="115" spans="1:27" x14ac:dyDescent="0.25">
      <c r="A115" s="41" t="s">
        <v>117</v>
      </c>
      <c r="B115" s="45" t="s">
        <v>161</v>
      </c>
      <c r="C115" s="3" t="s">
        <v>161</v>
      </c>
      <c r="D115" s="3" t="s">
        <v>161</v>
      </c>
      <c r="E115" s="3" t="s">
        <v>161</v>
      </c>
      <c r="F115" s="46">
        <f t="shared" si="66"/>
        <v>0</v>
      </c>
      <c r="G115" s="45" t="s">
        <v>161</v>
      </c>
      <c r="H115" s="3" t="s">
        <v>161</v>
      </c>
      <c r="I115" s="3" t="s">
        <v>161</v>
      </c>
      <c r="J115" s="3" t="s">
        <v>161</v>
      </c>
      <c r="K115" s="46">
        <f t="shared" si="67"/>
        <v>0</v>
      </c>
      <c r="L115" s="45" t="s">
        <v>161</v>
      </c>
      <c r="M115" s="3" t="s">
        <v>161</v>
      </c>
      <c r="N115" s="3" t="s">
        <v>161</v>
      </c>
      <c r="O115" s="3" t="s">
        <v>161</v>
      </c>
      <c r="P115" s="46">
        <f t="shared" si="68"/>
        <v>0</v>
      </c>
      <c r="Q115" s="45" t="s">
        <v>161</v>
      </c>
      <c r="R115" s="3" t="s">
        <v>161</v>
      </c>
      <c r="S115" s="3" t="s">
        <v>161</v>
      </c>
      <c r="T115" s="3" t="s">
        <v>161</v>
      </c>
      <c r="U115" s="46">
        <f t="shared" si="69"/>
        <v>0</v>
      </c>
      <c r="V115" s="45" t="s">
        <v>161</v>
      </c>
      <c r="W115" s="3" t="s">
        <v>161</v>
      </c>
      <c r="X115" s="3" t="s">
        <v>161</v>
      </c>
      <c r="Y115" s="3" t="s">
        <v>161</v>
      </c>
      <c r="Z115" s="46">
        <f t="shared" si="70"/>
        <v>0</v>
      </c>
      <c r="AA115" s="7">
        <f t="shared" si="71"/>
        <v>0</v>
      </c>
    </row>
    <row r="116" spans="1:27" ht="18.75" thickBot="1" x14ac:dyDescent="0.3">
      <c r="A116" s="41" t="s">
        <v>118</v>
      </c>
      <c r="B116" s="52" t="s">
        <v>161</v>
      </c>
      <c r="C116" s="53" t="s">
        <v>161</v>
      </c>
      <c r="D116" s="53" t="s">
        <v>161</v>
      </c>
      <c r="E116" s="53" t="s">
        <v>161</v>
      </c>
      <c r="F116" s="54">
        <f t="shared" si="66"/>
        <v>0</v>
      </c>
      <c r="G116" s="52" t="s">
        <v>161</v>
      </c>
      <c r="H116" s="53" t="s">
        <v>161</v>
      </c>
      <c r="I116" s="53" t="s">
        <v>161</v>
      </c>
      <c r="J116" s="53" t="s">
        <v>161</v>
      </c>
      <c r="K116" s="54">
        <f t="shared" si="67"/>
        <v>0</v>
      </c>
      <c r="L116" s="52" t="s">
        <v>161</v>
      </c>
      <c r="M116" s="53" t="s">
        <v>161</v>
      </c>
      <c r="N116" s="53" t="s">
        <v>161</v>
      </c>
      <c r="O116" s="53" t="s">
        <v>161</v>
      </c>
      <c r="P116" s="54">
        <f t="shared" si="68"/>
        <v>0</v>
      </c>
      <c r="Q116" s="52" t="s">
        <v>161</v>
      </c>
      <c r="R116" s="53" t="s">
        <v>161</v>
      </c>
      <c r="S116" s="53" t="s">
        <v>161</v>
      </c>
      <c r="T116" s="53" t="s">
        <v>161</v>
      </c>
      <c r="U116" s="54">
        <f t="shared" si="58"/>
        <v>0</v>
      </c>
      <c r="V116" s="52" t="s">
        <v>161</v>
      </c>
      <c r="W116" s="53" t="s">
        <v>161</v>
      </c>
      <c r="X116" s="53" t="s">
        <v>161</v>
      </c>
      <c r="Y116" s="53" t="s">
        <v>161</v>
      </c>
      <c r="Z116" s="54">
        <f t="shared" si="59"/>
        <v>0</v>
      </c>
      <c r="AA116" s="7">
        <f t="shared" si="71"/>
        <v>0</v>
      </c>
    </row>
    <row r="117" spans="1:27" x14ac:dyDescent="0.25">
      <c r="A117" s="21" t="s">
        <v>163</v>
      </c>
      <c r="B117" s="42"/>
      <c r="C117" s="42"/>
      <c r="D117" s="42"/>
      <c r="E117" s="42"/>
      <c r="F117" s="42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</row>
    <row r="118" spans="1:27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spans="1:27" x14ac:dyDescent="0.25">
      <c r="A119" s="2" t="s">
        <v>164</v>
      </c>
      <c r="B119" s="45" t="s">
        <v>161</v>
      </c>
      <c r="C119" s="3" t="s">
        <v>161</v>
      </c>
      <c r="D119" s="3" t="s">
        <v>161</v>
      </c>
      <c r="E119" s="3" t="s">
        <v>161</v>
      </c>
      <c r="F119" s="46">
        <f t="shared" ref="F119" si="72">COUNTIF(B119:E119,"O")</f>
        <v>0</v>
      </c>
      <c r="G119" s="45" t="s">
        <v>161</v>
      </c>
      <c r="H119" s="3" t="s">
        <v>161</v>
      </c>
      <c r="I119" s="3" t="s">
        <v>161</v>
      </c>
      <c r="J119" s="3" t="s">
        <v>161</v>
      </c>
      <c r="K119" s="46">
        <f t="shared" ref="K119" si="73">COUNTIF(G119:J119,"O")</f>
        <v>0</v>
      </c>
      <c r="L119" s="45" t="s">
        <v>161</v>
      </c>
      <c r="M119" s="3" t="s">
        <v>161</v>
      </c>
      <c r="N119" s="3" t="s">
        <v>161</v>
      </c>
      <c r="O119" s="3" t="s">
        <v>161</v>
      </c>
      <c r="P119" s="46">
        <f t="shared" ref="P119" si="74">COUNTIF(L119:O119,"O")</f>
        <v>0</v>
      </c>
      <c r="Q119" s="45" t="s">
        <v>161</v>
      </c>
      <c r="R119" s="3" t="s">
        <v>161</v>
      </c>
      <c r="S119" s="3" t="s">
        <v>161</v>
      </c>
      <c r="T119" s="3" t="s">
        <v>161</v>
      </c>
      <c r="U119" s="46">
        <f t="shared" ref="U119" si="75">COUNTIF(Q119:T119,"O")</f>
        <v>0</v>
      </c>
      <c r="V119" s="45" t="s">
        <v>161</v>
      </c>
      <c r="W119" s="3" t="s">
        <v>161</v>
      </c>
      <c r="X119" s="3" t="s">
        <v>161</v>
      </c>
      <c r="Y119" s="3" t="s">
        <v>161</v>
      </c>
      <c r="Z119" s="46">
        <f t="shared" ref="Z119" si="76">COUNTIF(V119:Y119,"O")</f>
        <v>0</v>
      </c>
      <c r="AA119" s="7">
        <f t="shared" ref="AA119" si="77">SUM(F119,K119,P119,U119,Z119)</f>
        <v>0</v>
      </c>
    </row>
    <row r="120" spans="1:27" s="22" customFormat="1" ht="18.75" customHeight="1" x14ac:dyDescent="0.25">
      <c r="A120" s="22" t="s">
        <v>165</v>
      </c>
    </row>
    <row r="121" spans="1:27" s="22" customFormat="1" ht="18" customHeight="1" x14ac:dyDescent="0.25"/>
    <row r="122" spans="1:27" s="22" customFormat="1" ht="18" customHeight="1" x14ac:dyDescent="0.25"/>
    <row r="123" spans="1:27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</row>
    <row r="124" spans="1:27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</row>
    <row r="125" spans="1:27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</row>
    <row r="126" spans="1:27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</row>
    <row r="127" spans="1:27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</row>
    <row r="128" spans="1:27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spans="1:27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</row>
    <row r="130" spans="1:27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</row>
    <row r="131" spans="1:27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</row>
    <row r="132" spans="1:27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</row>
    <row r="133" spans="1:27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</row>
    <row r="134" spans="1:27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</row>
    <row r="135" spans="1:27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</row>
    <row r="136" spans="1:27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spans="1:27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</row>
    <row r="138" spans="1:27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</row>
    <row r="139" spans="1:27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</row>
    <row r="140" spans="1:27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</row>
    <row r="141" spans="1:27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</row>
    <row r="142" spans="1:27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</row>
    <row r="143" spans="1:27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</row>
    <row r="144" spans="1:27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</row>
    <row r="145" spans="1:27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</row>
    <row r="146" spans="1:27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</row>
    <row r="147" spans="1:27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</row>
    <row r="148" spans="1:27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</row>
    <row r="149" spans="1:27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</row>
    <row r="150" spans="1:27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</row>
    <row r="151" spans="1:27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</row>
    <row r="152" spans="1:27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</row>
    <row r="153" spans="1:27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</row>
    <row r="154" spans="1:27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</row>
    <row r="155" spans="1:27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</row>
    <row r="156" spans="1:27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</row>
    <row r="157" spans="1:27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</row>
    <row r="158" spans="1:27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spans="1:27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</row>
    <row r="160" spans="1:27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</row>
    <row r="161" spans="1:27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</row>
    <row r="162" spans="1:27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spans="1:27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</row>
    <row r="164" spans="1:27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</row>
    <row r="165" spans="1:27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</row>
    <row r="166" spans="1:27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</row>
    <row r="167" spans="1:27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</row>
    <row r="168" spans="1:27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</row>
    <row r="169" spans="1:27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</row>
    <row r="170" spans="1:27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</row>
    <row r="171" spans="1:27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</row>
    <row r="172" spans="1:27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spans="1:27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</row>
    <row r="174" spans="1:27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</row>
    <row r="175" spans="1:27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</row>
    <row r="176" spans="1:27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</row>
    <row r="177" spans="1:27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</row>
    <row r="178" spans="1:27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</row>
    <row r="179" spans="1:27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</row>
    <row r="180" spans="1:27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</row>
    <row r="181" spans="1:27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</row>
    <row r="182" spans="1:27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</row>
    <row r="183" spans="1:27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</row>
    <row r="184" spans="1:27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</row>
    <row r="185" spans="1:27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</row>
    <row r="186" spans="1:27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</row>
    <row r="187" spans="1:27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</row>
    <row r="188" spans="1:27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</row>
    <row r="189" spans="1:27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</row>
    <row r="190" spans="1:27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</row>
    <row r="191" spans="1:27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</row>
    <row r="192" spans="1:27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</row>
    <row r="193" spans="1:27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</row>
    <row r="194" spans="1:27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</row>
    <row r="195" spans="1:27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</row>
    <row r="196" spans="1:27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</row>
    <row r="197" spans="1:27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</row>
    <row r="198" spans="1:27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spans="1:27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</row>
    <row r="200" spans="1:27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spans="1:27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</row>
    <row r="202" spans="1:27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spans="1:27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</row>
    <row r="204" spans="1:27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spans="1:27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</row>
    <row r="206" spans="1:27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spans="1:27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</row>
    <row r="208" spans="1:27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spans="1:27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spans="1:27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spans="1:27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</row>
    <row r="212" spans="1:27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spans="1:27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</row>
    <row r="214" spans="1:27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spans="1:27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</row>
    <row r="216" spans="1:27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spans="1:27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</row>
    <row r="218" spans="1:27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spans="1:27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</row>
    <row r="220" spans="1:27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spans="1:27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</row>
    <row r="222" spans="1:27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spans="1:27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</row>
    <row r="224" spans="1:27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spans="1:27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</row>
    <row r="226" spans="1:27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spans="1:27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</row>
    <row r="228" spans="1:27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spans="1:27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</row>
    <row r="230" spans="1:27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spans="1:27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</row>
    <row r="232" spans="1:27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spans="1:27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</row>
    <row r="234" spans="1:27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spans="1:27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</row>
    <row r="236" spans="1:27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</row>
    <row r="237" spans="1:27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</row>
    <row r="238" spans="1:27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</row>
    <row r="239" spans="1:27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</row>
    <row r="240" spans="1:27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spans="1:27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</row>
    <row r="242" spans="1:27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</row>
    <row r="243" spans="1:27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</row>
    <row r="244" spans="1:27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</row>
    <row r="245" spans="1:27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</row>
    <row r="246" spans="1:27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</row>
    <row r="247" spans="1:27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</row>
    <row r="248" spans="1:27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</row>
    <row r="249" spans="1:27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</row>
    <row r="250" spans="1:27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</row>
    <row r="251" spans="1:27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</row>
    <row r="252" spans="1:27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</row>
    <row r="253" spans="1:27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</row>
    <row r="254" spans="1:27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</row>
    <row r="255" spans="1:27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</row>
    <row r="256" spans="1:27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</row>
    <row r="257" spans="1:27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</row>
    <row r="258" spans="1:27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</row>
    <row r="259" spans="1:27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</row>
    <row r="260" spans="1:27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</row>
    <row r="261" spans="1:27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</row>
    <row r="262" spans="1:27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</row>
    <row r="263" spans="1:27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</row>
    <row r="264" spans="1:27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</row>
    <row r="265" spans="1:27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</row>
    <row r="266" spans="1:27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</row>
    <row r="267" spans="1:27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</row>
    <row r="268" spans="1:27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</row>
    <row r="269" spans="1:27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</row>
    <row r="270" spans="1:27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spans="1:27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</row>
    <row r="272" spans="1:27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</row>
    <row r="273" spans="1:27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</row>
    <row r="274" spans="1:27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</row>
    <row r="275" spans="1:27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</row>
    <row r="276" spans="1:27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</row>
    <row r="277" spans="1:27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</row>
    <row r="278" spans="1:27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</row>
    <row r="279" spans="1:27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</row>
    <row r="280" spans="1:27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</row>
    <row r="281" spans="1:27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</row>
    <row r="282" spans="1:27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</row>
    <row r="283" spans="1:27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</row>
    <row r="284" spans="1:27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</row>
    <row r="285" spans="1:27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</row>
    <row r="286" spans="1:27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</row>
    <row r="287" spans="1:27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</row>
    <row r="288" spans="1:27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</row>
    <row r="289" spans="1:27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</row>
    <row r="290" spans="1:27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</row>
    <row r="291" spans="1:27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</row>
    <row r="292" spans="1:27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</row>
    <row r="293" spans="1:27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</row>
    <row r="294" spans="1:27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</row>
    <row r="295" spans="1:27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</row>
    <row r="296" spans="1:27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</row>
    <row r="297" spans="1:27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</row>
    <row r="298" spans="1:27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</row>
    <row r="299" spans="1:27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</row>
    <row r="300" spans="1:27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</row>
    <row r="301" spans="1:27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</row>
    <row r="302" spans="1:27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</row>
    <row r="303" spans="1:27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</row>
    <row r="304" spans="1:27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</row>
    <row r="305" spans="1:27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</row>
    <row r="306" spans="1:27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</row>
    <row r="307" spans="1:27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</row>
    <row r="308" spans="1:27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</row>
    <row r="309" spans="1:27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</row>
    <row r="310" spans="1:27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</row>
    <row r="311" spans="1:27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</row>
    <row r="312" spans="1:27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</row>
    <row r="313" spans="1:27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</row>
    <row r="314" spans="1:27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</row>
    <row r="315" spans="1:27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</row>
    <row r="316" spans="1:27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</row>
    <row r="317" spans="1:27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</row>
    <row r="318" spans="1:27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</row>
    <row r="319" spans="1:27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</row>
    <row r="320" spans="1:27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</row>
    <row r="321" spans="1:27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</row>
    <row r="322" spans="1:27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</row>
    <row r="323" spans="1:27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</row>
    <row r="324" spans="1:27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</row>
    <row r="325" spans="1:27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</row>
    <row r="326" spans="1:27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</row>
    <row r="327" spans="1:27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</row>
    <row r="328" spans="1:27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</row>
    <row r="329" spans="1:27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</row>
    <row r="330" spans="1:27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</row>
    <row r="331" spans="1:27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</row>
    <row r="332" spans="1:27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</row>
    <row r="333" spans="1:27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</row>
    <row r="334" spans="1:27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</row>
    <row r="335" spans="1:27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</row>
    <row r="336" spans="1:27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</row>
    <row r="337" spans="1:27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</row>
    <row r="338" spans="1:27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</row>
    <row r="339" spans="1:27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</row>
    <row r="340" spans="1:27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</row>
    <row r="341" spans="1:27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</row>
    <row r="342" spans="1:27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</row>
    <row r="343" spans="1:27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</row>
    <row r="344" spans="1:27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</row>
    <row r="345" spans="1:27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</row>
    <row r="346" spans="1:27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</row>
    <row r="347" spans="1:27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</row>
    <row r="348" spans="1:27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</row>
    <row r="349" spans="1:27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</row>
    <row r="350" spans="1:27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</row>
    <row r="351" spans="1:27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</row>
    <row r="352" spans="1:27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</row>
    <row r="353" spans="1:27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</row>
    <row r="354" spans="1:27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</row>
    <row r="355" spans="1:27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</row>
    <row r="356" spans="1:27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</row>
    <row r="357" spans="1:27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</row>
    <row r="358" spans="1:27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</row>
    <row r="359" spans="1:27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</row>
    <row r="360" spans="1:27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</row>
    <row r="361" spans="1:27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</row>
    <row r="362" spans="1:27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</row>
    <row r="363" spans="1:27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</row>
    <row r="364" spans="1:27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</row>
    <row r="365" spans="1:27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</row>
    <row r="366" spans="1:27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</row>
    <row r="367" spans="1:27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</row>
    <row r="368" spans="1:27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</row>
    <row r="369" spans="1:27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</row>
    <row r="370" spans="1:27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</row>
    <row r="371" spans="1:27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</row>
    <row r="372" spans="1:27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</row>
    <row r="373" spans="1:27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</row>
    <row r="374" spans="1:27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</row>
    <row r="375" spans="1:27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</row>
    <row r="376" spans="1:27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</row>
    <row r="377" spans="1:27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</row>
    <row r="378" spans="1:27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</row>
    <row r="379" spans="1:27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</row>
    <row r="380" spans="1:27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</row>
    <row r="381" spans="1:27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</row>
    <row r="382" spans="1:27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</row>
    <row r="383" spans="1:27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</row>
    <row r="384" spans="1:27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spans="1:27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</row>
    <row r="386" spans="1:27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</row>
    <row r="387" spans="1:27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</row>
    <row r="388" spans="1:27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</row>
    <row r="389" spans="1:27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</row>
    <row r="390" spans="1:27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</row>
    <row r="391" spans="1:27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</row>
    <row r="392" spans="1:27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</row>
    <row r="393" spans="1:27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</row>
    <row r="394" spans="1:27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</row>
    <row r="395" spans="1:27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</row>
    <row r="396" spans="1:27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</row>
    <row r="397" spans="1:27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</row>
    <row r="398" spans="1:27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</row>
    <row r="399" spans="1:27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</row>
    <row r="400" spans="1:27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</row>
    <row r="401" spans="1:27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</row>
    <row r="402" spans="1:27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</row>
    <row r="403" spans="1:27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</row>
    <row r="404" spans="1:27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</row>
    <row r="405" spans="1:27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</row>
    <row r="406" spans="1:27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</row>
    <row r="407" spans="1:27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</row>
    <row r="408" spans="1:27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</row>
    <row r="409" spans="1:27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</row>
    <row r="410" spans="1:27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</row>
    <row r="411" spans="1:27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</row>
    <row r="412" spans="1:27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</row>
    <row r="413" spans="1:27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</row>
    <row r="414" spans="1:27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</row>
    <row r="415" spans="1:27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</row>
    <row r="416" spans="1:27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</row>
    <row r="417" spans="1:27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</row>
    <row r="418" spans="1:27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</row>
    <row r="419" spans="1:27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</row>
    <row r="420" spans="1:27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</row>
    <row r="421" spans="1:27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</row>
    <row r="422" spans="1:27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</row>
    <row r="423" spans="1:27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</row>
    <row r="424" spans="1:27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</row>
    <row r="425" spans="1:27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</row>
    <row r="426" spans="1:27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</row>
    <row r="427" spans="1:27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</row>
    <row r="428" spans="1:27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</row>
    <row r="429" spans="1:27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</row>
    <row r="430" spans="1:27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</row>
    <row r="431" spans="1:27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</row>
    <row r="432" spans="1:27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</row>
    <row r="433" spans="1:27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</row>
    <row r="434" spans="1:27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</row>
    <row r="435" spans="1:27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</row>
    <row r="436" spans="1:27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</row>
    <row r="437" spans="1:27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</row>
    <row r="438" spans="1:27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</row>
    <row r="439" spans="1:27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</row>
    <row r="440" spans="1:27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</row>
    <row r="441" spans="1:27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</row>
    <row r="442" spans="1:27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</row>
    <row r="443" spans="1:27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</row>
    <row r="444" spans="1:27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</row>
    <row r="445" spans="1:27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</row>
    <row r="446" spans="1:27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</row>
    <row r="447" spans="1:27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</row>
    <row r="448" spans="1:27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</row>
    <row r="449" spans="1:27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</row>
    <row r="450" spans="1:27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</row>
    <row r="451" spans="1:27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</row>
    <row r="452" spans="1:27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</row>
    <row r="453" spans="1:27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</row>
    <row r="454" spans="1:27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</row>
    <row r="455" spans="1:27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</row>
    <row r="456" spans="1:27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</row>
    <row r="457" spans="1:27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</row>
    <row r="458" spans="1:27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</row>
    <row r="459" spans="1:27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</row>
    <row r="460" spans="1:27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</row>
    <row r="461" spans="1:27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</row>
    <row r="462" spans="1:27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</row>
    <row r="463" spans="1:27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</row>
    <row r="464" spans="1:27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</row>
    <row r="465" spans="1:27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</row>
    <row r="466" spans="1:27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</row>
    <row r="467" spans="1:27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</row>
    <row r="468" spans="1:27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</row>
    <row r="469" spans="1:27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</row>
    <row r="470" spans="1:27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</row>
    <row r="471" spans="1:27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</row>
    <row r="472" spans="1:27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</row>
    <row r="473" spans="1:27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</row>
    <row r="474" spans="1:27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</row>
    <row r="475" spans="1:27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</row>
    <row r="476" spans="1:27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</row>
    <row r="477" spans="1:27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</row>
    <row r="478" spans="1:27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</row>
    <row r="479" spans="1:27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</row>
    <row r="480" spans="1:27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</row>
    <row r="481" spans="1:27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</row>
    <row r="482" spans="1:27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</row>
    <row r="483" spans="1:27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</row>
    <row r="484" spans="1:27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</row>
    <row r="485" spans="1:27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</row>
    <row r="486" spans="1:27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</row>
    <row r="487" spans="1:27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</row>
    <row r="488" spans="1:27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</row>
    <row r="489" spans="1:27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</row>
    <row r="490" spans="1:27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</row>
    <row r="491" spans="1:27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</row>
    <row r="492" spans="1:27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</row>
    <row r="493" spans="1:27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</row>
    <row r="494" spans="1:27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</row>
    <row r="495" spans="1:27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</row>
    <row r="496" spans="1:27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</row>
    <row r="497" spans="1:27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</row>
    <row r="498" spans="1:27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</row>
    <row r="499" spans="1:27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</row>
    <row r="500" spans="1:27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</row>
    <row r="501" spans="1:27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</row>
    <row r="502" spans="1:27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</row>
    <row r="503" spans="1:27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</row>
    <row r="504" spans="1:27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</row>
    <row r="505" spans="1:27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</row>
    <row r="506" spans="1:27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</row>
  </sheetData>
  <mergeCells count="9">
    <mergeCell ref="A1:I1"/>
    <mergeCell ref="J1:N1"/>
    <mergeCell ref="B2:E2"/>
    <mergeCell ref="G2:J2"/>
    <mergeCell ref="L2:O2"/>
    <mergeCell ref="Q2:T2"/>
    <mergeCell ref="V2:Y2"/>
    <mergeCell ref="A117:AA117"/>
    <mergeCell ref="A120:XFD122"/>
  </mergeCells>
  <dataValidations count="1">
    <dataValidation type="list" allowBlank="1" showInputMessage="1" showErrorMessage="1" sqref="G6:J13 L6:O13 Q6:T13 V6:Y13 V104:Y116 B15:E26 G15:J26 L15:O26 Q15:T26 V15:Y26 B28:E35 G28:J35 L28:O35 Q28:T35 V28:Y35 B37:E50 G37:J50 L37:O50 Q37:T50 V37:Y50 B52:E61 G52:J61 L52:O61 Q52:T61 V52:Y61 B64:E73 G64:J73 L64:O73 Q64:T73 V64:Y73 B76:E85 G76:J85 L76:O85 Q76:T85 V76:Y85 B88:E102 G88:J102 L88:O102 Q88:T102 V88:Y102 B104:E116 G104:J116 L104:O116 Q104:T116 B6:E13 B119:E119 G119:J119 L119:O119 Q119:T119 V119:Y119">
      <formula1>"X,O"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5"/>
  <sheetViews>
    <sheetView workbookViewId="0">
      <selection activeCell="H5" sqref="H5"/>
    </sheetView>
  </sheetViews>
  <sheetFormatPr baseColWidth="10" defaultRowHeight="15" x14ac:dyDescent="0.25"/>
  <cols>
    <col min="1" max="16384" width="11.42578125" style="18"/>
  </cols>
  <sheetData>
    <row r="1" spans="1:22" s="13" customFormat="1" ht="18" x14ac:dyDescent="0.25">
      <c r="A1" s="15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22" s="13" customFormat="1" ht="18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4"/>
    </row>
    <row r="3" spans="1:22" s="13" customFormat="1" ht="18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s="13" customFormat="1" ht="18.75" x14ac:dyDescent="0.3">
      <c r="A4" s="17"/>
    </row>
    <row r="5" spans="1:22" s="13" customFormat="1" ht="18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61"/>
  <sheetViews>
    <sheetView workbookViewId="0">
      <selection activeCell="C2" sqref="C2"/>
    </sheetView>
  </sheetViews>
  <sheetFormatPr baseColWidth="10" defaultRowHeight="15" x14ac:dyDescent="0.25"/>
  <cols>
    <col min="1" max="1" width="10.5703125" bestFit="1" customWidth="1"/>
    <col min="2" max="2" width="11.140625" bestFit="1" customWidth="1"/>
    <col min="3" max="3" width="11" bestFit="1" customWidth="1"/>
    <col min="4" max="4" width="11.7109375" bestFit="1" customWidth="1"/>
    <col min="5" max="5" width="17.7109375" bestFit="1" customWidth="1"/>
    <col min="6" max="6" width="10.85546875" bestFit="1" customWidth="1"/>
    <col min="7" max="7" width="17.28515625" bestFit="1" customWidth="1"/>
    <col min="8" max="8" width="11" bestFit="1" customWidth="1"/>
    <col min="9" max="9" width="11.7109375" bestFit="1" customWidth="1"/>
    <col min="10" max="10" width="17.7109375" bestFit="1" customWidth="1"/>
    <col min="11" max="11" width="10.85546875" bestFit="1" customWidth="1"/>
    <col min="12" max="12" width="17.28515625" bestFit="1" customWidth="1"/>
    <col min="13" max="13" width="11" bestFit="1" customWidth="1"/>
    <col min="14" max="14" width="11.7109375" bestFit="1" customWidth="1"/>
    <col min="15" max="15" width="17.7109375" bestFit="1" customWidth="1"/>
    <col min="16" max="16" width="10.85546875" bestFit="1" customWidth="1"/>
    <col min="17" max="17" width="17.28515625" bestFit="1" customWidth="1"/>
    <col min="18" max="18" width="11" bestFit="1" customWidth="1"/>
    <col min="19" max="19" width="11.7109375" bestFit="1" customWidth="1"/>
    <col min="20" max="20" width="17.7109375" bestFit="1" customWidth="1"/>
    <col min="21" max="21" width="10.85546875" bestFit="1" customWidth="1"/>
    <col min="22" max="22" width="17.28515625" bestFit="1" customWidth="1"/>
    <col min="23" max="23" width="11" bestFit="1" customWidth="1"/>
    <col min="24" max="24" width="11.7109375" bestFit="1" customWidth="1"/>
    <col min="25" max="25" width="17.7109375" bestFit="1" customWidth="1"/>
    <col min="26" max="26" width="10.85546875" bestFit="1" customWidth="1"/>
    <col min="27" max="27" width="17.28515625" bestFit="1" customWidth="1"/>
  </cols>
  <sheetData>
    <row r="1" spans="1:27" s="1" customFormat="1" ht="18" x14ac:dyDescent="0.25">
      <c r="A1" s="2" t="s">
        <v>120</v>
      </c>
      <c r="B1" s="2" t="s">
        <v>121</v>
      </c>
      <c r="C1" s="2" t="s">
        <v>122</v>
      </c>
      <c r="D1" s="2" t="s">
        <v>123</v>
      </c>
      <c r="E1" s="2" t="s">
        <v>124</v>
      </c>
      <c r="F1" s="2" t="s">
        <v>125</v>
      </c>
      <c r="G1" s="2" t="s">
        <v>126</v>
      </c>
      <c r="H1" s="2" t="s">
        <v>127</v>
      </c>
      <c r="I1" s="2" t="s">
        <v>128</v>
      </c>
      <c r="J1" s="2" t="s">
        <v>129</v>
      </c>
      <c r="K1" s="2" t="s">
        <v>130</v>
      </c>
      <c r="L1" s="2" t="s">
        <v>131</v>
      </c>
      <c r="M1" s="2" t="s">
        <v>132</v>
      </c>
      <c r="N1" s="2" t="s">
        <v>133</v>
      </c>
      <c r="O1" s="2" t="s">
        <v>134</v>
      </c>
      <c r="P1" s="2" t="s">
        <v>135</v>
      </c>
      <c r="Q1" s="2" t="s">
        <v>136</v>
      </c>
      <c r="R1" s="2" t="s">
        <v>137</v>
      </c>
      <c r="S1" s="2" t="s">
        <v>138</v>
      </c>
      <c r="T1" s="2" t="s">
        <v>139</v>
      </c>
      <c r="U1" s="2" t="s">
        <v>140</v>
      </c>
      <c r="V1" s="2" t="s">
        <v>141</v>
      </c>
      <c r="W1" s="2" t="s">
        <v>142</v>
      </c>
      <c r="X1" s="2" t="s">
        <v>143</v>
      </c>
      <c r="Y1" s="2" t="s">
        <v>144</v>
      </c>
      <c r="Z1" s="2" t="s">
        <v>145</v>
      </c>
      <c r="AA1" s="2" t="s">
        <v>146</v>
      </c>
    </row>
    <row r="2" spans="1:27" x14ac:dyDescent="0.25">
      <c r="A2">
        <v>2011</v>
      </c>
      <c r="B2" t="s">
        <v>147</v>
      </c>
      <c r="C2" s="24">
        <v>40546</v>
      </c>
      <c r="D2" s="24">
        <v>40547</v>
      </c>
      <c r="E2" s="24">
        <v>40548</v>
      </c>
      <c r="F2" s="24">
        <v>40549</v>
      </c>
      <c r="G2" s="24">
        <v>40550</v>
      </c>
      <c r="H2" s="24">
        <v>40553</v>
      </c>
      <c r="I2" s="24">
        <v>40554</v>
      </c>
      <c r="J2" s="24">
        <v>40555</v>
      </c>
      <c r="K2" s="24">
        <v>40556</v>
      </c>
      <c r="L2" s="24">
        <v>40557</v>
      </c>
      <c r="M2" s="24">
        <v>40560</v>
      </c>
      <c r="N2" s="24">
        <v>40561</v>
      </c>
      <c r="O2" s="24">
        <v>40562</v>
      </c>
      <c r="P2" s="24">
        <v>40563</v>
      </c>
      <c r="Q2" s="24">
        <v>40564</v>
      </c>
      <c r="R2" s="24">
        <v>40567</v>
      </c>
      <c r="S2" s="24">
        <v>40568</v>
      </c>
      <c r="T2" s="24">
        <v>40569</v>
      </c>
      <c r="U2" s="24">
        <v>40570</v>
      </c>
      <c r="V2" s="24">
        <v>40571</v>
      </c>
      <c r="W2" s="24">
        <v>40574</v>
      </c>
      <c r="X2" s="25"/>
      <c r="Y2" s="25"/>
      <c r="Z2" s="25"/>
      <c r="AA2" s="25"/>
    </row>
    <row r="3" spans="1:27" x14ac:dyDescent="0.25">
      <c r="A3">
        <v>2011</v>
      </c>
      <c r="B3" t="s">
        <v>148</v>
      </c>
      <c r="C3" s="25"/>
      <c r="D3" s="24">
        <v>40575</v>
      </c>
      <c r="E3" s="24">
        <v>40576</v>
      </c>
      <c r="F3" s="24">
        <v>40577</v>
      </c>
      <c r="G3" s="24">
        <v>40578</v>
      </c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</row>
    <row r="4" spans="1:27" x14ac:dyDescent="0.25">
      <c r="A4">
        <v>2011</v>
      </c>
      <c r="B4" t="s">
        <v>149</v>
      </c>
    </row>
    <row r="5" spans="1:27" x14ac:dyDescent="0.25">
      <c r="A5">
        <v>2011</v>
      </c>
      <c r="B5" t="s">
        <v>150</v>
      </c>
    </row>
    <row r="6" spans="1:27" x14ac:dyDescent="0.25">
      <c r="A6">
        <v>2011</v>
      </c>
      <c r="B6" t="s">
        <v>151</v>
      </c>
    </row>
    <row r="7" spans="1:27" x14ac:dyDescent="0.25">
      <c r="A7">
        <v>2011</v>
      </c>
      <c r="B7" t="s">
        <v>152</v>
      </c>
    </row>
    <row r="8" spans="1:27" x14ac:dyDescent="0.25">
      <c r="A8">
        <v>2011</v>
      </c>
      <c r="B8" t="s">
        <v>153</v>
      </c>
    </row>
    <row r="9" spans="1:27" x14ac:dyDescent="0.25">
      <c r="A9">
        <v>2011</v>
      </c>
      <c r="B9" t="s">
        <v>154</v>
      </c>
    </row>
    <row r="10" spans="1:27" x14ac:dyDescent="0.25">
      <c r="A10">
        <v>2011</v>
      </c>
      <c r="B10" t="s">
        <v>119</v>
      </c>
    </row>
    <row r="11" spans="1:27" x14ac:dyDescent="0.25">
      <c r="A11">
        <v>2011</v>
      </c>
      <c r="B11" t="s">
        <v>155</v>
      </c>
    </row>
    <row r="12" spans="1:27" x14ac:dyDescent="0.25">
      <c r="A12">
        <v>2011</v>
      </c>
      <c r="B12" t="s">
        <v>156</v>
      </c>
    </row>
    <row r="13" spans="1:27" x14ac:dyDescent="0.25">
      <c r="A13">
        <v>2011</v>
      </c>
      <c r="B13" t="s">
        <v>157</v>
      </c>
    </row>
    <row r="14" spans="1:27" x14ac:dyDescent="0.25">
      <c r="A14">
        <v>2013</v>
      </c>
      <c r="B14" t="s">
        <v>147</v>
      </c>
    </row>
    <row r="15" spans="1:27" x14ac:dyDescent="0.25">
      <c r="A15">
        <v>2013</v>
      </c>
      <c r="B15" t="s">
        <v>158</v>
      </c>
    </row>
    <row r="16" spans="1:27" x14ac:dyDescent="0.25">
      <c r="A16">
        <v>2013</v>
      </c>
      <c r="B16" t="s">
        <v>149</v>
      </c>
    </row>
    <row r="17" spans="1:2" x14ac:dyDescent="0.25">
      <c r="A17">
        <v>2013</v>
      </c>
      <c r="B17" t="s">
        <v>150</v>
      </c>
    </row>
    <row r="18" spans="1:2" x14ac:dyDescent="0.25">
      <c r="A18">
        <v>2013</v>
      </c>
      <c r="B18" t="s">
        <v>151</v>
      </c>
    </row>
    <row r="19" spans="1:2" x14ac:dyDescent="0.25">
      <c r="A19">
        <v>2013</v>
      </c>
      <c r="B19" t="s">
        <v>152</v>
      </c>
    </row>
    <row r="20" spans="1:2" x14ac:dyDescent="0.25">
      <c r="A20">
        <v>2013</v>
      </c>
      <c r="B20" t="s">
        <v>153</v>
      </c>
    </row>
    <row r="21" spans="1:2" x14ac:dyDescent="0.25">
      <c r="A21">
        <v>2013</v>
      </c>
      <c r="B21" t="s">
        <v>159</v>
      </c>
    </row>
    <row r="22" spans="1:2" x14ac:dyDescent="0.25">
      <c r="A22">
        <v>2013</v>
      </c>
      <c r="B22" t="s">
        <v>119</v>
      </c>
    </row>
    <row r="23" spans="1:2" x14ac:dyDescent="0.25">
      <c r="A23">
        <v>2013</v>
      </c>
      <c r="B23" t="s">
        <v>155</v>
      </c>
    </row>
    <row r="24" spans="1:2" x14ac:dyDescent="0.25">
      <c r="A24">
        <v>2013</v>
      </c>
      <c r="B24" t="s">
        <v>156</v>
      </c>
    </row>
    <row r="25" spans="1:2" x14ac:dyDescent="0.25">
      <c r="A25">
        <v>2013</v>
      </c>
      <c r="B25" t="s">
        <v>160</v>
      </c>
    </row>
    <row r="26" spans="1:2" x14ac:dyDescent="0.25">
      <c r="A26">
        <v>2014</v>
      </c>
      <c r="B26" t="s">
        <v>147</v>
      </c>
    </row>
    <row r="27" spans="1:2" x14ac:dyDescent="0.25">
      <c r="A27">
        <v>2014</v>
      </c>
      <c r="B27" t="s">
        <v>158</v>
      </c>
    </row>
    <row r="28" spans="1:2" x14ac:dyDescent="0.25">
      <c r="A28">
        <v>2014</v>
      </c>
      <c r="B28" t="s">
        <v>149</v>
      </c>
    </row>
    <row r="29" spans="1:2" x14ac:dyDescent="0.25">
      <c r="A29">
        <v>2014</v>
      </c>
      <c r="B29" t="s">
        <v>150</v>
      </c>
    </row>
    <row r="30" spans="1:2" x14ac:dyDescent="0.25">
      <c r="A30">
        <v>2014</v>
      </c>
      <c r="B30" t="s">
        <v>151</v>
      </c>
    </row>
    <row r="31" spans="1:2" x14ac:dyDescent="0.25">
      <c r="A31">
        <v>2014</v>
      </c>
      <c r="B31" t="s">
        <v>152</v>
      </c>
    </row>
    <row r="32" spans="1:2" x14ac:dyDescent="0.25">
      <c r="A32">
        <v>2014</v>
      </c>
      <c r="B32" t="s">
        <v>153</v>
      </c>
    </row>
    <row r="33" spans="1:2" x14ac:dyDescent="0.25">
      <c r="A33">
        <v>2014</v>
      </c>
      <c r="B33" t="s">
        <v>159</v>
      </c>
    </row>
    <row r="34" spans="1:2" x14ac:dyDescent="0.25">
      <c r="A34">
        <v>2014</v>
      </c>
      <c r="B34" t="s">
        <v>119</v>
      </c>
    </row>
    <row r="35" spans="1:2" x14ac:dyDescent="0.25">
      <c r="A35">
        <v>2014</v>
      </c>
      <c r="B35" t="s">
        <v>155</v>
      </c>
    </row>
    <row r="36" spans="1:2" x14ac:dyDescent="0.25">
      <c r="A36">
        <v>2014</v>
      </c>
      <c r="B36" t="s">
        <v>156</v>
      </c>
    </row>
    <row r="37" spans="1:2" x14ac:dyDescent="0.25">
      <c r="A37">
        <v>2014</v>
      </c>
      <c r="B37" t="s">
        <v>160</v>
      </c>
    </row>
    <row r="38" spans="1:2" x14ac:dyDescent="0.25">
      <c r="A38">
        <v>2015</v>
      </c>
      <c r="B38" t="s">
        <v>147</v>
      </c>
    </row>
    <row r="39" spans="1:2" x14ac:dyDescent="0.25">
      <c r="A39">
        <v>2015</v>
      </c>
      <c r="B39" t="s">
        <v>158</v>
      </c>
    </row>
    <row r="40" spans="1:2" x14ac:dyDescent="0.25">
      <c r="A40">
        <v>2015</v>
      </c>
      <c r="B40" t="s">
        <v>149</v>
      </c>
    </row>
    <row r="41" spans="1:2" x14ac:dyDescent="0.25">
      <c r="A41">
        <v>2015</v>
      </c>
      <c r="B41" t="s">
        <v>150</v>
      </c>
    </row>
    <row r="42" spans="1:2" x14ac:dyDescent="0.25">
      <c r="A42">
        <v>2015</v>
      </c>
      <c r="B42" t="s">
        <v>151</v>
      </c>
    </row>
    <row r="43" spans="1:2" x14ac:dyDescent="0.25">
      <c r="A43">
        <v>2015</v>
      </c>
      <c r="B43" t="s">
        <v>152</v>
      </c>
    </row>
    <row r="44" spans="1:2" x14ac:dyDescent="0.25">
      <c r="A44">
        <v>2015</v>
      </c>
      <c r="B44" t="s">
        <v>153</v>
      </c>
    </row>
    <row r="45" spans="1:2" x14ac:dyDescent="0.25">
      <c r="A45">
        <v>2015</v>
      </c>
      <c r="B45" t="s">
        <v>159</v>
      </c>
    </row>
    <row r="46" spans="1:2" x14ac:dyDescent="0.25">
      <c r="A46">
        <v>2015</v>
      </c>
      <c r="B46" t="s">
        <v>119</v>
      </c>
    </row>
    <row r="47" spans="1:2" x14ac:dyDescent="0.25">
      <c r="A47">
        <v>2015</v>
      </c>
      <c r="B47" t="s">
        <v>155</v>
      </c>
    </row>
    <row r="48" spans="1:2" x14ac:dyDescent="0.25">
      <c r="A48">
        <v>2015</v>
      </c>
      <c r="B48" t="s">
        <v>156</v>
      </c>
    </row>
    <row r="49" spans="1:2" x14ac:dyDescent="0.25">
      <c r="A49">
        <v>2015</v>
      </c>
      <c r="B49" t="s">
        <v>160</v>
      </c>
    </row>
    <row r="50" spans="1:2" x14ac:dyDescent="0.25">
      <c r="A50">
        <v>2016</v>
      </c>
      <c r="B50" t="s">
        <v>147</v>
      </c>
    </row>
    <row r="51" spans="1:2" x14ac:dyDescent="0.25">
      <c r="A51">
        <v>2016</v>
      </c>
      <c r="B51" t="s">
        <v>158</v>
      </c>
    </row>
    <row r="52" spans="1:2" x14ac:dyDescent="0.25">
      <c r="A52">
        <v>2016</v>
      </c>
      <c r="B52" t="s">
        <v>149</v>
      </c>
    </row>
    <row r="53" spans="1:2" x14ac:dyDescent="0.25">
      <c r="A53">
        <v>2016</v>
      </c>
      <c r="B53" t="s">
        <v>150</v>
      </c>
    </row>
    <row r="54" spans="1:2" x14ac:dyDescent="0.25">
      <c r="A54">
        <v>2016</v>
      </c>
      <c r="B54" t="s">
        <v>151</v>
      </c>
    </row>
    <row r="55" spans="1:2" x14ac:dyDescent="0.25">
      <c r="A55">
        <v>2016</v>
      </c>
      <c r="B55" t="s">
        <v>152</v>
      </c>
    </row>
    <row r="56" spans="1:2" x14ac:dyDescent="0.25">
      <c r="A56">
        <v>2016</v>
      </c>
      <c r="B56" t="s">
        <v>153</v>
      </c>
    </row>
    <row r="57" spans="1:2" x14ac:dyDescent="0.25">
      <c r="A57">
        <v>2016</v>
      </c>
      <c r="B57" t="s">
        <v>159</v>
      </c>
    </row>
    <row r="58" spans="1:2" x14ac:dyDescent="0.25">
      <c r="A58">
        <v>2016</v>
      </c>
      <c r="B58" t="s">
        <v>119</v>
      </c>
    </row>
    <row r="59" spans="1:2" x14ac:dyDescent="0.25">
      <c r="A59">
        <v>2016</v>
      </c>
      <c r="B59" t="s">
        <v>155</v>
      </c>
    </row>
    <row r="60" spans="1:2" x14ac:dyDescent="0.25">
      <c r="A60">
        <v>2016</v>
      </c>
      <c r="B60" t="s">
        <v>156</v>
      </c>
    </row>
    <row r="61" spans="1:2" x14ac:dyDescent="0.25">
      <c r="A61">
        <v>2016</v>
      </c>
      <c r="B61" t="s">
        <v>160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PRESENCE</vt:lpstr>
      <vt:lpstr>export</vt:lpstr>
      <vt:lpstr>calendrier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2011-10-25T19:22:06Z</dcterms:created>
  <dcterms:modified xsi:type="dcterms:W3CDTF">2011-10-25T19:23:40Z</dcterms:modified>
</cp:coreProperties>
</file>