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15"/>
  <workbookPr hidePivotFieldList="1"/>
  <xr:revisionPtr revIDLastSave="0" documentId="8_{28C328E1-2C10-44E1-96F1-B2BDA361DB9F}" xr6:coauthVersionLast="47" xr6:coauthVersionMax="47" xr10:uidLastSave="{00000000-0000-0000-0000-000000000000}"/>
  <bookViews>
    <workbookView xWindow="240" yWindow="105" windowWidth="14805" windowHeight="8010" firstSheet="1" activeTab="1" xr2:uid="{00000000-000D-0000-FFFF-FFFF00000000}"/>
  </bookViews>
  <sheets>
    <sheet name="CONFIG" sheetId="1" r:id="rId1"/>
    <sheet name="OCTOBRE 2025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G3" i="2"/>
  <c r="D6" i="1"/>
  <c r="A1" i="2"/>
  <c r="B34" i="2"/>
  <c r="B35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B33" i="2"/>
  <c r="B30" i="2"/>
  <c r="B31" i="2"/>
  <c r="B32" i="2"/>
  <c r="B26" i="2"/>
  <c r="B27" i="2"/>
  <c r="B28" i="2"/>
  <c r="B29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12" i="2"/>
  <c r="F3" i="2"/>
  <c r="F10" i="2" l="1"/>
  <c r="D7" i="1"/>
  <c r="E6" i="1"/>
  <c r="A2" i="2" s="1"/>
  <c r="G10" i="2" l="1"/>
  <c r="E7" i="1"/>
  <c r="D8" i="1"/>
  <c r="H10" i="2" l="1"/>
  <c r="E8" i="1"/>
  <c r="D9" i="1"/>
  <c r="I10" i="2" l="1"/>
  <c r="E9" i="1"/>
  <c r="D10" i="1"/>
  <c r="J10" i="2" l="1"/>
  <c r="E10" i="1"/>
  <c r="D11" i="1"/>
  <c r="K10" i="2" l="1"/>
  <c r="E11" i="1"/>
  <c r="D12" i="1"/>
  <c r="L10" i="2" l="1"/>
  <c r="E12" i="1"/>
  <c r="D13" i="1"/>
  <c r="M10" i="2" l="1"/>
  <c r="E13" i="1"/>
  <c r="D14" i="1"/>
  <c r="N10" i="2" l="1"/>
  <c r="E14" i="1"/>
  <c r="D15" i="1"/>
  <c r="O10" i="2" l="1"/>
  <c r="E15" i="1"/>
  <c r="D16" i="1"/>
  <c r="P10" i="2" l="1"/>
  <c r="E16" i="1"/>
  <c r="D17" i="1"/>
  <c r="E17" i="1" s="1"/>
  <c r="Q10" i="2" l="1"/>
  <c r="R10" i="2" l="1"/>
  <c r="S10" i="2" l="1"/>
  <c r="T10" i="2" l="1"/>
  <c r="U10" i="2" l="1"/>
  <c r="V10" i="2" l="1"/>
  <c r="W10" i="2" l="1"/>
  <c r="X10" i="2" l="1"/>
  <c r="Y10" i="2" l="1"/>
  <c r="Z10" i="2" l="1"/>
  <c r="AA10" i="2" l="1"/>
  <c r="AB10" i="2" l="1"/>
  <c r="AC10" i="2" l="1"/>
  <c r="AD10" i="2" l="1"/>
  <c r="AE10" i="2" l="1"/>
  <c r="AF10" i="2" l="1"/>
  <c r="AH10" i="2"/>
  <c r="AG10" i="2"/>
  <c r="AI10" i="2" l="1"/>
  <c r="AJ10" i="2" l="1"/>
</calcChain>
</file>

<file path=xl/sharedStrings.xml><?xml version="1.0" encoding="utf-8"?>
<sst xmlns="http://schemas.openxmlformats.org/spreadsheetml/2006/main" count="79" uniqueCount="52">
  <si>
    <t>CHEF DE QUART</t>
  </si>
  <si>
    <t>DATE D ENTREE</t>
  </si>
  <si>
    <t xml:space="preserve">SM MANTEAU </t>
  </si>
  <si>
    <t>SM BONIFAIT</t>
  </si>
  <si>
    <t>SM CRETON</t>
  </si>
  <si>
    <t>START</t>
  </si>
  <si>
    <t>STOP</t>
  </si>
  <si>
    <t>SM LASNIER</t>
  </si>
  <si>
    <t>JANVIER</t>
  </si>
  <si>
    <t>SM POMARES</t>
  </si>
  <si>
    <t>FÉVRIER</t>
  </si>
  <si>
    <t>SM DEL ROSSO</t>
  </si>
  <si>
    <t>MARS</t>
  </si>
  <si>
    <t xml:space="preserve">SM CHAPART </t>
  </si>
  <si>
    <t>AVRIL</t>
  </si>
  <si>
    <t>SM JAN</t>
  </si>
  <si>
    <t>MAI</t>
  </si>
  <si>
    <t>SM PAILLARD</t>
  </si>
  <si>
    <t>JUIN</t>
  </si>
  <si>
    <t>SM VRIGNAUD</t>
  </si>
  <si>
    <t>JUILLET</t>
  </si>
  <si>
    <t>SM RODIER</t>
  </si>
  <si>
    <t>AOÛT</t>
  </si>
  <si>
    <t>SM CAMOU</t>
  </si>
  <si>
    <t>SEPTEMBRE</t>
  </si>
  <si>
    <t>SM TAYLOR</t>
  </si>
  <si>
    <t>OCTOBRE</t>
  </si>
  <si>
    <t>SM DESAUTE</t>
  </si>
  <si>
    <t>NOVEMBRE</t>
  </si>
  <si>
    <t>SM VERSPLATE</t>
  </si>
  <si>
    <t>DÉCEMBRE</t>
  </si>
  <si>
    <t>SM TAILLANDIER</t>
  </si>
  <si>
    <t>SM TOURNAYRE</t>
  </si>
  <si>
    <t>SM RISAL</t>
  </si>
  <si>
    <t>SM ENGRAND</t>
  </si>
  <si>
    <t>SM MARTIN</t>
  </si>
  <si>
    <t>MT TRUPIT</t>
  </si>
  <si>
    <t>SM BEULQUE</t>
  </si>
  <si>
    <t>SERVICE</t>
  </si>
  <si>
    <t>SPARE</t>
  </si>
  <si>
    <t>INDISPONIBILITE</t>
  </si>
  <si>
    <t>Mercredi</t>
  </si>
  <si>
    <t>Jeudi</t>
  </si>
  <si>
    <t>Vendredi</t>
  </si>
  <si>
    <t>Samedi</t>
  </si>
  <si>
    <t>Dimanche</t>
  </si>
  <si>
    <t>Lundi</t>
  </si>
  <si>
    <t>Mardi</t>
  </si>
  <si>
    <t xml:space="preserve">S </t>
  </si>
  <si>
    <t>P</t>
  </si>
  <si>
    <t>SPAIRE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</si>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</sst>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Aptos Narrow"/>
      <family val="2"/>
      <scheme val="minor"/>
    </font>
    <font>
      <b/>
      <sz val="9"/>
      <color theme="1"/>
      <name val="Arial"/>
    </font>
    <font>
      <b/>
      <sz val="14"/>
      <color rgb="FF000000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 textRotation="255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wrapText="1"/>
    </xf>
    <xf numFmtId="0" fontId="0" fillId="0" borderId="1" xfId="0" applyBorder="1"/>
    <xf numFmtId="22" fontId="0" fillId="0" borderId="1" xfId="0" applyNumberFormat="1" applyBorder="1" applyAlignment="1">
      <alignment horizontal="center"/>
    </xf>
    <xf numFmtId="22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3" borderId="1" xfId="0" applyNumberFormat="1" applyFill="1" applyBorder="1"/>
    <xf numFmtId="0" fontId="4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B3387F-A3F0-40F8-BF3F-5E573AC77586}" name="Tableau1" displayName="Tableau1" ref="A2:A24" totalsRowShown="0" headerRowDxfId="1">
  <autoFilter ref="A2:A24" xr:uid="{FDB3387F-A3F0-40F8-BF3F-5E573AC77586}"/>
  <tableColumns count="1">
    <tableColumn id="1" xr3:uid="{FD419E1E-64DA-440A-BFC7-41D42330E43A}" name="CHEF DE QUA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24"/>
  <sheetViews>
    <sheetView workbookViewId="0">
      <selection activeCell="D3" sqref="D3"/>
    </sheetView>
  </sheetViews>
  <sheetFormatPr defaultRowHeight="15"/>
  <cols>
    <col min="1" max="1" width="17.42578125" bestFit="1" customWidth="1"/>
    <col min="2" max="2" width="11.28515625" bestFit="1" customWidth="1"/>
    <col min="3" max="3" width="14.28515625" bestFit="1" customWidth="1"/>
    <col min="4" max="5" width="10.85546875" bestFit="1" customWidth="1"/>
    <col min="6" max="6" width="8.7109375" bestFit="1" customWidth="1"/>
  </cols>
  <sheetData>
    <row r="2" spans="1:7">
      <c r="A2" s="1" t="s">
        <v>0</v>
      </c>
      <c r="B2" s="1"/>
      <c r="C2" s="1" t="s">
        <v>1</v>
      </c>
      <c r="D2" s="2">
        <v>45931</v>
      </c>
      <c r="E2" s="1"/>
      <c r="F2" s="1"/>
      <c r="G2" s="1"/>
    </row>
    <row r="3" spans="1:7">
      <c r="A3" t="s">
        <v>2</v>
      </c>
    </row>
    <row r="4" spans="1:7">
      <c r="A4" t="s">
        <v>3</v>
      </c>
    </row>
    <row r="5" spans="1:7">
      <c r="A5" t="s">
        <v>4</v>
      </c>
      <c r="D5" t="s">
        <v>5</v>
      </c>
      <c r="E5" t="s">
        <v>6</v>
      </c>
    </row>
    <row r="6" spans="1:7">
      <c r="A6" t="s">
        <v>7</v>
      </c>
      <c r="C6" t="s">
        <v>8</v>
      </c>
      <c r="D6" s="3">
        <f>D2</f>
        <v>45931</v>
      </c>
      <c r="E6" s="3">
        <f>EOMONTH(D6,0)</f>
        <v>45961</v>
      </c>
    </row>
    <row r="7" spans="1:7">
      <c r="A7" t="s">
        <v>9</v>
      </c>
      <c r="C7" t="s">
        <v>10</v>
      </c>
      <c r="D7" s="3">
        <f>EDATE(D6,1)</f>
        <v>45962</v>
      </c>
      <c r="E7" s="3">
        <f t="shared" ref="E7:E17" si="0">EOMONTH(D7,0)</f>
        <v>45991</v>
      </c>
    </row>
    <row r="8" spans="1:7">
      <c r="A8" t="s">
        <v>11</v>
      </c>
      <c r="C8" t="s">
        <v>12</v>
      </c>
      <c r="D8" s="3">
        <f t="shared" ref="D8:D17" si="1">EDATE(D7,1)</f>
        <v>45992</v>
      </c>
      <c r="E8" s="3">
        <f t="shared" si="0"/>
        <v>46022</v>
      </c>
    </row>
    <row r="9" spans="1:7">
      <c r="A9" t="s">
        <v>13</v>
      </c>
      <c r="C9" t="s">
        <v>14</v>
      </c>
      <c r="D9" s="3">
        <f t="shared" si="1"/>
        <v>46023</v>
      </c>
      <c r="E9" s="3">
        <f t="shared" si="0"/>
        <v>46053</v>
      </c>
    </row>
    <row r="10" spans="1:7">
      <c r="A10" t="s">
        <v>15</v>
      </c>
      <c r="C10" t="s">
        <v>16</v>
      </c>
      <c r="D10" s="3">
        <f t="shared" si="1"/>
        <v>46054</v>
      </c>
      <c r="E10" s="3">
        <f t="shared" si="0"/>
        <v>46081</v>
      </c>
    </row>
    <row r="11" spans="1:7">
      <c r="A11" t="s">
        <v>17</v>
      </c>
      <c r="C11" t="s">
        <v>18</v>
      </c>
      <c r="D11" s="3">
        <f t="shared" si="1"/>
        <v>46082</v>
      </c>
      <c r="E11" s="3">
        <f t="shared" si="0"/>
        <v>46112</v>
      </c>
    </row>
    <row r="12" spans="1:7">
      <c r="A12" t="s">
        <v>19</v>
      </c>
      <c r="C12" t="s">
        <v>20</v>
      </c>
      <c r="D12" s="3">
        <f t="shared" si="1"/>
        <v>46113</v>
      </c>
      <c r="E12" s="3">
        <f t="shared" si="0"/>
        <v>46142</v>
      </c>
    </row>
    <row r="13" spans="1:7">
      <c r="A13" t="s">
        <v>21</v>
      </c>
      <c r="C13" t="s">
        <v>22</v>
      </c>
      <c r="D13" s="3">
        <f t="shared" si="1"/>
        <v>46143</v>
      </c>
      <c r="E13" s="3">
        <f t="shared" si="0"/>
        <v>46173</v>
      </c>
    </row>
    <row r="14" spans="1:7">
      <c r="A14" t="s">
        <v>23</v>
      </c>
      <c r="C14" t="s">
        <v>24</v>
      </c>
      <c r="D14" s="3">
        <f t="shared" si="1"/>
        <v>46174</v>
      </c>
      <c r="E14" s="3">
        <f t="shared" si="0"/>
        <v>46203</v>
      </c>
    </row>
    <row r="15" spans="1:7">
      <c r="A15" t="s">
        <v>25</v>
      </c>
      <c r="C15" t="s">
        <v>26</v>
      </c>
      <c r="D15" s="3">
        <f t="shared" si="1"/>
        <v>46204</v>
      </c>
      <c r="E15" s="3">
        <f t="shared" si="0"/>
        <v>46234</v>
      </c>
    </row>
    <row r="16" spans="1:7">
      <c r="A16" t="s">
        <v>27</v>
      </c>
      <c r="C16" t="s">
        <v>28</v>
      </c>
      <c r="D16" s="3">
        <f t="shared" si="1"/>
        <v>46235</v>
      </c>
      <c r="E16" s="3">
        <f t="shared" si="0"/>
        <v>46265</v>
      </c>
    </row>
    <row r="17" spans="1:5">
      <c r="A17" t="s">
        <v>29</v>
      </c>
      <c r="C17" t="s">
        <v>30</v>
      </c>
      <c r="D17" s="3">
        <f t="shared" si="1"/>
        <v>46266</v>
      </c>
      <c r="E17" s="3">
        <f t="shared" si="0"/>
        <v>46295</v>
      </c>
    </row>
    <row r="18" spans="1:5">
      <c r="A18" t="s">
        <v>31</v>
      </c>
    </row>
    <row r="19" spans="1:5">
      <c r="A19" t="s">
        <v>32</v>
      </c>
    </row>
    <row r="20" spans="1:5">
      <c r="A20" t="s">
        <v>33</v>
      </c>
    </row>
    <row r="21" spans="1:5">
      <c r="A21" t="s">
        <v>34</v>
      </c>
    </row>
    <row r="22" spans="1:5">
      <c r="A22" t="s">
        <v>35</v>
      </c>
    </row>
    <row r="23" spans="1:5">
      <c r="A23" t="s">
        <v>36</v>
      </c>
    </row>
    <row r="24" spans="1:5">
      <c r="A24" t="s">
        <v>37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18776-6A01-4173-8462-262CEEB38DFE}">
  <dimension ref="A1:AJ37"/>
  <sheetViews>
    <sheetView tabSelected="1" topLeftCell="D3" workbookViewId="0">
      <selection activeCell="F12" sqref="F12:AJ33"/>
    </sheetView>
  </sheetViews>
  <sheetFormatPr defaultColWidth="9.140625" defaultRowHeight="15"/>
  <cols>
    <col min="1" max="1" width="16.85546875" bestFit="1" customWidth="1"/>
    <col min="2" max="2" width="18.5703125" bestFit="1" customWidth="1"/>
    <col min="5" max="5" width="15.42578125" bestFit="1" customWidth="1"/>
    <col min="6" max="36" width="8.7109375" customWidth="1"/>
    <col min="37" max="37" width="68.42578125" customWidth="1"/>
  </cols>
  <sheetData>
    <row r="1" spans="1:36">
      <c r="A1" s="3">
        <f>CONFIG!D6</f>
        <v>45931</v>
      </c>
    </row>
    <row r="2" spans="1:36">
      <c r="A2" s="3">
        <f>CONFIG!E6</f>
        <v>45961</v>
      </c>
    </row>
    <row r="3" spans="1:36" ht="130.5" customHeight="1">
      <c r="E3" s="3"/>
      <c r="F3" s="4">
        <f>A1</f>
        <v>45931</v>
      </c>
      <c r="G3" s="4">
        <f>F3+1</f>
        <v>45932</v>
      </c>
      <c r="H3" s="4">
        <f t="shared" ref="H3:AJ3" si="0">G3+1</f>
        <v>45933</v>
      </c>
      <c r="I3" s="4">
        <f t="shared" si="0"/>
        <v>45934</v>
      </c>
      <c r="J3" s="4">
        <f t="shared" si="0"/>
        <v>45935</v>
      </c>
      <c r="K3" s="4">
        <f t="shared" si="0"/>
        <v>45936</v>
      </c>
      <c r="L3" s="4">
        <f t="shared" si="0"/>
        <v>45937</v>
      </c>
      <c r="M3" s="4">
        <f t="shared" si="0"/>
        <v>45938</v>
      </c>
      <c r="N3" s="4">
        <f t="shared" si="0"/>
        <v>45939</v>
      </c>
      <c r="O3" s="4">
        <f t="shared" si="0"/>
        <v>45940</v>
      </c>
      <c r="P3" s="4">
        <f t="shared" si="0"/>
        <v>45941</v>
      </c>
      <c r="Q3" s="4">
        <f t="shared" si="0"/>
        <v>45942</v>
      </c>
      <c r="R3" s="4">
        <f t="shared" si="0"/>
        <v>45943</v>
      </c>
      <c r="S3" s="4">
        <f t="shared" si="0"/>
        <v>45944</v>
      </c>
      <c r="T3" s="4">
        <f t="shared" si="0"/>
        <v>45945</v>
      </c>
      <c r="U3" s="4">
        <f t="shared" si="0"/>
        <v>45946</v>
      </c>
      <c r="V3" s="4">
        <f t="shared" si="0"/>
        <v>45947</v>
      </c>
      <c r="W3" s="4">
        <f t="shared" si="0"/>
        <v>45948</v>
      </c>
      <c r="X3" s="4">
        <f t="shared" si="0"/>
        <v>45949</v>
      </c>
      <c r="Y3" s="4">
        <f t="shared" si="0"/>
        <v>45950</v>
      </c>
      <c r="Z3" s="4">
        <f t="shared" si="0"/>
        <v>45951</v>
      </c>
      <c r="AA3" s="4">
        <f t="shared" si="0"/>
        <v>45952</v>
      </c>
      <c r="AB3" s="4">
        <f t="shared" si="0"/>
        <v>45953</v>
      </c>
      <c r="AC3" s="4">
        <f t="shared" si="0"/>
        <v>45954</v>
      </c>
      <c r="AD3" s="4">
        <f t="shared" si="0"/>
        <v>45955</v>
      </c>
      <c r="AE3" s="4">
        <f t="shared" si="0"/>
        <v>45956</v>
      </c>
      <c r="AF3" s="4">
        <f t="shared" si="0"/>
        <v>45957</v>
      </c>
      <c r="AG3" s="4">
        <f t="shared" si="0"/>
        <v>45958</v>
      </c>
      <c r="AH3" s="4">
        <f t="shared" si="0"/>
        <v>45959</v>
      </c>
      <c r="AI3" s="4">
        <f t="shared" si="0"/>
        <v>45960</v>
      </c>
      <c r="AJ3" s="4">
        <f t="shared" si="0"/>
        <v>45961</v>
      </c>
    </row>
    <row r="5" spans="1:36">
      <c r="G5" s="7"/>
    </row>
    <row r="10" spans="1:36">
      <c r="F10" s="5">
        <f>DAY(F3)</f>
        <v>1</v>
      </c>
      <c r="G10" s="5">
        <f t="shared" ref="G10:AJ10" si="1">DAY(G3)</f>
        <v>2</v>
      </c>
      <c r="H10" s="5">
        <f t="shared" si="1"/>
        <v>3</v>
      </c>
      <c r="I10" s="5">
        <f t="shared" si="1"/>
        <v>4</v>
      </c>
      <c r="J10" s="5">
        <f t="shared" si="1"/>
        <v>5</v>
      </c>
      <c r="K10" s="5">
        <f t="shared" si="1"/>
        <v>6</v>
      </c>
      <c r="L10" s="5">
        <f t="shared" si="1"/>
        <v>7</v>
      </c>
      <c r="M10" s="5">
        <f t="shared" si="1"/>
        <v>8</v>
      </c>
      <c r="N10" s="5">
        <f t="shared" si="1"/>
        <v>9</v>
      </c>
      <c r="O10" s="5">
        <f t="shared" si="1"/>
        <v>10</v>
      </c>
      <c r="P10" s="5">
        <f t="shared" si="1"/>
        <v>11</v>
      </c>
      <c r="Q10" s="5">
        <f t="shared" si="1"/>
        <v>12</v>
      </c>
      <c r="R10" s="5">
        <f t="shared" si="1"/>
        <v>13</v>
      </c>
      <c r="S10" s="5">
        <f t="shared" si="1"/>
        <v>14</v>
      </c>
      <c r="T10" s="5">
        <f t="shared" si="1"/>
        <v>15</v>
      </c>
      <c r="U10" s="5">
        <f t="shared" si="1"/>
        <v>16</v>
      </c>
      <c r="V10" s="5">
        <f t="shared" si="1"/>
        <v>17</v>
      </c>
      <c r="W10" s="5">
        <f t="shared" si="1"/>
        <v>18</v>
      </c>
      <c r="X10" s="5">
        <f t="shared" si="1"/>
        <v>19</v>
      </c>
      <c r="Y10" s="5">
        <f t="shared" si="1"/>
        <v>20</v>
      </c>
      <c r="Z10" s="5">
        <f t="shared" si="1"/>
        <v>21</v>
      </c>
      <c r="AA10" s="5">
        <f t="shared" si="1"/>
        <v>22</v>
      </c>
      <c r="AB10" s="5">
        <f t="shared" si="1"/>
        <v>23</v>
      </c>
      <c r="AC10" s="5">
        <f t="shared" si="1"/>
        <v>24</v>
      </c>
      <c r="AD10" s="5">
        <f t="shared" si="1"/>
        <v>25</v>
      </c>
      <c r="AE10" s="5">
        <f t="shared" si="1"/>
        <v>26</v>
      </c>
      <c r="AF10" s="5">
        <f t="shared" si="1"/>
        <v>27</v>
      </c>
      <c r="AG10" s="5">
        <f t="shared" si="1"/>
        <v>28</v>
      </c>
      <c r="AH10" s="6">
        <f>IFERROR(DAY(AH3),"")</f>
        <v>29</v>
      </c>
      <c r="AI10" s="6">
        <f t="shared" ref="AI10:AJ10" si="2">IFERROR(DAY(AI3),"")</f>
        <v>30</v>
      </c>
      <c r="AJ10" s="6">
        <f t="shared" si="2"/>
        <v>31</v>
      </c>
    </row>
    <row r="11" spans="1:36">
      <c r="B11" s="7" t="s">
        <v>0</v>
      </c>
      <c r="C11" s="7" t="s">
        <v>38</v>
      </c>
      <c r="D11" s="7" t="s">
        <v>39</v>
      </c>
      <c r="E11" s="7" t="s">
        <v>40</v>
      </c>
      <c r="F11" s="8" t="s">
        <v>41</v>
      </c>
      <c r="G11" s="8" t="s">
        <v>42</v>
      </c>
      <c r="H11" s="8" t="s">
        <v>43</v>
      </c>
      <c r="I11" s="9" t="s">
        <v>44</v>
      </c>
      <c r="J11" s="9" t="s">
        <v>45</v>
      </c>
      <c r="K11" s="8" t="s">
        <v>46</v>
      </c>
      <c r="L11" s="8" t="s">
        <v>47</v>
      </c>
      <c r="M11" s="8" t="s">
        <v>41</v>
      </c>
      <c r="N11" s="8" t="s">
        <v>42</v>
      </c>
      <c r="O11" s="8" t="s">
        <v>43</v>
      </c>
      <c r="P11" s="9" t="s">
        <v>44</v>
      </c>
      <c r="Q11" s="9" t="s">
        <v>45</v>
      </c>
      <c r="R11" s="8" t="s">
        <v>46</v>
      </c>
      <c r="S11" s="8" t="s">
        <v>47</v>
      </c>
      <c r="T11" s="8" t="s">
        <v>41</v>
      </c>
      <c r="U11" s="8" t="s">
        <v>42</v>
      </c>
      <c r="V11" s="8" t="s">
        <v>43</v>
      </c>
      <c r="W11" s="9" t="s">
        <v>44</v>
      </c>
      <c r="X11" s="9" t="s">
        <v>45</v>
      </c>
      <c r="Y11" s="8" t="s">
        <v>46</v>
      </c>
      <c r="Z11" s="8" t="s">
        <v>47</v>
      </c>
      <c r="AA11" s="8" t="s">
        <v>41</v>
      </c>
      <c r="AB11" s="8" t="s">
        <v>42</v>
      </c>
      <c r="AC11" s="8" t="s">
        <v>43</v>
      </c>
      <c r="AD11" s="9" t="s">
        <v>44</v>
      </c>
      <c r="AE11" s="9" t="s">
        <v>45</v>
      </c>
      <c r="AF11" s="8" t="s">
        <v>46</v>
      </c>
      <c r="AG11" s="8" t="s">
        <v>47</v>
      </c>
      <c r="AH11" s="8" t="s">
        <v>41</v>
      </c>
      <c r="AI11" s="8" t="s">
        <v>42</v>
      </c>
      <c r="AJ11" s="8" t="s">
        <v>43</v>
      </c>
    </row>
    <row r="12" spans="1:36">
      <c r="B12" s="7" t="str">
        <f>IF(CONFIG!A3&lt;&gt;"",CONFIG!A3,"")</f>
        <v xml:space="preserve">SM MANTEAU </v>
      </c>
      <c r="C12" s="7" t="str">
        <f>IF(CONFIG!B3&lt;&gt;"",CONFIG!B3,"")</f>
        <v/>
      </c>
      <c r="D12" s="7"/>
      <c r="E12" s="7"/>
      <c r="F12" s="8"/>
      <c r="G12" s="7"/>
      <c r="H12" s="7"/>
      <c r="I12" s="10"/>
      <c r="J12" s="10"/>
      <c r="K12" s="11"/>
      <c r="L12" s="11"/>
      <c r="M12" s="7"/>
      <c r="N12" s="7"/>
      <c r="O12" s="7"/>
      <c r="P12" s="10"/>
      <c r="Q12" s="10"/>
      <c r="R12" s="11"/>
      <c r="S12" s="11"/>
      <c r="T12" s="11"/>
      <c r="U12" s="11"/>
      <c r="V12" s="11"/>
      <c r="W12" s="10"/>
      <c r="X12" s="10"/>
      <c r="Y12" s="11"/>
      <c r="Z12" s="11"/>
      <c r="AA12" s="11"/>
      <c r="AB12" s="11"/>
      <c r="AC12" s="11"/>
      <c r="AD12" s="10"/>
      <c r="AE12" s="10"/>
      <c r="AF12" s="11"/>
      <c r="AG12" s="11"/>
      <c r="AH12" s="11"/>
      <c r="AI12" s="11"/>
      <c r="AJ12" s="11"/>
    </row>
    <row r="13" spans="1:36">
      <c r="B13" s="7" t="str">
        <f>IF(CONFIG!A4&lt;&gt;"",CONFIG!A4,"")</f>
        <v>SM BONIFAIT</v>
      </c>
      <c r="C13" s="7" t="str">
        <f>IF(CONFIG!B4&lt;&gt;"",CONFIG!B4,"")</f>
        <v/>
      </c>
      <c r="D13" s="7"/>
      <c r="E13" s="7"/>
      <c r="F13" s="8"/>
      <c r="G13" s="7"/>
      <c r="H13" s="7"/>
      <c r="I13" s="10"/>
      <c r="J13" s="10"/>
      <c r="K13" s="11"/>
      <c r="L13" s="11"/>
      <c r="M13" s="7"/>
      <c r="N13" s="7"/>
      <c r="O13" s="7"/>
      <c r="P13" s="10"/>
      <c r="Q13" s="10"/>
      <c r="R13" s="11"/>
      <c r="S13" s="11"/>
      <c r="T13" s="11"/>
      <c r="U13" s="11"/>
      <c r="V13" s="11"/>
      <c r="W13" s="10"/>
      <c r="X13" s="10"/>
      <c r="Y13" s="11"/>
      <c r="Z13" s="11"/>
      <c r="AA13" s="11"/>
      <c r="AB13" s="11"/>
      <c r="AC13" s="11"/>
      <c r="AD13" s="10"/>
      <c r="AE13" s="10"/>
      <c r="AF13" s="11"/>
      <c r="AG13" s="11"/>
      <c r="AH13" s="11"/>
      <c r="AI13" s="11"/>
      <c r="AJ13" s="11"/>
    </row>
    <row r="14" spans="1:36">
      <c r="B14" s="7" t="str">
        <f>IF(CONFIG!A5&lt;&gt;"",CONFIG!A5,"")</f>
        <v>SM CRETON</v>
      </c>
      <c r="C14" s="7" t="str">
        <f>IF(CONFIG!B5&lt;&gt;"",CONFIG!B5,"")</f>
        <v/>
      </c>
      <c r="D14" s="7"/>
      <c r="E14" s="7"/>
      <c r="F14" s="8"/>
      <c r="G14" s="7"/>
      <c r="H14" s="7"/>
      <c r="I14" s="10"/>
      <c r="J14" s="10"/>
      <c r="K14" s="11"/>
      <c r="L14" s="11"/>
      <c r="M14" s="7"/>
      <c r="N14" s="7"/>
      <c r="O14" s="7"/>
      <c r="P14" s="10"/>
      <c r="Q14" s="10"/>
      <c r="R14" s="11"/>
      <c r="S14" s="11"/>
      <c r="T14" s="11"/>
      <c r="U14" s="11"/>
      <c r="V14" s="11"/>
      <c r="W14" s="10"/>
      <c r="X14" s="10"/>
      <c r="Y14" s="11"/>
      <c r="Z14" s="11"/>
      <c r="AA14" s="11"/>
      <c r="AB14" s="11"/>
      <c r="AC14" s="11"/>
      <c r="AD14" s="10"/>
      <c r="AE14" s="10"/>
      <c r="AF14" s="11"/>
      <c r="AG14" s="11"/>
      <c r="AH14" s="11"/>
      <c r="AI14" s="11"/>
      <c r="AJ14" s="11"/>
    </row>
    <row r="15" spans="1:36">
      <c r="B15" s="7" t="str">
        <f>IF(CONFIG!A6&lt;&gt;"",CONFIG!A6,"")</f>
        <v>SM LASNIER</v>
      </c>
      <c r="C15" s="7" t="str">
        <f>IF(CONFIG!B6&lt;&gt;"",CONFIG!B6,"")</f>
        <v/>
      </c>
      <c r="D15" s="7"/>
      <c r="E15" s="7"/>
      <c r="F15" s="8"/>
      <c r="G15" s="7"/>
      <c r="H15" s="7"/>
      <c r="I15" s="10"/>
      <c r="J15" s="10"/>
      <c r="K15" s="11"/>
      <c r="L15" s="11"/>
      <c r="M15" s="7"/>
      <c r="N15" s="7"/>
      <c r="O15" s="7"/>
      <c r="P15" s="12"/>
      <c r="Q15" s="10"/>
      <c r="R15" s="11"/>
      <c r="S15" s="11"/>
      <c r="T15" s="11"/>
      <c r="U15" s="11"/>
      <c r="V15" s="11"/>
      <c r="W15" s="10"/>
      <c r="X15" s="10"/>
      <c r="Y15" s="11"/>
      <c r="Z15" s="11"/>
      <c r="AA15" s="11"/>
      <c r="AB15" s="11"/>
      <c r="AC15" s="11"/>
      <c r="AD15" s="10"/>
      <c r="AE15" s="10"/>
      <c r="AF15" s="11"/>
      <c r="AG15" s="11"/>
      <c r="AH15" s="11"/>
      <c r="AI15" s="11"/>
      <c r="AJ15" s="11"/>
    </row>
    <row r="16" spans="1:36">
      <c r="B16" s="7" t="str">
        <f>IF(CONFIG!A7&lt;&gt;"",CONFIG!A7,"")</f>
        <v>SM POMARES</v>
      </c>
      <c r="C16" s="7" t="str">
        <f>IF(CONFIG!B7&lt;&gt;"",CONFIG!B7,"")</f>
        <v/>
      </c>
      <c r="D16" s="7"/>
      <c r="E16" s="7"/>
      <c r="F16" s="8"/>
      <c r="G16" s="7"/>
      <c r="H16" s="7"/>
      <c r="I16" s="10"/>
      <c r="J16" s="10"/>
      <c r="K16" s="11"/>
      <c r="L16" s="11"/>
      <c r="M16" s="7"/>
      <c r="N16" s="7"/>
      <c r="O16" s="7"/>
      <c r="P16" s="10"/>
      <c r="Q16" s="10"/>
      <c r="R16" s="11"/>
      <c r="S16" s="11"/>
      <c r="T16" s="11"/>
      <c r="U16" s="11"/>
      <c r="V16" s="11"/>
      <c r="W16" s="10"/>
      <c r="X16" s="10"/>
      <c r="Y16" s="11"/>
      <c r="Z16" s="11"/>
      <c r="AA16" s="11"/>
      <c r="AB16" s="11"/>
      <c r="AC16" s="11"/>
      <c r="AD16" s="10"/>
      <c r="AE16" s="10"/>
      <c r="AF16" s="11"/>
      <c r="AG16" s="11"/>
      <c r="AH16" s="11"/>
      <c r="AI16" s="11"/>
      <c r="AJ16" s="11"/>
    </row>
    <row r="17" spans="2:36">
      <c r="B17" s="7" t="str">
        <f>IF(CONFIG!A8&lt;&gt;"",CONFIG!A8,"")</f>
        <v>SM DEL ROSSO</v>
      </c>
      <c r="C17" s="7" t="str">
        <f>IF(CONFIG!B8&lt;&gt;"",CONFIG!B8,"")</f>
        <v/>
      </c>
      <c r="D17" s="7"/>
      <c r="E17" s="7"/>
      <c r="F17" s="8"/>
      <c r="G17" s="7"/>
      <c r="H17" s="7"/>
      <c r="I17" s="10"/>
      <c r="J17" s="10"/>
      <c r="K17" s="11"/>
      <c r="L17" s="11"/>
      <c r="M17" s="7"/>
      <c r="N17" s="7"/>
      <c r="O17" s="7"/>
      <c r="P17" s="10"/>
      <c r="Q17" s="10"/>
      <c r="R17" s="11"/>
      <c r="S17" s="11"/>
      <c r="T17" s="11"/>
      <c r="U17" s="11"/>
      <c r="V17" s="11"/>
      <c r="W17" s="10"/>
      <c r="X17" s="10"/>
      <c r="Y17" s="11"/>
      <c r="Z17" s="11"/>
      <c r="AA17" s="11"/>
      <c r="AB17" s="11"/>
      <c r="AC17" s="11"/>
      <c r="AD17" s="10"/>
      <c r="AE17" s="10"/>
      <c r="AF17" s="11"/>
      <c r="AG17" s="11"/>
      <c r="AH17" s="11"/>
      <c r="AI17" s="11"/>
      <c r="AJ17" s="11"/>
    </row>
    <row r="18" spans="2:36">
      <c r="B18" s="7" t="str">
        <f>IF(CONFIG!A9&lt;&gt;"",CONFIG!A9,"")</f>
        <v xml:space="preserve">SM CHAPART </v>
      </c>
      <c r="C18" s="7" t="str">
        <f>IF(CONFIG!B9&lt;&gt;"",CONFIG!B9,"")</f>
        <v/>
      </c>
      <c r="D18" s="7"/>
      <c r="E18" s="7"/>
      <c r="F18" s="8"/>
      <c r="G18" s="7"/>
      <c r="H18" s="7"/>
      <c r="I18" s="10"/>
      <c r="J18" s="10"/>
      <c r="K18" s="11"/>
      <c r="L18" s="11"/>
      <c r="M18" s="7"/>
      <c r="N18" s="7"/>
      <c r="O18" s="7"/>
      <c r="P18" s="10"/>
      <c r="Q18" s="10"/>
      <c r="R18" s="11"/>
      <c r="S18" s="11"/>
      <c r="T18" s="11"/>
      <c r="U18" s="11"/>
      <c r="V18" s="11"/>
      <c r="W18" s="10"/>
      <c r="X18" s="10"/>
      <c r="Y18" s="11"/>
      <c r="Z18" s="11"/>
      <c r="AA18" s="11"/>
      <c r="AB18" s="11"/>
      <c r="AC18" s="11"/>
      <c r="AD18" s="10"/>
      <c r="AE18" s="10"/>
      <c r="AF18" s="11"/>
      <c r="AG18" s="11"/>
      <c r="AH18" s="11"/>
      <c r="AI18" s="11"/>
      <c r="AJ18" s="11"/>
    </row>
    <row r="19" spans="2:36">
      <c r="B19" s="7" t="str">
        <f>IF(CONFIG!A10&lt;&gt;"",CONFIG!A10,"")</f>
        <v>SM JAN</v>
      </c>
      <c r="C19" s="7" t="str">
        <f>IF(CONFIG!B10&lt;&gt;"",CONFIG!B10,"")</f>
        <v/>
      </c>
      <c r="D19" s="7"/>
      <c r="E19" s="7"/>
      <c r="F19" s="8"/>
      <c r="G19" s="7"/>
      <c r="H19" s="7"/>
      <c r="I19" s="10"/>
      <c r="J19" s="10"/>
      <c r="K19" s="11"/>
      <c r="L19" s="11"/>
      <c r="M19" s="7"/>
      <c r="N19" s="7"/>
      <c r="O19" s="7"/>
      <c r="P19" s="10"/>
      <c r="Q19" s="10"/>
      <c r="R19" s="11"/>
      <c r="S19" s="11"/>
      <c r="T19" s="11"/>
      <c r="U19" s="11"/>
      <c r="V19" s="11"/>
      <c r="W19" s="10"/>
      <c r="X19" s="10"/>
      <c r="Y19" s="11"/>
      <c r="Z19" s="11"/>
      <c r="AA19" s="11"/>
      <c r="AB19" s="11"/>
      <c r="AC19" s="11"/>
      <c r="AD19" s="10"/>
      <c r="AE19" s="10"/>
      <c r="AF19" s="11"/>
      <c r="AG19" s="11"/>
      <c r="AH19" s="11"/>
      <c r="AI19" s="11"/>
      <c r="AJ19" s="11"/>
    </row>
    <row r="20" spans="2:36">
      <c r="B20" s="7" t="str">
        <f>IF(CONFIG!A11&lt;&gt;"",CONFIG!A11,"")</f>
        <v>SM PAILLARD</v>
      </c>
      <c r="C20" s="7" t="str">
        <f>IF(CONFIG!B11&lt;&gt;"",CONFIG!B11,"")</f>
        <v/>
      </c>
      <c r="D20" s="7"/>
      <c r="E20" s="7"/>
      <c r="F20" s="8"/>
      <c r="G20" s="7"/>
      <c r="H20" s="7"/>
      <c r="I20" s="10"/>
      <c r="J20" s="10"/>
      <c r="K20" s="11"/>
      <c r="L20" s="11"/>
      <c r="M20" s="7"/>
      <c r="N20" s="7"/>
      <c r="O20" s="7"/>
      <c r="P20" s="10"/>
      <c r="Q20" s="10"/>
      <c r="R20" s="11"/>
      <c r="S20" s="11"/>
      <c r="T20" s="11"/>
      <c r="U20" s="11"/>
      <c r="V20" s="11"/>
      <c r="W20" s="10"/>
      <c r="X20" s="10"/>
      <c r="Y20" s="11"/>
      <c r="Z20" s="11"/>
      <c r="AA20" s="11"/>
      <c r="AB20" s="11"/>
      <c r="AC20" s="11"/>
      <c r="AD20" s="10"/>
      <c r="AE20" s="10"/>
      <c r="AF20" s="11"/>
      <c r="AG20" s="11"/>
      <c r="AH20" s="11"/>
      <c r="AI20" s="11"/>
      <c r="AJ20" s="11"/>
    </row>
    <row r="21" spans="2:36">
      <c r="B21" s="7" t="str">
        <f>IF(CONFIG!A12&lt;&gt;"",CONFIG!A12,"")</f>
        <v>SM VRIGNAUD</v>
      </c>
      <c r="C21" s="7" t="str">
        <f>IF(CONFIG!B12&lt;&gt;"",CONFIG!B12,"")</f>
        <v/>
      </c>
      <c r="D21" s="7"/>
      <c r="E21" s="7"/>
      <c r="F21" s="8"/>
      <c r="G21" s="7"/>
      <c r="H21" s="7"/>
      <c r="I21" s="10"/>
      <c r="J21" s="10"/>
      <c r="K21" s="11"/>
      <c r="L21" s="11"/>
      <c r="M21" s="7"/>
      <c r="N21" s="7"/>
      <c r="O21" s="7"/>
      <c r="P21" s="10"/>
      <c r="Q21" s="10"/>
      <c r="R21" s="11"/>
      <c r="S21" s="11"/>
      <c r="T21" s="11"/>
      <c r="U21" s="11"/>
      <c r="V21" s="11"/>
      <c r="W21" s="10"/>
      <c r="X21" s="10"/>
      <c r="Y21" s="11"/>
      <c r="Z21" s="11"/>
      <c r="AA21" s="11"/>
      <c r="AB21" s="11"/>
      <c r="AC21" s="11"/>
      <c r="AD21" s="10"/>
      <c r="AE21" s="10"/>
      <c r="AF21" s="11"/>
      <c r="AG21" s="11"/>
      <c r="AH21" s="11"/>
      <c r="AI21" s="11"/>
      <c r="AJ21" s="11"/>
    </row>
    <row r="22" spans="2:36">
      <c r="B22" s="7" t="str">
        <f>IF(CONFIG!A13&lt;&gt;"",CONFIG!A13,"")</f>
        <v>SM RODIER</v>
      </c>
      <c r="C22" s="7" t="str">
        <f>IF(CONFIG!B13&lt;&gt;"",CONFIG!B13,"")</f>
        <v/>
      </c>
      <c r="D22" s="7"/>
      <c r="E22" s="7"/>
      <c r="F22" s="8"/>
      <c r="G22" s="7"/>
      <c r="H22" s="7"/>
      <c r="I22" s="10"/>
      <c r="J22" s="10"/>
      <c r="K22" s="11"/>
      <c r="L22" s="11"/>
      <c r="M22" s="7"/>
      <c r="N22" s="7"/>
      <c r="O22" s="7"/>
      <c r="P22" s="10"/>
      <c r="Q22" s="10"/>
      <c r="R22" s="11"/>
      <c r="S22" s="11"/>
      <c r="T22" s="11"/>
      <c r="U22" s="11"/>
      <c r="V22" s="11"/>
      <c r="W22" s="10"/>
      <c r="X22" s="10"/>
      <c r="Y22" s="11"/>
      <c r="Z22" s="11"/>
      <c r="AA22" s="11"/>
      <c r="AB22" s="11"/>
      <c r="AC22" s="11"/>
      <c r="AD22" s="10"/>
      <c r="AE22" s="10"/>
      <c r="AF22" s="11"/>
      <c r="AG22" s="11"/>
      <c r="AH22" s="11"/>
      <c r="AI22" s="11"/>
      <c r="AJ22" s="11"/>
    </row>
    <row r="23" spans="2:36">
      <c r="B23" s="7" t="str">
        <f>IF(CONFIG!A14&lt;&gt;"",CONFIG!A14,"")</f>
        <v>SM CAMOU</v>
      </c>
      <c r="C23" s="7" t="str">
        <f>IF(CONFIG!B14&lt;&gt;"",CONFIG!B14,"")</f>
        <v/>
      </c>
      <c r="D23" s="7"/>
      <c r="E23" s="7"/>
      <c r="F23" s="8"/>
      <c r="G23" s="7"/>
      <c r="H23" s="7"/>
      <c r="I23" s="10"/>
      <c r="J23" s="10"/>
      <c r="K23" s="11"/>
      <c r="L23" s="11"/>
      <c r="M23" s="7"/>
      <c r="N23" s="7"/>
      <c r="O23" s="7"/>
      <c r="P23" s="10"/>
      <c r="Q23" s="10"/>
      <c r="R23" s="11"/>
      <c r="S23" s="11"/>
      <c r="T23" s="11"/>
      <c r="U23" s="11"/>
      <c r="V23" s="11"/>
      <c r="W23" s="10"/>
      <c r="X23" s="10"/>
      <c r="Y23" s="11"/>
      <c r="Z23" s="11"/>
      <c r="AA23" s="11"/>
      <c r="AB23" s="11"/>
      <c r="AC23" s="11"/>
      <c r="AD23" s="10"/>
      <c r="AE23" s="10"/>
      <c r="AF23" s="11"/>
      <c r="AG23" s="11"/>
      <c r="AH23" s="11"/>
      <c r="AI23" s="11"/>
      <c r="AJ23" s="11"/>
    </row>
    <row r="24" spans="2:36">
      <c r="B24" s="7" t="str">
        <f>IF(CONFIG!A15&lt;&gt;"",CONFIG!A15,"")</f>
        <v>SM TAYLOR</v>
      </c>
      <c r="C24" s="7" t="str">
        <f>IF(CONFIG!B15&lt;&gt;"",CONFIG!B15,"")</f>
        <v/>
      </c>
      <c r="D24" s="7"/>
      <c r="E24" s="7"/>
      <c r="F24" s="8"/>
      <c r="G24" s="7"/>
      <c r="H24" s="7"/>
      <c r="I24" s="10"/>
      <c r="J24" s="10"/>
      <c r="K24" s="11"/>
      <c r="L24" s="11"/>
      <c r="M24" s="7"/>
      <c r="N24" s="7"/>
      <c r="O24" s="7"/>
      <c r="P24" s="10"/>
      <c r="Q24" s="10"/>
      <c r="R24" s="11"/>
      <c r="S24" s="11"/>
      <c r="T24" s="11"/>
      <c r="U24" s="11"/>
      <c r="V24" s="11"/>
      <c r="W24" s="10"/>
      <c r="X24" s="10"/>
      <c r="Y24" s="11"/>
      <c r="Z24" s="11"/>
      <c r="AA24" s="11"/>
      <c r="AB24" s="11"/>
      <c r="AC24" s="11"/>
      <c r="AD24" s="10"/>
      <c r="AE24" s="10"/>
      <c r="AF24" s="11"/>
      <c r="AG24" s="11"/>
      <c r="AH24" s="11"/>
      <c r="AI24" s="11"/>
      <c r="AJ24" s="11"/>
    </row>
    <row r="25" spans="2:36">
      <c r="B25" s="7" t="str">
        <f>IF(CONFIG!A16&lt;&gt;"",CONFIG!A16,"")</f>
        <v>SM DESAUTE</v>
      </c>
      <c r="C25" s="7" t="str">
        <f>IF(CONFIG!B16&lt;&gt;"",CONFIG!B16,"")</f>
        <v/>
      </c>
      <c r="D25" s="7"/>
      <c r="E25" s="7"/>
      <c r="F25" s="8"/>
      <c r="G25" s="7"/>
      <c r="H25" s="7"/>
      <c r="I25" s="10"/>
      <c r="J25" s="10"/>
      <c r="K25" s="11"/>
      <c r="L25" s="11"/>
      <c r="M25" s="7"/>
      <c r="N25" s="7"/>
      <c r="O25" s="7"/>
      <c r="P25" s="10"/>
      <c r="Q25" s="10"/>
      <c r="R25" s="11"/>
      <c r="S25" s="11"/>
      <c r="T25" s="11"/>
      <c r="U25" s="11"/>
      <c r="V25" s="11"/>
      <c r="W25" s="10"/>
      <c r="X25" s="10"/>
      <c r="Y25" s="11"/>
      <c r="Z25" s="11"/>
      <c r="AA25" s="11"/>
      <c r="AB25" s="11"/>
      <c r="AC25" s="11"/>
      <c r="AD25" s="10"/>
      <c r="AE25" s="10"/>
      <c r="AF25" s="11"/>
      <c r="AG25" s="11"/>
      <c r="AH25" s="11"/>
      <c r="AI25" s="11"/>
      <c r="AJ25" s="11"/>
    </row>
    <row r="26" spans="2:36">
      <c r="B26" s="7" t="str">
        <f>IF(CONFIG!A17&lt;&gt;"",CONFIG!A17,"")</f>
        <v>SM VERSPLATE</v>
      </c>
      <c r="C26" s="7" t="str">
        <f>IF(CONFIG!B17&lt;&gt;"",CONFIG!B17,"")</f>
        <v/>
      </c>
      <c r="D26" s="7"/>
      <c r="E26" s="7"/>
      <c r="F26" s="8"/>
      <c r="G26" s="7"/>
      <c r="H26" s="7"/>
      <c r="I26" s="10"/>
      <c r="J26" s="10"/>
      <c r="K26" s="11"/>
      <c r="L26" s="11"/>
      <c r="M26" s="7"/>
      <c r="N26" s="7"/>
      <c r="O26" s="7"/>
      <c r="P26" s="10"/>
      <c r="Q26" s="10"/>
      <c r="R26" s="11"/>
      <c r="S26" s="11"/>
      <c r="T26" s="11"/>
      <c r="U26" s="11"/>
      <c r="V26" s="11"/>
      <c r="W26" s="10"/>
      <c r="X26" s="10"/>
      <c r="Y26" s="11"/>
      <c r="Z26" s="11"/>
      <c r="AA26" s="11"/>
      <c r="AB26" s="11"/>
      <c r="AC26" s="11"/>
      <c r="AD26" s="10"/>
      <c r="AE26" s="10"/>
      <c r="AF26" s="11"/>
      <c r="AG26" s="11"/>
      <c r="AH26" s="11"/>
      <c r="AI26" s="11"/>
      <c r="AJ26" s="11"/>
    </row>
    <row r="27" spans="2:36">
      <c r="B27" s="7" t="str">
        <f>IF(CONFIG!A18&lt;&gt;"",CONFIG!A18,"")</f>
        <v>SM TAILLANDIER</v>
      </c>
      <c r="C27" s="7" t="str">
        <f>IF(CONFIG!B18&lt;&gt;"",CONFIG!B18,"")</f>
        <v/>
      </c>
      <c r="D27" s="7"/>
      <c r="E27" s="7"/>
      <c r="F27" s="8"/>
      <c r="G27" s="7"/>
      <c r="H27" s="7"/>
      <c r="I27" s="10"/>
      <c r="J27" s="10"/>
      <c r="K27" s="11"/>
      <c r="L27" s="11"/>
      <c r="M27" s="7"/>
      <c r="N27" s="7"/>
      <c r="O27" s="7"/>
      <c r="P27" s="10"/>
      <c r="Q27" s="10"/>
      <c r="R27" s="11"/>
      <c r="S27" s="11"/>
      <c r="T27" s="11"/>
      <c r="U27" s="11"/>
      <c r="V27" s="11"/>
      <c r="W27" s="10"/>
      <c r="X27" s="10"/>
      <c r="Y27" s="11"/>
      <c r="Z27" s="11"/>
      <c r="AA27" s="11"/>
      <c r="AB27" s="11"/>
      <c r="AC27" s="11"/>
      <c r="AD27" s="10"/>
      <c r="AE27" s="10"/>
      <c r="AF27" s="11"/>
      <c r="AG27" s="11"/>
      <c r="AH27" s="11"/>
      <c r="AI27" s="11"/>
      <c r="AJ27" s="11"/>
    </row>
    <row r="28" spans="2:36">
      <c r="B28" s="7" t="str">
        <f>IF(CONFIG!A19&lt;&gt;"",CONFIG!A19,"")</f>
        <v>SM TOURNAYRE</v>
      </c>
      <c r="C28" s="7" t="str">
        <f>IF(CONFIG!B19&lt;&gt;"",CONFIG!B19,"")</f>
        <v/>
      </c>
      <c r="D28" s="7"/>
      <c r="E28" s="7"/>
      <c r="F28" s="8"/>
      <c r="G28" s="7"/>
      <c r="H28" s="7"/>
      <c r="I28" s="10"/>
      <c r="J28" s="10"/>
      <c r="K28" s="11"/>
      <c r="L28" s="11"/>
      <c r="M28" s="7"/>
      <c r="N28" s="7"/>
      <c r="O28" s="7"/>
      <c r="P28" s="10"/>
      <c r="Q28" s="10"/>
      <c r="R28" s="11"/>
      <c r="S28" s="11"/>
      <c r="T28" s="11"/>
      <c r="U28" s="11"/>
      <c r="V28" s="11"/>
      <c r="W28" s="10"/>
      <c r="X28" s="10"/>
      <c r="Y28" s="11"/>
      <c r="Z28" s="11"/>
      <c r="AA28" s="11"/>
      <c r="AB28" s="11"/>
      <c r="AC28" s="11"/>
      <c r="AD28" s="10"/>
      <c r="AE28" s="10"/>
      <c r="AF28" s="11"/>
      <c r="AG28" s="11"/>
      <c r="AH28" s="11"/>
      <c r="AI28" s="11"/>
      <c r="AJ28" s="11"/>
    </row>
    <row r="29" spans="2:36">
      <c r="B29" s="7" t="str">
        <f>IF(CONFIG!A20&lt;&gt;"",CONFIG!A20,"")</f>
        <v>SM RISAL</v>
      </c>
      <c r="C29" s="7" t="str">
        <f>IF(CONFIG!B20&lt;&gt;"",CONFIG!B20,"")</f>
        <v/>
      </c>
      <c r="D29" s="7"/>
      <c r="E29" s="7"/>
      <c r="F29" s="8"/>
      <c r="G29" s="7"/>
      <c r="H29" s="7"/>
      <c r="I29" s="10"/>
      <c r="J29" s="10"/>
      <c r="K29" s="11"/>
      <c r="L29" s="11"/>
      <c r="M29" s="7"/>
      <c r="N29" s="7"/>
      <c r="O29" s="7"/>
      <c r="P29" s="10"/>
      <c r="Q29" s="10"/>
      <c r="R29" s="11"/>
      <c r="S29" s="11"/>
      <c r="T29" s="11"/>
      <c r="U29" s="11"/>
      <c r="V29" s="11"/>
      <c r="W29" s="10"/>
      <c r="X29" s="10"/>
      <c r="Y29" s="11"/>
      <c r="Z29" s="11"/>
      <c r="AA29" s="11"/>
      <c r="AB29" s="11"/>
      <c r="AC29" s="11"/>
      <c r="AD29" s="10"/>
      <c r="AE29" s="10"/>
      <c r="AF29" s="11"/>
      <c r="AG29" s="11"/>
      <c r="AH29" s="11"/>
      <c r="AI29" s="11"/>
      <c r="AJ29" s="11"/>
    </row>
    <row r="30" spans="2:36">
      <c r="B30" s="7" t="str">
        <f>IF(CONFIG!A21&lt;&gt;"",CONFIG!A21,"")</f>
        <v>SM ENGRAND</v>
      </c>
      <c r="C30" s="7" t="str">
        <f>IF(CONFIG!B21&lt;&gt;"",CONFIG!B21,"")</f>
        <v/>
      </c>
      <c r="D30" s="7"/>
      <c r="E30" s="7"/>
      <c r="F30" s="8"/>
      <c r="G30" s="7"/>
      <c r="H30" s="7"/>
      <c r="I30" s="10"/>
      <c r="J30" s="10"/>
      <c r="K30" s="11"/>
      <c r="L30" s="11"/>
      <c r="M30" s="7"/>
      <c r="N30" s="7"/>
      <c r="O30" s="7"/>
      <c r="P30" s="10"/>
      <c r="Q30" s="10"/>
      <c r="R30" s="11"/>
      <c r="S30" s="11"/>
      <c r="T30" s="11"/>
      <c r="U30" s="11"/>
      <c r="V30" s="11"/>
      <c r="W30" s="10"/>
      <c r="X30" s="10"/>
      <c r="Y30" s="11"/>
      <c r="Z30" s="11"/>
      <c r="AA30" s="11"/>
      <c r="AB30" s="11"/>
      <c r="AC30" s="11"/>
      <c r="AD30" s="10"/>
      <c r="AE30" s="10"/>
      <c r="AF30" s="11"/>
      <c r="AG30" s="11"/>
      <c r="AH30" s="11"/>
      <c r="AI30" s="11"/>
      <c r="AJ30" s="11"/>
    </row>
    <row r="31" spans="2:36">
      <c r="B31" s="7" t="str">
        <f>IF(CONFIG!A22&lt;&gt;"",CONFIG!A22,"")</f>
        <v>SM MARTIN</v>
      </c>
      <c r="C31" s="7" t="str">
        <f>IF(CONFIG!B22&lt;&gt;"",CONFIG!B22,"")</f>
        <v/>
      </c>
      <c r="D31" s="7"/>
      <c r="E31" s="7"/>
      <c r="F31" s="8"/>
      <c r="G31" s="7"/>
      <c r="H31" s="7"/>
      <c r="I31" s="10"/>
      <c r="J31" s="10"/>
      <c r="K31" s="11"/>
      <c r="L31" s="11"/>
      <c r="M31" s="7"/>
      <c r="N31" s="7"/>
      <c r="O31" s="7"/>
      <c r="P31" s="10"/>
      <c r="Q31" s="10"/>
      <c r="R31" s="11"/>
      <c r="S31" s="11"/>
      <c r="T31" s="11"/>
      <c r="U31" s="11"/>
      <c r="V31" s="11"/>
      <c r="W31" s="10"/>
      <c r="X31" s="10"/>
      <c r="Y31" s="11"/>
      <c r="Z31" s="11"/>
      <c r="AA31" s="11"/>
      <c r="AB31" s="11"/>
      <c r="AC31" s="11"/>
      <c r="AD31" s="10"/>
      <c r="AE31" s="10"/>
      <c r="AF31" s="11"/>
      <c r="AG31" s="11"/>
      <c r="AH31" s="11"/>
      <c r="AI31" s="11"/>
      <c r="AJ31" s="11"/>
    </row>
    <row r="32" spans="2:36">
      <c r="B32" s="7" t="str">
        <f>IF(CONFIG!A23&lt;&gt;"",CONFIG!A23,"")</f>
        <v>MT TRUPIT</v>
      </c>
      <c r="C32" s="7" t="str">
        <f>IF(CONFIG!B23&lt;&gt;"",CONFIG!B23,"")</f>
        <v/>
      </c>
      <c r="D32" s="7"/>
      <c r="E32" s="7"/>
      <c r="F32" s="8"/>
      <c r="G32" s="7"/>
      <c r="H32" s="7"/>
      <c r="I32" s="10"/>
      <c r="J32" s="10"/>
      <c r="K32" s="11"/>
      <c r="L32" s="11"/>
      <c r="M32" s="7"/>
      <c r="N32" s="7"/>
      <c r="O32" s="7"/>
      <c r="P32" s="10"/>
      <c r="Q32" s="10"/>
      <c r="R32" s="11"/>
      <c r="S32" s="11"/>
      <c r="T32" s="11"/>
      <c r="U32" s="11"/>
      <c r="V32" s="11"/>
      <c r="W32" s="10"/>
      <c r="X32" s="10"/>
      <c r="Y32" s="11"/>
      <c r="Z32" s="11"/>
      <c r="AA32" s="11"/>
      <c r="AB32" s="11"/>
      <c r="AC32" s="11"/>
      <c r="AD32" s="10"/>
      <c r="AE32" s="10"/>
      <c r="AF32" s="11"/>
      <c r="AG32" s="11"/>
      <c r="AH32" s="11"/>
      <c r="AI32" s="11"/>
      <c r="AJ32" s="11"/>
    </row>
    <row r="33" spans="2:36">
      <c r="B33" s="7" t="str">
        <f>IF(CONFIG!A24&lt;&gt;"",CONFIG!A24,"")</f>
        <v>SM BEULQUE</v>
      </c>
      <c r="C33" s="7" t="str">
        <f>IF(CONFIG!B24&lt;&gt;"",CONFIG!B24,"")</f>
        <v/>
      </c>
      <c r="D33" s="7"/>
      <c r="E33" s="7"/>
      <c r="F33" s="8"/>
      <c r="G33" s="7"/>
      <c r="H33" s="7"/>
      <c r="I33" s="10"/>
      <c r="J33" s="10"/>
      <c r="K33" s="11"/>
      <c r="L33" s="11"/>
      <c r="M33" s="7"/>
      <c r="N33" s="7"/>
      <c r="O33" s="7"/>
      <c r="P33" s="10"/>
      <c r="Q33" s="10"/>
      <c r="R33" s="11"/>
      <c r="S33" s="11"/>
      <c r="T33" s="11"/>
      <c r="U33" s="11"/>
      <c r="V33" s="11"/>
      <c r="W33" s="10"/>
      <c r="X33" s="10"/>
      <c r="Y33" s="11"/>
      <c r="Z33" s="11"/>
      <c r="AA33" s="11"/>
      <c r="AB33" s="11"/>
      <c r="AC33" s="11"/>
      <c r="AD33" s="10"/>
      <c r="AE33" s="10"/>
      <c r="AF33" s="11"/>
      <c r="AG33" s="11"/>
      <c r="AH33" s="11"/>
      <c r="AI33" s="11"/>
      <c r="AJ33" s="11"/>
    </row>
    <row r="34" spans="2:36">
      <c r="B34" t="str">
        <f>IF(CONFIG!A25&lt;&gt;"",CONFIG!A25,"")</f>
        <v/>
      </c>
    </row>
    <row r="35" spans="2:36">
      <c r="B35" t="str">
        <f>IF(CONFIG!A26&lt;&gt;"",CONFIG!A26,"")</f>
        <v/>
      </c>
    </row>
    <row r="37" spans="2:36" ht="29.25" customHeight="1">
      <c r="I37" s="15" t="s">
        <v>48</v>
      </c>
      <c r="J37" s="16" t="s">
        <v>38</v>
      </c>
      <c r="K37" s="17"/>
      <c r="L37" s="17"/>
      <c r="M37" s="14" t="s">
        <v>49</v>
      </c>
      <c r="N37" s="16" t="s">
        <v>50</v>
      </c>
      <c r="O37" s="17"/>
      <c r="P37" s="17"/>
      <c r="Q37" s="13" t="s">
        <v>51</v>
      </c>
      <c r="R37" s="18" t="s">
        <v>40</v>
      </c>
      <c r="S37" s="18"/>
    </row>
  </sheetData>
  <mergeCells count="1">
    <mergeCell ref="R37:S37"/>
  </mergeCells>
  <conditionalFormatting sqref="AE21">
    <cfRule type="expression" dxfId="0" priority="1">
      <formula>$F$11:$AJ$11=OR(FS10=1,FS10=7)</formula>
    </cfRule>
  </conditionalFormatting>
  <dataValidations count="1">
    <dataValidation showDropDown="1" showInputMessage="1" showErrorMessage="1" sqref="F12:AJ33" xr:uid="{69308431-C9F4-4B6C-B212-18386C65B54B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2025-10-04T08:56:05Z</dcterms:created>
  <dcterms:modified xsi:type="dcterms:W3CDTF">2025-10-18T08:54:49Z</dcterms:modified>
  <cp:category/>
  <cp:contentStatus/>
</cp:coreProperties>
</file>