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28380" windowHeight="13170"/>
  </bookViews>
  <sheets>
    <sheet name="Feuil1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E13" i="1" l="1"/>
  <c r="F13" i="1"/>
  <c r="E14" i="1"/>
  <c r="F14" i="1"/>
  <c r="E15" i="1"/>
  <c r="F15" i="1"/>
  <c r="E16" i="1"/>
  <c r="F16" i="1"/>
  <c r="D17" i="1"/>
  <c r="E17" i="1"/>
  <c r="F17" i="1"/>
  <c r="D18" i="1"/>
  <c r="E18" i="1"/>
  <c r="F18" i="1"/>
  <c r="E19" i="1"/>
  <c r="F19" i="1"/>
  <c r="E20" i="1"/>
  <c r="F20" i="1"/>
  <c r="E21" i="1"/>
  <c r="F21" i="1"/>
  <c r="E22" i="1"/>
  <c r="F22" i="1"/>
  <c r="E23" i="1"/>
  <c r="F23" i="1"/>
  <c r="D24" i="1"/>
  <c r="E24" i="1"/>
  <c r="F24" i="1"/>
  <c r="D25" i="1"/>
  <c r="E25" i="1"/>
  <c r="F25" i="1"/>
  <c r="E26" i="1"/>
  <c r="F26" i="1"/>
  <c r="E27" i="1"/>
  <c r="F27" i="1"/>
  <c r="E28" i="1"/>
  <c r="F28" i="1"/>
  <c r="E29" i="1"/>
  <c r="F29" i="1"/>
  <c r="E30" i="1"/>
  <c r="F30" i="1"/>
  <c r="D31" i="1"/>
  <c r="E31" i="1"/>
  <c r="F31" i="1"/>
  <c r="D32" i="1"/>
  <c r="E32" i="1"/>
  <c r="F32" i="1"/>
  <c r="E33" i="1"/>
  <c r="F33" i="1"/>
  <c r="E34" i="1"/>
  <c r="F34" i="1"/>
  <c r="E35" i="1"/>
  <c r="F35" i="1"/>
  <c r="E36" i="1"/>
  <c r="F36" i="1"/>
  <c r="E37" i="1"/>
  <c r="F37" i="1"/>
  <c r="D12" i="1"/>
  <c r="D4" i="1" s="1"/>
  <c r="B13" i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D37" i="1" s="1"/>
  <c r="T17" i="1"/>
  <c r="P16" i="1"/>
  <c r="P15" i="1"/>
  <c r="P14" i="1"/>
  <c r="P13" i="1"/>
  <c r="P12" i="1"/>
  <c r="F12" i="1"/>
  <c r="E12" i="1"/>
  <c r="D35" i="1" l="1"/>
  <c r="D33" i="1"/>
  <c r="D29" i="1"/>
  <c r="D27" i="1"/>
  <c r="D23" i="1"/>
  <c r="D21" i="1"/>
  <c r="D19" i="1"/>
  <c r="D15" i="1"/>
  <c r="D13" i="1"/>
  <c r="D36" i="1"/>
  <c r="D34" i="1"/>
  <c r="D30" i="1"/>
  <c r="D28" i="1"/>
  <c r="D26" i="1"/>
  <c r="D22" i="1"/>
  <c r="D20" i="1"/>
  <c r="D16" i="1"/>
  <c r="D14" i="1"/>
</calcChain>
</file>

<file path=xl/sharedStrings.xml><?xml version="1.0" encoding="utf-8"?>
<sst xmlns="http://schemas.openxmlformats.org/spreadsheetml/2006/main" count="35" uniqueCount="9">
  <si>
    <t>Travail</t>
  </si>
  <si>
    <t>Repos</t>
  </si>
  <si>
    <t>LILIAN</t>
  </si>
  <si>
    <t>Heures prévues semaine</t>
  </si>
  <si>
    <t>Heure d'arrivée</t>
  </si>
  <si>
    <t>Heure de départ</t>
  </si>
  <si>
    <t>Heures effectuées</t>
  </si>
  <si>
    <t>Heures supplémentaires</t>
  </si>
  <si>
    <t>La formule en S17 est : SI(P17-$E2$&gt;0;P17-$E2$&gt;0)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</si>
</sst>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dd\ d\ mmmm\ yyyy"/>
    <numFmt numFmtId="165" formatCode="mmmm/yyyy"/>
    <numFmt numFmtId="166" formatCode="dddd/dd/mmmm/yyyy"/>
    <numFmt numFmtId="167" formatCode="[h]:mm"/>
    <numFmt numFmtId="168" formatCode="hh:mm"/>
    <numFmt numFmtId="170" formatCode="[hh]:mm"/>
  </numFmts>
  <fonts count="6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rgb="FF000099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E4DFEC"/>
        <bgColor indexed="64"/>
      </patternFill>
    </fill>
    <fill>
      <patternFill patternType="solid">
        <fgColor rgb="FFD8E4BC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16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66" fontId="0" fillId="2" borderId="0" xfId="0" applyNumberFormat="1" applyFill="1" applyAlignment="1">
      <alignment horizontal="center" vertical="center"/>
    </xf>
    <xf numFmtId="20" fontId="0" fillId="3" borderId="0" xfId="0" applyNumberFormat="1" applyFill="1" applyAlignment="1">
      <alignment horizontal="center" vertical="center"/>
    </xf>
    <xf numFmtId="167" fontId="0" fillId="3" borderId="0" xfId="0" applyNumberFormat="1" applyFill="1" applyAlignment="1">
      <alignment horizontal="center" vertical="center"/>
    </xf>
    <xf numFmtId="165" fontId="2" fillId="4" borderId="0" xfId="0" applyNumberFormat="1" applyFont="1" applyFill="1" applyAlignment="1">
      <alignment horizontal="center" vertical="center"/>
    </xf>
    <xf numFmtId="20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66" fontId="0" fillId="2" borderId="0" xfId="0" applyNumberFormat="1" applyFill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168" fontId="0" fillId="5" borderId="0" xfId="0" applyNumberFormat="1" applyFill="1" applyAlignment="1">
      <alignment horizontal="center" vertical="center"/>
    </xf>
    <xf numFmtId="164" fontId="4" fillId="3" borderId="0" xfId="0" applyNumberFormat="1" applyFont="1" applyFill="1" applyAlignment="1">
      <alignment horizontal="center" vertical="center"/>
    </xf>
    <xf numFmtId="0" fontId="0" fillId="3" borderId="0" xfId="0" applyNumberFormat="1" applyFill="1" applyAlignment="1">
      <alignment horizontal="center" vertical="center"/>
    </xf>
    <xf numFmtId="170" fontId="4" fillId="6" borderId="0" xfId="0" applyNumberFormat="1" applyFont="1" applyFill="1" applyAlignment="1">
      <alignment horizontal="center" vertical="center"/>
    </xf>
    <xf numFmtId="164" fontId="5" fillId="3" borderId="0" xfId="0" applyNumberFormat="1" applyFont="1" applyFill="1" applyAlignment="1">
      <alignment horizontal="center" vertical="center"/>
    </xf>
    <xf numFmtId="0" fontId="3" fillId="7" borderId="0" xfId="0" applyFont="1" applyFill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6" tint="-0.499984740745262"/>
        </patternFill>
      </fill>
    </dxf>
  </dxfs>
  <tableStyles count="0" defaultTableStyle="TableStyleMedium2" defaultPivotStyle="PivotStyleLight16"/>
  <colors>
    <mruColors>
      <color rgb="FF000099"/>
      <color rgb="FFFABF8F"/>
      <color rgb="FFD8E4BC"/>
      <color rgb="FFE4DFE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eures%20suppl&#233;mentaires%20LILIA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ptembre"/>
      <sheetName val="Octobre"/>
      <sheetName val="Novembre"/>
      <sheetName val="Macro heures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T95"/>
  <sheetViews>
    <sheetView showGridLines="0" tabSelected="1" workbookViewId="0">
      <selection activeCell="M31" sqref="M31"/>
    </sheetView>
  </sheetViews>
  <sheetFormatPr baseColWidth="10" defaultRowHeight="15" x14ac:dyDescent="0.25"/>
  <cols>
    <col min="1" max="1" width="3.7109375" style="2" customWidth="1"/>
    <col min="2" max="2" width="28.42578125" style="2" customWidth="1"/>
    <col min="3" max="3" width="11.42578125" style="2"/>
    <col min="4" max="4" width="31" style="2" customWidth="1"/>
    <col min="5" max="5" width="8.85546875" style="2" customWidth="1"/>
    <col min="6" max="6" width="4.140625" style="2" customWidth="1"/>
    <col min="7" max="9" width="11.42578125" style="2"/>
    <col min="10" max="10" width="30.85546875" style="2" customWidth="1"/>
    <col min="11" max="11" width="7" style="2" customWidth="1"/>
    <col min="12" max="13" width="11.42578125" style="2"/>
    <col min="14" max="14" width="6.85546875" style="2" customWidth="1"/>
    <col min="15" max="16" width="11.42578125" style="2"/>
    <col min="17" max="17" width="9.42578125" style="2" customWidth="1"/>
    <col min="18" max="16384" width="11.42578125" style="2"/>
  </cols>
  <sheetData>
    <row r="2" spans="2:20" x14ac:dyDescent="0.25">
      <c r="C2" s="2" t="s">
        <v>3</v>
      </c>
      <c r="E2" s="5">
        <v>1.4583333730697632</v>
      </c>
    </row>
    <row r="4" spans="2:20" ht="18.75" x14ac:dyDescent="0.25">
      <c r="D4" s="6">
        <f>D12</f>
        <v>50916</v>
      </c>
    </row>
    <row r="5" spans="2:20" ht="15.75" thickBot="1" x14ac:dyDescent="0.3"/>
    <row r="6" spans="2:20" x14ac:dyDescent="0.25">
      <c r="J6" s="11" t="s">
        <v>2</v>
      </c>
      <c r="K6" s="12"/>
      <c r="L6" s="12"/>
      <c r="M6" s="12"/>
      <c r="N6" s="12"/>
      <c r="O6" s="12"/>
      <c r="P6" s="12"/>
      <c r="Q6" s="12"/>
      <c r="R6" s="12"/>
      <c r="S6" s="12"/>
      <c r="T6" s="13"/>
    </row>
    <row r="7" spans="2:20" ht="15.75" thickBot="1" x14ac:dyDescent="0.3">
      <c r="J7" s="14"/>
      <c r="K7" s="15"/>
      <c r="L7" s="15"/>
      <c r="M7" s="15"/>
      <c r="N7" s="15"/>
      <c r="O7" s="15"/>
      <c r="P7" s="15"/>
      <c r="Q7" s="15"/>
      <c r="R7" s="15"/>
      <c r="S7" s="15"/>
      <c r="T7" s="16"/>
    </row>
    <row r="10" spans="2:20" x14ac:dyDescent="0.25">
      <c r="J10" s="17" t="s">
        <v>4</v>
      </c>
      <c r="K10" s="17"/>
      <c r="M10" s="18" t="s">
        <v>5</v>
      </c>
      <c r="N10" s="18"/>
      <c r="P10" s="18" t="s">
        <v>6</v>
      </c>
      <c r="Q10" s="18"/>
      <c r="S10" s="18" t="s">
        <v>7</v>
      </c>
      <c r="T10" s="18"/>
    </row>
    <row r="11" spans="2:20" ht="18.75" x14ac:dyDescent="0.25">
      <c r="B11" s="23">
        <v>42618</v>
      </c>
    </row>
    <row r="12" spans="2:20" ht="18.75" x14ac:dyDescent="0.25">
      <c r="B12" s="20">
        <v>50916</v>
      </c>
      <c r="D12" s="10">
        <f>IF(NOT(ISERROR(FIND("samedi","",1))),"0",IF(NOT(ISERROR(FIND("Travail",H12,1))),B12,""))</f>
        <v>50916</v>
      </c>
      <c r="E12" s="10" t="str">
        <f>IF(NOT(ISERROR(FIND("samedi","",1))),"0",IF(NOT(ISERROR(FIND("travail",L12,1))),G12,""))</f>
        <v/>
      </c>
      <c r="F12" s="10" t="str">
        <f>IF(NOT(ISERROR(FIND("samedi","",1))),"0",IF(NOT(ISERROR(FIND("travail",M12,1))),J12,""))</f>
        <v/>
      </c>
      <c r="H12" s="3" t="s">
        <v>0</v>
      </c>
      <c r="J12" s="19">
        <v>0.33333333333333331</v>
      </c>
      <c r="K12" s="7"/>
      <c r="M12" s="7">
        <v>0.71875</v>
      </c>
      <c r="N12" s="8"/>
      <c r="P12" s="7">
        <f>M12-J12</f>
        <v>0.38541666666666669</v>
      </c>
      <c r="Q12" s="8"/>
      <c r="S12" s="9"/>
      <c r="T12" s="9"/>
    </row>
    <row r="13" spans="2:20" x14ac:dyDescent="0.25">
      <c r="B13" s="1">
        <f>B12+1</f>
        <v>50917</v>
      </c>
      <c r="D13" s="10">
        <f t="shared" ref="D13:D37" si="0">IF(NOT(ISERROR(FIND("samedi","",1))),"0",IF(NOT(ISERROR(FIND("Travail",H13,1))),B13,""))</f>
        <v>50917</v>
      </c>
      <c r="E13" s="10" t="str">
        <f t="shared" ref="E13:E37" si="1">IF(NOT(ISERROR(FIND("samedi","",1))),"0",IF(NOT(ISERROR(FIND("travail",L13,1))),G13,""))</f>
        <v/>
      </c>
      <c r="F13" s="10" t="str">
        <f t="shared" ref="F13:F37" si="2">IF(NOT(ISERROR(FIND("samedi","",1))),"0",IF(NOT(ISERROR(FIND("travail",M13,1))),J13,""))</f>
        <v/>
      </c>
      <c r="H13" s="3" t="s">
        <v>0</v>
      </c>
      <c r="J13" s="7">
        <v>0.33333333333333331</v>
      </c>
      <c r="K13" s="7"/>
      <c r="M13" s="7">
        <v>0.71527777777777779</v>
      </c>
      <c r="N13" s="8"/>
      <c r="P13" s="7">
        <f>M13-J13</f>
        <v>0.38194444444444448</v>
      </c>
      <c r="Q13" s="8"/>
      <c r="S13" s="9"/>
      <c r="T13" s="9"/>
    </row>
    <row r="14" spans="2:20" x14ac:dyDescent="0.25">
      <c r="B14" s="1">
        <f t="shared" ref="B14:B37" si="3">B13+1</f>
        <v>50918</v>
      </c>
      <c r="D14" s="10">
        <f t="shared" si="0"/>
        <v>50918</v>
      </c>
      <c r="E14" s="10" t="str">
        <f t="shared" si="1"/>
        <v/>
      </c>
      <c r="F14" s="10" t="str">
        <f t="shared" si="2"/>
        <v/>
      </c>
      <c r="H14" s="3" t="s">
        <v>0</v>
      </c>
      <c r="J14" s="19">
        <v>0.33333333333333331</v>
      </c>
      <c r="K14" s="7"/>
      <c r="M14" s="7">
        <v>0.66666666666666663</v>
      </c>
      <c r="N14" s="8"/>
      <c r="P14" s="7">
        <f>M14-J14</f>
        <v>0.33333333333333331</v>
      </c>
      <c r="Q14" s="8"/>
      <c r="S14" s="9"/>
      <c r="T14" s="9"/>
    </row>
    <row r="15" spans="2:20" x14ac:dyDescent="0.25">
      <c r="B15" s="1">
        <f t="shared" si="3"/>
        <v>50919</v>
      </c>
      <c r="D15" s="10">
        <f t="shared" si="0"/>
        <v>50919</v>
      </c>
      <c r="E15" s="10" t="str">
        <f t="shared" si="1"/>
        <v/>
      </c>
      <c r="F15" s="10" t="str">
        <f t="shared" si="2"/>
        <v/>
      </c>
      <c r="H15" s="3" t="s">
        <v>0</v>
      </c>
      <c r="J15" s="7">
        <v>0.3125</v>
      </c>
      <c r="K15" s="7"/>
      <c r="M15" s="7">
        <v>0.76041666666666663</v>
      </c>
      <c r="N15" s="8"/>
      <c r="P15" s="7">
        <f>M15-J15</f>
        <v>0.44791666666666663</v>
      </c>
      <c r="Q15" s="8"/>
      <c r="S15" s="9"/>
      <c r="T15" s="9"/>
    </row>
    <row r="16" spans="2:20" x14ac:dyDescent="0.25">
      <c r="B16" s="1">
        <f t="shared" si="3"/>
        <v>50920</v>
      </c>
      <c r="D16" s="10">
        <f t="shared" si="0"/>
        <v>50920</v>
      </c>
      <c r="E16" s="10" t="str">
        <f t="shared" si="1"/>
        <v/>
      </c>
      <c r="F16" s="10" t="str">
        <f t="shared" si="2"/>
        <v/>
      </c>
      <c r="H16" s="3" t="s">
        <v>0</v>
      </c>
      <c r="J16" s="19">
        <v>0.33333333333333331</v>
      </c>
      <c r="K16" s="7"/>
      <c r="M16" s="7">
        <v>0.65625</v>
      </c>
      <c r="N16" s="8"/>
      <c r="P16" s="7">
        <f>M16-J16</f>
        <v>0.32291666666666669</v>
      </c>
      <c r="Q16" s="8"/>
      <c r="S16" s="9"/>
      <c r="T16" s="9"/>
    </row>
    <row r="17" spans="2:20" ht="18.75" x14ac:dyDescent="0.25">
      <c r="B17" s="1">
        <f t="shared" si="3"/>
        <v>50921</v>
      </c>
      <c r="D17" s="10" t="str">
        <f t="shared" si="0"/>
        <v/>
      </c>
      <c r="E17" s="10" t="str">
        <f t="shared" si="1"/>
        <v/>
      </c>
      <c r="F17" s="10" t="str">
        <f t="shared" si="2"/>
        <v/>
      </c>
      <c r="H17" s="3" t="s">
        <v>1</v>
      </c>
      <c r="P17" s="22">
        <v>1.8854166666666667</v>
      </c>
      <c r="Q17" s="22"/>
      <c r="S17" s="22">
        <v>0.42708329359690356</v>
      </c>
      <c r="T17" s="22">
        <f t="shared" ref="T17" si="4">IF(I15-I13&gt;0,I15-I13,0)</f>
        <v>0</v>
      </c>
    </row>
    <row r="18" spans="2:20" x14ac:dyDescent="0.25">
      <c r="B18" s="1">
        <f t="shared" si="3"/>
        <v>50922</v>
      </c>
      <c r="D18" s="10" t="str">
        <f t="shared" si="0"/>
        <v/>
      </c>
      <c r="E18" s="10" t="str">
        <f t="shared" si="1"/>
        <v/>
      </c>
      <c r="F18" s="10" t="str">
        <f t="shared" si="2"/>
        <v/>
      </c>
      <c r="H18" s="3" t="s">
        <v>1</v>
      </c>
    </row>
    <row r="19" spans="2:20" x14ac:dyDescent="0.25">
      <c r="B19" s="1">
        <f t="shared" si="3"/>
        <v>50923</v>
      </c>
      <c r="D19" s="10">
        <f t="shared" si="0"/>
        <v>50923</v>
      </c>
      <c r="E19" s="10" t="str">
        <f t="shared" si="1"/>
        <v/>
      </c>
      <c r="F19" s="10" t="str">
        <f t="shared" si="2"/>
        <v/>
      </c>
      <c r="H19" s="3" t="s">
        <v>0</v>
      </c>
      <c r="Q19" s="21"/>
    </row>
    <row r="20" spans="2:20" x14ac:dyDescent="0.25">
      <c r="B20" s="1">
        <f t="shared" si="3"/>
        <v>50924</v>
      </c>
      <c r="D20" s="10">
        <f t="shared" si="0"/>
        <v>50924</v>
      </c>
      <c r="E20" s="10" t="str">
        <f t="shared" si="1"/>
        <v/>
      </c>
      <c r="F20" s="10" t="str">
        <f t="shared" si="2"/>
        <v/>
      </c>
      <c r="H20" s="3" t="s">
        <v>0</v>
      </c>
      <c r="J20" s="4"/>
    </row>
    <row r="21" spans="2:20" x14ac:dyDescent="0.25">
      <c r="B21" s="1">
        <f t="shared" si="3"/>
        <v>50925</v>
      </c>
      <c r="D21" s="10">
        <f t="shared" si="0"/>
        <v>50925</v>
      </c>
      <c r="E21" s="10" t="str">
        <f t="shared" si="1"/>
        <v/>
      </c>
      <c r="F21" s="10" t="str">
        <f t="shared" si="2"/>
        <v/>
      </c>
      <c r="H21" s="3" t="s">
        <v>0</v>
      </c>
    </row>
    <row r="22" spans="2:20" x14ac:dyDescent="0.25">
      <c r="B22" s="1">
        <f t="shared" si="3"/>
        <v>50926</v>
      </c>
      <c r="D22" s="10">
        <f t="shared" si="0"/>
        <v>50926</v>
      </c>
      <c r="E22" s="10" t="str">
        <f t="shared" si="1"/>
        <v/>
      </c>
      <c r="F22" s="10" t="str">
        <f t="shared" si="2"/>
        <v/>
      </c>
      <c r="H22" s="3" t="s">
        <v>0</v>
      </c>
    </row>
    <row r="23" spans="2:20" x14ac:dyDescent="0.25">
      <c r="B23" s="1">
        <f t="shared" si="3"/>
        <v>50927</v>
      </c>
      <c r="D23" s="10">
        <f t="shared" si="0"/>
        <v>50927</v>
      </c>
      <c r="E23" s="10" t="str">
        <f t="shared" si="1"/>
        <v/>
      </c>
      <c r="F23" s="10" t="str">
        <f t="shared" si="2"/>
        <v/>
      </c>
      <c r="H23" s="3" t="s">
        <v>0</v>
      </c>
    </row>
    <row r="24" spans="2:20" x14ac:dyDescent="0.25">
      <c r="B24" s="1">
        <f t="shared" si="3"/>
        <v>50928</v>
      </c>
      <c r="D24" s="10" t="str">
        <f t="shared" si="0"/>
        <v/>
      </c>
      <c r="E24" s="10" t="str">
        <f t="shared" si="1"/>
        <v/>
      </c>
      <c r="F24" s="10" t="str">
        <f t="shared" si="2"/>
        <v/>
      </c>
      <c r="H24" s="3" t="s">
        <v>1</v>
      </c>
    </row>
    <row r="25" spans="2:20" x14ac:dyDescent="0.25">
      <c r="B25" s="1">
        <f t="shared" si="3"/>
        <v>50929</v>
      </c>
      <c r="D25" s="10" t="str">
        <f t="shared" si="0"/>
        <v/>
      </c>
      <c r="E25" s="10" t="str">
        <f t="shared" si="1"/>
        <v/>
      </c>
      <c r="F25" s="10" t="str">
        <f t="shared" si="2"/>
        <v/>
      </c>
      <c r="H25" s="3" t="s">
        <v>1</v>
      </c>
      <c r="J25" s="1"/>
    </row>
    <row r="26" spans="2:20" x14ac:dyDescent="0.25">
      <c r="B26" s="1">
        <f t="shared" si="3"/>
        <v>50930</v>
      </c>
      <c r="D26" s="10">
        <f t="shared" si="0"/>
        <v>50930</v>
      </c>
      <c r="E26" s="10" t="str">
        <f t="shared" si="1"/>
        <v/>
      </c>
      <c r="F26" s="10" t="str">
        <f t="shared" si="2"/>
        <v/>
      </c>
      <c r="H26" s="3" t="s">
        <v>0</v>
      </c>
    </row>
    <row r="27" spans="2:20" x14ac:dyDescent="0.25">
      <c r="B27" s="1">
        <f t="shared" si="3"/>
        <v>50931</v>
      </c>
      <c r="D27" s="10">
        <f t="shared" si="0"/>
        <v>50931</v>
      </c>
      <c r="E27" s="10" t="str">
        <f>IF(NOT(ISERROR(FIND("samedi","",1))),"0",IF(NOT(ISERROR(FIND("travail",#REF!,1))),G27,""))</f>
        <v/>
      </c>
      <c r="F27" s="10" t="str">
        <f>IF(NOT(ISERROR(FIND("samedi","",1))),"0",IF(NOT(ISERROR(FIND("travail",L27,1))),J27,""))</f>
        <v/>
      </c>
      <c r="H27" s="3" t="s">
        <v>0</v>
      </c>
      <c r="L27" s="24" t="s">
        <v>8</v>
      </c>
      <c r="M27" s="24"/>
      <c r="N27" s="24"/>
      <c r="O27" s="24"/>
      <c r="P27" s="24"/>
      <c r="Q27" s="24"/>
      <c r="R27" s="24"/>
      <c r="S27" s="24"/>
    </row>
    <row r="28" spans="2:20" x14ac:dyDescent="0.25">
      <c r="B28" s="1">
        <f t="shared" si="3"/>
        <v>50932</v>
      </c>
      <c r="D28" s="10">
        <f t="shared" si="0"/>
        <v>50932</v>
      </c>
      <c r="E28" s="10" t="str">
        <f t="shared" si="1"/>
        <v/>
      </c>
      <c r="F28" s="10" t="str">
        <f t="shared" si="2"/>
        <v/>
      </c>
      <c r="H28" s="3" t="s">
        <v>0</v>
      </c>
    </row>
    <row r="29" spans="2:20" x14ac:dyDescent="0.25">
      <c r="B29" s="1">
        <f t="shared" si="3"/>
        <v>50933</v>
      </c>
      <c r="D29" s="10">
        <f t="shared" si="0"/>
        <v>50933</v>
      </c>
      <c r="E29" s="10" t="str">
        <f t="shared" si="1"/>
        <v/>
      </c>
      <c r="F29" s="10" t="str">
        <f t="shared" si="2"/>
        <v/>
      </c>
      <c r="H29" s="3" t="s">
        <v>0</v>
      </c>
      <c r="P29" s="9"/>
      <c r="Q29" s="9"/>
    </row>
    <row r="30" spans="2:20" x14ac:dyDescent="0.25">
      <c r="B30" s="1">
        <f t="shared" si="3"/>
        <v>50934</v>
      </c>
      <c r="D30" s="10">
        <f t="shared" si="0"/>
        <v>50934</v>
      </c>
      <c r="E30" s="10" t="str">
        <f t="shared" si="1"/>
        <v/>
      </c>
      <c r="F30" s="10" t="str">
        <f t="shared" si="2"/>
        <v/>
      </c>
      <c r="H30" s="3" t="s">
        <v>0</v>
      </c>
      <c r="P30" s="9"/>
      <c r="Q30" s="9"/>
    </row>
    <row r="31" spans="2:20" x14ac:dyDescent="0.25">
      <c r="B31" s="1">
        <f t="shared" si="3"/>
        <v>50935</v>
      </c>
      <c r="D31" s="10" t="str">
        <f t="shared" si="0"/>
        <v/>
      </c>
      <c r="E31" s="10" t="str">
        <f t="shared" si="1"/>
        <v/>
      </c>
      <c r="F31" s="10" t="str">
        <f t="shared" si="2"/>
        <v/>
      </c>
      <c r="H31" s="3" t="s">
        <v>1</v>
      </c>
      <c r="P31" s="9"/>
      <c r="Q31" s="9"/>
    </row>
    <row r="32" spans="2:20" x14ac:dyDescent="0.25">
      <c r="B32" s="1">
        <f t="shared" si="3"/>
        <v>50936</v>
      </c>
      <c r="D32" s="10" t="str">
        <f t="shared" si="0"/>
        <v/>
      </c>
      <c r="E32" s="10" t="str">
        <f t="shared" si="1"/>
        <v/>
      </c>
      <c r="F32" s="10" t="str">
        <f t="shared" si="2"/>
        <v/>
      </c>
      <c r="H32" s="3" t="s">
        <v>1</v>
      </c>
      <c r="P32" s="9"/>
      <c r="Q32" s="9"/>
    </row>
    <row r="33" spans="2:17" x14ac:dyDescent="0.25">
      <c r="B33" s="1">
        <f t="shared" si="3"/>
        <v>50937</v>
      </c>
      <c r="D33" s="10">
        <f t="shared" si="0"/>
        <v>50937</v>
      </c>
      <c r="E33" s="10" t="str">
        <f t="shared" si="1"/>
        <v/>
      </c>
      <c r="F33" s="10" t="str">
        <f t="shared" si="2"/>
        <v/>
      </c>
      <c r="H33" s="3" t="s">
        <v>0</v>
      </c>
      <c r="P33" s="9"/>
      <c r="Q33" s="9"/>
    </row>
    <row r="34" spans="2:17" x14ac:dyDescent="0.25">
      <c r="B34" s="1">
        <f t="shared" si="3"/>
        <v>50938</v>
      </c>
      <c r="D34" s="10">
        <f t="shared" si="0"/>
        <v>50938</v>
      </c>
      <c r="E34" s="10" t="str">
        <f t="shared" si="1"/>
        <v/>
      </c>
      <c r="F34" s="10" t="str">
        <f t="shared" si="2"/>
        <v/>
      </c>
      <c r="H34" s="3" t="s">
        <v>0</v>
      </c>
      <c r="O34" s="9"/>
      <c r="P34" s="9"/>
    </row>
    <row r="35" spans="2:17" x14ac:dyDescent="0.25">
      <c r="B35" s="1">
        <f t="shared" si="3"/>
        <v>50939</v>
      </c>
      <c r="D35" s="10">
        <f t="shared" si="0"/>
        <v>50939</v>
      </c>
      <c r="E35" s="10" t="str">
        <f t="shared" si="1"/>
        <v/>
      </c>
      <c r="F35" s="10" t="str">
        <f t="shared" si="2"/>
        <v/>
      </c>
      <c r="H35" s="3" t="s">
        <v>0</v>
      </c>
      <c r="O35" s="9"/>
      <c r="P35" s="9"/>
    </row>
    <row r="36" spans="2:17" x14ac:dyDescent="0.25">
      <c r="B36" s="1">
        <f t="shared" si="3"/>
        <v>50940</v>
      </c>
      <c r="D36" s="10">
        <f t="shared" si="0"/>
        <v>50940</v>
      </c>
      <c r="E36" s="10" t="str">
        <f t="shared" si="1"/>
        <v/>
      </c>
      <c r="F36" s="10" t="str">
        <f t="shared" si="2"/>
        <v/>
      </c>
      <c r="H36" s="3" t="s">
        <v>0</v>
      </c>
    </row>
    <row r="37" spans="2:17" ht="18.75" x14ac:dyDescent="0.25">
      <c r="B37" s="1">
        <f t="shared" si="3"/>
        <v>50941</v>
      </c>
      <c r="D37" s="10">
        <f t="shared" si="0"/>
        <v>50941</v>
      </c>
      <c r="E37" s="10" t="str">
        <f t="shared" si="1"/>
        <v/>
      </c>
      <c r="F37" s="10" t="str">
        <f t="shared" si="2"/>
        <v/>
      </c>
      <c r="H37" s="3" t="s">
        <v>0</v>
      </c>
      <c r="J37" s="23">
        <v>42618</v>
      </c>
    </row>
    <row r="42" spans="2:17" ht="18.75" x14ac:dyDescent="0.25">
      <c r="B42" s="23">
        <v>42618</v>
      </c>
      <c r="D42" s="23">
        <v>42618</v>
      </c>
    </row>
    <row r="94" spans="8:8" x14ac:dyDescent="0.25">
      <c r="H94" s="2" t="s">
        <v>0</v>
      </c>
    </row>
    <row r="95" spans="8:8" x14ac:dyDescent="0.25">
      <c r="H95" s="2" t="s">
        <v>1</v>
      </c>
    </row>
  </sheetData>
  <mergeCells count="61">
    <mergeCell ref="O34:P34"/>
    <mergeCell ref="O35:P35"/>
    <mergeCell ref="D17:F17"/>
    <mergeCell ref="P33:Q33"/>
    <mergeCell ref="P30:Q30"/>
    <mergeCell ref="P29:Q29"/>
    <mergeCell ref="P31:Q31"/>
    <mergeCell ref="P32:Q32"/>
    <mergeCell ref="L27:S27"/>
    <mergeCell ref="D12:F12"/>
    <mergeCell ref="D13:F13"/>
    <mergeCell ref="D14:F14"/>
    <mergeCell ref="D15:F15"/>
    <mergeCell ref="D16:F16"/>
    <mergeCell ref="D29:F29"/>
    <mergeCell ref="D18:F18"/>
    <mergeCell ref="D19:F19"/>
    <mergeCell ref="D20:F20"/>
    <mergeCell ref="D21:F21"/>
    <mergeCell ref="D22:F22"/>
    <mergeCell ref="D23:F23"/>
    <mergeCell ref="D24:F24"/>
    <mergeCell ref="D25:F25"/>
    <mergeCell ref="D26:F26"/>
    <mergeCell ref="D27:F27"/>
    <mergeCell ref="D28:F28"/>
    <mergeCell ref="D36:F36"/>
    <mergeCell ref="D37:F37"/>
    <mergeCell ref="J6:T7"/>
    <mergeCell ref="J10:K10"/>
    <mergeCell ref="M10:N10"/>
    <mergeCell ref="P10:Q10"/>
    <mergeCell ref="S10:T10"/>
    <mergeCell ref="J12:K12"/>
    <mergeCell ref="J13:K13"/>
    <mergeCell ref="J14:K14"/>
    <mergeCell ref="D30:F30"/>
    <mergeCell ref="D31:F31"/>
    <mergeCell ref="D32:F32"/>
    <mergeCell ref="D33:F33"/>
    <mergeCell ref="D34:F34"/>
    <mergeCell ref="D35:F35"/>
    <mergeCell ref="J15:K15"/>
    <mergeCell ref="J16:K16"/>
    <mergeCell ref="M12:N12"/>
    <mergeCell ref="M13:N13"/>
    <mergeCell ref="M14:N14"/>
    <mergeCell ref="M15:N15"/>
    <mergeCell ref="M16:N16"/>
    <mergeCell ref="P17:Q17"/>
    <mergeCell ref="S17:T17"/>
    <mergeCell ref="P12:Q12"/>
    <mergeCell ref="P13:Q13"/>
    <mergeCell ref="P14:Q14"/>
    <mergeCell ref="P15:Q15"/>
    <mergeCell ref="P16:Q16"/>
    <mergeCell ref="S12:T12"/>
    <mergeCell ref="S13:T13"/>
    <mergeCell ref="S14:T14"/>
    <mergeCell ref="S15:T15"/>
    <mergeCell ref="S16:T16"/>
  </mergeCells>
  <conditionalFormatting sqref="D12:F37">
    <cfRule type="containsBlanks" dxfId="0" priority="4">
      <formula>LEN(TRIM(D12))=0</formula>
    </cfRule>
  </conditionalFormatting>
  <dataValidations count="1">
    <dataValidation type="list" allowBlank="1" showInputMessage="1" showErrorMessage="1" sqref="H12:H37">
      <formula1>$H$94:$H$95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2016-09-23T07:41:16Z</dcterms:created>
  <dcterms:modified xsi:type="dcterms:W3CDTF">2016-09-23T09:04:07Z</dcterms:modified>
</cp:coreProperties>
</file>