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240" yWindow="120" windowWidth="19440" windowHeight="13170"/>
  </bookViews>
  <sheets>
    <sheet name="Septembre" sheetId="1" r:id="rId1"/>
  </sheets>
  <calcPr calcId="145621"/>
</workbook>
</file>

<file path=xl/calcChain.xml><?xml version="1.0" encoding="utf-8"?>
<calcChain xmlns="http://schemas.openxmlformats.org/spreadsheetml/2006/main">
  <c r="B2" i="1" l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T35" i="1" l="1"/>
  <c r="T28" i="1"/>
  <c r="T21" i="1"/>
  <c r="T14" i="1"/>
  <c r="P35" i="1"/>
  <c r="P34" i="1"/>
  <c r="P33" i="1"/>
  <c r="P32" i="1"/>
  <c r="P31" i="1"/>
  <c r="P36" i="1" s="1"/>
  <c r="S35" i="1" s="1"/>
  <c r="P28" i="1"/>
  <c r="P27" i="1"/>
  <c r="P26" i="1"/>
  <c r="P25" i="1"/>
  <c r="P24" i="1"/>
  <c r="P18" i="1"/>
  <c r="P19" i="1"/>
  <c r="P20" i="1"/>
  <c r="P21" i="1"/>
  <c r="P17" i="1"/>
  <c r="P11" i="1"/>
  <c r="P12" i="1"/>
  <c r="P13" i="1"/>
  <c r="P14" i="1"/>
  <c r="P10" i="1"/>
  <c r="H17" i="1"/>
  <c r="H24" i="1" s="1"/>
  <c r="H31" i="1" s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D22" i="1"/>
  <c r="E22" i="1"/>
  <c r="F22" i="1"/>
  <c r="D23" i="1"/>
  <c r="E23" i="1"/>
  <c r="F23" i="1"/>
  <c r="D24" i="1"/>
  <c r="E24" i="1"/>
  <c r="F24" i="1"/>
  <c r="D25" i="1"/>
  <c r="E25" i="1"/>
  <c r="F25" i="1"/>
  <c r="D26" i="1"/>
  <c r="E26" i="1"/>
  <c r="F26" i="1"/>
  <c r="D27" i="1"/>
  <c r="E27" i="1"/>
  <c r="F27" i="1"/>
  <c r="D28" i="1"/>
  <c r="E28" i="1"/>
  <c r="F28" i="1"/>
  <c r="D29" i="1"/>
  <c r="E29" i="1"/>
  <c r="F29" i="1"/>
  <c r="D30" i="1"/>
  <c r="E30" i="1"/>
  <c r="F30" i="1"/>
  <c r="D31" i="1"/>
  <c r="E31" i="1"/>
  <c r="F31" i="1"/>
  <c r="D32" i="1"/>
  <c r="E32" i="1"/>
  <c r="F32" i="1"/>
  <c r="D33" i="1"/>
  <c r="E33" i="1"/>
  <c r="F33" i="1"/>
  <c r="D34" i="1"/>
  <c r="E34" i="1"/>
  <c r="F34" i="1"/>
  <c r="D35" i="1"/>
  <c r="E35" i="1"/>
  <c r="F35" i="1"/>
  <c r="D10" i="1"/>
  <c r="F10" i="1"/>
  <c r="E10" i="1"/>
  <c r="P22" i="1" l="1"/>
  <c r="S21" i="1" s="1"/>
  <c r="P15" i="1"/>
  <c r="S14" i="1" s="1"/>
  <c r="P29" i="1"/>
  <c r="S28" i="1" s="1"/>
  <c r="S39" i="1" l="1"/>
</calcChain>
</file>

<file path=xl/sharedStrings.xml><?xml version="1.0" encoding="utf-8"?>
<sst xmlns="http://schemas.openxmlformats.org/spreadsheetml/2006/main" count="39" uniqueCount="13">
  <si>
    <t>LILIAN</t>
  </si>
  <si>
    <t>Heure d'arrivée</t>
  </si>
  <si>
    <t>Heure de départ</t>
  </si>
  <si>
    <t>Heures supplémentaires</t>
  </si>
  <si>
    <t>TRAVAIL</t>
  </si>
  <si>
    <t>REPOS</t>
  </si>
  <si>
    <t>Sélection</t>
  </si>
  <si>
    <t>Semaine</t>
  </si>
  <si>
    <t>Heures effectuées</t>
  </si>
  <si>
    <t>Horaires semaine</t>
  </si>
  <si>
    <t>Total heures supplémentaires du mois</t>
  </si>
  <si>
    <t>Date erronée ca devrait etre 5 septembre 2016</t>
  </si>
  <si>
    <t>Total heures erroné ca devrait etre 10:45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</si>
</sst>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/dd/mmmm/yyyy"/>
    <numFmt numFmtId="165" formatCode="h:mm;@"/>
    <numFmt numFmtId="166" formatCode="dddd\ d\ mmmm\ yyyy"/>
    <numFmt numFmtId="167" formatCode="mmmm\ yyyy"/>
    <numFmt numFmtId="168" formatCode="0#&quot;:&quot;#0"/>
  </numFmts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E368E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/>
    </xf>
    <xf numFmtId="167" fontId="5" fillId="8" borderId="10" xfId="0" applyNumberFormat="1" applyFont="1" applyFill="1" applyBorder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textRotation="90"/>
    </xf>
    <xf numFmtId="168" fontId="0" fillId="6" borderId="0" xfId="0" applyNumberFormat="1" applyFill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8" fontId="0" fillId="4" borderId="0" xfId="0" applyNumberFormat="1" applyFill="1" applyAlignment="1">
      <alignment horizontal="center" vertical="center"/>
    </xf>
    <xf numFmtId="168" fontId="0" fillId="7" borderId="0" xfId="0" applyNumberFormat="1" applyFill="1" applyBorder="1" applyAlignment="1">
      <alignment horizontal="center" vertical="center"/>
    </xf>
    <xf numFmtId="168" fontId="0" fillId="7" borderId="8" xfId="0" applyNumberFormat="1" applyFill="1" applyBorder="1" applyAlignment="1">
      <alignment horizontal="center" vertical="center"/>
    </xf>
    <xf numFmtId="168" fontId="0" fillId="7" borderId="9" xfId="0" applyNumberFormat="1" applyFill="1" applyBorder="1" applyAlignment="1">
      <alignment horizontal="center" vertical="center"/>
    </xf>
    <xf numFmtId="168" fontId="0" fillId="6" borderId="0" xfId="0" applyNumberFormat="1" applyFill="1" applyBorder="1" applyAlignment="1">
      <alignment horizontal="center" vertical="center"/>
    </xf>
    <xf numFmtId="168" fontId="0" fillId="4" borderId="8" xfId="0" applyNumberFormat="1" applyFill="1" applyBorder="1" applyAlignment="1">
      <alignment horizontal="center" vertical="center"/>
    </xf>
    <xf numFmtId="168" fontId="0" fillId="4" borderId="11" xfId="0" applyNumberFormat="1" applyFill="1" applyBorder="1" applyAlignment="1">
      <alignment horizontal="center" vertical="center"/>
    </xf>
    <xf numFmtId="168" fontId="0" fillId="4" borderId="9" xfId="0" applyNumberFormat="1" applyFill="1" applyBorder="1" applyAlignment="1">
      <alignment horizontal="center" vertical="center"/>
    </xf>
    <xf numFmtId="168" fontId="4" fillId="9" borderId="8" xfId="0" applyNumberFormat="1" applyFont="1" applyFill="1" applyBorder="1" applyAlignment="1">
      <alignment horizontal="center" vertical="center"/>
    </xf>
    <xf numFmtId="168" fontId="4" fillId="9" borderId="9" xfId="0" applyNumberFormat="1" applyFont="1" applyFill="1" applyBorder="1" applyAlignment="1">
      <alignment horizontal="center" vertical="center"/>
    </xf>
    <xf numFmtId="168" fontId="0" fillId="6" borderId="5" xfId="0" applyNumberFormat="1" applyFill="1" applyBorder="1" applyAlignment="1">
      <alignment horizontal="center" vertical="center"/>
    </xf>
    <xf numFmtId="168" fontId="6" fillId="10" borderId="0" xfId="0" applyNumberFormat="1" applyFont="1" applyFill="1" applyAlignment="1">
      <alignment horizontal="center" vertical="center"/>
    </xf>
    <xf numFmtId="168" fontId="6" fillId="10" borderId="0" xfId="0" applyNumberFormat="1" applyFont="1" applyFill="1" applyBorder="1" applyAlignment="1">
      <alignment horizontal="center" vertical="center"/>
    </xf>
    <xf numFmtId="168" fontId="6" fillId="10" borderId="8" xfId="0" applyNumberFormat="1" applyFont="1" applyFill="1" applyBorder="1" applyAlignment="1">
      <alignment horizontal="center" vertical="center"/>
    </xf>
    <xf numFmtId="168" fontId="6" fillId="10" borderId="9" xfId="0" applyNumberFormat="1" applyFont="1" applyFill="1" applyBorder="1" applyAlignment="1">
      <alignment horizontal="center" vertical="center"/>
    </xf>
    <xf numFmtId="166" fontId="2" fillId="1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5"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</dxfs>
  <tableStyles count="0" defaultTableStyle="TableStyleMedium2" defaultPivotStyle="PivotStyleLight16"/>
  <colors>
    <mruColors>
      <color rgb="FFDE368E"/>
      <color rgb="FFE4DFEC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1524000</xdr:colOff>
      <xdr:row>5</xdr:row>
      <xdr:rowOff>180975</xdr:rowOff>
    </xdr:from>
    <xdr:to>
      <xdr:col>3</xdr:col>
      <xdr:colOff>419100</xdr:colOff>
      <xdr:row>9</xdr:row>
      <xdr:rowOff>0</xdr:rowOff>
    </xdr:to>
    <xdr:cxnSp macro="">
      <xdr:nvCxnSpPr>
        <xdr:cNvPr id="13" name="Connecteur droit avec flèche 12"/>
        <xdr:cNvCxnSpPr/>
      </xdr:nvCxnSpPr>
      <xdr:spPr>
        <a:xfrm flipH="1">
          <a:off x="1733550" y="1219200"/>
          <a:ext cx="904875" cy="58102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9</xdr:row>
      <xdr:rowOff>38100</xdr:rowOff>
    </xdr:from>
    <xdr:to>
      <xdr:col>18</xdr:col>
      <xdr:colOff>152400</xdr:colOff>
      <xdr:row>12</xdr:row>
      <xdr:rowOff>47625</xdr:rowOff>
    </xdr:to>
    <xdr:cxnSp macro="">
      <xdr:nvCxnSpPr>
        <xdr:cNvPr id="16" name="Connecteur droit avec flèche 15"/>
        <xdr:cNvCxnSpPr/>
      </xdr:nvCxnSpPr>
      <xdr:spPr>
        <a:xfrm flipH="1">
          <a:off x="12420600" y="1838325"/>
          <a:ext cx="904875" cy="58102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U89"/>
  <sheetViews>
    <sheetView showGridLines="0" tabSelected="1" workbookViewId="0">
      <selection activeCell="V4" sqref="V4"/>
    </sheetView>
  </sheetViews>
  <sheetFormatPr baseColWidth="10" defaultRowHeight="15" x14ac:dyDescent="0.25"/>
  <cols>
    <col min="1" max="1" width="3.140625" style="1" customWidth="1"/>
    <col min="2" max="2" width="27" style="1" customWidth="1"/>
    <col min="3" max="3" width="3.140625" style="1" customWidth="1"/>
    <col min="4" max="4" width="16.28515625" style="1" customWidth="1"/>
    <col min="5" max="7" width="11.42578125" style="1"/>
    <col min="8" max="9" width="5.42578125" style="1" customWidth="1"/>
    <col min="10" max="19" width="11.42578125" style="1"/>
    <col min="20" max="20" width="16" style="1" customWidth="1"/>
    <col min="21" max="16384" width="11.42578125" style="1"/>
  </cols>
  <sheetData>
    <row r="1" spans="2:21" ht="15.75" thickBot="1" x14ac:dyDescent="0.3"/>
    <row r="2" spans="2:21" ht="19.5" thickBot="1" x14ac:dyDescent="0.3">
      <c r="B2" s="6">
        <f>B10</f>
        <v>50916</v>
      </c>
      <c r="C2" s="19" t="s">
        <v>9</v>
      </c>
      <c r="D2" s="19"/>
    </row>
    <row r="3" spans="2:21" ht="15.75" thickBot="1" x14ac:dyDescent="0.3">
      <c r="D3" s="4"/>
    </row>
    <row r="4" spans="2:21" ht="15" customHeight="1" thickBot="1" x14ac:dyDescent="0.3">
      <c r="C4" s="22">
        <v>3500</v>
      </c>
      <c r="D4" s="23"/>
      <c r="H4" s="16" t="s">
        <v>7</v>
      </c>
      <c r="J4" s="10" t="s">
        <v>0</v>
      </c>
      <c r="K4" s="11"/>
      <c r="L4" s="11"/>
      <c r="M4" s="11"/>
      <c r="N4" s="11"/>
      <c r="O4" s="11"/>
      <c r="P4" s="11"/>
      <c r="Q4" s="11"/>
      <c r="R4" s="11"/>
      <c r="S4" s="11"/>
      <c r="T4" s="12"/>
    </row>
    <row r="5" spans="2:21" ht="15.75" customHeight="1" thickBot="1" x14ac:dyDescent="0.3">
      <c r="H5" s="16"/>
      <c r="J5" s="13"/>
      <c r="K5" s="14"/>
      <c r="L5" s="14"/>
      <c r="M5" s="14"/>
      <c r="N5" s="14"/>
      <c r="O5" s="14"/>
      <c r="P5" s="14"/>
      <c r="Q5" s="14"/>
      <c r="R5" s="14"/>
      <c r="S5" s="14"/>
      <c r="T5" s="15"/>
    </row>
    <row r="6" spans="2:21" x14ac:dyDescent="0.25">
      <c r="C6" s="19" t="s">
        <v>11</v>
      </c>
      <c r="D6" s="19"/>
      <c r="E6" s="19"/>
      <c r="F6" s="19"/>
      <c r="H6" s="16"/>
    </row>
    <row r="7" spans="2:21" x14ac:dyDescent="0.25">
      <c r="H7" s="16"/>
    </row>
    <row r="8" spans="2:21" x14ac:dyDescent="0.25">
      <c r="H8" s="16"/>
      <c r="J8" s="18" t="s">
        <v>1</v>
      </c>
      <c r="K8" s="18"/>
      <c r="M8" s="18" t="s">
        <v>2</v>
      </c>
      <c r="N8" s="18"/>
      <c r="P8" s="18" t="s">
        <v>8</v>
      </c>
      <c r="Q8" s="18"/>
      <c r="S8" s="18" t="s">
        <v>3</v>
      </c>
      <c r="T8" s="18"/>
    </row>
    <row r="10" spans="2:21" x14ac:dyDescent="0.25">
      <c r="B10" s="35">
        <v>50916</v>
      </c>
      <c r="C10" s="7"/>
      <c r="D10" s="9">
        <f>IF(NOT(ISERROR(FIND("samedi","",1))),"0",IF(NOT(ISERROR(FIND("TRAVAIL",G10,1))),B10,""))</f>
        <v>50916</v>
      </c>
      <c r="E10" s="9" t="str">
        <f>IF(NOT(ISERROR(FIND("samedi","",1))),"0",IF(NOT(ISERROR(FIND("travail",L10,1))),G10,""))</f>
        <v/>
      </c>
      <c r="F10" s="9" t="str">
        <f>IF(NOT(ISERROR(FIND("samedi","",1))),"0",IF(NOT(ISERROR(FIND("travail",M10,1))),J10,""))</f>
        <v/>
      </c>
      <c r="G10" s="2" t="s">
        <v>4</v>
      </c>
      <c r="H10" s="16">
        <v>37</v>
      </c>
      <c r="J10" s="17">
        <v>800</v>
      </c>
      <c r="K10" s="17"/>
      <c r="L10" s="3"/>
      <c r="M10" s="17">
        <v>1715</v>
      </c>
      <c r="N10" s="17"/>
      <c r="O10" s="3"/>
      <c r="P10" s="17">
        <f>M10-J10</f>
        <v>915</v>
      </c>
      <c r="Q10" s="17"/>
      <c r="S10" s="19" t="s">
        <v>12</v>
      </c>
      <c r="T10" s="19"/>
      <c r="U10" s="19"/>
    </row>
    <row r="11" spans="2:21" x14ac:dyDescent="0.25">
      <c r="B11" s="5">
        <f>B10+1</f>
        <v>50917</v>
      </c>
      <c r="C11" s="7"/>
      <c r="D11" s="9">
        <f t="shared" ref="D11:D35" si="0">IF(NOT(ISERROR(FIND("samedi","",1))),"0",IF(NOT(ISERROR(FIND("TRAVAIL",G11,1))),B11,""))</f>
        <v>50917</v>
      </c>
      <c r="E11" s="9" t="str">
        <f t="shared" ref="E11:E35" si="1">IF(NOT(ISERROR(FIND("samedi","",1))),"0",IF(NOT(ISERROR(FIND("travail",L11,1))),G11,""))</f>
        <v/>
      </c>
      <c r="F11" s="9" t="str">
        <f t="shared" ref="F11:F35" si="2">IF(NOT(ISERROR(FIND("samedi","",1))),"0",IF(NOT(ISERROR(FIND("travail",M11,1))),J11,""))</f>
        <v/>
      </c>
      <c r="G11" s="2" t="s">
        <v>4</v>
      </c>
      <c r="H11" s="16"/>
      <c r="J11" s="17">
        <v>800</v>
      </c>
      <c r="K11" s="17"/>
      <c r="L11" s="3"/>
      <c r="M11" s="17">
        <v>1710</v>
      </c>
      <c r="N11" s="17"/>
      <c r="O11" s="3"/>
      <c r="P11" s="17">
        <f t="shared" ref="P11:P14" si="3">M11-J11</f>
        <v>910</v>
      </c>
      <c r="Q11" s="17"/>
    </row>
    <row r="12" spans="2:21" x14ac:dyDescent="0.25">
      <c r="B12" s="5">
        <f t="shared" ref="B12:B35" si="4">B11+1</f>
        <v>50918</v>
      </c>
      <c r="C12" s="7"/>
      <c r="D12" s="9">
        <f t="shared" si="0"/>
        <v>50918</v>
      </c>
      <c r="E12" s="9" t="str">
        <f t="shared" si="1"/>
        <v/>
      </c>
      <c r="F12" s="9" t="str">
        <f t="shared" si="2"/>
        <v/>
      </c>
      <c r="G12" s="2" t="s">
        <v>4</v>
      </c>
      <c r="H12" s="16"/>
      <c r="J12" s="17">
        <v>800</v>
      </c>
      <c r="K12" s="17"/>
      <c r="L12" s="3"/>
      <c r="M12" s="17">
        <v>1600</v>
      </c>
      <c r="N12" s="17"/>
      <c r="O12" s="3"/>
      <c r="P12" s="17">
        <f t="shared" si="3"/>
        <v>800</v>
      </c>
      <c r="Q12" s="17"/>
    </row>
    <row r="13" spans="2:21" x14ac:dyDescent="0.25">
      <c r="B13" s="5">
        <f t="shared" si="4"/>
        <v>50919</v>
      </c>
      <c r="C13" s="7"/>
      <c r="D13" s="9">
        <f t="shared" si="0"/>
        <v>50919</v>
      </c>
      <c r="E13" s="9" t="str">
        <f t="shared" si="1"/>
        <v/>
      </c>
      <c r="F13" s="9" t="str">
        <f t="shared" si="2"/>
        <v/>
      </c>
      <c r="G13" s="2" t="s">
        <v>4</v>
      </c>
      <c r="H13" s="16"/>
      <c r="J13" s="17">
        <v>730</v>
      </c>
      <c r="K13" s="17"/>
      <c r="L13" s="3"/>
      <c r="M13" s="17">
        <v>1815</v>
      </c>
      <c r="N13" s="17"/>
      <c r="O13" s="3"/>
      <c r="P13" s="31">
        <f t="shared" si="3"/>
        <v>1085</v>
      </c>
      <c r="Q13" s="31"/>
      <c r="U13" s="20"/>
    </row>
    <row r="14" spans="2:21" ht="15.75" thickBot="1" x14ac:dyDescent="0.3">
      <c r="B14" s="5">
        <f t="shared" si="4"/>
        <v>50920</v>
      </c>
      <c r="C14" s="7"/>
      <c r="D14" s="9">
        <f t="shared" si="0"/>
        <v>50920</v>
      </c>
      <c r="E14" s="9" t="str">
        <f t="shared" si="1"/>
        <v/>
      </c>
      <c r="F14" s="9" t="str">
        <f t="shared" si="2"/>
        <v/>
      </c>
      <c r="G14" s="2" t="s">
        <v>4</v>
      </c>
      <c r="H14" s="16"/>
      <c r="J14" s="17">
        <v>740</v>
      </c>
      <c r="K14" s="17"/>
      <c r="L14" s="3"/>
      <c r="M14" s="17">
        <v>1545</v>
      </c>
      <c r="N14" s="17"/>
      <c r="O14" s="3"/>
      <c r="P14" s="30">
        <f t="shared" si="3"/>
        <v>805</v>
      </c>
      <c r="Q14" s="30"/>
      <c r="S14" s="21">
        <f>IF(P15-$C$4&gt;0,P15-$C$4,0)</f>
        <v>1015</v>
      </c>
      <c r="T14" s="21">
        <f t="shared" ref="T14" si="5">IF(I12-I10&gt;0,I12-I10,0)</f>
        <v>0</v>
      </c>
    </row>
    <row r="15" spans="2:21" ht="15.75" thickBot="1" x14ac:dyDescent="0.3">
      <c r="B15" s="5">
        <f t="shared" si="4"/>
        <v>50921</v>
      </c>
      <c r="C15" s="7"/>
      <c r="D15" s="9" t="str">
        <f t="shared" si="0"/>
        <v/>
      </c>
      <c r="E15" s="9" t="str">
        <f t="shared" si="1"/>
        <v/>
      </c>
      <c r="F15" s="9" t="str">
        <f t="shared" si="2"/>
        <v/>
      </c>
      <c r="G15" s="2" t="s">
        <v>5</v>
      </c>
      <c r="H15" s="2"/>
      <c r="J15" s="3"/>
      <c r="K15" s="3"/>
      <c r="L15" s="3"/>
      <c r="M15" s="3"/>
      <c r="N15" s="3"/>
      <c r="O15" s="3"/>
      <c r="P15" s="22">
        <f>SUM(P10:Q14)</f>
        <v>4515</v>
      </c>
      <c r="Q15" s="23"/>
    </row>
    <row r="16" spans="2:21" x14ac:dyDescent="0.25">
      <c r="B16" s="5">
        <f t="shared" si="4"/>
        <v>50922</v>
      </c>
      <c r="C16" s="7"/>
      <c r="D16" s="9" t="str">
        <f t="shared" si="0"/>
        <v/>
      </c>
      <c r="E16" s="9" t="str">
        <f t="shared" si="1"/>
        <v/>
      </c>
      <c r="F16" s="9" t="str">
        <f t="shared" si="2"/>
        <v/>
      </c>
      <c r="G16" s="2" t="s">
        <v>5</v>
      </c>
      <c r="H16" s="2"/>
      <c r="J16" s="3"/>
      <c r="K16" s="3"/>
      <c r="L16" s="3"/>
      <c r="M16" s="3"/>
      <c r="N16" s="3"/>
      <c r="O16" s="3"/>
      <c r="P16" s="3"/>
      <c r="Q16" s="3"/>
    </row>
    <row r="17" spans="2:20" x14ac:dyDescent="0.25">
      <c r="B17" s="5">
        <f t="shared" si="4"/>
        <v>50923</v>
      </c>
      <c r="C17" s="7"/>
      <c r="D17" s="9">
        <f t="shared" si="0"/>
        <v>50923</v>
      </c>
      <c r="E17" s="9" t="str">
        <f t="shared" si="1"/>
        <v/>
      </c>
      <c r="F17" s="9" t="str">
        <f t="shared" si="2"/>
        <v/>
      </c>
      <c r="G17" s="2" t="s">
        <v>4</v>
      </c>
      <c r="H17" s="16">
        <f>H10+1</f>
        <v>38</v>
      </c>
      <c r="J17" s="17">
        <v>730</v>
      </c>
      <c r="K17" s="17"/>
      <c r="L17" s="3"/>
      <c r="M17" s="17">
        <v>1715</v>
      </c>
      <c r="N17" s="17"/>
      <c r="O17" s="3"/>
      <c r="P17" s="31">
        <f>M17-J17</f>
        <v>985</v>
      </c>
      <c r="Q17" s="31"/>
    </row>
    <row r="18" spans="2:20" x14ac:dyDescent="0.25">
      <c r="B18" s="5">
        <f t="shared" si="4"/>
        <v>50924</v>
      </c>
      <c r="C18" s="7"/>
      <c r="D18" s="9">
        <f t="shared" si="0"/>
        <v>50924</v>
      </c>
      <c r="E18" s="9" t="str">
        <f t="shared" si="1"/>
        <v/>
      </c>
      <c r="F18" s="9" t="str">
        <f t="shared" si="2"/>
        <v/>
      </c>
      <c r="G18" s="2" t="s">
        <v>4</v>
      </c>
      <c r="H18" s="16"/>
      <c r="J18" s="17">
        <v>730</v>
      </c>
      <c r="K18" s="17"/>
      <c r="L18" s="3"/>
      <c r="M18" s="17">
        <v>1715</v>
      </c>
      <c r="N18" s="17"/>
      <c r="O18" s="3"/>
      <c r="P18" s="31">
        <f t="shared" ref="P18:P21" si="6">M18-J18</f>
        <v>985</v>
      </c>
      <c r="Q18" s="31"/>
    </row>
    <row r="19" spans="2:20" x14ac:dyDescent="0.25">
      <c r="B19" s="5">
        <f t="shared" si="4"/>
        <v>50925</v>
      </c>
      <c r="C19" s="7"/>
      <c r="D19" s="9">
        <f t="shared" si="0"/>
        <v>50925</v>
      </c>
      <c r="E19" s="9" t="str">
        <f t="shared" si="1"/>
        <v/>
      </c>
      <c r="F19" s="9" t="str">
        <f t="shared" si="2"/>
        <v/>
      </c>
      <c r="G19" s="2" t="s">
        <v>4</v>
      </c>
      <c r="H19" s="16"/>
      <c r="J19" s="17">
        <v>800</v>
      </c>
      <c r="K19" s="17"/>
      <c r="L19" s="3"/>
      <c r="M19" s="17">
        <v>1545</v>
      </c>
      <c r="N19" s="17"/>
      <c r="O19" s="3"/>
      <c r="P19" s="17">
        <f t="shared" si="6"/>
        <v>745</v>
      </c>
      <c r="Q19" s="17"/>
    </row>
    <row r="20" spans="2:20" x14ac:dyDescent="0.25">
      <c r="B20" s="5">
        <f t="shared" si="4"/>
        <v>50926</v>
      </c>
      <c r="C20" s="7"/>
      <c r="D20" s="9">
        <f t="shared" si="0"/>
        <v>50926</v>
      </c>
      <c r="E20" s="9" t="str">
        <f t="shared" si="1"/>
        <v/>
      </c>
      <c r="F20" s="9" t="str">
        <f t="shared" si="2"/>
        <v/>
      </c>
      <c r="G20" s="2" t="s">
        <v>4</v>
      </c>
      <c r="H20" s="16"/>
      <c r="J20" s="17">
        <v>700</v>
      </c>
      <c r="K20" s="17"/>
      <c r="L20" s="3"/>
      <c r="M20" s="17">
        <v>1545</v>
      </c>
      <c r="N20" s="17"/>
      <c r="O20" s="3"/>
      <c r="P20" s="17">
        <f t="shared" si="6"/>
        <v>845</v>
      </c>
      <c r="Q20" s="17"/>
    </row>
    <row r="21" spans="2:20" ht="15.75" thickBot="1" x14ac:dyDescent="0.3">
      <c r="B21" s="5">
        <f t="shared" si="4"/>
        <v>50927</v>
      </c>
      <c r="C21" s="7"/>
      <c r="D21" s="9">
        <f t="shared" si="0"/>
        <v>50927</v>
      </c>
      <c r="E21" s="9" t="str">
        <f t="shared" si="1"/>
        <v/>
      </c>
      <c r="F21" s="9" t="str">
        <f t="shared" si="2"/>
        <v/>
      </c>
      <c r="G21" s="2" t="s">
        <v>4</v>
      </c>
      <c r="H21" s="16"/>
      <c r="J21" s="17">
        <v>800</v>
      </c>
      <c r="K21" s="17"/>
      <c r="L21" s="3"/>
      <c r="M21" s="17">
        <v>1330</v>
      </c>
      <c r="N21" s="17"/>
      <c r="O21" s="3"/>
      <c r="P21" s="17">
        <f t="shared" si="6"/>
        <v>530</v>
      </c>
      <c r="Q21" s="17"/>
      <c r="S21" s="32">
        <f>IF(P22-$C$4&gt;0,P22-$C$4,0)</f>
        <v>590</v>
      </c>
      <c r="T21" s="32">
        <f t="shared" ref="T21" si="7">IF(I19-I17&gt;0,I19-I17,0)</f>
        <v>0</v>
      </c>
    </row>
    <row r="22" spans="2:20" ht="15.75" thickBot="1" x14ac:dyDescent="0.3">
      <c r="B22" s="5">
        <f t="shared" si="4"/>
        <v>50928</v>
      </c>
      <c r="C22" s="7"/>
      <c r="D22" s="9" t="str">
        <f t="shared" si="0"/>
        <v/>
      </c>
      <c r="E22" s="9" t="str">
        <f t="shared" si="1"/>
        <v/>
      </c>
      <c r="F22" s="9" t="str">
        <f t="shared" si="2"/>
        <v/>
      </c>
      <c r="G22" s="2" t="s">
        <v>5</v>
      </c>
      <c r="H22" s="2"/>
      <c r="J22" s="3"/>
      <c r="K22" s="3"/>
      <c r="L22" s="3"/>
      <c r="M22" s="3"/>
      <c r="N22" s="3"/>
      <c r="O22" s="3"/>
      <c r="P22" s="33">
        <f>SUM(P17:Q21)</f>
        <v>4090</v>
      </c>
      <c r="Q22" s="34"/>
    </row>
    <row r="23" spans="2:20" x14ac:dyDescent="0.25">
      <c r="B23" s="5">
        <f t="shared" si="4"/>
        <v>50929</v>
      </c>
      <c r="C23" s="7"/>
      <c r="D23" s="9" t="str">
        <f t="shared" si="0"/>
        <v/>
      </c>
      <c r="E23" s="9" t="str">
        <f t="shared" si="1"/>
        <v/>
      </c>
      <c r="F23" s="9" t="str">
        <f t="shared" si="2"/>
        <v/>
      </c>
      <c r="G23" s="2" t="s">
        <v>5</v>
      </c>
      <c r="H23" s="2"/>
      <c r="J23" s="3"/>
      <c r="K23" s="3"/>
      <c r="L23" s="3"/>
      <c r="M23" s="3"/>
      <c r="N23" s="3"/>
      <c r="O23" s="3"/>
      <c r="P23" s="3"/>
      <c r="Q23" s="3"/>
    </row>
    <row r="24" spans="2:20" ht="15" customHeight="1" x14ac:dyDescent="0.25">
      <c r="B24" s="5">
        <f t="shared" si="4"/>
        <v>50930</v>
      </c>
      <c r="C24" s="7"/>
      <c r="D24" s="9">
        <f t="shared" si="0"/>
        <v>50930</v>
      </c>
      <c r="E24" s="9" t="str">
        <f t="shared" si="1"/>
        <v/>
      </c>
      <c r="F24" s="9" t="str">
        <f t="shared" si="2"/>
        <v/>
      </c>
      <c r="G24" s="2" t="s">
        <v>4</v>
      </c>
      <c r="H24" s="16">
        <f>H17+1</f>
        <v>39</v>
      </c>
      <c r="J24" s="17">
        <v>730</v>
      </c>
      <c r="K24" s="17"/>
      <c r="L24" s="20"/>
      <c r="M24" s="17">
        <v>1715</v>
      </c>
      <c r="N24" s="17"/>
      <c r="O24" s="20"/>
      <c r="P24" s="32">
        <f>M24-J24</f>
        <v>985</v>
      </c>
      <c r="Q24" s="32"/>
      <c r="R24" s="20"/>
      <c r="S24" s="20"/>
      <c r="T24" s="20"/>
    </row>
    <row r="25" spans="2:20" x14ac:dyDescent="0.25">
      <c r="B25" s="5">
        <f t="shared" si="4"/>
        <v>50931</v>
      </c>
      <c r="C25" s="7"/>
      <c r="D25" s="9">
        <f t="shared" si="0"/>
        <v>50931</v>
      </c>
      <c r="E25" s="9" t="str">
        <f t="shared" si="1"/>
        <v/>
      </c>
      <c r="F25" s="9" t="str">
        <f t="shared" si="2"/>
        <v/>
      </c>
      <c r="G25" s="2" t="s">
        <v>4</v>
      </c>
      <c r="H25" s="16"/>
      <c r="J25" s="17">
        <v>730</v>
      </c>
      <c r="K25" s="17"/>
      <c r="L25" s="20"/>
      <c r="M25" s="17">
        <v>1700</v>
      </c>
      <c r="N25" s="17"/>
      <c r="O25" s="20"/>
      <c r="P25" s="32">
        <f t="shared" ref="P25:P28" si="8">M25-J25</f>
        <v>970</v>
      </c>
      <c r="Q25" s="32"/>
      <c r="R25" s="20"/>
      <c r="S25" s="20"/>
      <c r="T25" s="20"/>
    </row>
    <row r="26" spans="2:20" x14ac:dyDescent="0.25">
      <c r="B26" s="5">
        <f t="shared" si="4"/>
        <v>50932</v>
      </c>
      <c r="C26" s="7"/>
      <c r="D26" s="9">
        <f t="shared" si="0"/>
        <v>50932</v>
      </c>
      <c r="E26" s="9" t="str">
        <f t="shared" si="1"/>
        <v/>
      </c>
      <c r="F26" s="9" t="str">
        <f t="shared" si="2"/>
        <v/>
      </c>
      <c r="G26" s="2" t="s">
        <v>4</v>
      </c>
      <c r="H26" s="16"/>
      <c r="J26" s="17">
        <v>640</v>
      </c>
      <c r="K26" s="17"/>
      <c r="L26" s="20"/>
      <c r="M26" s="17">
        <v>1545</v>
      </c>
      <c r="N26" s="17"/>
      <c r="O26" s="20"/>
      <c r="P26" s="24">
        <f t="shared" si="8"/>
        <v>905</v>
      </c>
      <c r="Q26" s="24"/>
      <c r="R26" s="20"/>
      <c r="S26" s="20"/>
      <c r="T26" s="20"/>
    </row>
    <row r="27" spans="2:20" x14ac:dyDescent="0.25">
      <c r="B27" s="5">
        <f t="shared" si="4"/>
        <v>50933</v>
      </c>
      <c r="C27" s="7"/>
      <c r="D27" s="9">
        <f t="shared" si="0"/>
        <v>50933</v>
      </c>
      <c r="E27" s="9" t="str">
        <f t="shared" si="1"/>
        <v/>
      </c>
      <c r="F27" s="9" t="str">
        <f t="shared" si="2"/>
        <v/>
      </c>
      <c r="G27" s="2" t="s">
        <v>4</v>
      </c>
      <c r="H27" s="16"/>
      <c r="J27" s="17"/>
      <c r="K27" s="17"/>
      <c r="L27" s="20"/>
      <c r="M27" s="17"/>
      <c r="N27" s="17"/>
      <c r="O27" s="20"/>
      <c r="P27" s="24">
        <f t="shared" si="8"/>
        <v>0</v>
      </c>
      <c r="Q27" s="24"/>
      <c r="R27" s="20"/>
      <c r="S27" s="20"/>
      <c r="T27" s="20"/>
    </row>
    <row r="28" spans="2:20" ht="15.75" thickBot="1" x14ac:dyDescent="0.3">
      <c r="B28" s="5">
        <f t="shared" si="4"/>
        <v>50934</v>
      </c>
      <c r="C28" s="7"/>
      <c r="D28" s="9">
        <f t="shared" si="0"/>
        <v>50934</v>
      </c>
      <c r="E28" s="9" t="str">
        <f t="shared" si="1"/>
        <v/>
      </c>
      <c r="F28" s="9" t="str">
        <f t="shared" si="2"/>
        <v/>
      </c>
      <c r="G28" s="2" t="s">
        <v>4</v>
      </c>
      <c r="H28" s="16"/>
      <c r="J28" s="17"/>
      <c r="K28" s="17"/>
      <c r="L28" s="20"/>
      <c r="M28" s="17"/>
      <c r="N28" s="17"/>
      <c r="O28" s="20"/>
      <c r="P28" s="24">
        <f t="shared" si="8"/>
        <v>0</v>
      </c>
      <c r="Q28" s="24"/>
      <c r="R28" s="20"/>
      <c r="S28" s="21">
        <f>IF(P29-$C$4&gt;0,P29-$C$4,0)</f>
        <v>0</v>
      </c>
      <c r="T28" s="21">
        <f t="shared" ref="T28" si="9">IF(I26-I24&gt;0,I26-I24,0)</f>
        <v>0</v>
      </c>
    </row>
    <row r="29" spans="2:20" ht="15.75" thickBot="1" x14ac:dyDescent="0.3">
      <c r="B29" s="5">
        <f t="shared" si="4"/>
        <v>50935</v>
      </c>
      <c r="C29" s="7"/>
      <c r="D29" s="9" t="str">
        <f t="shared" si="0"/>
        <v/>
      </c>
      <c r="E29" s="9" t="str">
        <f t="shared" si="1"/>
        <v/>
      </c>
      <c r="F29" s="9" t="str">
        <f t="shared" si="2"/>
        <v/>
      </c>
      <c r="G29" s="2" t="s">
        <v>5</v>
      </c>
      <c r="H29" s="2"/>
      <c r="J29" s="20"/>
      <c r="K29" s="20"/>
      <c r="L29" s="20"/>
      <c r="M29" s="20"/>
      <c r="N29" s="20"/>
      <c r="O29" s="20"/>
      <c r="P29" s="33">
        <f>SUM(P24:Q28)</f>
        <v>2860</v>
      </c>
      <c r="Q29" s="34"/>
      <c r="R29" s="20"/>
      <c r="S29" s="20"/>
      <c r="T29" s="20"/>
    </row>
    <row r="30" spans="2:20" x14ac:dyDescent="0.25">
      <c r="B30" s="5">
        <f t="shared" si="4"/>
        <v>50936</v>
      </c>
      <c r="C30" s="7"/>
      <c r="D30" s="9" t="str">
        <f t="shared" si="0"/>
        <v/>
      </c>
      <c r="E30" s="9" t="str">
        <f t="shared" si="1"/>
        <v/>
      </c>
      <c r="F30" s="9" t="str">
        <f t="shared" si="2"/>
        <v/>
      </c>
      <c r="G30" s="2" t="s">
        <v>5</v>
      </c>
      <c r="H30" s="2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</row>
    <row r="31" spans="2:20" ht="15" customHeight="1" x14ac:dyDescent="0.25">
      <c r="B31" s="5">
        <f t="shared" si="4"/>
        <v>50937</v>
      </c>
      <c r="C31" s="7"/>
      <c r="D31" s="9">
        <f t="shared" si="0"/>
        <v>50937</v>
      </c>
      <c r="E31" s="9" t="str">
        <f t="shared" si="1"/>
        <v/>
      </c>
      <c r="F31" s="9" t="str">
        <f t="shared" si="2"/>
        <v/>
      </c>
      <c r="G31" s="2" t="s">
        <v>4</v>
      </c>
      <c r="H31" s="16">
        <f>H24+1</f>
        <v>40</v>
      </c>
      <c r="J31" s="17"/>
      <c r="K31" s="17"/>
      <c r="L31" s="20"/>
      <c r="M31" s="17"/>
      <c r="N31" s="17"/>
      <c r="O31" s="20"/>
      <c r="P31" s="24">
        <f>M31-J31</f>
        <v>0</v>
      </c>
      <c r="Q31" s="24"/>
      <c r="R31" s="20"/>
      <c r="S31" s="20"/>
      <c r="T31" s="20"/>
    </row>
    <row r="32" spans="2:20" x14ac:dyDescent="0.25">
      <c r="B32" s="5">
        <f t="shared" si="4"/>
        <v>50938</v>
      </c>
      <c r="C32" s="7"/>
      <c r="D32" s="9">
        <f t="shared" si="0"/>
        <v>50938</v>
      </c>
      <c r="E32" s="9" t="str">
        <f t="shared" si="1"/>
        <v/>
      </c>
      <c r="F32" s="9" t="str">
        <f t="shared" si="2"/>
        <v/>
      </c>
      <c r="G32" s="2" t="s">
        <v>4</v>
      </c>
      <c r="H32" s="16"/>
      <c r="J32" s="17"/>
      <c r="K32" s="17"/>
      <c r="L32" s="20"/>
      <c r="M32" s="17"/>
      <c r="N32" s="17"/>
      <c r="O32" s="20"/>
      <c r="P32" s="24">
        <f t="shared" ref="P32:P35" si="10">M32-J32</f>
        <v>0</v>
      </c>
      <c r="Q32" s="24"/>
      <c r="R32" s="20"/>
      <c r="S32" s="20"/>
      <c r="T32" s="20"/>
    </row>
    <row r="33" spans="2:20" x14ac:dyDescent="0.25">
      <c r="B33" s="5">
        <f t="shared" si="4"/>
        <v>50939</v>
      </c>
      <c r="C33" s="7"/>
      <c r="D33" s="9">
        <f t="shared" si="0"/>
        <v>50939</v>
      </c>
      <c r="E33" s="9" t="str">
        <f t="shared" si="1"/>
        <v/>
      </c>
      <c r="F33" s="9" t="str">
        <f t="shared" si="2"/>
        <v/>
      </c>
      <c r="G33" s="2" t="s">
        <v>4</v>
      </c>
      <c r="H33" s="16"/>
      <c r="J33" s="17"/>
      <c r="K33" s="17"/>
      <c r="L33" s="20"/>
      <c r="M33" s="17"/>
      <c r="N33" s="17"/>
      <c r="O33" s="20"/>
      <c r="P33" s="24">
        <f t="shared" si="10"/>
        <v>0</v>
      </c>
      <c r="Q33" s="24"/>
      <c r="R33" s="20"/>
      <c r="S33" s="20"/>
      <c r="T33" s="20"/>
    </row>
    <row r="34" spans="2:20" x14ac:dyDescent="0.25">
      <c r="B34" s="5">
        <f t="shared" si="4"/>
        <v>50940</v>
      </c>
      <c r="C34" s="7"/>
      <c r="D34" s="9">
        <f t="shared" si="0"/>
        <v>50940</v>
      </c>
      <c r="E34" s="9" t="str">
        <f t="shared" si="1"/>
        <v/>
      </c>
      <c r="F34" s="9" t="str">
        <f t="shared" si="2"/>
        <v/>
      </c>
      <c r="G34" s="2" t="s">
        <v>4</v>
      </c>
      <c r="H34" s="16"/>
      <c r="J34" s="17"/>
      <c r="K34" s="17"/>
      <c r="L34" s="20"/>
      <c r="M34" s="17"/>
      <c r="N34" s="17"/>
      <c r="O34" s="20"/>
      <c r="P34" s="24">
        <f t="shared" si="10"/>
        <v>0</v>
      </c>
      <c r="Q34" s="24"/>
      <c r="R34" s="20"/>
      <c r="S34" s="20"/>
      <c r="T34" s="20"/>
    </row>
    <row r="35" spans="2:20" ht="15.75" thickBot="1" x14ac:dyDescent="0.3">
      <c r="B35" s="5">
        <f t="shared" si="4"/>
        <v>50941</v>
      </c>
      <c r="C35" s="7"/>
      <c r="D35" s="9">
        <f t="shared" si="0"/>
        <v>50941</v>
      </c>
      <c r="E35" s="9" t="str">
        <f t="shared" si="1"/>
        <v/>
      </c>
      <c r="F35" s="9" t="str">
        <f t="shared" si="2"/>
        <v/>
      </c>
      <c r="G35" s="2" t="s">
        <v>4</v>
      </c>
      <c r="H35" s="16"/>
      <c r="J35" s="17"/>
      <c r="K35" s="17"/>
      <c r="L35" s="20"/>
      <c r="M35" s="17"/>
      <c r="N35" s="17"/>
      <c r="O35" s="20"/>
      <c r="P35" s="24">
        <f t="shared" si="10"/>
        <v>0</v>
      </c>
      <c r="Q35" s="24"/>
      <c r="R35" s="20"/>
      <c r="S35" s="21">
        <f>IF(P36-$C$4&gt;0,P36-$C$4,0)</f>
        <v>0</v>
      </c>
      <c r="T35" s="21">
        <f t="shared" ref="T35" si="11">IF(I33-I31&gt;0,I33-I31,0)</f>
        <v>0</v>
      </c>
    </row>
    <row r="36" spans="2:20" ht="15.75" thickBot="1" x14ac:dyDescent="0.3">
      <c r="B36" s="7"/>
      <c r="C36" s="7"/>
      <c r="D36" s="9"/>
      <c r="E36" s="9"/>
      <c r="F36" s="9"/>
      <c r="J36" s="20"/>
      <c r="K36" s="20"/>
      <c r="L36" s="20"/>
      <c r="M36" s="20"/>
      <c r="N36" s="20"/>
      <c r="O36" s="20"/>
      <c r="P36" s="22">
        <f>SUM(P31:Q35)</f>
        <v>0</v>
      </c>
      <c r="Q36" s="23"/>
      <c r="R36" s="20"/>
      <c r="S36" s="20"/>
      <c r="T36" s="20"/>
    </row>
    <row r="37" spans="2:20" x14ac:dyDescent="0.25">
      <c r="B37" s="7"/>
      <c r="C37" s="7"/>
      <c r="D37" s="7"/>
      <c r="E37" s="7"/>
      <c r="F37" s="7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</row>
    <row r="38" spans="2:20" ht="15.75" thickBot="1" x14ac:dyDescent="0.3">
      <c r="B38" s="7"/>
      <c r="C38" s="7"/>
      <c r="D38" s="7"/>
      <c r="E38" s="7"/>
      <c r="F38" s="7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</row>
    <row r="39" spans="2:20" ht="16.5" thickBot="1" x14ac:dyDescent="0.3">
      <c r="B39" s="7"/>
      <c r="C39" s="7"/>
      <c r="D39" s="7"/>
      <c r="E39" s="7"/>
      <c r="F39" s="7"/>
      <c r="J39" s="20"/>
      <c r="K39" s="20"/>
      <c r="L39" s="20"/>
      <c r="M39" s="20"/>
      <c r="N39" s="25" t="s">
        <v>10</v>
      </c>
      <c r="O39" s="26"/>
      <c r="P39" s="26"/>
      <c r="Q39" s="27"/>
      <c r="R39" s="20"/>
      <c r="S39" s="28">
        <f>S14+S21+S28+S35</f>
        <v>1605</v>
      </c>
      <c r="T39" s="29"/>
    </row>
    <row r="40" spans="2:20" x14ac:dyDescent="0.25">
      <c r="B40" s="7"/>
      <c r="C40" s="7"/>
      <c r="D40" s="7"/>
      <c r="E40" s="7"/>
      <c r="F40" s="7"/>
    </row>
    <row r="41" spans="2:20" x14ac:dyDescent="0.25">
      <c r="B41" s="7"/>
      <c r="C41" s="7"/>
      <c r="D41" s="7"/>
      <c r="E41" s="7"/>
      <c r="F41" s="7"/>
    </row>
    <row r="46" spans="2:20" x14ac:dyDescent="0.25">
      <c r="N46" s="8"/>
    </row>
    <row r="87" spans="13:13" x14ac:dyDescent="0.25">
      <c r="M87" s="1" t="s">
        <v>6</v>
      </c>
    </row>
    <row r="88" spans="13:13" x14ac:dyDescent="0.25">
      <c r="M88" s="1" t="s">
        <v>5</v>
      </c>
    </row>
    <row r="89" spans="13:13" x14ac:dyDescent="0.25">
      <c r="M89" s="1" t="s">
        <v>4</v>
      </c>
    </row>
  </sheetData>
  <mergeCells count="111">
    <mergeCell ref="S10:U10"/>
    <mergeCell ref="C6:F6"/>
    <mergeCell ref="P22:Q22"/>
    <mergeCell ref="S21:T21"/>
    <mergeCell ref="S28:T28"/>
    <mergeCell ref="S35:T35"/>
    <mergeCell ref="P25:Q25"/>
    <mergeCell ref="P26:Q26"/>
    <mergeCell ref="P27:Q27"/>
    <mergeCell ref="P28:Q28"/>
    <mergeCell ref="P31:Q31"/>
    <mergeCell ref="P32:Q32"/>
    <mergeCell ref="P21:Q21"/>
    <mergeCell ref="P24:Q24"/>
    <mergeCell ref="P29:Q29"/>
    <mergeCell ref="J17:K17"/>
    <mergeCell ref="C2:D2"/>
    <mergeCell ref="P33:Q33"/>
    <mergeCell ref="P34:Q34"/>
    <mergeCell ref="P35:Q35"/>
    <mergeCell ref="P17:Q17"/>
    <mergeCell ref="P18:Q18"/>
    <mergeCell ref="P19:Q19"/>
    <mergeCell ref="P20:Q20"/>
    <mergeCell ref="M28:N28"/>
    <mergeCell ref="C4:D4"/>
    <mergeCell ref="J11:K11"/>
    <mergeCell ref="J12:K12"/>
    <mergeCell ref="J13:K13"/>
    <mergeCell ref="J14:K14"/>
    <mergeCell ref="P11:Q11"/>
    <mergeCell ref="P12:Q12"/>
    <mergeCell ref="P13:Q13"/>
    <mergeCell ref="J19:K19"/>
    <mergeCell ref="J20:K20"/>
    <mergeCell ref="M25:N25"/>
    <mergeCell ref="M26:N26"/>
    <mergeCell ref="M27:N27"/>
    <mergeCell ref="P15:Q15"/>
    <mergeCell ref="M8:N8"/>
    <mergeCell ref="J8:K8"/>
    <mergeCell ref="D10:F10"/>
    <mergeCell ref="D11:F11"/>
    <mergeCell ref="D36:F36"/>
    <mergeCell ref="P36:Q36"/>
    <mergeCell ref="D27:F27"/>
    <mergeCell ref="D28:F28"/>
    <mergeCell ref="S8:T8"/>
    <mergeCell ref="M10:N10"/>
    <mergeCell ref="P8:Q8"/>
    <mergeCell ref="P10:Q10"/>
    <mergeCell ref="J33:K33"/>
    <mergeCell ref="J34:K34"/>
    <mergeCell ref="J35:K35"/>
    <mergeCell ref="M11:N11"/>
    <mergeCell ref="M12:N12"/>
    <mergeCell ref="M13:N13"/>
    <mergeCell ref="M14:N14"/>
    <mergeCell ref="M17:N17"/>
    <mergeCell ref="M18:N18"/>
    <mergeCell ref="M19:N19"/>
    <mergeCell ref="J25:K25"/>
    <mergeCell ref="J26:K26"/>
    <mergeCell ref="J4:T5"/>
    <mergeCell ref="H10:H14"/>
    <mergeCell ref="H17:H21"/>
    <mergeCell ref="H24:H28"/>
    <mergeCell ref="H31:H35"/>
    <mergeCell ref="H4:H8"/>
    <mergeCell ref="J10:K10"/>
    <mergeCell ref="D30:F30"/>
    <mergeCell ref="D31:F31"/>
    <mergeCell ref="D32:F32"/>
    <mergeCell ref="D33:F33"/>
    <mergeCell ref="D34:F34"/>
    <mergeCell ref="D35:F35"/>
    <mergeCell ref="D24:F24"/>
    <mergeCell ref="D25:F25"/>
    <mergeCell ref="D26:F26"/>
    <mergeCell ref="M21:N21"/>
    <mergeCell ref="M24:N24"/>
    <mergeCell ref="D29:F29"/>
    <mergeCell ref="D18:F18"/>
    <mergeCell ref="J18:K18"/>
    <mergeCell ref="M35:N35"/>
    <mergeCell ref="M20:N20"/>
    <mergeCell ref="P14:Q14"/>
    <mergeCell ref="N39:Q39"/>
    <mergeCell ref="S39:T39"/>
    <mergeCell ref="D22:F22"/>
    <mergeCell ref="D23:F23"/>
    <mergeCell ref="D12:F12"/>
    <mergeCell ref="D13:F13"/>
    <mergeCell ref="D14:F14"/>
    <mergeCell ref="D15:F15"/>
    <mergeCell ref="D16:F16"/>
    <mergeCell ref="D17:F17"/>
    <mergeCell ref="D19:F19"/>
    <mergeCell ref="D20:F20"/>
    <mergeCell ref="D21:F21"/>
    <mergeCell ref="S14:T14"/>
    <mergeCell ref="J21:K21"/>
    <mergeCell ref="J24:K24"/>
    <mergeCell ref="M31:N31"/>
    <mergeCell ref="M32:N32"/>
    <mergeCell ref="M33:N33"/>
    <mergeCell ref="M34:N34"/>
    <mergeCell ref="J27:K27"/>
    <mergeCell ref="J28:K28"/>
    <mergeCell ref="J31:K31"/>
    <mergeCell ref="J32:K32"/>
  </mergeCells>
  <conditionalFormatting sqref="D15:F15">
    <cfRule type="containsBlanks" dxfId="24" priority="26">
      <formula>LEN(TRIM(D15))=0</formula>
    </cfRule>
  </conditionalFormatting>
  <conditionalFormatting sqref="D10:F14">
    <cfRule type="containsBlanks" dxfId="23" priority="25">
      <formula>LEN(TRIM(D10))=0</formula>
    </cfRule>
  </conditionalFormatting>
  <conditionalFormatting sqref="D16:F35">
    <cfRule type="containsBlanks" dxfId="22" priority="24">
      <formula>LEN(TRIM(D16))=0</formula>
    </cfRule>
  </conditionalFormatting>
  <conditionalFormatting sqref="J24">
    <cfRule type="containsBlanks" dxfId="21" priority="23">
      <formula>LEN(TRIM(J24))=0</formula>
    </cfRule>
  </conditionalFormatting>
  <conditionalFormatting sqref="J25:J28">
    <cfRule type="containsBlanks" dxfId="20" priority="22">
      <formula>LEN(TRIM(J25))=0</formula>
    </cfRule>
  </conditionalFormatting>
  <conditionalFormatting sqref="J31:J35">
    <cfRule type="containsBlanks" dxfId="19" priority="21">
      <formula>LEN(TRIM(J31))=0</formula>
    </cfRule>
  </conditionalFormatting>
  <conditionalFormatting sqref="M24:M28">
    <cfRule type="containsBlanks" dxfId="18" priority="20">
      <formula>LEN(TRIM(M24))=0</formula>
    </cfRule>
  </conditionalFormatting>
  <conditionalFormatting sqref="M31:M35">
    <cfRule type="containsBlanks" dxfId="17" priority="19">
      <formula>LEN(TRIM(M31))=0</formula>
    </cfRule>
  </conditionalFormatting>
  <conditionalFormatting sqref="J11:J14">
    <cfRule type="containsBlanks" dxfId="16" priority="13">
      <formula>LEN(TRIM(J11))=0</formula>
    </cfRule>
  </conditionalFormatting>
  <conditionalFormatting sqref="M17">
    <cfRule type="containsBlanks" dxfId="15" priority="4">
      <formula>LEN(TRIM(M17))=0</formula>
    </cfRule>
  </conditionalFormatting>
  <conditionalFormatting sqref="P12">
    <cfRule type="containsBlanks" dxfId="14" priority="9">
      <formula>LEN(TRIM(P12))=0</formula>
    </cfRule>
  </conditionalFormatting>
  <conditionalFormatting sqref="J10">
    <cfRule type="containsBlanks" dxfId="13" priority="14">
      <formula>LEN(TRIM(J10))=0</formula>
    </cfRule>
  </conditionalFormatting>
  <conditionalFormatting sqref="M10:M14">
    <cfRule type="containsBlanks" dxfId="11" priority="12">
      <formula>LEN(TRIM(M10))=0</formula>
    </cfRule>
  </conditionalFormatting>
  <conditionalFormatting sqref="P10">
    <cfRule type="containsBlanks" dxfId="10" priority="11">
      <formula>LEN(TRIM(P10))=0</formula>
    </cfRule>
  </conditionalFormatting>
  <conditionalFormatting sqref="P11">
    <cfRule type="containsBlanks" dxfId="9" priority="10">
      <formula>LEN(TRIM(P11))=0</formula>
    </cfRule>
  </conditionalFormatting>
  <conditionalFormatting sqref="P13">
    <cfRule type="containsBlanks" dxfId="7" priority="8">
      <formula>LEN(TRIM(P13))=0</formula>
    </cfRule>
  </conditionalFormatting>
  <conditionalFormatting sqref="P14">
    <cfRule type="containsBlanks" dxfId="6" priority="7">
      <formula>LEN(TRIM(P14))=0</formula>
    </cfRule>
  </conditionalFormatting>
  <conditionalFormatting sqref="J17">
    <cfRule type="containsBlanks" dxfId="5" priority="6">
      <formula>LEN(TRIM(J17))=0</formula>
    </cfRule>
  </conditionalFormatting>
  <conditionalFormatting sqref="J18:J21">
    <cfRule type="containsBlanks" dxfId="4" priority="5">
      <formula>LEN(TRIM(J18))=0</formula>
    </cfRule>
  </conditionalFormatting>
  <conditionalFormatting sqref="M18:M21">
    <cfRule type="containsBlanks" dxfId="2" priority="3">
      <formula>LEN(TRIM(M18))=0</formula>
    </cfRule>
  </conditionalFormatting>
  <conditionalFormatting sqref="P17">
    <cfRule type="containsBlanks" dxfId="1" priority="2">
      <formula>LEN(TRIM(P17))=0</formula>
    </cfRule>
  </conditionalFormatting>
  <conditionalFormatting sqref="P18:P21">
    <cfRule type="containsBlanks" dxfId="0" priority="1">
      <formula>LEN(TRIM(P18))=0</formula>
    </cfRule>
  </conditionalFormatting>
  <dataValidations count="1">
    <dataValidation type="list" allowBlank="1" showInputMessage="1" showErrorMessage="1" sqref="G10:G35">
      <formula1>$M$87:$M$89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Septembre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2016-09-15T16:54:27Z</dcterms:created>
  <dcterms:modified xsi:type="dcterms:W3CDTF">2016-09-22T18:04:13Z</dcterms:modified>
</cp:coreProperties>
</file>