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480" yWindow="345" windowWidth="18615" windowHeight="8160" activeTab="1"/>
  </bookViews>
  <sheets>
    <sheet name="2012 -  " sheetId="1" r:id="rId1"/>
    <sheet name="20120001" sheetId="15" r:id="rId2"/>
  </sheets>
  <calcPr calcId="124519"/>
</workbook>
</file>

<file path=xl/calcChain.xml><?xml version="1.0" encoding="utf-8"?>
<calcChain xmlns="http://schemas.openxmlformats.org/spreadsheetml/2006/main">
  <c r="H42" i="15"/>
  <c r="H41"/>
  <c r="H40"/>
  <c r="H39"/>
  <c r="H38"/>
  <c r="H37"/>
  <c r="H36"/>
  <c r="H35"/>
  <c r="H34"/>
  <c r="H33"/>
  <c r="H32"/>
  <c r="H31"/>
  <c r="H30"/>
  <c r="H29"/>
  <c r="H28"/>
  <c r="H27"/>
  <c r="H26"/>
  <c r="H25"/>
  <c r="H24"/>
  <c r="H23"/>
  <c r="H22"/>
  <c r="H21"/>
  <c r="H20"/>
  <c r="H43" s="1"/>
  <c r="H45" s="1"/>
  <c r="H48" s="1"/>
  <c r="E49" s="1"/>
  <c r="H32" i="1"/>
  <c r="H33"/>
  <c r="H34"/>
  <c r="H35"/>
  <c r="H36"/>
  <c r="H37"/>
  <c r="H38"/>
  <c r="H39"/>
  <c r="H40"/>
  <c r="H41"/>
  <c r="H42"/>
  <c r="H21"/>
  <c r="H22"/>
  <c r="H23"/>
  <c r="H24"/>
  <c r="H25"/>
  <c r="H26"/>
  <c r="H27"/>
  <c r="H28"/>
  <c r="H29"/>
  <c r="H30"/>
  <c r="H31"/>
  <c r="H20"/>
  <c r="H43" l="1"/>
  <c r="H45" s="1"/>
  <c r="H48" s="1"/>
  <c r="E49" s="1"/>
</calcChain>
</file>

<file path=xl/sharedStrings.xml><?xml version="1.0" encoding="utf-8"?>
<sst xmlns="http://schemas.openxmlformats.org/spreadsheetml/2006/main" count="112" uniqueCount="56">
  <si>
    <t>C.I.F:A50339779</t>
  </si>
  <si>
    <t>Tel: 974 38 30 05</t>
  </si>
  <si>
    <t>armalygal@gmail.com</t>
  </si>
  <si>
    <t>Factura n°2012-</t>
  </si>
  <si>
    <t>Apellidos</t>
  </si>
  <si>
    <t>Nombre</t>
  </si>
  <si>
    <t>Dirrecion</t>
  </si>
  <si>
    <t>Ciudad</t>
  </si>
  <si>
    <t>Codigo Postal</t>
  </si>
  <si>
    <t>Telefono</t>
  </si>
  <si>
    <t>Pais</t>
  </si>
  <si>
    <t>Numero de Noche</t>
  </si>
  <si>
    <t>Subtotal</t>
  </si>
  <si>
    <t>Descuento (%)</t>
  </si>
  <si>
    <t>Total con I.V.A</t>
  </si>
  <si>
    <t>I.V.A (8%)</t>
  </si>
  <si>
    <t>Fianza del</t>
  </si>
  <si>
    <t xml:space="preserve">    Pagado por transferencia</t>
  </si>
  <si>
    <t>Pendiente</t>
  </si>
  <si>
    <t>Total</t>
  </si>
  <si>
    <t>Cantidad</t>
  </si>
  <si>
    <t>Descripción</t>
  </si>
  <si>
    <t>Precio Unitario</t>
  </si>
  <si>
    <t>TOTAL</t>
  </si>
  <si>
    <t>Camping</t>
  </si>
  <si>
    <t>Adulto</t>
  </si>
  <si>
    <t>Niños de 3 a 10</t>
  </si>
  <si>
    <t>Tienda individual</t>
  </si>
  <si>
    <t>Tienda familiar</t>
  </si>
  <si>
    <t>Carpa</t>
  </si>
  <si>
    <t>Caravana</t>
  </si>
  <si>
    <t>Coche Cama</t>
  </si>
  <si>
    <t>Auto Caravana</t>
  </si>
  <si>
    <t>Coche</t>
  </si>
  <si>
    <t>Moto</t>
  </si>
  <si>
    <t>Perro</t>
  </si>
  <si>
    <t>Conexión electrica</t>
  </si>
  <si>
    <t>Bungalows</t>
  </si>
  <si>
    <t>1 Noche</t>
  </si>
  <si>
    <t>2 noches o más (tarifas por noche)</t>
  </si>
  <si>
    <t>1 semana  (7 noches)</t>
  </si>
  <si>
    <t>Cama supletoria</t>
  </si>
  <si>
    <t xml:space="preserve">Servicio de limpieza </t>
  </si>
  <si>
    <t>Cama supletoria (7 noches)</t>
  </si>
  <si>
    <t>Bar / Restaurante</t>
  </si>
  <si>
    <t>Desayuno</t>
  </si>
  <si>
    <t>Comida / Cena</t>
  </si>
  <si>
    <t>Pagado por</t>
  </si>
  <si>
    <t>Tarjeta</t>
  </si>
  <si>
    <t>Marc</t>
  </si>
  <si>
    <t>Steve</t>
  </si>
  <si>
    <t>Mirqmq</t>
  </si>
  <si>
    <t>ESPQNA</t>
  </si>
  <si>
    <t>France</t>
  </si>
  <si>
    <t>NIF</t>
  </si>
  <si>
    <t>FECHA</t>
  </si>
</sst>
</file>

<file path=xl/styles.xml><?xml version="1.0" encoding="utf-8"?>
<styleSheet xmlns="http://schemas.openxmlformats.org/spreadsheetml/2006/main">
  <numFmts count="3">
    <numFmt numFmtId="6" formatCode="#,##0\ &quot;€&quot;;[Red]\-#,##0\ &quot;€&quot;"/>
    <numFmt numFmtId="8" formatCode="#,##0.00\ &quot;€&quot;;[Red]\-#,##0.00\ &quot;€&quot;"/>
    <numFmt numFmtId="43" formatCode="_-* #,##0.00\ _€_-;\-* #,##0.00\ _€_-;_-* &quot;-&quot;??\ _€_-;_-@_-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2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medium">
        <color theme="9" tint="-0.249977111117893"/>
      </bottom>
      <diagonal/>
    </border>
    <border>
      <left style="thin">
        <color theme="9" tint="-0.249977111117893"/>
      </left>
      <right/>
      <top/>
      <bottom/>
      <diagonal/>
    </border>
    <border>
      <left/>
      <right/>
      <top/>
      <bottom style="thin">
        <color theme="9" tint="-0.249977111117893"/>
      </bottom>
      <diagonal/>
    </border>
    <border>
      <left/>
      <right/>
      <top/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 style="thin">
        <color theme="1"/>
      </right>
      <top/>
      <bottom style="thin">
        <color theme="1"/>
      </bottom>
      <diagonal/>
    </border>
    <border>
      <left style="thin">
        <color theme="9" tint="-0.249977111117893"/>
      </left>
      <right/>
      <top style="medium">
        <color theme="9" tint="-0.249977111117893"/>
      </top>
      <bottom style="thin">
        <color theme="9" tint="0.39997558519241921"/>
      </bottom>
      <diagonal/>
    </border>
    <border>
      <left/>
      <right style="thin">
        <color theme="9" tint="0.39997558519241921"/>
      </right>
      <top style="medium">
        <color theme="9" tint="-0.249977111117893"/>
      </top>
      <bottom/>
      <diagonal/>
    </border>
    <border>
      <left style="thin">
        <color theme="9" tint="0.39997558519241921"/>
      </left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43">
    <xf numFmtId="0" fontId="0" fillId="0" borderId="0" xfId="0"/>
    <xf numFmtId="0" fontId="4" fillId="0" borderId="0" xfId="2" applyAlignment="1" applyProtection="1"/>
    <xf numFmtId="0" fontId="5" fillId="0" borderId="0" xfId="0" applyFont="1"/>
    <xf numFmtId="0" fontId="0" fillId="0" borderId="0" xfId="0" applyBorder="1"/>
    <xf numFmtId="0" fontId="0" fillId="0" borderId="1" xfId="0" applyBorder="1"/>
    <xf numFmtId="0" fontId="0" fillId="0" borderId="2" xfId="0" applyBorder="1"/>
    <xf numFmtId="0" fontId="7" fillId="0" borderId="0" xfId="0" applyFont="1"/>
    <xf numFmtId="0" fontId="0" fillId="0" borderId="3" xfId="0" applyBorder="1"/>
    <xf numFmtId="0" fontId="0" fillId="2" borderId="7" xfId="0" applyFill="1" applyBorder="1"/>
    <xf numFmtId="0" fontId="0" fillId="0" borderId="5" xfId="0" applyBorder="1"/>
    <xf numFmtId="0" fontId="7" fillId="0" borderId="0" xfId="0" applyFont="1" applyAlignment="1">
      <alignment horizontal="left"/>
    </xf>
    <xf numFmtId="0" fontId="9" fillId="0" borderId="0" xfId="0" applyFont="1"/>
    <xf numFmtId="0" fontId="0" fillId="3" borderId="8" xfId="0" applyFill="1" applyBorder="1"/>
    <xf numFmtId="0" fontId="0" fillId="0" borderId="5" xfId="0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2" borderId="7" xfId="0" applyFont="1" applyFill="1" applyBorder="1"/>
    <xf numFmtId="43" fontId="0" fillId="0" borderId="5" xfId="1" applyFont="1" applyBorder="1" applyAlignment="1">
      <alignment horizontal="center"/>
    </xf>
    <xf numFmtId="8" fontId="0" fillId="0" borderId="5" xfId="1" applyNumberFormat="1" applyFont="1" applyBorder="1" applyAlignment="1">
      <alignment horizontal="right"/>
    </xf>
    <xf numFmtId="6" fontId="0" fillId="0" borderId="5" xfId="1" applyNumberFormat="1" applyFont="1" applyBorder="1" applyAlignment="1">
      <alignment horizontal="right"/>
    </xf>
    <xf numFmtId="43" fontId="0" fillId="0" borderId="5" xfId="1" applyFont="1" applyBorder="1" applyAlignment="1">
      <alignment horizontal="right"/>
    </xf>
    <xf numFmtId="0" fontId="0" fillId="0" borderId="5" xfId="0" applyBorder="1" applyAlignment="1">
      <alignment horizontal="right"/>
    </xf>
    <xf numFmtId="6" fontId="0" fillId="0" borderId="5" xfId="0" applyNumberFormat="1" applyBorder="1" applyAlignment="1">
      <alignment horizontal="right"/>
    </xf>
    <xf numFmtId="0" fontId="8" fillId="0" borderId="5" xfId="0" applyFont="1" applyBorder="1" applyAlignment="1">
      <alignment horizontal="center"/>
    </xf>
    <xf numFmtId="0" fontId="8" fillId="2" borderId="7" xfId="0" applyFont="1" applyFill="1" applyBorder="1" applyAlignment="1">
      <alignment horizontal="center"/>
    </xf>
    <xf numFmtId="0" fontId="8" fillId="3" borderId="8" xfId="0" applyFont="1" applyFill="1" applyBorder="1" applyAlignment="1">
      <alignment horizontal="center"/>
    </xf>
    <xf numFmtId="0" fontId="0" fillId="0" borderId="0" xfId="0" applyFill="1" applyBorder="1"/>
    <xf numFmtId="0" fontId="10" fillId="0" borderId="10" xfId="0" applyFont="1" applyFill="1" applyBorder="1" applyAlignment="1">
      <alignment horizontal="center"/>
    </xf>
    <xf numFmtId="0" fontId="0" fillId="0" borderId="11" xfId="0" applyFill="1" applyBorder="1"/>
    <xf numFmtId="0" fontId="0" fillId="0" borderId="7" xfId="0" applyFont="1" applyBorder="1"/>
    <xf numFmtId="0" fontId="6" fillId="0" borderId="4" xfId="0" applyFont="1" applyFill="1" applyBorder="1" applyAlignment="1">
      <alignment horizontal="center"/>
    </xf>
    <xf numFmtId="43" fontId="0" fillId="3" borderId="8" xfId="1" applyFont="1" applyFill="1" applyBorder="1"/>
    <xf numFmtId="43" fontId="0" fillId="4" borderId="5" xfId="1" applyFont="1" applyFill="1" applyBorder="1"/>
    <xf numFmtId="43" fontId="0" fillId="4" borderId="9" xfId="1" applyFont="1" applyFill="1" applyBorder="1"/>
    <xf numFmtId="43" fontId="0" fillId="5" borderId="5" xfId="1" applyFont="1" applyFill="1" applyBorder="1"/>
    <xf numFmtId="43" fontId="0" fillId="0" borderId="6" xfId="1" applyFont="1" applyBorder="1"/>
    <xf numFmtId="16" fontId="0" fillId="0" borderId="5" xfId="0" applyNumberFormat="1" applyBorder="1"/>
    <xf numFmtId="0" fontId="3" fillId="0" borderId="0" xfId="0" applyFont="1"/>
    <xf numFmtId="0" fontId="0" fillId="0" borderId="0" xfId="0" applyAlignment="1">
      <alignment horizontal="right"/>
    </xf>
    <xf numFmtId="0" fontId="0" fillId="0" borderId="12" xfId="0" applyBorder="1"/>
    <xf numFmtId="0" fontId="0" fillId="0" borderId="13" xfId="0" applyBorder="1"/>
    <xf numFmtId="0" fontId="2" fillId="0" borderId="14" xfId="0" applyFont="1" applyBorder="1"/>
    <xf numFmtId="0" fontId="3" fillId="0" borderId="0" xfId="0" applyFont="1" applyBorder="1"/>
    <xf numFmtId="0" fontId="3" fillId="2" borderId="7" xfId="0" applyFont="1" applyFill="1" applyBorder="1"/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704950</xdr:colOff>
      <xdr:row>3</xdr:row>
      <xdr:rowOff>57150</xdr:rowOff>
    </xdr:to>
    <xdr:pic>
      <xdr:nvPicPr>
        <xdr:cNvPr id="102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1514575" cy="866775"/>
        </a:xfrm>
        <a:prstGeom prst="rect">
          <a:avLst/>
        </a:prstGeom>
        <a:noFill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704950</xdr:colOff>
      <xdr:row>3</xdr:row>
      <xdr:rowOff>57150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1514575" cy="86677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armalygal@gmail.com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armalyga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J50"/>
  <sheetViews>
    <sheetView topLeftCell="A6" workbookViewId="0">
      <selection activeCell="C41" sqref="C41"/>
    </sheetView>
  </sheetViews>
  <sheetFormatPr baseColWidth="10" defaultRowHeight="15"/>
  <cols>
    <col min="1" max="1" width="12.140625" customWidth="1"/>
    <col min="2" max="2" width="11.42578125" customWidth="1"/>
    <col min="5" max="5" width="12.7109375" customWidth="1"/>
    <col min="6" max="6" width="11" customWidth="1"/>
    <col min="7" max="7" width="15.5703125" customWidth="1"/>
  </cols>
  <sheetData>
    <row r="2" spans="1:8">
      <c r="C2" t="s">
        <v>0</v>
      </c>
    </row>
    <row r="3" spans="1:8" ht="33.75">
      <c r="C3" t="s">
        <v>1</v>
      </c>
      <c r="E3" s="2" t="s">
        <v>3</v>
      </c>
    </row>
    <row r="4" spans="1:8">
      <c r="C4" s="1" t="s">
        <v>2</v>
      </c>
    </row>
    <row r="5" spans="1:8" ht="15.75" thickBot="1">
      <c r="F5" s="4"/>
      <c r="G5" s="4"/>
      <c r="H5" s="4"/>
    </row>
    <row r="6" spans="1:8" ht="15.75" thickBot="1">
      <c r="A6" s="4"/>
      <c r="B6" s="4"/>
      <c r="C6" s="4"/>
      <c r="D6" s="4"/>
      <c r="E6" s="4"/>
      <c r="F6" s="38"/>
    </row>
    <row r="7" spans="1:8" ht="18.75">
      <c r="E7" s="39" t="s">
        <v>55</v>
      </c>
      <c r="F7" s="40">
        <v>22</v>
      </c>
      <c r="G7" s="6"/>
      <c r="H7" s="41"/>
    </row>
    <row r="9" spans="1:8">
      <c r="B9" s="7"/>
      <c r="C9" s="7"/>
      <c r="D9" s="7"/>
      <c r="E9" s="7"/>
      <c r="F9" s="7"/>
      <c r="G9" s="7"/>
      <c r="H9" s="7"/>
    </row>
    <row r="10" spans="1:8">
      <c r="A10" s="7" t="s">
        <v>54</v>
      </c>
      <c r="B10" s="5">
        <v>2989</v>
      </c>
    </row>
    <row r="12" spans="1:8">
      <c r="A12" t="s">
        <v>4</v>
      </c>
      <c r="B12" t="s">
        <v>49</v>
      </c>
      <c r="E12" t="s">
        <v>5</v>
      </c>
      <c r="F12" s="37" t="s">
        <v>50</v>
      </c>
    </row>
    <row r="13" spans="1:8">
      <c r="A13" t="s">
        <v>6</v>
      </c>
      <c r="B13" t="s">
        <v>51</v>
      </c>
    </row>
    <row r="15" spans="1:8">
      <c r="A15" t="s">
        <v>7</v>
      </c>
      <c r="B15" t="s">
        <v>52</v>
      </c>
      <c r="E15" t="s">
        <v>8</v>
      </c>
      <c r="F15">
        <v>67778</v>
      </c>
    </row>
    <row r="16" spans="1:8">
      <c r="A16" t="s">
        <v>10</v>
      </c>
      <c r="B16" t="s">
        <v>53</v>
      </c>
      <c r="E16" t="s">
        <v>9</v>
      </c>
      <c r="F16">
        <v>98773839</v>
      </c>
    </row>
    <row r="17" spans="1:8">
      <c r="A17" s="3"/>
      <c r="B17" s="3"/>
      <c r="C17" s="3"/>
      <c r="D17" s="3"/>
      <c r="E17" s="3"/>
      <c r="F17" s="3"/>
      <c r="G17" s="3"/>
      <c r="H17" s="3"/>
    </row>
    <row r="18" spans="1:8" ht="15.75">
      <c r="A18" s="22" t="s">
        <v>20</v>
      </c>
      <c r="B18" s="23"/>
      <c r="C18" s="23"/>
      <c r="D18" s="23" t="s">
        <v>21</v>
      </c>
      <c r="E18" s="23"/>
      <c r="F18" s="23"/>
      <c r="G18" s="22" t="s">
        <v>22</v>
      </c>
      <c r="H18" s="24" t="s">
        <v>23</v>
      </c>
    </row>
    <row r="19" spans="1:8">
      <c r="A19" s="9"/>
      <c r="B19" s="8"/>
      <c r="C19" s="8"/>
      <c r="D19" s="14" t="s">
        <v>24</v>
      </c>
      <c r="E19" s="8"/>
      <c r="F19" s="8"/>
      <c r="G19" s="9"/>
      <c r="H19" s="12"/>
    </row>
    <row r="20" spans="1:8">
      <c r="A20" s="13">
        <v>1</v>
      </c>
      <c r="B20" s="8" t="s">
        <v>25</v>
      </c>
      <c r="C20" s="8"/>
      <c r="D20" s="8"/>
      <c r="E20" s="8"/>
      <c r="F20" s="8"/>
      <c r="G20" s="17">
        <v>5.9</v>
      </c>
      <c r="H20" s="30">
        <f>IF(G20&lt;&gt;"",ROUND(G20*A20,2),"")</f>
        <v>5.9</v>
      </c>
    </row>
    <row r="21" spans="1:8">
      <c r="A21" s="13">
        <v>2</v>
      </c>
      <c r="B21" s="8" t="s">
        <v>26</v>
      </c>
      <c r="C21" s="8"/>
      <c r="D21" s="8"/>
      <c r="E21" s="8"/>
      <c r="F21" s="8"/>
      <c r="G21" s="17">
        <v>4.7</v>
      </c>
      <c r="H21" s="30">
        <f t="shared" ref="H21:H42" si="0">IF(G21&lt;&gt;"",ROUND(G21*A21,2),"")</f>
        <v>9.4</v>
      </c>
    </row>
    <row r="22" spans="1:8">
      <c r="A22" s="13">
        <v>3</v>
      </c>
      <c r="B22" s="8" t="s">
        <v>27</v>
      </c>
      <c r="C22" s="8"/>
      <c r="D22" s="8"/>
      <c r="E22" s="8"/>
      <c r="F22" s="8"/>
      <c r="G22" s="17">
        <v>5.5</v>
      </c>
      <c r="H22" s="30">
        <f t="shared" si="0"/>
        <v>16.5</v>
      </c>
    </row>
    <row r="23" spans="1:8">
      <c r="A23" s="13">
        <v>2</v>
      </c>
      <c r="B23" s="8" t="s">
        <v>28</v>
      </c>
      <c r="C23" s="8"/>
      <c r="D23" s="8"/>
      <c r="E23" s="8"/>
      <c r="F23" s="8"/>
      <c r="G23" s="17">
        <v>9.8000000000000007</v>
      </c>
      <c r="H23" s="30">
        <f t="shared" si="0"/>
        <v>19.600000000000001</v>
      </c>
    </row>
    <row r="24" spans="1:8">
      <c r="A24" s="13">
        <v>1</v>
      </c>
      <c r="B24" s="8" t="s">
        <v>29</v>
      </c>
      <c r="C24" s="8"/>
      <c r="D24" s="8"/>
      <c r="E24" s="8"/>
      <c r="F24" s="8"/>
      <c r="G24" s="17">
        <v>10.9</v>
      </c>
      <c r="H24" s="30">
        <f t="shared" si="0"/>
        <v>10.9</v>
      </c>
    </row>
    <row r="25" spans="1:8">
      <c r="A25" s="13">
        <v>1</v>
      </c>
      <c r="B25" s="8" t="s">
        <v>30</v>
      </c>
      <c r="C25" s="8"/>
      <c r="D25" s="8"/>
      <c r="E25" s="8"/>
      <c r="F25" s="8"/>
      <c r="G25" s="17">
        <v>6.4</v>
      </c>
      <c r="H25" s="30">
        <f t="shared" si="0"/>
        <v>6.4</v>
      </c>
    </row>
    <row r="26" spans="1:8">
      <c r="A26" s="13">
        <v>1</v>
      </c>
      <c r="B26" s="8" t="s">
        <v>31</v>
      </c>
      <c r="C26" s="8"/>
      <c r="D26" s="8"/>
      <c r="E26" s="8"/>
      <c r="F26" s="8"/>
      <c r="G26" s="17">
        <v>9.8000000000000007</v>
      </c>
      <c r="H26" s="30">
        <f t="shared" si="0"/>
        <v>9.8000000000000007</v>
      </c>
    </row>
    <row r="27" spans="1:8">
      <c r="A27" s="13">
        <v>1</v>
      </c>
      <c r="B27" s="8" t="s">
        <v>32</v>
      </c>
      <c r="C27" s="8"/>
      <c r="D27" s="8"/>
      <c r="E27" s="8"/>
      <c r="F27" s="8"/>
      <c r="G27" s="17">
        <v>9.9499999999999993</v>
      </c>
      <c r="H27" s="30">
        <f t="shared" si="0"/>
        <v>9.9499999999999993</v>
      </c>
    </row>
    <row r="28" spans="1:8">
      <c r="A28" s="13">
        <v>1</v>
      </c>
      <c r="B28" s="8" t="s">
        <v>33</v>
      </c>
      <c r="C28" s="8"/>
      <c r="D28" s="8"/>
      <c r="E28" s="8"/>
      <c r="F28" s="8"/>
      <c r="G28" s="17">
        <v>4.4000000000000004</v>
      </c>
      <c r="H28" s="30">
        <f t="shared" si="0"/>
        <v>4.4000000000000004</v>
      </c>
    </row>
    <row r="29" spans="1:8">
      <c r="A29" s="13">
        <v>1</v>
      </c>
      <c r="B29" s="8" t="s">
        <v>34</v>
      </c>
      <c r="C29" s="8"/>
      <c r="D29" s="8"/>
      <c r="E29" s="8"/>
      <c r="F29" s="8"/>
      <c r="G29" s="18">
        <v>4</v>
      </c>
      <c r="H29" s="30">
        <f t="shared" si="0"/>
        <v>4</v>
      </c>
    </row>
    <row r="30" spans="1:8">
      <c r="A30" s="13">
        <v>1</v>
      </c>
      <c r="B30" s="8" t="s">
        <v>35</v>
      </c>
      <c r="C30" s="8"/>
      <c r="D30" s="8"/>
      <c r="E30" s="8"/>
      <c r="F30" s="8"/>
      <c r="G30" s="18">
        <v>3</v>
      </c>
      <c r="H30" s="30">
        <f t="shared" si="0"/>
        <v>3</v>
      </c>
    </row>
    <row r="31" spans="1:8">
      <c r="A31" s="13"/>
      <c r="B31" s="8" t="s">
        <v>36</v>
      </c>
      <c r="C31" s="8"/>
      <c r="D31" s="8"/>
      <c r="E31" s="8"/>
      <c r="F31" s="8"/>
      <c r="G31" s="17">
        <v>4.8499999999999996</v>
      </c>
      <c r="H31" s="30">
        <f t="shared" si="0"/>
        <v>0</v>
      </c>
    </row>
    <row r="32" spans="1:8">
      <c r="A32" s="9"/>
      <c r="B32" s="8"/>
      <c r="C32" s="8"/>
      <c r="D32" s="8"/>
      <c r="E32" s="8"/>
      <c r="F32" s="8"/>
      <c r="G32" s="16"/>
      <c r="H32" s="30" t="str">
        <f t="shared" si="0"/>
        <v/>
      </c>
    </row>
    <row r="33" spans="1:10">
      <c r="A33" s="9"/>
      <c r="B33" s="8"/>
      <c r="C33" s="8"/>
      <c r="D33" s="15" t="s">
        <v>37</v>
      </c>
      <c r="E33" s="8"/>
      <c r="F33" s="8"/>
      <c r="G33" s="19"/>
      <c r="H33" s="30" t="str">
        <f t="shared" si="0"/>
        <v/>
      </c>
    </row>
    <row r="34" spans="1:10">
      <c r="A34" s="9">
        <v>1</v>
      </c>
      <c r="B34" s="8" t="s">
        <v>38</v>
      </c>
      <c r="C34" s="8"/>
      <c r="D34" s="8"/>
      <c r="E34" s="8"/>
      <c r="F34" s="8"/>
      <c r="G34" s="18">
        <v>105</v>
      </c>
      <c r="H34" s="30">
        <f t="shared" si="0"/>
        <v>105</v>
      </c>
    </row>
    <row r="35" spans="1:10">
      <c r="A35" s="9">
        <v>1</v>
      </c>
      <c r="B35" s="8" t="s">
        <v>39</v>
      </c>
      <c r="C35" s="8"/>
      <c r="D35" s="8"/>
      <c r="E35" s="8"/>
      <c r="F35" s="8"/>
      <c r="G35" s="18">
        <v>90</v>
      </c>
      <c r="H35" s="30">
        <f t="shared" si="0"/>
        <v>90</v>
      </c>
    </row>
    <row r="36" spans="1:10">
      <c r="A36" s="9">
        <v>1</v>
      </c>
      <c r="B36" s="8" t="s">
        <v>40</v>
      </c>
      <c r="C36" s="8"/>
      <c r="D36" s="8"/>
      <c r="E36" s="8"/>
      <c r="F36" s="8"/>
      <c r="G36" s="18">
        <v>84</v>
      </c>
      <c r="H36" s="30">
        <f t="shared" si="0"/>
        <v>84</v>
      </c>
    </row>
    <row r="37" spans="1:10">
      <c r="A37" s="9">
        <v>1</v>
      </c>
      <c r="B37" s="8" t="s">
        <v>41</v>
      </c>
      <c r="C37" s="8"/>
      <c r="D37" s="8"/>
      <c r="E37" s="8"/>
      <c r="F37" s="8"/>
      <c r="G37" s="18">
        <v>25</v>
      </c>
      <c r="H37" s="30">
        <f t="shared" si="0"/>
        <v>25</v>
      </c>
    </row>
    <row r="38" spans="1:10">
      <c r="A38" s="9"/>
      <c r="B38" s="8" t="s">
        <v>42</v>
      </c>
      <c r="C38" s="8"/>
      <c r="D38" s="8"/>
      <c r="E38" s="8"/>
      <c r="F38" s="8"/>
      <c r="G38" s="18">
        <v>30</v>
      </c>
      <c r="H38" s="30">
        <f t="shared" si="0"/>
        <v>0</v>
      </c>
    </row>
    <row r="39" spans="1:10">
      <c r="A39" s="9">
        <v>1</v>
      </c>
      <c r="B39" s="8" t="s">
        <v>43</v>
      </c>
      <c r="C39" s="8"/>
      <c r="D39" s="8"/>
      <c r="E39" s="8"/>
      <c r="F39" s="8"/>
      <c r="G39" s="18">
        <v>22</v>
      </c>
      <c r="H39" s="30">
        <f t="shared" si="0"/>
        <v>22</v>
      </c>
    </row>
    <row r="40" spans="1:10">
      <c r="A40" s="9"/>
      <c r="B40" s="8"/>
      <c r="C40" s="8"/>
      <c r="D40" s="15" t="s">
        <v>44</v>
      </c>
      <c r="E40" s="8"/>
      <c r="F40" s="8"/>
      <c r="G40" s="20"/>
      <c r="H40" s="30" t="str">
        <f t="shared" si="0"/>
        <v/>
      </c>
    </row>
    <row r="41" spans="1:10">
      <c r="A41" s="9">
        <v>1</v>
      </c>
      <c r="B41" s="8" t="s">
        <v>45</v>
      </c>
      <c r="C41" s="42"/>
      <c r="D41" s="8"/>
      <c r="E41" s="8"/>
      <c r="F41" s="8"/>
      <c r="G41" s="21">
        <v>0</v>
      </c>
      <c r="H41" s="30">
        <f t="shared" si="0"/>
        <v>0</v>
      </c>
    </row>
    <row r="42" spans="1:10">
      <c r="A42" s="9">
        <v>1</v>
      </c>
      <c r="B42" s="8" t="s">
        <v>46</v>
      </c>
      <c r="C42" s="8"/>
      <c r="D42" s="8"/>
      <c r="E42" s="8"/>
      <c r="F42" s="8"/>
      <c r="G42" s="21">
        <v>0</v>
      </c>
      <c r="H42" s="30">
        <f t="shared" si="0"/>
        <v>0</v>
      </c>
    </row>
    <row r="43" spans="1:10">
      <c r="G43" t="s">
        <v>12</v>
      </c>
      <c r="H43" s="31">
        <f>SUM(H20:H42)-H38</f>
        <v>425.85</v>
      </c>
    </row>
    <row r="44" spans="1:10">
      <c r="G44" t="s">
        <v>13</v>
      </c>
      <c r="H44" s="31"/>
    </row>
    <row r="45" spans="1:10" ht="18.75">
      <c r="A45" s="6" t="s">
        <v>11</v>
      </c>
      <c r="C45" s="9">
        <v>1</v>
      </c>
      <c r="G45" t="s">
        <v>14</v>
      </c>
      <c r="H45" s="31">
        <f>+((H43-(H43*(H44/100)))*C45)+H38</f>
        <v>425.85</v>
      </c>
    </row>
    <row r="46" spans="1:10">
      <c r="C46" s="36"/>
      <c r="G46" t="s">
        <v>15</v>
      </c>
      <c r="H46" s="31"/>
    </row>
    <row r="47" spans="1:10" ht="18.75">
      <c r="C47" s="11" t="s">
        <v>16</v>
      </c>
      <c r="D47" s="35">
        <v>40778</v>
      </c>
      <c r="E47" s="10" t="s">
        <v>17</v>
      </c>
      <c r="H47" s="32">
        <v>147</v>
      </c>
    </row>
    <row r="48" spans="1:10" ht="21">
      <c r="G48" s="26" t="s">
        <v>19</v>
      </c>
      <c r="H48" s="33">
        <f>+H45+H46</f>
        <v>425.85</v>
      </c>
      <c r="J48" s="36"/>
    </row>
    <row r="49" spans="4:8" ht="15.75">
      <c r="D49" t="s">
        <v>18</v>
      </c>
      <c r="E49" s="34">
        <f>H48-H47</f>
        <v>278.85000000000002</v>
      </c>
      <c r="F49" s="28" t="s">
        <v>47</v>
      </c>
      <c r="G49" s="29" t="s">
        <v>48</v>
      </c>
      <c r="H49" s="27"/>
    </row>
    <row r="50" spans="4:8">
      <c r="G50" s="25"/>
    </row>
  </sheetData>
  <dataValidations xWindow="542" yWindow="447" count="1">
    <dataValidation type="list" allowBlank="1" showInputMessage="1" showErrorMessage="1" sqref="G49">
      <formula1>"Métalico,Tarjeta,Transferencia,Otro"</formula1>
    </dataValidation>
  </dataValidations>
  <hyperlinks>
    <hyperlink ref="C4" r:id="rId1"/>
  </hyperlinks>
  <pageMargins left="0.7" right="0.7" top="0.75" bottom="0.75" header="0.3" footer="0.3"/>
  <pageSetup paperSize="9" orientation="portrait" horizontalDpi="30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50"/>
  <sheetViews>
    <sheetView tabSelected="1" workbookViewId="0">
      <selection activeCell="J22" sqref="J22"/>
    </sheetView>
  </sheetViews>
  <sheetFormatPr baseColWidth="10" defaultRowHeight="15"/>
  <cols>
    <col min="1" max="1" width="12.140625" customWidth="1"/>
    <col min="2" max="2" width="11.42578125" customWidth="1"/>
    <col min="5" max="5" width="12.7109375" customWidth="1"/>
    <col min="6" max="6" width="11" customWidth="1"/>
    <col min="7" max="7" width="15.5703125" customWidth="1"/>
  </cols>
  <sheetData>
    <row r="1" spans="1:8">
      <c r="A1">
        <v>1</v>
      </c>
    </row>
    <row r="2" spans="1:8">
      <c r="C2" t="s">
        <v>0</v>
      </c>
    </row>
    <row r="3" spans="1:8" ht="33.75">
      <c r="C3" t="s">
        <v>1</v>
      </c>
      <c r="E3" s="2" t="s">
        <v>3</v>
      </c>
    </row>
    <row r="4" spans="1:8">
      <c r="C4" s="1" t="s">
        <v>2</v>
      </c>
    </row>
    <row r="5" spans="1:8" ht="15.75" thickBot="1">
      <c r="F5" s="4"/>
      <c r="G5" s="4"/>
      <c r="H5" s="4"/>
    </row>
    <row r="6" spans="1:8" ht="15.75" thickBot="1">
      <c r="A6" s="4"/>
      <c r="B6" s="4"/>
      <c r="C6" s="4"/>
      <c r="D6" s="4"/>
      <c r="E6" s="4"/>
      <c r="F6" s="38"/>
    </row>
    <row r="7" spans="1:8" ht="18.75">
      <c r="E7" s="39" t="s">
        <v>55</v>
      </c>
      <c r="F7" s="40">
        <v>22</v>
      </c>
      <c r="G7" s="6"/>
      <c r="H7" s="41"/>
    </row>
    <row r="9" spans="1:8">
      <c r="B9" s="7"/>
      <c r="C9" s="7"/>
      <c r="D9" s="7"/>
      <c r="E9" s="7"/>
      <c r="F9" s="7"/>
      <c r="G9" s="7"/>
      <c r="H9" s="7"/>
    </row>
    <row r="10" spans="1:8">
      <c r="A10" s="7" t="s">
        <v>54</v>
      </c>
      <c r="B10" s="5">
        <v>2989</v>
      </c>
    </row>
    <row r="12" spans="1:8">
      <c r="A12" t="s">
        <v>4</v>
      </c>
      <c r="B12" t="s">
        <v>49</v>
      </c>
      <c r="E12" t="s">
        <v>5</v>
      </c>
      <c r="F12" s="37" t="s">
        <v>50</v>
      </c>
    </row>
    <row r="13" spans="1:8">
      <c r="A13" t="s">
        <v>6</v>
      </c>
      <c r="B13" t="s">
        <v>51</v>
      </c>
    </row>
    <row r="15" spans="1:8">
      <c r="A15" t="s">
        <v>7</v>
      </c>
      <c r="B15" t="s">
        <v>52</v>
      </c>
      <c r="E15" t="s">
        <v>8</v>
      </c>
      <c r="F15">
        <v>67778</v>
      </c>
    </row>
    <row r="16" spans="1:8">
      <c r="A16" t="s">
        <v>10</v>
      </c>
      <c r="B16" t="s">
        <v>53</v>
      </c>
      <c r="E16" t="s">
        <v>9</v>
      </c>
      <c r="F16">
        <v>98773839</v>
      </c>
    </row>
    <row r="17" spans="1:8">
      <c r="A17" s="3"/>
      <c r="B17" s="3"/>
      <c r="C17" s="3"/>
      <c r="D17" s="3"/>
      <c r="E17" s="3"/>
      <c r="F17" s="3"/>
      <c r="G17" s="3"/>
      <c r="H17" s="3"/>
    </row>
    <row r="18" spans="1:8" ht="15.75">
      <c r="A18" s="22" t="s">
        <v>20</v>
      </c>
      <c r="B18" s="23"/>
      <c r="C18" s="23"/>
      <c r="D18" s="23" t="s">
        <v>21</v>
      </c>
      <c r="E18" s="23"/>
      <c r="F18" s="23"/>
      <c r="G18" s="22" t="s">
        <v>22</v>
      </c>
      <c r="H18" s="24" t="s">
        <v>23</v>
      </c>
    </row>
    <row r="19" spans="1:8">
      <c r="A19" s="9"/>
      <c r="B19" s="8"/>
      <c r="C19" s="8"/>
      <c r="D19" s="14" t="s">
        <v>24</v>
      </c>
      <c r="E19" s="8"/>
      <c r="F19" s="8"/>
      <c r="G19" s="9"/>
      <c r="H19" s="12"/>
    </row>
    <row r="20" spans="1:8">
      <c r="A20" s="13">
        <v>1</v>
      </c>
      <c r="B20" s="8" t="s">
        <v>25</v>
      </c>
      <c r="C20" s="8"/>
      <c r="D20" s="8"/>
      <c r="E20" s="8"/>
      <c r="F20" s="8"/>
      <c r="G20" s="17">
        <v>5.9</v>
      </c>
      <c r="H20" s="30">
        <f>IF(G20&lt;&gt;"",ROUND(G20*A20,2),"")</f>
        <v>5.9</v>
      </c>
    </row>
    <row r="21" spans="1:8">
      <c r="A21" s="13">
        <v>2</v>
      </c>
      <c r="B21" s="8" t="s">
        <v>26</v>
      </c>
      <c r="C21" s="8"/>
      <c r="D21" s="8"/>
      <c r="E21" s="8"/>
      <c r="F21" s="8"/>
      <c r="G21" s="17">
        <v>4.7</v>
      </c>
      <c r="H21" s="30">
        <f t="shared" ref="H21:H42" si="0">IF(G21&lt;&gt;"",ROUND(G21*A21,2),"")</f>
        <v>9.4</v>
      </c>
    </row>
    <row r="22" spans="1:8">
      <c r="A22" s="13">
        <v>3</v>
      </c>
      <c r="B22" s="8" t="s">
        <v>27</v>
      </c>
      <c r="C22" s="8"/>
      <c r="D22" s="8"/>
      <c r="E22" s="8"/>
      <c r="F22" s="8"/>
      <c r="G22" s="17">
        <v>5.5</v>
      </c>
      <c r="H22" s="30">
        <f t="shared" si="0"/>
        <v>16.5</v>
      </c>
    </row>
    <row r="23" spans="1:8">
      <c r="A23" s="13">
        <v>2</v>
      </c>
      <c r="B23" s="8" t="s">
        <v>28</v>
      </c>
      <c r="C23" s="8"/>
      <c r="D23" s="8"/>
      <c r="E23" s="8"/>
      <c r="F23" s="8"/>
      <c r="G23" s="17">
        <v>9.8000000000000007</v>
      </c>
      <c r="H23" s="30">
        <f t="shared" si="0"/>
        <v>19.600000000000001</v>
      </c>
    </row>
    <row r="24" spans="1:8">
      <c r="A24" s="13">
        <v>1</v>
      </c>
      <c r="B24" s="8" t="s">
        <v>29</v>
      </c>
      <c r="C24" s="8"/>
      <c r="D24" s="8"/>
      <c r="E24" s="8"/>
      <c r="F24" s="8"/>
      <c r="G24" s="17">
        <v>10.9</v>
      </c>
      <c r="H24" s="30">
        <f t="shared" si="0"/>
        <v>10.9</v>
      </c>
    </row>
    <row r="25" spans="1:8">
      <c r="A25" s="13">
        <v>1</v>
      </c>
      <c r="B25" s="8" t="s">
        <v>30</v>
      </c>
      <c r="C25" s="8"/>
      <c r="D25" s="8"/>
      <c r="E25" s="8"/>
      <c r="F25" s="8"/>
      <c r="G25" s="17">
        <v>6.4</v>
      </c>
      <c r="H25" s="30">
        <f t="shared" si="0"/>
        <v>6.4</v>
      </c>
    </row>
    <row r="26" spans="1:8">
      <c r="A26" s="13">
        <v>1</v>
      </c>
      <c r="B26" s="8" t="s">
        <v>31</v>
      </c>
      <c r="C26" s="8"/>
      <c r="D26" s="8"/>
      <c r="E26" s="8"/>
      <c r="F26" s="8"/>
      <c r="G26" s="17">
        <v>9.8000000000000007</v>
      </c>
      <c r="H26" s="30">
        <f t="shared" si="0"/>
        <v>9.8000000000000007</v>
      </c>
    </row>
    <row r="27" spans="1:8">
      <c r="A27" s="13">
        <v>1</v>
      </c>
      <c r="B27" s="8" t="s">
        <v>32</v>
      </c>
      <c r="C27" s="8"/>
      <c r="D27" s="8"/>
      <c r="E27" s="8"/>
      <c r="F27" s="8"/>
      <c r="G27" s="17">
        <v>9.9499999999999993</v>
      </c>
      <c r="H27" s="30">
        <f t="shared" si="0"/>
        <v>9.9499999999999993</v>
      </c>
    </row>
    <row r="28" spans="1:8">
      <c r="A28" s="13">
        <v>1</v>
      </c>
      <c r="B28" s="8" t="s">
        <v>33</v>
      </c>
      <c r="C28" s="8"/>
      <c r="D28" s="8"/>
      <c r="E28" s="8"/>
      <c r="F28" s="8"/>
      <c r="G28" s="17">
        <v>4.4000000000000004</v>
      </c>
      <c r="H28" s="30">
        <f t="shared" si="0"/>
        <v>4.4000000000000004</v>
      </c>
    </row>
    <row r="29" spans="1:8">
      <c r="A29" s="13">
        <v>1</v>
      </c>
      <c r="B29" s="8" t="s">
        <v>34</v>
      </c>
      <c r="C29" s="8"/>
      <c r="D29" s="8"/>
      <c r="E29" s="8"/>
      <c r="F29" s="8"/>
      <c r="G29" s="18">
        <v>4</v>
      </c>
      <c r="H29" s="30">
        <f t="shared" si="0"/>
        <v>4</v>
      </c>
    </row>
    <row r="30" spans="1:8">
      <c r="A30" s="13">
        <v>1</v>
      </c>
      <c r="B30" s="8" t="s">
        <v>35</v>
      </c>
      <c r="C30" s="8"/>
      <c r="D30" s="8"/>
      <c r="E30" s="8"/>
      <c r="F30" s="8"/>
      <c r="G30" s="18">
        <v>3</v>
      </c>
      <c r="H30" s="30">
        <f t="shared" si="0"/>
        <v>3</v>
      </c>
    </row>
    <row r="31" spans="1:8">
      <c r="A31" s="13"/>
      <c r="B31" s="8" t="s">
        <v>36</v>
      </c>
      <c r="C31" s="8"/>
      <c r="D31" s="8"/>
      <c r="E31" s="8"/>
      <c r="F31" s="8"/>
      <c r="G31" s="17">
        <v>4.8499999999999996</v>
      </c>
      <c r="H31" s="30">
        <f t="shared" si="0"/>
        <v>0</v>
      </c>
    </row>
    <row r="32" spans="1:8">
      <c r="A32" s="9"/>
      <c r="B32" s="8"/>
      <c r="C32" s="8"/>
      <c r="D32" s="8"/>
      <c r="E32" s="8"/>
      <c r="F32" s="8"/>
      <c r="G32" s="16"/>
      <c r="H32" s="30" t="str">
        <f t="shared" si="0"/>
        <v/>
      </c>
    </row>
    <row r="33" spans="1:10">
      <c r="A33" s="9"/>
      <c r="B33" s="8"/>
      <c r="C33" s="8"/>
      <c r="D33" s="15" t="s">
        <v>37</v>
      </c>
      <c r="E33" s="8"/>
      <c r="F33" s="8"/>
      <c r="G33" s="19"/>
      <c r="H33" s="30" t="str">
        <f t="shared" si="0"/>
        <v/>
      </c>
    </row>
    <row r="34" spans="1:10">
      <c r="A34" s="9">
        <v>1</v>
      </c>
      <c r="B34" s="8" t="s">
        <v>38</v>
      </c>
      <c r="C34" s="8"/>
      <c r="D34" s="8"/>
      <c r="E34" s="8"/>
      <c r="F34" s="8"/>
      <c r="G34" s="18">
        <v>105</v>
      </c>
      <c r="H34" s="30">
        <f t="shared" si="0"/>
        <v>105</v>
      </c>
    </row>
    <row r="35" spans="1:10">
      <c r="A35" s="9">
        <v>1</v>
      </c>
      <c r="B35" s="8" t="s">
        <v>39</v>
      </c>
      <c r="C35" s="8"/>
      <c r="D35" s="8"/>
      <c r="E35" s="8"/>
      <c r="F35" s="8"/>
      <c r="G35" s="18">
        <v>90</v>
      </c>
      <c r="H35" s="30">
        <f t="shared" si="0"/>
        <v>90</v>
      </c>
    </row>
    <row r="36" spans="1:10">
      <c r="A36" s="9">
        <v>1</v>
      </c>
      <c r="B36" s="8" t="s">
        <v>40</v>
      </c>
      <c r="C36" s="8"/>
      <c r="D36" s="8"/>
      <c r="E36" s="8"/>
      <c r="F36" s="8"/>
      <c r="G36" s="18">
        <v>84</v>
      </c>
      <c r="H36" s="30">
        <f t="shared" si="0"/>
        <v>84</v>
      </c>
    </row>
    <row r="37" spans="1:10">
      <c r="A37" s="9">
        <v>1</v>
      </c>
      <c r="B37" s="8" t="s">
        <v>41</v>
      </c>
      <c r="C37" s="8"/>
      <c r="D37" s="8"/>
      <c r="E37" s="8"/>
      <c r="F37" s="8"/>
      <c r="G37" s="18">
        <v>25</v>
      </c>
      <c r="H37" s="30">
        <f t="shared" si="0"/>
        <v>25</v>
      </c>
    </row>
    <row r="38" spans="1:10">
      <c r="A38" s="9"/>
      <c r="B38" s="8" t="s">
        <v>42</v>
      </c>
      <c r="C38" s="8"/>
      <c r="D38" s="8"/>
      <c r="E38" s="8"/>
      <c r="F38" s="8"/>
      <c r="G38" s="18">
        <v>30</v>
      </c>
      <c r="H38" s="30">
        <f t="shared" si="0"/>
        <v>0</v>
      </c>
    </row>
    <row r="39" spans="1:10">
      <c r="A39" s="9">
        <v>1</v>
      </c>
      <c r="B39" s="8" t="s">
        <v>43</v>
      </c>
      <c r="C39" s="8"/>
      <c r="D39" s="8"/>
      <c r="E39" s="8"/>
      <c r="F39" s="8"/>
      <c r="G39" s="18">
        <v>22</v>
      </c>
      <c r="H39" s="30">
        <f t="shared" si="0"/>
        <v>22</v>
      </c>
    </row>
    <row r="40" spans="1:10">
      <c r="A40" s="9"/>
      <c r="B40" s="8"/>
      <c r="C40" s="8"/>
      <c r="D40" s="15" t="s">
        <v>44</v>
      </c>
      <c r="E40" s="8"/>
      <c r="F40" s="8"/>
      <c r="G40" s="20"/>
      <c r="H40" s="30" t="str">
        <f t="shared" si="0"/>
        <v/>
      </c>
    </row>
    <row r="41" spans="1:10">
      <c r="A41" s="9">
        <v>1</v>
      </c>
      <c r="B41" s="8" t="s">
        <v>45</v>
      </c>
      <c r="C41" s="42"/>
      <c r="D41" s="8"/>
      <c r="E41" s="8"/>
      <c r="F41" s="8"/>
      <c r="G41" s="21">
        <v>0</v>
      </c>
      <c r="H41" s="30">
        <f t="shared" si="0"/>
        <v>0</v>
      </c>
    </row>
    <row r="42" spans="1:10">
      <c r="A42" s="9">
        <v>1</v>
      </c>
      <c r="B42" s="8" t="s">
        <v>46</v>
      </c>
      <c r="C42" s="8"/>
      <c r="D42" s="8"/>
      <c r="E42" s="8"/>
      <c r="F42" s="8"/>
      <c r="G42" s="21">
        <v>0</v>
      </c>
      <c r="H42" s="30">
        <f t="shared" si="0"/>
        <v>0</v>
      </c>
    </row>
    <row r="43" spans="1:10">
      <c r="G43" t="s">
        <v>12</v>
      </c>
      <c r="H43" s="31">
        <f>SUM(H20:H42)-H38</f>
        <v>425.85</v>
      </c>
    </row>
    <row r="44" spans="1:10">
      <c r="G44" t="s">
        <v>13</v>
      </c>
      <c r="H44" s="31"/>
    </row>
    <row r="45" spans="1:10" ht="18.75">
      <c r="A45" s="6" t="s">
        <v>11</v>
      </c>
      <c r="C45" s="9">
        <v>1</v>
      </c>
      <c r="G45" t="s">
        <v>14</v>
      </c>
      <c r="H45" s="31">
        <f>+((H43-(H43*(H44/100)))*C45)+H38</f>
        <v>425.85</v>
      </c>
    </row>
    <row r="46" spans="1:10">
      <c r="C46" s="36"/>
      <c r="G46" t="s">
        <v>15</v>
      </c>
      <c r="H46" s="31"/>
    </row>
    <row r="47" spans="1:10" ht="18.75">
      <c r="C47" s="11" t="s">
        <v>16</v>
      </c>
      <c r="D47" s="35">
        <v>40778</v>
      </c>
      <c r="E47" s="10" t="s">
        <v>17</v>
      </c>
      <c r="H47" s="32">
        <v>147</v>
      </c>
    </row>
    <row r="48" spans="1:10" ht="21">
      <c r="G48" s="26" t="s">
        <v>19</v>
      </c>
      <c r="H48" s="33">
        <f>+H45+H46</f>
        <v>425.85</v>
      </c>
      <c r="J48" s="36"/>
    </row>
    <row r="49" spans="4:8" ht="15.75">
      <c r="D49" t="s">
        <v>18</v>
      </c>
      <c r="E49" s="34">
        <f>H48-H47</f>
        <v>278.85000000000002</v>
      </c>
      <c r="F49" s="28" t="s">
        <v>47</v>
      </c>
      <c r="G49" s="29" t="s">
        <v>48</v>
      </c>
      <c r="H49" s="27"/>
    </row>
    <row r="50" spans="4:8">
      <c r="G50" s="25"/>
    </row>
  </sheetData>
  <dataValidations count="1">
    <dataValidation type="list" allowBlank="1" showInputMessage="1" showErrorMessage="1" sqref="G49">
      <formula1>"Métalico,Tarjeta,Transferencia,Otro"</formula1>
    </dataValidation>
  </dataValidations>
  <hyperlinks>
    <hyperlink ref="C4" r:id="rId1"/>
  </hyperlinks>
  <pageMargins left="0.7" right="0.7" top="0.75" bottom="0.75" header="0.3" footer="0.3"/>
  <pageSetup paperSize="9" orientation="portrait" horizontalDpi="300" verticalDpi="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2012 -  </vt:lpstr>
      <vt:lpstr>20120001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Guillque</dc:creator>
  <cp:lastModifiedBy>Guillque</cp:lastModifiedBy>
  <dcterms:created xsi:type="dcterms:W3CDTF">2011-08-29T17:12:31Z</dcterms:created>
  <dcterms:modified xsi:type="dcterms:W3CDTF">2011-08-29T19:12:25Z</dcterms:modified>
</cp:coreProperties>
</file>