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drawings/drawing2.xml" ContentType="application/vnd.openxmlformats-officedocument.drawing+xml"/>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0" yWindow="105" windowWidth="10515" windowHeight="4425" activeTab="2"/>
  </bookViews>
  <sheets>
    <sheet name="Accueil" sheetId="1" r:id="rId1"/>
    <sheet name="Répertoire" sheetId="2" r:id="rId2"/>
    <sheet name="Fiche Supervision " sheetId="5" r:id="rId3"/>
    <sheet name="supervision " sheetId="3" r:id="rId4"/>
    <sheet name="Indicateurs " sheetId="4" r:id="rId5"/>
  </sheets>
  <externalReferences>
    <externalReference r:id="rId6"/>
  </externalReferences>
  <definedNames>
    <definedName name="agence">[1]Feuil1!$C$1:$C$46</definedName>
    <definedName name="_xlnm.Print_Titles" localSheetId="2">'Fiche Supervision '!#REF!</definedName>
    <definedName name="OLE_LINK1" localSheetId="2">'Fiche Supervision '!#REF!</definedName>
    <definedName name="Z_A921869E_CB2A_4E4E_8502_6D264B60FE0B_.wvu.PrintArea" localSheetId="2" hidden="1">'Fiche Supervision '!$A$1:$I$82</definedName>
    <definedName name="Z_A921869E_CB2A_4E4E_8502_6D264B60FE0B_.wvu.PrintTitles" localSheetId="2" hidden="1">'Fiche Supervision '!#REF!</definedName>
    <definedName name="_xlnm.Print_Area" localSheetId="2">'Fiche Supervision '!$A$1:$I$82</definedName>
  </definedNames>
  <calcPr calcId="145621"/>
</workbook>
</file>

<file path=xl/calcChain.xml><?xml version="1.0" encoding="utf-8"?>
<calcChain xmlns="http://schemas.openxmlformats.org/spreadsheetml/2006/main">
  <c r="H17" i="3" l="1"/>
  <c r="G17" i="3"/>
  <c r="F17" i="3"/>
  <c r="B17" i="3"/>
  <c r="D69" i="5"/>
  <c r="B64" i="5"/>
  <c r="H62" i="5"/>
  <c r="H61" i="5"/>
  <c r="H60" i="5"/>
  <c r="H59" i="5"/>
  <c r="D51" i="5"/>
  <c r="B46" i="5"/>
  <c r="H44" i="5"/>
  <c r="H43" i="5"/>
  <c r="H42" i="5"/>
  <c r="H41" i="5"/>
  <c r="G46" i="5" s="1"/>
  <c r="G48" i="5" s="1"/>
  <c r="D53" i="5" s="1"/>
  <c r="D55" i="5" s="1"/>
  <c r="F51" i="5" s="1"/>
  <c r="D33" i="5"/>
  <c r="B29" i="5"/>
  <c r="H27" i="5"/>
  <c r="H26" i="5"/>
  <c r="D18" i="5"/>
  <c r="B14" i="5"/>
  <c r="H12" i="5"/>
  <c r="H11" i="5"/>
  <c r="H10" i="5"/>
  <c r="G14" i="5" s="1"/>
  <c r="G16" i="5" s="1"/>
  <c r="D20" i="5" s="1"/>
  <c r="D22" i="5" s="1"/>
  <c r="F18" i="5" s="1"/>
  <c r="O24" i="4"/>
  <c r="N24" i="4"/>
  <c r="M24" i="4"/>
  <c r="L24" i="4"/>
  <c r="K24" i="4"/>
  <c r="J24" i="4"/>
  <c r="I24" i="4"/>
  <c r="H24" i="4"/>
  <c r="G24" i="4"/>
  <c r="F24" i="4"/>
  <c r="E24" i="4"/>
  <c r="D24" i="4"/>
  <c r="O18" i="4"/>
  <c r="N18" i="4"/>
  <c r="M18" i="4"/>
  <c r="L18" i="4"/>
  <c r="K18" i="4"/>
  <c r="J18" i="4"/>
  <c r="I18" i="4"/>
  <c r="H18" i="4"/>
  <c r="G18" i="4"/>
  <c r="F18" i="4"/>
  <c r="E18" i="4"/>
  <c r="D18" i="4"/>
  <c r="O12" i="4"/>
  <c r="N12" i="4"/>
  <c r="M12" i="4"/>
  <c r="L12" i="4"/>
  <c r="K12" i="4"/>
  <c r="J12" i="4"/>
  <c r="I12" i="4"/>
  <c r="H12" i="4"/>
  <c r="G12" i="4"/>
  <c r="F12" i="4"/>
  <c r="E12" i="4"/>
  <c r="D12" i="4"/>
  <c r="O6" i="4"/>
  <c r="N6" i="4"/>
  <c r="M6" i="4"/>
  <c r="L6" i="4"/>
  <c r="K6" i="4"/>
  <c r="J6" i="4"/>
  <c r="I6" i="4"/>
  <c r="H6" i="4"/>
  <c r="G6" i="4"/>
  <c r="F6" i="4"/>
  <c r="E6" i="4"/>
  <c r="D6" i="4"/>
  <c r="G29" i="5" l="1"/>
  <c r="G31" i="5" s="1"/>
  <c r="D35" i="5" s="1"/>
  <c r="D37" i="5" s="1"/>
  <c r="D17" i="3"/>
  <c r="G64" i="5"/>
  <c r="G66" i="5" s="1"/>
  <c r="D71" i="5" s="1"/>
  <c r="D73" i="5" s="1"/>
  <c r="F69" i="5" s="1"/>
  <c r="F33" i="5"/>
  <c r="C17" i="3" l="1"/>
  <c r="E17" i="3"/>
</calcChain>
</file>

<file path=xl/sharedStrings.xml><?xml version="1.0" encoding="utf-8"?>
<sst xmlns="http://schemas.openxmlformats.org/spreadsheetml/2006/main" count="171" uniqueCount="74">
  <si>
    <t xml:space="preserve">Date De réception </t>
  </si>
  <si>
    <t xml:space="preserve">N° de la demande </t>
  </si>
  <si>
    <t>Nom</t>
  </si>
  <si>
    <t>Prénom</t>
  </si>
  <si>
    <t xml:space="preserve">Demande réiterée </t>
  </si>
  <si>
    <t>Motifs</t>
  </si>
  <si>
    <t xml:space="preserve">Nature </t>
  </si>
  <si>
    <t>Sous - Motifs</t>
  </si>
  <si>
    <t>Date de la réponse</t>
  </si>
  <si>
    <t xml:space="preserve">Délai de traitement d'un courrier </t>
  </si>
  <si>
    <t>Traitement supérieur à 10 jours</t>
  </si>
  <si>
    <t xml:space="preserve">Supervision </t>
  </si>
  <si>
    <t xml:space="preserve">Numero de fiche de supervision </t>
  </si>
  <si>
    <t>Observations</t>
  </si>
  <si>
    <t>Gestionnaire</t>
  </si>
  <si>
    <t>Agence</t>
  </si>
  <si>
    <t>F</t>
  </si>
  <si>
    <t xml:space="preserve">N° du client </t>
  </si>
  <si>
    <t xml:space="preserve">Nombre de courriers répondus en moins de 10 jours calendaires </t>
  </si>
  <si>
    <t>Nombre de courriers à établir</t>
  </si>
  <si>
    <t>Janvier</t>
  </si>
  <si>
    <t>février</t>
  </si>
  <si>
    <t>mars</t>
  </si>
  <si>
    <t>Avril</t>
  </si>
  <si>
    <t>Mai</t>
  </si>
  <si>
    <t>Juin</t>
  </si>
  <si>
    <t>Juillet</t>
  </si>
  <si>
    <t>Août</t>
  </si>
  <si>
    <t>Septembre</t>
  </si>
  <si>
    <t>Octobre</t>
  </si>
  <si>
    <t>Novembre</t>
  </si>
  <si>
    <t>Décembre</t>
  </si>
  <si>
    <t>Suivi mensuel par échantillon taux de traitement d'un courrier</t>
  </si>
  <si>
    <t xml:space="preserve"> taux de traitement d'un courrier Suivi mensuel </t>
  </si>
  <si>
    <t xml:space="preserve"> taux de traitement d'un courrier Suivi  journalier </t>
  </si>
  <si>
    <t xml:space="preserve">taux de réponses exactes sur le fond  </t>
  </si>
  <si>
    <t>Nombre de réponses exactes fournies sur le fond</t>
  </si>
  <si>
    <t xml:space="preserve">Nombre de courriers reçus </t>
  </si>
  <si>
    <t>Nombre d'anomalies</t>
  </si>
  <si>
    <t xml:space="preserve">Suivi mensuel par échantillon taux de conformité </t>
  </si>
  <si>
    <t xml:space="preserve">Taux de conformité des courriers reçus </t>
  </si>
  <si>
    <t xml:space="preserve">vous trouverez ici le modèle d'indicateurs que j'aimerais suivre </t>
  </si>
  <si>
    <t>Processus</t>
  </si>
  <si>
    <t xml:space="preserve">Fiche N° : </t>
  </si>
  <si>
    <t xml:space="preserve">La réception et le tri du courrier </t>
  </si>
  <si>
    <t>Acquis</t>
  </si>
  <si>
    <t>Maîtrisé</t>
  </si>
  <si>
    <t>En cours</t>
  </si>
  <si>
    <t>Non acquis</t>
  </si>
  <si>
    <t>Non concerné</t>
  </si>
  <si>
    <t>Résultats</t>
  </si>
  <si>
    <t>NC</t>
  </si>
  <si>
    <r>
      <t>Résultat maximal :</t>
    </r>
    <r>
      <rPr>
        <sz val="10"/>
        <color indexed="9"/>
        <rFont val="Arial"/>
        <family val="2"/>
      </rPr>
      <t xml:space="preserve">...  </t>
    </r>
    <r>
      <rPr>
        <sz val="11"/>
        <color theme="1"/>
        <rFont val="Calibri"/>
        <family val="2"/>
        <scheme val="minor"/>
      </rPr>
      <t xml:space="preserve"> </t>
    </r>
  </si>
  <si>
    <r>
      <t>Total :</t>
    </r>
    <r>
      <rPr>
        <sz val="10"/>
        <color indexed="9"/>
        <rFont val="Arial"/>
        <family val="2"/>
      </rPr>
      <t xml:space="preserve">.. </t>
    </r>
  </si>
  <si>
    <t>Note 1</t>
  </si>
  <si>
    <t>/ 20</t>
  </si>
  <si>
    <r>
      <t xml:space="preserve">Note </t>
    </r>
    <r>
      <rPr>
        <b/>
        <i/>
        <sz val="10"/>
        <color indexed="48"/>
        <rFont val="Trebuchet MS"/>
        <family val="2"/>
      </rPr>
      <t>à reporter sur le diagramme radar</t>
    </r>
  </si>
  <si>
    <t>Objectif</t>
  </si>
  <si>
    <t xml:space="preserve">L'analyse de la demande  </t>
  </si>
  <si>
    <t>Note 2</t>
  </si>
  <si>
    <t xml:space="preserve">La réponse à la demande </t>
  </si>
  <si>
    <t>Note 3</t>
  </si>
  <si>
    <t xml:space="preserve">L'enregistrement de la réponse </t>
  </si>
  <si>
    <t>Note 4</t>
  </si>
  <si>
    <t xml:space="preserve">Données quantitative </t>
  </si>
  <si>
    <t>Volume de courriers supervisé</t>
  </si>
  <si>
    <t xml:space="preserve">Anomalie(s) rélévée(s) </t>
  </si>
  <si>
    <t xml:space="preserve">La réception et le tri du ciurrier </t>
  </si>
  <si>
    <t xml:space="preserve">L'analyse de la demande </t>
  </si>
  <si>
    <t>L'enregistrement de la réponse</t>
  </si>
  <si>
    <t>Mois</t>
  </si>
  <si>
    <t>Niveau de Maïtrise par mois</t>
  </si>
  <si>
    <t xml:space="preserve">Volume de courriers supervisé </t>
  </si>
  <si>
    <t xml:space="preserve">Courriers entrants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</si>
</sst>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C]mmm\-yy;@"/>
    <numFmt numFmtId="165" formatCode="dd/mm/yy;@"/>
    <numFmt numFmtId="166" formatCode="_-* #,##0.00\ &quot;EUR&quot;_-;\-* #,##0.00\ &quot;EUR&quot;_-;_-* &quot;-&quot;??\ &quot;EUR&quot;_-;_-@_-"/>
  </numFmts>
  <fonts count="25" x14ac:knownFonts="1">
    <font>
      <sz val="11"/>
      <color theme="1"/>
      <name val="Calibri"/>
      <family val="2"/>
      <scheme val="minor"/>
    </font>
    <font>
      <sz val="11"/>
      <name val="Arial"/>
      <family val="2"/>
    </font>
    <font>
      <sz val="10"/>
      <name val="Arial"/>
      <family val="2"/>
    </font>
    <font>
      <b/>
      <sz val="11"/>
      <color theme="0"/>
      <name val="Calibri"/>
      <family val="2"/>
      <scheme val="minor"/>
    </font>
    <font>
      <b/>
      <sz val="10"/>
      <name val="Arial"/>
      <family val="2"/>
    </font>
    <font>
      <sz val="11"/>
      <color rgb="FFFF0000"/>
      <name val="Aharoni"/>
      <charset val="177"/>
    </font>
    <font>
      <b/>
      <sz val="11"/>
      <color rgb="FFFF0000"/>
      <name val="Aharoni"/>
      <charset val="177"/>
    </font>
    <font>
      <b/>
      <sz val="11"/>
      <color rgb="FFFF0000"/>
      <name val="Calibri"/>
      <family val="2"/>
      <scheme val="minor"/>
    </font>
    <font>
      <sz val="8"/>
      <name val="Tahoma"/>
      <family val="2"/>
    </font>
    <font>
      <b/>
      <i/>
      <sz val="12"/>
      <color indexed="18"/>
      <name val="Trebuchet MS"/>
      <family val="2"/>
    </font>
    <font>
      <b/>
      <sz val="12"/>
      <name val="Arial"/>
      <family val="2"/>
    </font>
    <font>
      <sz val="12"/>
      <name val="Arial"/>
      <family val="2"/>
    </font>
    <font>
      <sz val="10"/>
      <color indexed="9"/>
      <name val="Arial"/>
      <family val="2"/>
    </font>
    <font>
      <b/>
      <sz val="10"/>
      <color indexed="18"/>
      <name val="Arial"/>
      <family val="2"/>
    </font>
    <font>
      <b/>
      <i/>
      <sz val="12"/>
      <color indexed="48"/>
      <name val="Trebuchet MS"/>
      <family val="2"/>
    </font>
    <font>
      <b/>
      <i/>
      <sz val="10"/>
      <color indexed="48"/>
      <name val="Trebuchet MS"/>
      <family val="2"/>
    </font>
    <font>
      <sz val="10"/>
      <color indexed="48"/>
      <name val="Arial"/>
      <family val="2"/>
    </font>
    <font>
      <b/>
      <sz val="10"/>
      <color indexed="53"/>
      <name val="Arial"/>
      <family val="2"/>
    </font>
    <font>
      <b/>
      <sz val="10"/>
      <color indexed="48"/>
      <name val="Arial"/>
      <family val="2"/>
    </font>
    <font>
      <sz val="10"/>
      <name val="Arial Narrow"/>
      <family val="2"/>
    </font>
    <font>
      <sz val="8"/>
      <color indexed="18"/>
      <name val="Arial"/>
      <family val="2"/>
    </font>
    <font>
      <b/>
      <i/>
      <sz val="12"/>
      <color rgb="FF000080"/>
      <name val="Trebuchet MS"/>
      <family val="2"/>
    </font>
    <font>
      <sz val="10"/>
      <color indexed="8"/>
      <name val="Arial"/>
      <family val="2"/>
    </font>
    <font>
      <b/>
      <sz val="12"/>
      <color indexed="12"/>
      <name val="Arial"/>
      <family val="2"/>
    </font>
    <font>
      <b/>
      <sz val="10"/>
      <color indexed="12"/>
      <name val="Arial"/>
      <family val="2"/>
    </font>
  </fonts>
  <fills count="12">
    <fill>
      <patternFill patternType="none"/>
    </fill>
    <fill>
      <patternFill patternType="gray125"/>
    </fill>
    <fill>
      <patternFill patternType="solid">
        <fgColor theme="3" tint="0.39997558519241921"/>
        <bgColor indexed="64"/>
      </patternFill>
    </fill>
    <fill>
      <patternFill patternType="solid">
        <fgColor theme="3" tint="0.59999389629810485"/>
        <bgColor indexed="64"/>
      </patternFill>
    </fill>
    <fill>
      <patternFill patternType="solid">
        <fgColor indexed="44"/>
        <bgColor indexed="64"/>
      </patternFill>
    </fill>
    <fill>
      <patternFill patternType="solid">
        <fgColor indexed="43"/>
        <bgColor indexed="64"/>
      </patternFill>
    </fill>
    <fill>
      <patternFill patternType="solid">
        <fgColor indexed="47"/>
        <bgColor indexed="64"/>
      </patternFill>
    </fill>
    <fill>
      <patternFill patternType="solid">
        <fgColor rgb="FFFF0000"/>
        <bgColor indexed="64"/>
      </patternFill>
    </fill>
    <fill>
      <patternFill patternType="solid">
        <fgColor indexed="9"/>
        <bgColor indexed="64"/>
      </patternFill>
    </fill>
    <fill>
      <patternFill patternType="solid">
        <fgColor indexed="48"/>
        <bgColor indexed="64"/>
      </patternFill>
    </fill>
    <fill>
      <patternFill patternType="solid">
        <fgColor indexed="22"/>
        <bgColor indexed="64"/>
      </patternFill>
    </fill>
    <fill>
      <patternFill patternType="solid">
        <fgColor theme="3" tint="0.79998168889431442"/>
        <bgColor indexed="64"/>
      </patternFill>
    </fill>
  </fills>
  <borders count="46">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18"/>
      </right>
      <top/>
      <bottom/>
      <diagonal/>
    </border>
    <border>
      <left style="medium">
        <color indexed="18"/>
      </left>
      <right/>
      <top style="medium">
        <color indexed="18"/>
      </top>
      <bottom style="medium">
        <color indexed="18"/>
      </bottom>
      <diagonal/>
    </border>
    <border>
      <left/>
      <right style="medium">
        <color indexed="18"/>
      </right>
      <top style="medium">
        <color indexed="18"/>
      </top>
      <bottom style="medium">
        <color indexed="18"/>
      </bottom>
      <diagonal/>
    </border>
    <border>
      <left style="double">
        <color indexed="48"/>
      </left>
      <right/>
      <top style="double">
        <color indexed="48"/>
      </top>
      <bottom/>
      <diagonal/>
    </border>
    <border>
      <left/>
      <right/>
      <top style="double">
        <color indexed="48"/>
      </top>
      <bottom/>
      <diagonal/>
    </border>
    <border>
      <left/>
      <right style="double">
        <color indexed="48"/>
      </right>
      <top style="double">
        <color indexed="48"/>
      </top>
      <bottom/>
      <diagonal/>
    </border>
    <border>
      <left style="double">
        <color indexed="48"/>
      </left>
      <right/>
      <top/>
      <bottom/>
      <diagonal/>
    </border>
    <border>
      <left/>
      <right style="medium">
        <color indexed="53"/>
      </right>
      <top/>
      <bottom/>
      <diagonal/>
    </border>
    <border>
      <left style="medium">
        <color indexed="53"/>
      </left>
      <right/>
      <top style="medium">
        <color indexed="53"/>
      </top>
      <bottom style="medium">
        <color indexed="53"/>
      </bottom>
      <diagonal/>
    </border>
    <border>
      <left/>
      <right style="medium">
        <color indexed="53"/>
      </right>
      <top style="medium">
        <color indexed="53"/>
      </top>
      <bottom style="medium">
        <color indexed="53"/>
      </bottom>
      <diagonal/>
    </border>
    <border>
      <left style="medium">
        <color indexed="53"/>
      </left>
      <right/>
      <top/>
      <bottom/>
      <diagonal/>
    </border>
    <border>
      <left/>
      <right style="double">
        <color indexed="48"/>
      </right>
      <top/>
      <bottom/>
      <diagonal/>
    </border>
    <border>
      <left style="double">
        <color indexed="48"/>
      </left>
      <right/>
      <top/>
      <bottom style="double">
        <color indexed="48"/>
      </bottom>
      <diagonal/>
    </border>
    <border>
      <left/>
      <right/>
      <top/>
      <bottom style="double">
        <color indexed="48"/>
      </bottom>
      <diagonal/>
    </border>
    <border>
      <left style="medium">
        <color indexed="12"/>
      </left>
      <right/>
      <top style="medium">
        <color indexed="12"/>
      </top>
      <bottom style="double">
        <color indexed="48"/>
      </bottom>
      <diagonal/>
    </border>
    <border>
      <left/>
      <right style="medium">
        <color indexed="12"/>
      </right>
      <top style="medium">
        <color indexed="12"/>
      </top>
      <bottom style="double">
        <color indexed="48"/>
      </bottom>
      <diagonal/>
    </border>
    <border>
      <left/>
      <right style="double">
        <color indexed="48"/>
      </right>
      <top/>
      <bottom style="double">
        <color indexed="48"/>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ck">
        <color indexed="12"/>
      </left>
      <right style="medium">
        <color indexed="12"/>
      </right>
      <top style="thick">
        <color indexed="12"/>
      </top>
      <bottom style="thick">
        <color indexed="12"/>
      </bottom>
      <diagonal/>
    </border>
  </borders>
  <cellStyleXfs count="4">
    <xf numFmtId="0" fontId="0" fillId="0" borderId="0"/>
    <xf numFmtId="0" fontId="1" fillId="0" borderId="0"/>
    <xf numFmtId="0" fontId="2" fillId="0" borderId="0"/>
    <xf numFmtId="0" fontId="2" fillId="0" borderId="0"/>
  </cellStyleXfs>
  <cellXfs count="130">
    <xf numFmtId="0" fontId="0" fillId="0" borderId="0" xfId="0"/>
    <xf numFmtId="0" fontId="0" fillId="2" borderId="0" xfId="0" applyFill="1"/>
    <xf numFmtId="0" fontId="0" fillId="3" borderId="0" xfId="0" applyFill="1"/>
    <xf numFmtId="164" fontId="1" fillId="4" borderId="1" xfId="1" applyNumberFormat="1" applyFont="1" applyFill="1" applyBorder="1" applyAlignment="1" applyProtection="1">
      <alignment horizontal="center" vertical="center" textRotation="90" wrapText="1"/>
    </xf>
    <xf numFmtId="165" fontId="1" fillId="4" borderId="1" xfId="1" applyNumberFormat="1" applyFont="1" applyFill="1" applyBorder="1" applyAlignment="1" applyProtection="1">
      <alignment horizontal="center" vertical="center" textRotation="90" wrapText="1"/>
    </xf>
    <xf numFmtId="0" fontId="1" fillId="4" borderId="1" xfId="1" applyFill="1" applyBorder="1" applyAlignment="1" applyProtection="1">
      <alignment horizontal="center" vertical="center" textRotation="90" wrapText="1"/>
    </xf>
    <xf numFmtId="1" fontId="1" fillId="4" borderId="1" xfId="1" applyNumberFormat="1" applyFont="1" applyFill="1" applyBorder="1" applyAlignment="1" applyProtection="1">
      <alignment horizontal="center" vertical="center" wrapText="1"/>
    </xf>
    <xf numFmtId="0" fontId="1" fillId="4" borderId="1" xfId="1" applyFont="1" applyFill="1" applyBorder="1" applyAlignment="1" applyProtection="1">
      <alignment horizontal="center" vertical="center" textRotation="90" wrapText="1"/>
    </xf>
    <xf numFmtId="0" fontId="1" fillId="4" borderId="1" xfId="1" applyFill="1" applyBorder="1" applyAlignment="1" applyProtection="1">
      <alignment horizontal="center" vertical="center" wrapText="1"/>
    </xf>
    <xf numFmtId="0" fontId="1" fillId="4" borderId="1" xfId="1" applyFont="1" applyFill="1" applyBorder="1" applyAlignment="1" applyProtection="1">
      <alignment horizontal="center" vertical="center" wrapText="1"/>
    </xf>
    <xf numFmtId="14" fontId="0" fillId="3" borderId="0" xfId="0" applyNumberFormat="1" applyFill="1"/>
    <xf numFmtId="14" fontId="0" fillId="2" borderId="0" xfId="0" applyNumberFormat="1" applyFill="1"/>
    <xf numFmtId="0" fontId="2" fillId="0" borderId="2" xfId="0" applyFont="1" applyFill="1" applyBorder="1" applyAlignment="1">
      <alignment horizontal="center" vertical="center" wrapText="1"/>
    </xf>
    <xf numFmtId="166" fontId="4" fillId="5" borderId="3" xfId="0" applyNumberFormat="1" applyFont="1" applyFill="1" applyBorder="1" applyAlignment="1">
      <alignment horizontal="center" vertical="center" wrapText="1"/>
    </xf>
    <xf numFmtId="166" fontId="4" fillId="5" borderId="4" xfId="0" applyNumberFormat="1" applyFont="1" applyFill="1" applyBorder="1" applyAlignment="1">
      <alignment horizontal="center" vertical="center" wrapText="1"/>
    </xf>
    <xf numFmtId="0" fontId="4" fillId="6" borderId="2" xfId="0" applyFont="1" applyFill="1" applyBorder="1" applyAlignment="1" applyProtection="1">
      <alignment horizontal="center" vertical="center" wrapText="1"/>
    </xf>
    <xf numFmtId="0" fontId="4" fillId="6" borderId="6" xfId="0" applyFont="1" applyFill="1" applyBorder="1" applyAlignment="1" applyProtection="1">
      <alignment horizontal="center" vertical="center" wrapText="1"/>
    </xf>
    <xf numFmtId="0" fontId="2" fillId="0" borderId="6" xfId="0" applyFont="1" applyFill="1" applyBorder="1" applyAlignment="1">
      <alignment horizontal="center" vertical="center" wrapText="1"/>
    </xf>
    <xf numFmtId="10" fontId="2" fillId="5" borderId="2" xfId="0" applyNumberFormat="1" applyFont="1" applyFill="1" applyBorder="1" applyAlignment="1">
      <alignment horizontal="center" vertical="center" wrapText="1"/>
    </xf>
    <xf numFmtId="10" fontId="2" fillId="5" borderId="6" xfId="0" applyNumberFormat="1" applyFont="1" applyFill="1" applyBorder="1" applyAlignment="1">
      <alignment horizontal="center" vertical="center" wrapText="1"/>
    </xf>
    <xf numFmtId="166" fontId="4" fillId="5" borderId="0" xfId="0" applyNumberFormat="1" applyFont="1" applyFill="1" applyBorder="1" applyAlignment="1">
      <alignment horizontal="center" vertical="center" wrapText="1"/>
    </xf>
    <xf numFmtId="10" fontId="2" fillId="5" borderId="0" xfId="0" applyNumberFormat="1" applyFont="1" applyFill="1" applyBorder="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7" fillId="0" borderId="0" xfId="0" applyFont="1"/>
    <xf numFmtId="0" fontId="3" fillId="7" borderId="0" xfId="0" applyFont="1" applyFill="1"/>
    <xf numFmtId="0" fontId="2" fillId="8" borderId="0" xfId="2" applyFill="1" applyProtection="1"/>
    <xf numFmtId="0" fontId="2" fillId="0" borderId="0" xfId="2" applyProtection="1"/>
    <xf numFmtId="0" fontId="9" fillId="8" borderId="3" xfId="2" applyFont="1" applyFill="1" applyBorder="1" applyAlignment="1" applyProtection="1">
      <alignment horizontal="center" vertical="center" wrapText="1"/>
    </xf>
    <xf numFmtId="0" fontId="9" fillId="8" borderId="4" xfId="2" applyFont="1" applyFill="1" applyBorder="1" applyAlignment="1" applyProtection="1">
      <alignment horizontal="center" vertical="center" wrapText="1"/>
    </xf>
    <xf numFmtId="0" fontId="9" fillId="8" borderId="5" xfId="2" applyFont="1" applyFill="1" applyBorder="1" applyAlignment="1" applyProtection="1">
      <alignment horizontal="center" vertical="center" wrapText="1"/>
    </xf>
    <xf numFmtId="0" fontId="9" fillId="8" borderId="7" xfId="2" applyFont="1" applyFill="1" applyBorder="1" applyAlignment="1" applyProtection="1">
      <alignment horizontal="center" vertical="center" wrapText="1"/>
    </xf>
    <xf numFmtId="0" fontId="9" fillId="8" borderId="0" xfId="2" applyFont="1" applyFill="1" applyBorder="1" applyAlignment="1" applyProtection="1">
      <alignment horizontal="center" vertical="center" wrapText="1"/>
    </xf>
    <xf numFmtId="0" fontId="9" fillId="8" borderId="0" xfId="2" applyFont="1" applyFill="1" applyBorder="1" applyAlignment="1" applyProtection="1">
      <alignment vertical="center" wrapText="1"/>
    </xf>
    <xf numFmtId="0" fontId="9" fillId="0" borderId="0" xfId="2" applyFont="1" applyBorder="1" applyAlignment="1" applyProtection="1">
      <alignment horizontal="center"/>
    </xf>
    <xf numFmtId="0" fontId="9" fillId="0" borderId="0" xfId="2" applyFont="1" applyBorder="1" applyProtection="1"/>
    <xf numFmtId="0" fontId="10" fillId="8" borderId="2" xfId="2" applyFont="1" applyFill="1" applyBorder="1" applyAlignment="1" applyProtection="1">
      <alignment horizontal="center" vertical="center" wrapText="1"/>
    </xf>
    <xf numFmtId="0" fontId="10" fillId="8" borderId="0" xfId="2" applyFont="1" applyFill="1" applyBorder="1" applyAlignment="1" applyProtection="1">
      <alignment vertical="center" wrapText="1"/>
    </xf>
    <xf numFmtId="0" fontId="10" fillId="0" borderId="0" xfId="2" applyFont="1" applyBorder="1" applyAlignment="1" applyProtection="1">
      <alignment horizontal="center"/>
    </xf>
    <xf numFmtId="0" fontId="2" fillId="0" borderId="0" xfId="2" applyBorder="1" applyProtection="1"/>
    <xf numFmtId="0" fontId="10" fillId="8" borderId="0" xfId="2" applyFont="1" applyFill="1" applyBorder="1" applyAlignment="1" applyProtection="1">
      <alignment horizontal="center" vertical="center" wrapText="1"/>
    </xf>
    <xf numFmtId="0" fontId="9" fillId="8" borderId="0" xfId="2" applyFont="1" applyFill="1" applyProtection="1"/>
    <xf numFmtId="0" fontId="11" fillId="9" borderId="2" xfId="2" applyFont="1" applyFill="1" applyBorder="1" applyAlignment="1" applyProtection="1">
      <alignment horizontal="center" vertical="center" wrapText="1"/>
    </xf>
    <xf numFmtId="0" fontId="2" fillId="4" borderId="2" xfId="2" applyFont="1" applyFill="1" applyBorder="1" applyAlignment="1" applyProtection="1">
      <alignment horizontal="center" vertical="center" textRotation="90" wrapText="1"/>
    </xf>
    <xf numFmtId="0" fontId="2" fillId="4" borderId="2" xfId="2" applyFill="1" applyBorder="1" applyAlignment="1" applyProtection="1">
      <alignment horizontal="center" vertical="center" textRotation="90" wrapText="1"/>
    </xf>
    <xf numFmtId="0" fontId="2" fillId="8" borderId="0" xfId="2" applyFill="1" applyBorder="1" applyAlignment="1" applyProtection="1">
      <alignment horizontal="center" vertical="center" textRotation="90" wrapText="1"/>
    </xf>
    <xf numFmtId="0" fontId="2" fillId="10" borderId="2" xfId="2" applyFill="1" applyBorder="1" applyAlignment="1" applyProtection="1">
      <alignment horizontal="center" vertical="center" textRotation="90" wrapText="1"/>
    </xf>
    <xf numFmtId="0" fontId="10" fillId="9" borderId="2" xfId="2" applyFont="1" applyFill="1" applyBorder="1" applyAlignment="1" applyProtection="1">
      <alignment horizontal="center" vertical="center" wrapText="1"/>
    </xf>
    <xf numFmtId="0" fontId="2" fillId="10" borderId="2" xfId="2" applyFill="1" applyBorder="1" applyAlignment="1" applyProtection="1">
      <alignment horizontal="center" vertical="center" wrapText="1"/>
    </xf>
    <xf numFmtId="0" fontId="2" fillId="10" borderId="2" xfId="2" applyFont="1" applyFill="1" applyBorder="1" applyAlignment="1" applyProtection="1">
      <alignment horizontal="center" vertical="center" wrapText="1"/>
    </xf>
    <xf numFmtId="0" fontId="2" fillId="0" borderId="2" xfId="2" applyFont="1" applyBorder="1" applyAlignment="1" applyProtection="1">
      <alignment vertical="center" wrapText="1"/>
    </xf>
    <xf numFmtId="0" fontId="4" fillId="8" borderId="2" xfId="2" applyFont="1" applyFill="1" applyBorder="1" applyAlignment="1" applyProtection="1">
      <alignment horizontal="center" vertical="center"/>
      <protection locked="0"/>
    </xf>
    <xf numFmtId="0" fontId="2" fillId="8" borderId="0" xfId="2" applyFill="1" applyBorder="1" applyAlignment="1" applyProtection="1">
      <alignment horizontal="center" vertical="center"/>
      <protection locked="0"/>
    </xf>
    <xf numFmtId="0" fontId="2" fillId="8" borderId="2" xfId="2" applyFill="1" applyBorder="1" applyAlignment="1" applyProtection="1">
      <alignment horizontal="center" vertical="center"/>
    </xf>
    <xf numFmtId="0" fontId="2" fillId="0" borderId="0" xfId="2" applyBorder="1" applyAlignment="1" applyProtection="1">
      <alignment vertical="center" wrapText="1"/>
    </xf>
    <xf numFmtId="0" fontId="4" fillId="8" borderId="0" xfId="2" applyFont="1" applyFill="1" applyBorder="1" applyAlignment="1" applyProtection="1">
      <alignment horizontal="center" vertical="center"/>
    </xf>
    <xf numFmtId="0" fontId="2" fillId="8" borderId="0" xfId="2" applyFill="1" applyAlignment="1" applyProtection="1">
      <alignment horizontal="center" vertical="center"/>
    </xf>
    <xf numFmtId="0" fontId="2" fillId="8" borderId="0" xfId="2" applyFill="1" applyBorder="1" applyAlignment="1" applyProtection="1">
      <alignment horizontal="center" vertical="center"/>
    </xf>
    <xf numFmtId="0" fontId="2" fillId="8" borderId="0" xfId="2" applyFill="1" applyAlignment="1" applyProtection="1">
      <alignment horizontal="right" vertical="center" wrapText="1"/>
    </xf>
    <xf numFmtId="0" fontId="4" fillId="8" borderId="8" xfId="2" applyFont="1" applyFill="1" applyBorder="1" applyAlignment="1" applyProtection="1">
      <alignment horizontal="center" vertical="center" wrapText="1"/>
    </xf>
    <xf numFmtId="0" fontId="2" fillId="8" borderId="0" xfId="2" applyFont="1" applyFill="1" applyAlignment="1" applyProtection="1">
      <alignment horizontal="center" vertical="center" wrapText="1"/>
    </xf>
    <xf numFmtId="0" fontId="2" fillId="8" borderId="9" xfId="2" applyFont="1" applyFill="1" applyBorder="1" applyAlignment="1" applyProtection="1">
      <alignment horizontal="center" vertical="center" wrapText="1"/>
    </xf>
    <xf numFmtId="0" fontId="2" fillId="8" borderId="10" xfId="2" applyFill="1" applyBorder="1" applyAlignment="1" applyProtection="1">
      <alignment horizontal="center" vertical="center" wrapText="1"/>
    </xf>
    <xf numFmtId="0" fontId="2" fillId="8" borderId="11" xfId="2" applyFill="1" applyBorder="1" applyAlignment="1" applyProtection="1">
      <alignment horizontal="center" vertical="center" wrapText="1"/>
    </xf>
    <xf numFmtId="0" fontId="13" fillId="8" borderId="0" xfId="2" applyFont="1" applyFill="1" applyAlignment="1" applyProtection="1">
      <alignment horizontal="center" vertical="center" wrapText="1"/>
    </xf>
    <xf numFmtId="0" fontId="13" fillId="8" borderId="12" xfId="2" applyFont="1" applyFill="1" applyBorder="1" applyAlignment="1" applyProtection="1">
      <alignment horizontal="center" vertical="center" wrapText="1"/>
    </xf>
    <xf numFmtId="0" fontId="4" fillId="8" borderId="13" xfId="2" applyFont="1" applyFill="1" applyBorder="1" applyAlignment="1" applyProtection="1">
      <alignment horizontal="center" vertical="center" wrapText="1"/>
    </xf>
    <xf numFmtId="0" fontId="13" fillId="8" borderId="14" xfId="2" applyFont="1" applyFill="1" applyBorder="1" applyAlignment="1" applyProtection="1">
      <alignment horizontal="center" vertical="center" wrapText="1"/>
    </xf>
    <xf numFmtId="0" fontId="14" fillId="8" borderId="15" xfId="2" applyFont="1" applyFill="1" applyBorder="1" applyProtection="1"/>
    <xf numFmtId="0" fontId="16" fillId="8" borderId="16" xfId="2" applyFont="1" applyFill="1" applyBorder="1" applyProtection="1"/>
    <xf numFmtId="0" fontId="16" fillId="8" borderId="17" xfId="2" applyFont="1" applyFill="1" applyBorder="1" applyProtection="1"/>
    <xf numFmtId="0" fontId="14" fillId="8" borderId="18" xfId="2" applyFont="1" applyFill="1" applyBorder="1" applyProtection="1"/>
    <xf numFmtId="0" fontId="17" fillId="8" borderId="0" xfId="2" applyFont="1" applyFill="1" applyBorder="1" applyAlignment="1" applyProtection="1">
      <alignment horizontal="center" vertical="center"/>
    </xf>
    <xf numFmtId="0" fontId="16" fillId="8" borderId="19" xfId="2" applyFont="1" applyFill="1" applyBorder="1" applyAlignment="1" applyProtection="1">
      <alignment horizontal="center" vertical="center"/>
    </xf>
    <xf numFmtId="0" fontId="17" fillId="8" borderId="20" xfId="2" applyFont="1" applyFill="1" applyBorder="1" applyAlignment="1" applyProtection="1">
      <alignment horizontal="center" vertical="center"/>
    </xf>
    <xf numFmtId="0" fontId="17" fillId="8" borderId="21" xfId="2" applyFont="1" applyFill="1" applyBorder="1" applyAlignment="1" applyProtection="1">
      <alignment horizontal="center" vertical="center"/>
    </xf>
    <xf numFmtId="0" fontId="16" fillId="8" borderId="22" xfId="2" applyFont="1" applyFill="1" applyBorder="1" applyAlignment="1" applyProtection="1">
      <alignment horizontal="center" vertical="center"/>
    </xf>
    <xf numFmtId="0" fontId="16" fillId="8" borderId="0" xfId="2" applyFont="1" applyFill="1" applyBorder="1" applyAlignment="1" applyProtection="1">
      <alignment horizontal="center" vertical="center"/>
    </xf>
    <xf numFmtId="0" fontId="16" fillId="8" borderId="23" xfId="2" applyFont="1" applyFill="1" applyBorder="1" applyProtection="1"/>
    <xf numFmtId="0" fontId="16" fillId="8" borderId="18" xfId="2" applyFont="1" applyFill="1" applyBorder="1" applyProtection="1"/>
    <xf numFmtId="0" fontId="16" fillId="8" borderId="0" xfId="2" applyFont="1" applyFill="1" applyBorder="1" applyProtection="1"/>
    <xf numFmtId="0" fontId="18" fillId="8" borderId="0" xfId="2" applyFont="1" applyFill="1" applyBorder="1" applyAlignment="1" applyProtection="1">
      <alignment horizontal="center" vertical="center" wrapText="1"/>
    </xf>
    <xf numFmtId="0" fontId="13" fillId="8" borderId="0" xfId="2" applyFont="1" applyFill="1" applyBorder="1" applyAlignment="1" applyProtection="1">
      <alignment horizontal="center" vertical="center"/>
    </xf>
    <xf numFmtId="0" fontId="18" fillId="8" borderId="0" xfId="2" applyFont="1" applyFill="1" applyBorder="1" applyAlignment="1" applyProtection="1">
      <alignment horizontal="center" vertical="center" wrapText="1"/>
    </xf>
    <xf numFmtId="0" fontId="14" fillId="8" borderId="24" xfId="2" applyFont="1" applyFill="1" applyBorder="1" applyAlignment="1" applyProtection="1">
      <alignment horizontal="right"/>
    </xf>
    <xf numFmtId="0" fontId="14" fillId="8" borderId="25" xfId="2" applyFont="1" applyFill="1" applyBorder="1" applyAlignment="1" applyProtection="1">
      <alignment horizontal="right"/>
    </xf>
    <xf numFmtId="0" fontId="16" fillId="8" borderId="25" xfId="2" applyFont="1" applyFill="1" applyBorder="1" applyProtection="1"/>
    <xf numFmtId="0" fontId="18" fillId="8" borderId="26" xfId="2" applyFont="1" applyFill="1" applyBorder="1" applyProtection="1"/>
    <xf numFmtId="0" fontId="18" fillId="8" borderId="27" xfId="2" applyFont="1" applyFill="1" applyBorder="1" applyAlignment="1" applyProtection="1">
      <alignment horizontal="center" vertical="center" wrapText="1"/>
    </xf>
    <xf numFmtId="0" fontId="18" fillId="8" borderId="25" xfId="2" applyFont="1" applyFill="1" applyBorder="1" applyAlignment="1" applyProtection="1">
      <alignment horizontal="center" vertical="center" wrapText="1"/>
    </xf>
    <xf numFmtId="0" fontId="16" fillId="8" borderId="28" xfId="2" applyFont="1" applyFill="1" applyBorder="1" applyProtection="1"/>
    <xf numFmtId="0" fontId="14" fillId="8" borderId="0" xfId="2" applyFont="1" applyFill="1" applyBorder="1" applyAlignment="1" applyProtection="1">
      <alignment horizontal="right"/>
    </xf>
    <xf numFmtId="0" fontId="18" fillId="8" borderId="0" xfId="2" applyFont="1" applyFill="1" applyBorder="1" applyProtection="1"/>
    <xf numFmtId="0" fontId="2" fillId="0" borderId="2" xfId="2" applyBorder="1" applyAlignment="1" applyProtection="1">
      <alignment vertical="center" wrapText="1"/>
    </xf>
    <xf numFmtId="0" fontId="2" fillId="8" borderId="0" xfId="2" applyFill="1" applyAlignment="1" applyProtection="1">
      <alignment horizontal="center" vertical="center"/>
      <protection locked="0"/>
    </xf>
    <xf numFmtId="1" fontId="17" fillId="8" borderId="20" xfId="2" applyNumberFormat="1" applyFont="1" applyFill="1" applyBorder="1" applyAlignment="1" applyProtection="1">
      <alignment horizontal="center" vertical="center"/>
    </xf>
    <xf numFmtId="0" fontId="2" fillId="8" borderId="18" xfId="2" applyFill="1" applyBorder="1" applyProtection="1"/>
    <xf numFmtId="0" fontId="2" fillId="8" borderId="0" xfId="2" applyFill="1" applyBorder="1" applyProtection="1"/>
    <xf numFmtId="0" fontId="2" fillId="8" borderId="23" xfId="2" applyFill="1" applyBorder="1" applyProtection="1"/>
    <xf numFmtId="0" fontId="11" fillId="9" borderId="29" xfId="2" applyFont="1" applyFill="1" applyBorder="1" applyAlignment="1" applyProtection="1">
      <alignment horizontal="center" vertical="center" wrapText="1"/>
    </xf>
    <xf numFmtId="0" fontId="2" fillId="8" borderId="1" xfId="2" applyFill="1" applyBorder="1" applyAlignment="1" applyProtection="1">
      <alignment horizontal="center" vertical="center" textRotation="90" wrapText="1"/>
    </xf>
    <xf numFmtId="0" fontId="2" fillId="10" borderId="29" xfId="2" applyFill="1" applyBorder="1" applyAlignment="1" applyProtection="1">
      <alignment horizontal="center" vertical="center" textRotation="90" wrapText="1"/>
    </xf>
    <xf numFmtId="0" fontId="11" fillId="9" borderId="30" xfId="2" applyFont="1" applyFill="1" applyBorder="1" applyAlignment="1" applyProtection="1">
      <alignment horizontal="center" vertical="center" wrapText="1"/>
    </xf>
    <xf numFmtId="0" fontId="2" fillId="10" borderId="30" xfId="2" applyFill="1" applyBorder="1" applyAlignment="1" applyProtection="1">
      <alignment horizontal="center" vertical="center" textRotation="90" wrapText="1"/>
    </xf>
    <xf numFmtId="0" fontId="19" fillId="8" borderId="2" xfId="3" applyFont="1" applyFill="1" applyBorder="1" applyAlignment="1" applyProtection="1">
      <alignment horizontal="left" vertical="center" wrapText="1"/>
    </xf>
    <xf numFmtId="0" fontId="20" fillId="8" borderId="0" xfId="2" applyFont="1" applyFill="1" applyAlignment="1" applyProtection="1">
      <alignment horizontal="center"/>
    </xf>
    <xf numFmtId="0" fontId="20" fillId="8" borderId="0" xfId="2" applyFont="1" applyFill="1" applyAlignment="1" applyProtection="1"/>
    <xf numFmtId="0" fontId="21" fillId="8" borderId="18" xfId="2" applyFont="1" applyFill="1" applyBorder="1" applyAlignment="1" applyProtection="1">
      <alignment horizontal="left"/>
    </xf>
    <xf numFmtId="0" fontId="14" fillId="8" borderId="18" xfId="2" applyFont="1" applyFill="1" applyBorder="1" applyAlignment="1" applyProtection="1">
      <alignment horizontal="right"/>
    </xf>
    <xf numFmtId="0" fontId="21" fillId="11" borderId="8" xfId="2" applyFont="1" applyFill="1" applyBorder="1" applyAlignment="1" applyProtection="1">
      <alignment horizontal="left"/>
    </xf>
    <xf numFmtId="0" fontId="21" fillId="11" borderId="10" xfId="2" applyFont="1" applyFill="1" applyBorder="1" applyAlignment="1" applyProtection="1">
      <alignment horizontal="center"/>
    </xf>
    <xf numFmtId="0" fontId="21" fillId="11" borderId="31" xfId="2" applyFont="1" applyFill="1" applyBorder="1" applyAlignment="1" applyProtection="1">
      <alignment horizontal="center"/>
    </xf>
    <xf numFmtId="0" fontId="21" fillId="11" borderId="11" xfId="2" applyFont="1" applyFill="1" applyBorder="1" applyAlignment="1" applyProtection="1">
      <alignment horizontal="center"/>
    </xf>
    <xf numFmtId="0" fontId="14" fillId="8" borderId="32" xfId="2" applyFont="1" applyFill="1" applyBorder="1" applyAlignment="1" applyProtection="1">
      <alignment horizontal="left" vertical="top"/>
      <protection locked="0"/>
    </xf>
    <xf numFmtId="0" fontId="14" fillId="8" borderId="33" xfId="2" applyFont="1" applyFill="1" applyBorder="1" applyAlignment="1" applyProtection="1">
      <alignment horizontal="left" vertical="top"/>
      <protection locked="0"/>
    </xf>
    <xf numFmtId="0" fontId="14" fillId="8" borderId="34" xfId="2" applyFont="1" applyFill="1" applyBorder="1" applyAlignment="1" applyProtection="1">
      <alignment horizontal="left" vertical="top"/>
      <protection locked="0"/>
    </xf>
    <xf numFmtId="0" fontId="14" fillId="8" borderId="35" xfId="2" applyFont="1" applyFill="1" applyBorder="1" applyAlignment="1" applyProtection="1">
      <alignment horizontal="left" vertical="top"/>
      <protection locked="0"/>
    </xf>
    <xf numFmtId="0" fontId="14" fillId="8" borderId="36" xfId="2" applyFont="1" applyFill="1" applyBorder="1" applyAlignment="1" applyProtection="1">
      <alignment horizontal="left" vertical="top"/>
      <protection locked="0"/>
    </xf>
    <xf numFmtId="0" fontId="14" fillId="8" borderId="37" xfId="2" applyFont="1" applyFill="1" applyBorder="1" applyAlignment="1" applyProtection="1">
      <alignment horizontal="left" vertical="top"/>
      <protection locked="0"/>
    </xf>
    <xf numFmtId="0" fontId="14" fillId="8" borderId="0" xfId="2" applyFont="1" applyFill="1" applyBorder="1" applyAlignment="1" applyProtection="1">
      <alignment horizontal="left" vertical="top"/>
      <protection locked="0"/>
    </xf>
    <xf numFmtId="0" fontId="14" fillId="8" borderId="9" xfId="2" applyFont="1" applyFill="1" applyBorder="1" applyAlignment="1" applyProtection="1">
      <alignment horizontal="left" vertical="top"/>
      <protection locked="0"/>
    </xf>
    <xf numFmtId="0" fontId="14" fillId="8" borderId="38" xfId="2" applyFont="1" applyFill="1" applyBorder="1" applyAlignment="1" applyProtection="1">
      <alignment horizontal="left" vertical="top"/>
      <protection locked="0"/>
    </xf>
    <xf numFmtId="0" fontId="14" fillId="8" borderId="39" xfId="2" applyFont="1" applyFill="1" applyBorder="1" applyAlignment="1" applyProtection="1">
      <alignment horizontal="left" vertical="top"/>
      <protection locked="0"/>
    </xf>
    <xf numFmtId="0" fontId="14" fillId="8" borderId="40" xfId="2" applyFont="1" applyFill="1" applyBorder="1" applyAlignment="1" applyProtection="1">
      <alignment horizontal="left" vertical="top"/>
      <protection locked="0"/>
    </xf>
    <xf numFmtId="0" fontId="14" fillId="8" borderId="41" xfId="2" applyFont="1" applyFill="1" applyBorder="1" applyAlignment="1" applyProtection="1">
      <alignment horizontal="left" vertical="top"/>
      <protection locked="0"/>
    </xf>
    <xf numFmtId="0" fontId="1" fillId="8" borderId="42" xfId="0" applyFont="1" applyFill="1" applyBorder="1" applyAlignment="1" applyProtection="1">
      <alignment horizontal="left" vertical="center" wrapText="1"/>
    </xf>
    <xf numFmtId="0" fontId="1" fillId="8" borderId="43" xfId="0" applyFont="1" applyFill="1" applyBorder="1" applyAlignment="1" applyProtection="1">
      <alignment horizontal="left" vertical="center" wrapText="1"/>
    </xf>
    <xf numFmtId="0" fontId="1" fillId="8" borderId="44" xfId="0" applyFont="1" applyFill="1" applyBorder="1" applyAlignment="1" applyProtection="1">
      <alignment horizontal="left" vertical="center" wrapText="1"/>
    </xf>
    <xf numFmtId="1" fontId="23" fillId="8" borderId="45" xfId="0" applyNumberFormat="1" applyFont="1" applyFill="1" applyBorder="1" applyAlignment="1" applyProtection="1">
      <alignment horizontal="center" vertical="center"/>
    </xf>
    <xf numFmtId="0" fontId="24" fillId="8" borderId="45" xfId="0" applyFont="1" applyFill="1" applyBorder="1" applyAlignment="1" applyProtection="1">
      <alignment horizontal="center" vertical="center" wrapText="1"/>
    </xf>
  </cellXfs>
  <cellStyles count="4">
    <cellStyle name="Normal" xfId="0" builtinId="0"/>
    <cellStyle name="Normal 2" xfId="1"/>
    <cellStyle name="Normal 2 2" xfId="3"/>
    <cellStyle name="Normal 3" xfId="2"/>
  </cellStyles>
  <dxfs count="43">
    <dxf>
      <font>
        <condense val="0"/>
        <extend val="0"/>
        <color indexed="10"/>
      </font>
    </dxf>
    <dxf>
      <font>
        <condense val="0"/>
        <extend val="0"/>
        <color indexed="51"/>
      </font>
    </dxf>
    <dxf>
      <font>
        <condense val="0"/>
        <extend val="0"/>
        <color indexed="50"/>
      </font>
    </dxf>
    <dxf>
      <font>
        <condense val="0"/>
        <extend val="0"/>
        <color indexed="10"/>
      </font>
    </dxf>
    <dxf>
      <font>
        <condense val="0"/>
        <extend val="0"/>
        <color indexed="51"/>
      </font>
    </dxf>
    <dxf>
      <font>
        <condense val="0"/>
        <extend val="0"/>
        <color indexed="50"/>
      </font>
    </dxf>
    <dxf>
      <font>
        <condense val="0"/>
        <extend val="0"/>
        <color indexed="10"/>
      </font>
    </dxf>
    <dxf>
      <font>
        <condense val="0"/>
        <extend val="0"/>
        <color indexed="51"/>
      </font>
    </dxf>
    <dxf>
      <font>
        <condense val="0"/>
        <extend val="0"/>
        <color indexed="50"/>
      </font>
    </dxf>
    <dxf>
      <font>
        <condense val="0"/>
        <extend val="0"/>
        <color indexed="10"/>
      </font>
    </dxf>
    <dxf>
      <font>
        <condense val="0"/>
        <extend val="0"/>
        <color indexed="51"/>
      </font>
    </dxf>
    <dxf>
      <font>
        <condense val="0"/>
        <extend val="0"/>
        <color indexed="50"/>
      </font>
    </dxf>
    <dxf>
      <font>
        <condense val="0"/>
        <extend val="0"/>
        <color indexed="10"/>
      </font>
    </dxf>
    <dxf>
      <font>
        <condense val="0"/>
        <extend val="0"/>
        <color indexed="51"/>
      </font>
    </dxf>
    <dxf>
      <font>
        <condense val="0"/>
        <extend val="0"/>
        <color indexed="50"/>
      </font>
    </dxf>
    <dxf>
      <font>
        <condense val="0"/>
        <extend val="0"/>
        <color indexed="10"/>
      </font>
    </dxf>
    <dxf>
      <font>
        <condense val="0"/>
        <extend val="0"/>
        <color indexed="51"/>
      </font>
    </dxf>
    <dxf>
      <font>
        <condense val="0"/>
        <extend val="0"/>
        <color indexed="50"/>
      </font>
    </dxf>
    <dxf>
      <font>
        <condense val="0"/>
        <extend val="0"/>
        <color indexed="10"/>
      </font>
    </dxf>
    <dxf>
      <font>
        <condense val="0"/>
        <extend val="0"/>
        <color indexed="51"/>
      </font>
    </dxf>
    <dxf>
      <font>
        <condense val="0"/>
        <extend val="0"/>
        <color indexed="50"/>
      </font>
    </dxf>
    <dxf>
      <font>
        <condense val="0"/>
        <extend val="0"/>
        <color indexed="10"/>
      </font>
    </dxf>
    <dxf>
      <font>
        <condense val="0"/>
        <extend val="0"/>
        <color indexed="51"/>
      </font>
    </dxf>
    <dxf>
      <font>
        <condense val="0"/>
        <extend val="0"/>
        <color indexed="50"/>
      </font>
    </dxf>
    <dxf>
      <font>
        <condense val="0"/>
        <extend val="0"/>
        <color indexed="10"/>
      </font>
    </dxf>
    <dxf>
      <font>
        <condense val="0"/>
        <extend val="0"/>
        <color indexed="51"/>
      </font>
    </dxf>
    <dxf>
      <font>
        <condense val="0"/>
        <extend val="0"/>
        <color indexed="50"/>
      </font>
    </dxf>
    <dxf>
      <font>
        <condense val="0"/>
        <extend val="0"/>
        <color indexed="10"/>
      </font>
    </dxf>
    <dxf>
      <font>
        <condense val="0"/>
        <extend val="0"/>
        <color indexed="51"/>
      </font>
    </dxf>
    <dxf>
      <font>
        <condense val="0"/>
        <extend val="0"/>
        <color indexed="50"/>
      </font>
    </dxf>
    <dxf>
      <font>
        <condense val="0"/>
        <extend val="0"/>
        <color indexed="10"/>
      </font>
    </dxf>
    <dxf>
      <font>
        <condense val="0"/>
        <extend val="0"/>
        <color indexed="51"/>
      </font>
    </dxf>
    <dxf>
      <font>
        <condense val="0"/>
        <extend val="0"/>
        <color indexed="50"/>
      </font>
    </dxf>
    <dxf>
      <font>
        <b/>
        <i/>
        <condense val="0"/>
        <extend val="0"/>
        <u val="double"/>
        <color indexed="53"/>
      </font>
    </dxf>
    <dxf>
      <font>
        <b/>
        <i val="0"/>
        <condense val="0"/>
        <extend val="0"/>
        <color indexed="10"/>
      </font>
    </dxf>
    <dxf>
      <font>
        <b/>
        <i val="0"/>
        <condense val="0"/>
        <extend val="0"/>
        <color indexed="50"/>
      </font>
      <fill>
        <patternFill>
          <bgColor indexed="9"/>
        </patternFill>
      </fill>
    </dxf>
    <dxf>
      <font>
        <condense val="0"/>
        <extend val="0"/>
        <color indexed="10"/>
      </font>
    </dxf>
    <dxf>
      <font>
        <condense val="0"/>
        <extend val="0"/>
        <color indexed="10"/>
      </font>
    </dxf>
    <dxf>
      <font>
        <condense val="0"/>
        <extend val="0"/>
        <color indexed="51"/>
      </font>
    </dxf>
    <dxf>
      <font>
        <condense val="0"/>
        <extend val="0"/>
        <color indexed="50"/>
      </font>
    </dxf>
    <dxf>
      <font>
        <b/>
        <i/>
        <condense val="0"/>
        <extend val="0"/>
        <u val="double"/>
        <color indexed="53"/>
      </font>
    </dxf>
    <dxf>
      <font>
        <b/>
        <i val="0"/>
        <condense val="0"/>
        <extend val="0"/>
        <color indexed="10"/>
      </font>
    </dxf>
    <dxf>
      <font>
        <b/>
        <i val="0"/>
        <condense val="0"/>
        <extend val="0"/>
        <color indexed="50"/>
      </font>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fmlaLink="B10" lockText="1" noThreeD="1"/>
</file>

<file path=xl/ctrlProps/ctrlProp2.xml><?xml version="1.0" encoding="utf-8"?>
<formControlPr xmlns="http://schemas.microsoft.com/office/spreadsheetml/2009/9/main" objectType="CheckBox" fmlaLink="D10" lockText="1" noThreeD="1"/>
</file>

<file path=xl/ctrlProps/ctrlProp3.xml><?xml version="1.0" encoding="utf-8"?>
<formControlPr xmlns="http://schemas.microsoft.com/office/spreadsheetml/2009/9/main" objectType="CheckBox" fmlaLink="B11" lockText="1" noThreeD="1"/>
</file>

<file path=xl/ctrlProps/ctrlProp4.xml><?xml version="1.0" encoding="utf-8"?>
<formControlPr xmlns="http://schemas.microsoft.com/office/spreadsheetml/2009/9/main" objectType="CheckBox" fmlaLink="D11" lockText="1" noThreeD="1"/>
</file>

<file path=xl/ctrlProps/ctrlProp5.xml><?xml version="1.0" encoding="utf-8"?>
<formControlPr xmlns="http://schemas.microsoft.com/office/spreadsheetml/2009/9/main" objectType="CheckBox" fmlaLink="D12" lockText="1" noThreeD="1"/>
</file>

<file path=xl/ctrlProps/ctrlProp6.xml><?xml version="1.0" encoding="utf-8"?>
<formControlPr xmlns="http://schemas.microsoft.com/office/spreadsheetml/2009/9/main" objectType="CheckBox" fmlaLink="B26" lockText="1" noThreeD="1"/>
</file>

<file path=xl/ctrlProps/ctrlProp7.xml><?xml version="1.0" encoding="utf-8"?>
<formControlPr xmlns="http://schemas.microsoft.com/office/spreadsheetml/2009/9/main" objectType="CheckBox" fmlaLink="C26" lockText="1" noThreeD="1"/>
</file>

<file path=xl/ctrlProps/ctrlProp8.xml><?xml version="1.0" encoding="utf-8"?>
<formControlPr xmlns="http://schemas.microsoft.com/office/spreadsheetml/2009/9/main" objectType="CheckBox" checked="Checked" fmlaLink="D26" lockText="1" noThreeD="1"/>
</file>

<file path=xl/ctrlProps/ctrlProp9.xml><?xml version="1.0" encoding="utf-8"?>
<formControlPr xmlns="http://schemas.microsoft.com/office/spreadsheetml/2009/9/main" objectType="CheckBox" fmlaLink="E26" lockText="1" noThreeD="1"/>
</file>

<file path=xl/ctrlProps/ctrlProp10.xml><?xml version="1.0" encoding="utf-8"?>
<formControlPr xmlns="http://schemas.microsoft.com/office/spreadsheetml/2009/9/main" objectType="CheckBox" fmlaLink="F26" lockText="1" noThreeD="1"/>
</file>

<file path=xl/ctrlProps/ctrlProp11.xml><?xml version="1.0" encoding="utf-8"?>
<formControlPr xmlns="http://schemas.microsoft.com/office/spreadsheetml/2009/9/main" objectType="CheckBox" checked="Checked" fmlaLink="B27" lockText="1" noThreeD="1"/>
</file>

<file path=xl/ctrlProps/ctrlProp12.xml><?xml version="1.0" encoding="utf-8"?>
<formControlPr xmlns="http://schemas.microsoft.com/office/spreadsheetml/2009/9/main" objectType="CheckBox" fmlaLink="C27" lockText="1" noThreeD="1"/>
</file>

<file path=xl/ctrlProps/ctrlProp13.xml><?xml version="1.0" encoding="utf-8"?>
<formControlPr xmlns="http://schemas.microsoft.com/office/spreadsheetml/2009/9/main" objectType="CheckBox" fmlaLink="D27" lockText="1" noThreeD="1"/>
</file>

<file path=xl/ctrlProps/ctrlProp14.xml><?xml version="1.0" encoding="utf-8"?>
<formControlPr xmlns="http://schemas.microsoft.com/office/spreadsheetml/2009/9/main" objectType="CheckBox" fmlaLink="E27" lockText="1" noThreeD="1"/>
</file>

<file path=xl/ctrlProps/ctrlProp15.xml><?xml version="1.0" encoding="utf-8"?>
<formControlPr xmlns="http://schemas.microsoft.com/office/spreadsheetml/2009/9/main" objectType="CheckBox" fmlaLink="F27" lockText="1" noThreeD="1"/>
</file>

<file path=xl/ctrlProps/ctrlProp16.xml><?xml version="1.0" encoding="utf-8"?>
<formControlPr xmlns="http://schemas.microsoft.com/office/spreadsheetml/2009/9/main" objectType="CheckBox" fmlaLink="B12" lockText="1" noThreeD="1"/>
</file>

<file path=xl/ctrlProps/ctrlProp17.xml><?xml version="1.0" encoding="utf-8"?>
<formControlPr xmlns="http://schemas.microsoft.com/office/spreadsheetml/2009/9/main" objectType="CheckBox" checked="Checked" fmlaLink="B41" lockText="1" noThreeD="1"/>
</file>

<file path=xl/ctrlProps/ctrlProp18.xml><?xml version="1.0" encoding="utf-8"?>
<formControlPr xmlns="http://schemas.microsoft.com/office/spreadsheetml/2009/9/main" objectType="CheckBox" fmlaLink="C41" lockText="1" noThreeD="1"/>
</file>

<file path=xl/ctrlProps/ctrlProp19.xml><?xml version="1.0" encoding="utf-8"?>
<formControlPr xmlns="http://schemas.microsoft.com/office/spreadsheetml/2009/9/main" objectType="CheckBox" fmlaLink="D41" lockText="1" noThreeD="1"/>
</file>

<file path=xl/ctrlProps/ctrlProp20.xml><?xml version="1.0" encoding="utf-8"?>
<formControlPr xmlns="http://schemas.microsoft.com/office/spreadsheetml/2009/9/main" objectType="CheckBox" fmlaLink="E41" lockText="1" noThreeD="1"/>
</file>

<file path=xl/ctrlProps/ctrlProp21.xml><?xml version="1.0" encoding="utf-8"?>
<formControlPr xmlns="http://schemas.microsoft.com/office/spreadsheetml/2009/9/main" objectType="CheckBox" fmlaLink="F41" lockText="1" noThreeD="1"/>
</file>

<file path=xl/ctrlProps/ctrlProp22.xml><?xml version="1.0" encoding="utf-8"?>
<formControlPr xmlns="http://schemas.microsoft.com/office/spreadsheetml/2009/9/main" objectType="CheckBox" fmlaLink="B42" lockText="1" noThreeD="1"/>
</file>

<file path=xl/ctrlProps/ctrlProp23.xml><?xml version="1.0" encoding="utf-8"?>
<formControlPr xmlns="http://schemas.microsoft.com/office/spreadsheetml/2009/9/main" objectType="CheckBox" fmlaLink="C42" lockText="1" noThreeD="1"/>
</file>

<file path=xl/ctrlProps/ctrlProp24.xml><?xml version="1.0" encoding="utf-8"?>
<formControlPr xmlns="http://schemas.microsoft.com/office/spreadsheetml/2009/9/main" objectType="CheckBox" checked="Checked" fmlaLink="D42" lockText="1" noThreeD="1"/>
</file>

<file path=xl/ctrlProps/ctrlProp25.xml><?xml version="1.0" encoding="utf-8"?>
<formControlPr xmlns="http://schemas.microsoft.com/office/spreadsheetml/2009/9/main" objectType="CheckBox" fmlaLink="E42" lockText="1" noThreeD="1"/>
</file>

<file path=xl/ctrlProps/ctrlProp26.xml><?xml version="1.0" encoding="utf-8"?>
<formControlPr xmlns="http://schemas.microsoft.com/office/spreadsheetml/2009/9/main" objectType="CheckBox" fmlaLink="F42" lockText="1" noThreeD="1"/>
</file>

<file path=xl/ctrlProps/ctrlProp27.xml><?xml version="1.0" encoding="utf-8"?>
<formControlPr xmlns="http://schemas.microsoft.com/office/spreadsheetml/2009/9/main" objectType="CheckBox" fmlaLink="C43" lockText="1" noThreeD="1"/>
</file>

<file path=xl/ctrlProps/ctrlProp28.xml><?xml version="1.0" encoding="utf-8"?>
<formControlPr xmlns="http://schemas.microsoft.com/office/spreadsheetml/2009/9/main" objectType="CheckBox" fmlaLink="D43" lockText="1" noThreeD="1"/>
</file>

<file path=xl/ctrlProps/ctrlProp29.xml><?xml version="1.0" encoding="utf-8"?>
<formControlPr xmlns="http://schemas.microsoft.com/office/spreadsheetml/2009/9/main" objectType="CheckBox" fmlaLink="E43" lockText="1" noThreeD="1"/>
</file>

<file path=xl/ctrlProps/ctrlProp30.xml><?xml version="1.0" encoding="utf-8"?>
<formControlPr xmlns="http://schemas.microsoft.com/office/spreadsheetml/2009/9/main" objectType="CheckBox" checked="Checked" fmlaLink="B43" lockText="1" noThreeD="1"/>
</file>

<file path=xl/ctrlProps/ctrlProp31.xml><?xml version="1.0" encoding="utf-8"?>
<formControlPr xmlns="http://schemas.microsoft.com/office/spreadsheetml/2009/9/main" objectType="CheckBox" fmlaLink="F43" lockText="1" noThreeD="1"/>
</file>

<file path=xl/ctrlProps/ctrlProp32.xml><?xml version="1.0" encoding="utf-8"?>
<formControlPr xmlns="http://schemas.microsoft.com/office/spreadsheetml/2009/9/main" objectType="CheckBox" fmlaLink="F10" lockText="1" noThreeD="1"/>
</file>

<file path=xl/ctrlProps/ctrlProp33.xml><?xml version="1.0" encoding="utf-8"?>
<formControlPr xmlns="http://schemas.microsoft.com/office/spreadsheetml/2009/9/main" objectType="CheckBox" fmlaLink="F11" lockText="1" noThreeD="1"/>
</file>

<file path=xl/ctrlProps/ctrlProp34.xml><?xml version="1.0" encoding="utf-8"?>
<formControlPr xmlns="http://schemas.microsoft.com/office/spreadsheetml/2009/9/main" objectType="CheckBox" fmlaLink="F12" lockText="1" noThreeD="1"/>
</file>

<file path=xl/ctrlProps/ctrlProp35.xml><?xml version="1.0" encoding="utf-8"?>
<formControlPr xmlns="http://schemas.microsoft.com/office/spreadsheetml/2009/9/main" objectType="CheckBox" fmlaLink="B59" lockText="1" noThreeD="1"/>
</file>

<file path=xl/ctrlProps/ctrlProp36.xml><?xml version="1.0" encoding="utf-8"?>
<formControlPr xmlns="http://schemas.microsoft.com/office/spreadsheetml/2009/9/main" objectType="CheckBox" checked="Checked" fmlaLink="C59" lockText="1" noThreeD="1"/>
</file>

<file path=xl/ctrlProps/ctrlProp37.xml><?xml version="1.0" encoding="utf-8"?>
<formControlPr xmlns="http://schemas.microsoft.com/office/spreadsheetml/2009/9/main" objectType="CheckBox" fmlaLink="D59" lockText="1" noThreeD="1"/>
</file>

<file path=xl/ctrlProps/ctrlProp38.xml><?xml version="1.0" encoding="utf-8"?>
<formControlPr xmlns="http://schemas.microsoft.com/office/spreadsheetml/2009/9/main" objectType="CheckBox" fmlaLink="E59" lockText="1" noThreeD="1"/>
</file>

<file path=xl/ctrlProps/ctrlProp39.xml><?xml version="1.0" encoding="utf-8"?>
<formControlPr xmlns="http://schemas.microsoft.com/office/spreadsheetml/2009/9/main" objectType="CheckBox" fmlaLink="F59" lockText="1" noThreeD="1"/>
</file>

<file path=xl/ctrlProps/ctrlProp40.xml><?xml version="1.0" encoding="utf-8"?>
<formControlPr xmlns="http://schemas.microsoft.com/office/spreadsheetml/2009/9/main" objectType="CheckBox" fmlaLink="B60" lockText="1" noThreeD="1"/>
</file>

<file path=xl/ctrlProps/ctrlProp41.xml><?xml version="1.0" encoding="utf-8"?>
<formControlPr xmlns="http://schemas.microsoft.com/office/spreadsheetml/2009/9/main" objectType="CheckBox" fmlaLink="C60" lockText="1" noThreeD="1"/>
</file>

<file path=xl/ctrlProps/ctrlProp42.xml><?xml version="1.0" encoding="utf-8"?>
<formControlPr xmlns="http://schemas.microsoft.com/office/spreadsheetml/2009/9/main" objectType="CheckBox" checked="Checked" fmlaLink="D60" lockText="1" noThreeD="1"/>
</file>

<file path=xl/ctrlProps/ctrlProp43.xml><?xml version="1.0" encoding="utf-8"?>
<formControlPr xmlns="http://schemas.microsoft.com/office/spreadsheetml/2009/9/main" objectType="CheckBox" fmlaLink="E60" lockText="1" noThreeD="1"/>
</file>

<file path=xl/ctrlProps/ctrlProp44.xml><?xml version="1.0" encoding="utf-8"?>
<formControlPr xmlns="http://schemas.microsoft.com/office/spreadsheetml/2009/9/main" objectType="CheckBox" fmlaLink="F60" lockText="1" noThreeD="1"/>
</file>

<file path=xl/ctrlProps/ctrlProp45.xml><?xml version="1.0" encoding="utf-8"?>
<formControlPr xmlns="http://schemas.microsoft.com/office/spreadsheetml/2009/9/main" objectType="CheckBox" fmlaLink="C61" lockText="1" noThreeD="1"/>
</file>

<file path=xl/ctrlProps/ctrlProp46.xml><?xml version="1.0" encoding="utf-8"?>
<formControlPr xmlns="http://schemas.microsoft.com/office/spreadsheetml/2009/9/main" objectType="CheckBox" fmlaLink="D61" lockText="1" noThreeD="1"/>
</file>

<file path=xl/ctrlProps/ctrlProp47.xml><?xml version="1.0" encoding="utf-8"?>
<formControlPr xmlns="http://schemas.microsoft.com/office/spreadsheetml/2009/9/main" objectType="CheckBox" fmlaLink="E61" lockText="1" noThreeD="1"/>
</file>

<file path=xl/ctrlProps/ctrlProp48.xml><?xml version="1.0" encoding="utf-8"?>
<formControlPr xmlns="http://schemas.microsoft.com/office/spreadsheetml/2009/9/main" objectType="CheckBox" checked="Checked" fmlaLink="B61" lockText="1" noThreeD="1"/>
</file>

<file path=xl/ctrlProps/ctrlProp49.xml><?xml version="1.0" encoding="utf-8"?>
<formControlPr xmlns="http://schemas.microsoft.com/office/spreadsheetml/2009/9/main" objectType="CheckBox" fmlaLink="F61" lockText="1" noThreeD="1"/>
</file>

<file path=xl/ctrlProps/ctrlProp50.xml><?xml version="1.0" encoding="utf-8"?>
<formControlPr xmlns="http://schemas.microsoft.com/office/spreadsheetml/2009/9/main" objectType="CheckBox" fmlaLink="B62" lockText="1" noThreeD="1"/>
</file>

<file path=xl/ctrlProps/ctrlProp51.xml><?xml version="1.0" encoding="utf-8"?>
<formControlPr xmlns="http://schemas.microsoft.com/office/spreadsheetml/2009/9/main" objectType="CheckBox" fmlaLink="C62" lockText="1" noThreeD="1"/>
</file>

<file path=xl/ctrlProps/ctrlProp52.xml><?xml version="1.0" encoding="utf-8"?>
<formControlPr xmlns="http://schemas.microsoft.com/office/spreadsheetml/2009/9/main" objectType="CheckBox" checked="Checked" fmlaLink="D62" lockText="1" noThreeD="1"/>
</file>

<file path=xl/ctrlProps/ctrlProp53.xml><?xml version="1.0" encoding="utf-8"?>
<formControlPr xmlns="http://schemas.microsoft.com/office/spreadsheetml/2009/9/main" objectType="CheckBox" fmlaLink="E62" lockText="1" noThreeD="1"/>
</file>

<file path=xl/ctrlProps/ctrlProp54.xml><?xml version="1.0" encoding="utf-8"?>
<formControlPr xmlns="http://schemas.microsoft.com/office/spreadsheetml/2009/9/main" objectType="CheckBox" fmlaLink="F62" lockText="1" noThreeD="1"/>
</file>

<file path=xl/ctrlProps/ctrlProp55.xml><?xml version="1.0" encoding="utf-8"?>
<formControlPr xmlns="http://schemas.microsoft.com/office/spreadsheetml/2009/9/main" objectType="CheckBox" fmlaLink="B44" lockText="1" noThreeD="1"/>
</file>

<file path=xl/ctrlProps/ctrlProp56.xml><?xml version="1.0" encoding="utf-8"?>
<formControlPr xmlns="http://schemas.microsoft.com/office/spreadsheetml/2009/9/main" objectType="CheckBox" checked="Checked" fmlaLink="C44" lockText="1" noThreeD="1"/>
</file>

<file path=xl/ctrlProps/ctrlProp57.xml><?xml version="1.0" encoding="utf-8"?>
<formControlPr xmlns="http://schemas.microsoft.com/office/spreadsheetml/2009/9/main" objectType="CheckBox" fmlaLink="D44" lockText="1" noThreeD="1"/>
</file>

<file path=xl/ctrlProps/ctrlProp58.xml><?xml version="1.0" encoding="utf-8"?>
<formControlPr xmlns="http://schemas.microsoft.com/office/spreadsheetml/2009/9/main" objectType="CheckBox" fmlaLink="E44" lockText="1" noThreeD="1"/>
</file>

<file path=xl/ctrlProps/ctrlProp59.xml><?xml version="1.0" encoding="utf-8"?>
<formControlPr xmlns="http://schemas.microsoft.com/office/spreadsheetml/2009/9/main" objectType="CheckBox" fmlaLink="F44" lockText="1" noThreeD="1"/>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9" Type="http://schemas.openxmlformats.org/officeDocument/2006/relationships/image" Target="../media/image9.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2</xdr:row>
          <xdr:rowOff>152400</xdr:rowOff>
        </xdr:from>
        <xdr:to>
          <xdr:col>4</xdr:col>
          <xdr:colOff>514350</xdr:colOff>
          <xdr:row>4</xdr:row>
          <xdr:rowOff>76200</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3</xdr:col>
          <xdr:colOff>676275</xdr:colOff>
          <xdr:row>8</xdr:row>
          <xdr:rowOff>85725</xdr:rowOff>
        </xdr:to>
        <xdr:sp macro="" textlink="">
          <xdr:nvSpPr>
            <xdr:cNvPr id="1027" name="CommandButton2"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133350</xdr:colOff>
          <xdr:row>5</xdr:row>
          <xdr:rowOff>171450</xdr:rowOff>
        </xdr:from>
        <xdr:to>
          <xdr:col>5</xdr:col>
          <xdr:colOff>371475</xdr:colOff>
          <xdr:row>8</xdr:row>
          <xdr:rowOff>85725</xdr:rowOff>
        </xdr:to>
        <xdr:sp macro="" textlink="">
          <xdr:nvSpPr>
            <xdr:cNvPr id="1028" name="TextBox2"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xdr:row>
          <xdr:rowOff>76200</xdr:rowOff>
        </xdr:from>
        <xdr:to>
          <xdr:col>4</xdr:col>
          <xdr:colOff>476250</xdr:colOff>
          <xdr:row>11</xdr:row>
          <xdr:rowOff>142875</xdr:rowOff>
        </xdr:to>
        <xdr:sp macro="" textlink="">
          <xdr:nvSpPr>
            <xdr:cNvPr id="1034" name="CommandButton3"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xdr:row>
          <xdr:rowOff>142875</xdr:rowOff>
        </xdr:from>
        <xdr:to>
          <xdr:col>7</xdr:col>
          <xdr:colOff>485775</xdr:colOff>
          <xdr:row>4</xdr:row>
          <xdr:rowOff>66675</xdr:rowOff>
        </xdr:to>
        <xdr:sp macro="" textlink="">
          <xdr:nvSpPr>
            <xdr:cNvPr id="1036" name="ComboBox1"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9</xdr:row>
          <xdr:rowOff>152400</xdr:rowOff>
        </xdr:from>
        <xdr:to>
          <xdr:col>7</xdr:col>
          <xdr:colOff>476250</xdr:colOff>
          <xdr:row>11</xdr:row>
          <xdr:rowOff>161925</xdr:rowOff>
        </xdr:to>
        <xdr:sp macro="" textlink="">
          <xdr:nvSpPr>
            <xdr:cNvPr id="1037" name="CommandButton4"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104775</xdr:colOff>
          <xdr:row>13</xdr:row>
          <xdr:rowOff>85725</xdr:rowOff>
        </xdr:from>
        <xdr:to>
          <xdr:col>7</xdr:col>
          <xdr:colOff>485775</xdr:colOff>
          <xdr:row>15</xdr:row>
          <xdr:rowOff>180975</xdr:rowOff>
        </xdr:to>
        <xdr:sp macro="" textlink="">
          <xdr:nvSpPr>
            <xdr:cNvPr id="1038" name="CommandButton5"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18</xdr:row>
          <xdr:rowOff>95250</xdr:rowOff>
        </xdr:from>
        <xdr:to>
          <xdr:col>7</xdr:col>
          <xdr:colOff>685800</xdr:colOff>
          <xdr:row>20</xdr:row>
          <xdr:rowOff>76200</xdr:rowOff>
        </xdr:to>
        <xdr:sp macro="" textlink="">
          <xdr:nvSpPr>
            <xdr:cNvPr id="1039" name="CommandButton6"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xdr:twoCellAnchor>
    <xdr:from>
      <xdr:col>9</xdr:col>
      <xdr:colOff>104775</xdr:colOff>
      <xdr:row>15</xdr:row>
      <xdr:rowOff>123825</xdr:rowOff>
    </xdr:from>
    <xdr:to>
      <xdr:col>13</xdr:col>
      <xdr:colOff>66675</xdr:colOff>
      <xdr:row>19</xdr:row>
      <xdr:rowOff>142875</xdr:rowOff>
    </xdr:to>
    <xdr:sp macro="" textlink="">
      <xdr:nvSpPr>
        <xdr:cNvPr id="2" name="Rectangle 1"/>
        <xdr:cNvSpPr/>
      </xdr:nvSpPr>
      <xdr:spPr>
        <a:xfrm>
          <a:off x="6448425" y="3667125"/>
          <a:ext cx="3009900" cy="781050"/>
        </a:xfrm>
        <a:prstGeom prst="wedgeRectCallout">
          <a:avLst>
            <a:gd name="adj1" fmla="val -81571"/>
            <a:gd name="adj2" fmla="val 4061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J'aimerais qu'en  cliquant sur ce bouton</a:t>
          </a:r>
          <a:r>
            <a:rPr lang="fr-FR" sz="1100" baseline="0"/>
            <a:t> , un message demandant un code s'affiche  avant d'afficher  userform3. </a:t>
          </a:r>
        </a:p>
        <a:p>
          <a:pPr algn="l"/>
          <a:r>
            <a:rPr lang="fr-FR" sz="1100" baseline="0"/>
            <a:t>J'aimerais  avoir un indicateur taux d'animalie s s'affiche </a:t>
          </a:r>
          <a:endParaRPr lang="fr-FR" sz="1100"/>
        </a:p>
      </xdr:txBody>
    </xdr:sp>
    <xdr:clientData/>
  </xdr:twoCellAnchor>
  <xdr:twoCellAnchor>
    <xdr:from>
      <xdr:col>8</xdr:col>
      <xdr:colOff>523874</xdr:colOff>
      <xdr:row>2</xdr:row>
      <xdr:rowOff>47625</xdr:rowOff>
    </xdr:from>
    <xdr:to>
      <xdr:col>16</xdr:col>
      <xdr:colOff>495300</xdr:colOff>
      <xdr:row>14</xdr:row>
      <xdr:rowOff>123825</xdr:rowOff>
    </xdr:to>
    <xdr:sp macro="" textlink="">
      <xdr:nvSpPr>
        <xdr:cNvPr id="3" name="Rectangle 2"/>
        <xdr:cNvSpPr/>
      </xdr:nvSpPr>
      <xdr:spPr>
        <a:xfrm>
          <a:off x="6105524" y="581025"/>
          <a:ext cx="6067426" cy="2514600"/>
        </a:xfrm>
        <a:prstGeom prst="wedgeRectCallout">
          <a:avLst>
            <a:gd name="adj1" fmla="val -64614"/>
            <a:gd name="adj2" fmla="val -837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1/</a:t>
          </a:r>
          <a:r>
            <a:rPr lang="fr-FR" sz="1100" baseline="0"/>
            <a:t> j'aimerais  créer une liste  à sélectionner dans l'agence  mais je ne sais pas comment faire </a:t>
          </a:r>
        </a:p>
        <a:p>
          <a:pPr algn="l"/>
          <a:endParaRPr lang="fr-FR" sz="1100" baseline="0"/>
        </a:p>
        <a:p>
          <a:pPr algn="l"/>
          <a:r>
            <a:rPr lang="fr-FR" sz="1100" baseline="0"/>
            <a:t>2/j'aimerais  que les utilisateurs  dispoosent d'un mot de passe  le bon ton entrer une nouvelle  demande doit s'afficher  une fois un message précisant mon de passe correcte s'affiche (je ne sais pas le faire)</a:t>
          </a:r>
        </a:p>
        <a:p>
          <a:pPr algn="l"/>
          <a:endParaRPr lang="fr-FR" sz="1100" baseline="0"/>
        </a:p>
        <a:p>
          <a:pPr algn="l"/>
          <a:r>
            <a:rPr lang="fr-FR" sz="1100" baseline="0"/>
            <a:t>3/ j'aimerais que le bouton rechercher un client  fasse la recherche  dans  le repertoire à l'aide de userform 2</a:t>
          </a:r>
        </a:p>
        <a:p>
          <a:pPr algn="l"/>
          <a:endParaRPr lang="fr-FR" sz="1100" baseline="0"/>
        </a:p>
        <a:p>
          <a:pPr algn="l"/>
          <a:r>
            <a:rPr lang="fr-FR" sz="1100" baseline="0"/>
            <a:t>4/ le bouton supervision  du responsable doit renvoyer à userform ou un fichier  c'est en cours de reflexion</a:t>
          </a:r>
        </a:p>
        <a:p>
          <a:pPr algn="l"/>
          <a:r>
            <a:rPr lang="fr-FR" sz="1100" baseline="0"/>
            <a:t>5/ j'aimeraisque le bouton N° de la demande s'incremente automatiquement  (cf. dans userform 1)</a:t>
          </a:r>
        </a:p>
        <a:p>
          <a:pPr algn="l"/>
          <a:r>
            <a:rPr lang="fr-FR" sz="1100" baseline="0"/>
            <a:t>6/j'aimerais que les case motifs et sous motifs soit  en liste mais  je ne sais pas comment  faire </a:t>
          </a:r>
          <a:endParaRPr lang="fr-FR" sz="1100"/>
        </a:p>
      </xdr:txBody>
    </xdr:sp>
    <xdr:clientData/>
  </xdr:twoCellAnchor>
  <xdr:twoCellAnchor>
    <xdr:from>
      <xdr:col>5</xdr:col>
      <xdr:colOff>647700</xdr:colOff>
      <xdr:row>21</xdr:row>
      <xdr:rowOff>123826</xdr:rowOff>
    </xdr:from>
    <xdr:to>
      <xdr:col>13</xdr:col>
      <xdr:colOff>190500</xdr:colOff>
      <xdr:row>27</xdr:row>
      <xdr:rowOff>85726</xdr:rowOff>
    </xdr:to>
    <xdr:sp macro="" textlink="">
      <xdr:nvSpPr>
        <xdr:cNvPr id="4" name="Rectangle à coins arrondis 3"/>
        <xdr:cNvSpPr/>
      </xdr:nvSpPr>
      <xdr:spPr>
        <a:xfrm>
          <a:off x="3943350" y="4810126"/>
          <a:ext cx="5638800" cy="11049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Les  indicateurs</a:t>
          </a:r>
          <a:r>
            <a:rPr lang="fr-FR" sz="1100" baseline="0"/>
            <a:t> : </a:t>
          </a:r>
        </a:p>
        <a:p>
          <a:pPr algn="l"/>
          <a:r>
            <a:rPr lang="fr-FR" sz="1100" baseline="0"/>
            <a:t>- taux de personnes supervisées, </a:t>
          </a:r>
        </a:p>
        <a:p>
          <a:pPr algn="l"/>
          <a:r>
            <a:rPr lang="fr-FR" sz="1100" baseline="0"/>
            <a:t>- délai de réponses  (rapport entre lea date d'arrivée et de réponse)</a:t>
          </a:r>
        </a:p>
        <a:p>
          <a:pPr algn="l"/>
          <a:r>
            <a:rPr lang="fr-FR" sz="1100" baseline="0"/>
            <a:t>- taux anomalies (en fonction d'un volume de courriers reçus et donc l'échantillon utiliser  donc un faut une formule  qui me calcul automatiquement ) </a:t>
          </a:r>
          <a:endParaRPr lang="fr-FR" sz="1100"/>
        </a:p>
      </xdr:txBody>
    </xdr:sp>
    <xdr:clientData/>
  </xdr:twoCellAnchor>
  <mc:AlternateContent xmlns:mc="http://schemas.openxmlformats.org/markup-compatibility/2006">
    <mc:Choice xmlns:a14="http://schemas.microsoft.com/office/drawing/2010/main" Requires="a14">
      <xdr:twoCellAnchor editAs="oneCell">
        <xdr:from>
          <xdr:col>5</xdr:col>
          <xdr:colOff>666750</xdr:colOff>
          <xdr:row>6</xdr:row>
          <xdr:rowOff>28575</xdr:rowOff>
        </xdr:from>
        <xdr:to>
          <xdr:col>7</xdr:col>
          <xdr:colOff>438150</xdr:colOff>
          <xdr:row>8</xdr:row>
          <xdr:rowOff>66675</xdr:rowOff>
        </xdr:to>
        <xdr:sp macro="" textlink="">
          <xdr:nvSpPr>
            <xdr:cNvPr id="1040" name="CommandButton7"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1733550</xdr:colOff>
      <xdr:row>0</xdr:row>
      <xdr:rowOff>0</xdr:rowOff>
    </xdr:from>
    <xdr:to>
      <xdr:col>8</xdr:col>
      <xdr:colOff>9525</xdr:colOff>
      <xdr:row>0</xdr:row>
      <xdr:rowOff>0</xdr:rowOff>
    </xdr:to>
    <xdr:sp macro="" textlink="">
      <xdr:nvSpPr>
        <xdr:cNvPr id="2" name="Line 5"/>
        <xdr:cNvSpPr>
          <a:spLocks noChangeShapeType="1"/>
        </xdr:cNvSpPr>
      </xdr:nvSpPr>
      <xdr:spPr bwMode="auto">
        <a:xfrm>
          <a:off x="1733550" y="0"/>
          <a:ext cx="4476750" cy="0"/>
        </a:xfrm>
        <a:prstGeom prst="line">
          <a:avLst/>
        </a:prstGeom>
        <a:noFill/>
        <a:ln w="15875">
          <a:solidFill>
            <a:srgbClr val="00008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1724025</xdr:colOff>
      <xdr:row>128</xdr:row>
      <xdr:rowOff>0</xdr:rowOff>
    </xdr:from>
    <xdr:to>
      <xdr:col>8</xdr:col>
      <xdr:colOff>0</xdr:colOff>
      <xdr:row>128</xdr:row>
      <xdr:rowOff>0</xdr:rowOff>
    </xdr:to>
    <xdr:sp macro="" textlink="">
      <xdr:nvSpPr>
        <xdr:cNvPr id="3" name="Line 7"/>
        <xdr:cNvSpPr>
          <a:spLocks noChangeShapeType="1"/>
        </xdr:cNvSpPr>
      </xdr:nvSpPr>
      <xdr:spPr bwMode="auto">
        <a:xfrm>
          <a:off x="1724025" y="22736175"/>
          <a:ext cx="4476750" cy="0"/>
        </a:xfrm>
        <a:prstGeom prst="line">
          <a:avLst/>
        </a:prstGeom>
        <a:noFill/>
        <a:ln w="15875">
          <a:solidFill>
            <a:srgbClr val="00008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1733550</xdr:colOff>
      <xdr:row>5</xdr:row>
      <xdr:rowOff>123825</xdr:rowOff>
    </xdr:from>
    <xdr:to>
      <xdr:col>8</xdr:col>
      <xdr:colOff>9525</xdr:colOff>
      <xdr:row>5</xdr:row>
      <xdr:rowOff>123825</xdr:rowOff>
    </xdr:to>
    <xdr:sp macro="" textlink="">
      <xdr:nvSpPr>
        <xdr:cNvPr id="6" name="Line 5"/>
        <xdr:cNvSpPr>
          <a:spLocks noChangeShapeType="1"/>
        </xdr:cNvSpPr>
      </xdr:nvSpPr>
      <xdr:spPr bwMode="auto">
        <a:xfrm>
          <a:off x="1733550" y="1019175"/>
          <a:ext cx="4476750" cy="0"/>
        </a:xfrm>
        <a:prstGeom prst="line">
          <a:avLst/>
        </a:prstGeom>
        <a:noFill/>
        <a:ln w="15875">
          <a:solidFill>
            <a:srgbClr val="00008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1657352</xdr:colOff>
      <xdr:row>73</xdr:row>
      <xdr:rowOff>152399</xdr:rowOff>
    </xdr:from>
    <xdr:to>
      <xdr:col>8</xdr:col>
      <xdr:colOff>104775</xdr:colOff>
      <xdr:row>73</xdr:row>
      <xdr:rowOff>161924</xdr:rowOff>
    </xdr:to>
    <xdr:cxnSp macro="">
      <xdr:nvCxnSpPr>
        <xdr:cNvPr id="7" name="Connecteur droit 6"/>
        <xdr:cNvCxnSpPr/>
      </xdr:nvCxnSpPr>
      <xdr:spPr bwMode="auto">
        <a:xfrm rot="10800000" flipV="1">
          <a:off x="1657352" y="13430249"/>
          <a:ext cx="4648198" cy="9525"/>
        </a:xfrm>
        <a:prstGeom prst="line">
          <a:avLst/>
        </a:prstGeom>
        <a:ln w="19050">
          <a:solidFill>
            <a:srgbClr val="000080"/>
          </a:solidFill>
          <a:headEnd type="none" w="med" len="med"/>
          <a:tailEnd type="none" w="med" len="med"/>
        </a:ln>
      </xdr:spPr>
      <xdr:style>
        <a:lnRef idx="2">
          <a:schemeClr val="accent1"/>
        </a:lnRef>
        <a:fillRef idx="0">
          <a:schemeClr val="accent1"/>
        </a:fillRef>
        <a:effectRef idx="1">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28575</xdr:colOff>
          <xdr:row>9</xdr:row>
          <xdr:rowOff>38100</xdr:rowOff>
        </xdr:from>
        <xdr:to>
          <xdr:col>1</xdr:col>
          <xdr:colOff>333375</xdr:colOff>
          <xdr:row>10</xdr:row>
          <xdr:rowOff>9525</xdr:rowOff>
        </xdr:to>
        <xdr:sp macro="" textlink="">
          <xdr:nvSpPr>
            <xdr:cNvPr id="4097" name="Check Box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9</xdr:row>
          <xdr:rowOff>38100</xdr:rowOff>
        </xdr:from>
        <xdr:to>
          <xdr:col>3</xdr:col>
          <xdr:colOff>333375</xdr:colOff>
          <xdr:row>10</xdr:row>
          <xdr:rowOff>9525</xdr:rowOff>
        </xdr:to>
        <xdr:sp macro="" textlink="">
          <xdr:nvSpPr>
            <xdr:cNvPr id="4098" name="Check Box 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10</xdr:row>
          <xdr:rowOff>28575</xdr:rowOff>
        </xdr:from>
        <xdr:to>
          <xdr:col>1</xdr:col>
          <xdr:colOff>342900</xdr:colOff>
          <xdr:row>11</xdr:row>
          <xdr:rowOff>0</xdr:rowOff>
        </xdr:to>
        <xdr:sp macro="" textlink="">
          <xdr:nvSpPr>
            <xdr:cNvPr id="4099" name="Check Box 3" hidden="1">
              <a:extLst>
                <a:ext uri="{63B3BB69-23CF-44E3-9099-C40C66FF867C}">
                  <a14:compatExt spid="_x0000_s4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10</xdr:row>
          <xdr:rowOff>28575</xdr:rowOff>
        </xdr:from>
        <xdr:to>
          <xdr:col>3</xdr:col>
          <xdr:colOff>342900</xdr:colOff>
          <xdr:row>11</xdr:row>
          <xdr:rowOff>0</xdr:rowOff>
        </xdr:to>
        <xdr:sp macro="" textlink="">
          <xdr:nvSpPr>
            <xdr:cNvPr id="4100" name="Check Box 4" hidden="1">
              <a:extLst>
                <a:ext uri="{63B3BB69-23CF-44E3-9099-C40C66FF867C}">
                  <a14:compatExt spid="_x0000_s4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11</xdr:row>
          <xdr:rowOff>38100</xdr:rowOff>
        </xdr:from>
        <xdr:to>
          <xdr:col>3</xdr:col>
          <xdr:colOff>342900</xdr:colOff>
          <xdr:row>12</xdr:row>
          <xdr:rowOff>0</xdr:rowOff>
        </xdr:to>
        <xdr:sp macro="" textlink="">
          <xdr:nvSpPr>
            <xdr:cNvPr id="4101" name="Check Box 5" hidden="1">
              <a:extLst>
                <a:ext uri="{63B3BB69-23CF-44E3-9099-C40C66FF867C}">
                  <a14:compatExt spid="_x0000_s4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25</xdr:row>
          <xdr:rowOff>28575</xdr:rowOff>
        </xdr:from>
        <xdr:to>
          <xdr:col>1</xdr:col>
          <xdr:colOff>342900</xdr:colOff>
          <xdr:row>26</xdr:row>
          <xdr:rowOff>0</xdr:rowOff>
        </xdr:to>
        <xdr:sp macro="" textlink="">
          <xdr:nvSpPr>
            <xdr:cNvPr id="4102" name="Check Box 6" hidden="1">
              <a:extLst>
                <a:ext uri="{63B3BB69-23CF-44E3-9099-C40C66FF867C}">
                  <a14:compatExt spid="_x0000_s4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25</xdr:row>
          <xdr:rowOff>28575</xdr:rowOff>
        </xdr:from>
        <xdr:to>
          <xdr:col>2</xdr:col>
          <xdr:colOff>342900</xdr:colOff>
          <xdr:row>26</xdr:row>
          <xdr:rowOff>0</xdr:rowOff>
        </xdr:to>
        <xdr:sp macro="" textlink="">
          <xdr:nvSpPr>
            <xdr:cNvPr id="4103" name="Check Box 7" hidden="1">
              <a:extLst>
                <a:ext uri="{63B3BB69-23CF-44E3-9099-C40C66FF867C}">
                  <a14:compatExt spid="_x0000_s4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25</xdr:row>
          <xdr:rowOff>28575</xdr:rowOff>
        </xdr:from>
        <xdr:to>
          <xdr:col>3</xdr:col>
          <xdr:colOff>342900</xdr:colOff>
          <xdr:row>26</xdr:row>
          <xdr:rowOff>0</xdr:rowOff>
        </xdr:to>
        <xdr:sp macro="" textlink="">
          <xdr:nvSpPr>
            <xdr:cNvPr id="4104" name="Check Box 8" hidden="1">
              <a:extLst>
                <a:ext uri="{63B3BB69-23CF-44E3-9099-C40C66FF867C}">
                  <a14:compatExt spid="_x0000_s4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25</xdr:row>
          <xdr:rowOff>28575</xdr:rowOff>
        </xdr:from>
        <xdr:to>
          <xdr:col>4</xdr:col>
          <xdr:colOff>342900</xdr:colOff>
          <xdr:row>26</xdr:row>
          <xdr:rowOff>0</xdr:rowOff>
        </xdr:to>
        <xdr:sp macro="" textlink="">
          <xdr:nvSpPr>
            <xdr:cNvPr id="4105" name="Check Box 9" hidden="1">
              <a:extLst>
                <a:ext uri="{63B3BB69-23CF-44E3-9099-C40C66FF867C}">
                  <a14:compatExt spid="_x0000_s4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25</xdr:row>
          <xdr:rowOff>28575</xdr:rowOff>
        </xdr:from>
        <xdr:to>
          <xdr:col>5</xdr:col>
          <xdr:colOff>342900</xdr:colOff>
          <xdr:row>26</xdr:row>
          <xdr:rowOff>0</xdr:rowOff>
        </xdr:to>
        <xdr:sp macro="" textlink="">
          <xdr:nvSpPr>
            <xdr:cNvPr id="4106" name="Check Box 10" hidden="1">
              <a:extLst>
                <a:ext uri="{63B3BB69-23CF-44E3-9099-C40C66FF867C}">
                  <a14:compatExt spid="_x0000_s4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26</xdr:row>
          <xdr:rowOff>76200</xdr:rowOff>
        </xdr:from>
        <xdr:to>
          <xdr:col>1</xdr:col>
          <xdr:colOff>342900</xdr:colOff>
          <xdr:row>27</xdr:row>
          <xdr:rowOff>0</xdr:rowOff>
        </xdr:to>
        <xdr:sp macro="" textlink="">
          <xdr:nvSpPr>
            <xdr:cNvPr id="4107" name="Check Box 11" hidden="1">
              <a:extLst>
                <a:ext uri="{63B3BB69-23CF-44E3-9099-C40C66FF867C}">
                  <a14:compatExt spid="_x0000_s4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26</xdr:row>
          <xdr:rowOff>76200</xdr:rowOff>
        </xdr:from>
        <xdr:to>
          <xdr:col>2</xdr:col>
          <xdr:colOff>342900</xdr:colOff>
          <xdr:row>27</xdr:row>
          <xdr:rowOff>0</xdr:rowOff>
        </xdr:to>
        <xdr:sp macro="" textlink="">
          <xdr:nvSpPr>
            <xdr:cNvPr id="4108" name="Check Box 12" hidden="1">
              <a:extLst>
                <a:ext uri="{63B3BB69-23CF-44E3-9099-C40C66FF867C}">
                  <a14:compatExt spid="_x0000_s4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26</xdr:row>
          <xdr:rowOff>76200</xdr:rowOff>
        </xdr:from>
        <xdr:to>
          <xdr:col>3</xdr:col>
          <xdr:colOff>342900</xdr:colOff>
          <xdr:row>27</xdr:row>
          <xdr:rowOff>0</xdr:rowOff>
        </xdr:to>
        <xdr:sp macro="" textlink="">
          <xdr:nvSpPr>
            <xdr:cNvPr id="4109" name="Check Box 13" hidden="1">
              <a:extLst>
                <a:ext uri="{63B3BB69-23CF-44E3-9099-C40C66FF867C}">
                  <a14:compatExt spid="_x0000_s4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26</xdr:row>
          <xdr:rowOff>76200</xdr:rowOff>
        </xdr:from>
        <xdr:to>
          <xdr:col>4</xdr:col>
          <xdr:colOff>342900</xdr:colOff>
          <xdr:row>27</xdr:row>
          <xdr:rowOff>0</xdr:rowOff>
        </xdr:to>
        <xdr:sp macro="" textlink="">
          <xdr:nvSpPr>
            <xdr:cNvPr id="4110" name="Check Box 14" hidden="1">
              <a:extLst>
                <a:ext uri="{63B3BB69-23CF-44E3-9099-C40C66FF867C}">
                  <a14:compatExt spid="_x0000_s4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26</xdr:row>
          <xdr:rowOff>76200</xdr:rowOff>
        </xdr:from>
        <xdr:to>
          <xdr:col>5</xdr:col>
          <xdr:colOff>342900</xdr:colOff>
          <xdr:row>27</xdr:row>
          <xdr:rowOff>0</xdr:rowOff>
        </xdr:to>
        <xdr:sp macro="" textlink="">
          <xdr:nvSpPr>
            <xdr:cNvPr id="4111" name="Check Box 15" hidden="1">
              <a:extLst>
                <a:ext uri="{63B3BB69-23CF-44E3-9099-C40C66FF867C}">
                  <a14:compatExt spid="_x0000_s4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11</xdr:row>
          <xdr:rowOff>57150</xdr:rowOff>
        </xdr:from>
        <xdr:to>
          <xdr:col>1</xdr:col>
          <xdr:colOff>342900</xdr:colOff>
          <xdr:row>12</xdr:row>
          <xdr:rowOff>0</xdr:rowOff>
        </xdr:to>
        <xdr:sp macro="" textlink="">
          <xdr:nvSpPr>
            <xdr:cNvPr id="4112" name="Check Box 16" hidden="1">
              <a:extLst>
                <a:ext uri="{63B3BB69-23CF-44E3-9099-C40C66FF867C}">
                  <a14:compatExt spid="_x0000_s4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40</xdr:row>
          <xdr:rowOff>76200</xdr:rowOff>
        </xdr:from>
        <xdr:to>
          <xdr:col>1</xdr:col>
          <xdr:colOff>323850</xdr:colOff>
          <xdr:row>41</xdr:row>
          <xdr:rowOff>0</xdr:rowOff>
        </xdr:to>
        <xdr:sp macro="" textlink="">
          <xdr:nvSpPr>
            <xdr:cNvPr id="4113" name="Check Box 17" hidden="1">
              <a:extLst>
                <a:ext uri="{63B3BB69-23CF-44E3-9099-C40C66FF867C}">
                  <a14:compatExt spid="_x0000_s4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40</xdr:row>
          <xdr:rowOff>38100</xdr:rowOff>
        </xdr:from>
        <xdr:to>
          <xdr:col>2</xdr:col>
          <xdr:colOff>323850</xdr:colOff>
          <xdr:row>41</xdr:row>
          <xdr:rowOff>0</xdr:rowOff>
        </xdr:to>
        <xdr:sp macro="" textlink="">
          <xdr:nvSpPr>
            <xdr:cNvPr id="4114" name="Check Box 18" hidden="1">
              <a:extLst>
                <a:ext uri="{63B3BB69-23CF-44E3-9099-C40C66FF867C}">
                  <a14:compatExt spid="_x0000_s4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40</xdr:row>
          <xdr:rowOff>66675</xdr:rowOff>
        </xdr:from>
        <xdr:to>
          <xdr:col>3</xdr:col>
          <xdr:colOff>323850</xdr:colOff>
          <xdr:row>41</xdr:row>
          <xdr:rowOff>0</xdr:rowOff>
        </xdr:to>
        <xdr:sp macro="" textlink="">
          <xdr:nvSpPr>
            <xdr:cNvPr id="4115" name="Check Box 19" hidden="1">
              <a:extLst>
                <a:ext uri="{63B3BB69-23CF-44E3-9099-C40C66FF867C}">
                  <a14:compatExt spid="_x0000_s4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40</xdr:row>
          <xdr:rowOff>95250</xdr:rowOff>
        </xdr:from>
        <xdr:to>
          <xdr:col>4</xdr:col>
          <xdr:colOff>342900</xdr:colOff>
          <xdr:row>41</xdr:row>
          <xdr:rowOff>0</xdr:rowOff>
        </xdr:to>
        <xdr:sp macro="" textlink="">
          <xdr:nvSpPr>
            <xdr:cNvPr id="4116" name="Check Box 20" hidden="1">
              <a:extLst>
                <a:ext uri="{63B3BB69-23CF-44E3-9099-C40C66FF867C}">
                  <a14:compatExt spid="_x0000_s4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40</xdr:row>
          <xdr:rowOff>66675</xdr:rowOff>
        </xdr:from>
        <xdr:to>
          <xdr:col>5</xdr:col>
          <xdr:colOff>342900</xdr:colOff>
          <xdr:row>41</xdr:row>
          <xdr:rowOff>0</xdr:rowOff>
        </xdr:to>
        <xdr:sp macro="" textlink="">
          <xdr:nvSpPr>
            <xdr:cNvPr id="4117" name="Check Box 21" hidden="1">
              <a:extLst>
                <a:ext uri="{63B3BB69-23CF-44E3-9099-C40C66FF867C}">
                  <a14:compatExt spid="_x0000_s4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41</xdr:row>
          <xdr:rowOff>28575</xdr:rowOff>
        </xdr:from>
        <xdr:to>
          <xdr:col>1</xdr:col>
          <xdr:colOff>342900</xdr:colOff>
          <xdr:row>41</xdr:row>
          <xdr:rowOff>342900</xdr:rowOff>
        </xdr:to>
        <xdr:sp macro="" textlink="">
          <xdr:nvSpPr>
            <xdr:cNvPr id="4118" name="Check Box 22" hidden="1">
              <a:extLst>
                <a:ext uri="{63B3BB69-23CF-44E3-9099-C40C66FF867C}">
                  <a14:compatExt spid="_x0000_s4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41</xdr:row>
          <xdr:rowOff>28575</xdr:rowOff>
        </xdr:from>
        <xdr:to>
          <xdr:col>2</xdr:col>
          <xdr:colOff>342900</xdr:colOff>
          <xdr:row>41</xdr:row>
          <xdr:rowOff>342900</xdr:rowOff>
        </xdr:to>
        <xdr:sp macro="" textlink="">
          <xdr:nvSpPr>
            <xdr:cNvPr id="4119" name="Check Box 23" hidden="1">
              <a:extLst>
                <a:ext uri="{63B3BB69-23CF-44E3-9099-C40C66FF867C}">
                  <a14:compatExt spid="_x0000_s4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41</xdr:row>
          <xdr:rowOff>47625</xdr:rowOff>
        </xdr:from>
        <xdr:to>
          <xdr:col>3</xdr:col>
          <xdr:colOff>323850</xdr:colOff>
          <xdr:row>41</xdr:row>
          <xdr:rowOff>342900</xdr:rowOff>
        </xdr:to>
        <xdr:sp macro="" textlink="">
          <xdr:nvSpPr>
            <xdr:cNvPr id="4120" name="Check Box 24" hidden="1">
              <a:extLst>
                <a:ext uri="{63B3BB69-23CF-44E3-9099-C40C66FF867C}">
                  <a14:compatExt spid="_x0000_s4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41</xdr:row>
          <xdr:rowOff>28575</xdr:rowOff>
        </xdr:from>
        <xdr:to>
          <xdr:col>4</xdr:col>
          <xdr:colOff>342900</xdr:colOff>
          <xdr:row>41</xdr:row>
          <xdr:rowOff>342900</xdr:rowOff>
        </xdr:to>
        <xdr:sp macro="" textlink="">
          <xdr:nvSpPr>
            <xdr:cNvPr id="4121" name="Check Box 25" hidden="1">
              <a:extLst>
                <a:ext uri="{63B3BB69-23CF-44E3-9099-C40C66FF867C}">
                  <a14:compatExt spid="_x0000_s4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41</xdr:row>
          <xdr:rowOff>28575</xdr:rowOff>
        </xdr:from>
        <xdr:to>
          <xdr:col>5</xdr:col>
          <xdr:colOff>342900</xdr:colOff>
          <xdr:row>41</xdr:row>
          <xdr:rowOff>342900</xdr:rowOff>
        </xdr:to>
        <xdr:sp macro="" textlink="">
          <xdr:nvSpPr>
            <xdr:cNvPr id="4122" name="Check Box 26" hidden="1">
              <a:extLst>
                <a:ext uri="{63B3BB69-23CF-44E3-9099-C40C66FF867C}">
                  <a14:compatExt spid="_x0000_s4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42</xdr:row>
          <xdr:rowOff>57150</xdr:rowOff>
        </xdr:from>
        <xdr:to>
          <xdr:col>2</xdr:col>
          <xdr:colOff>342900</xdr:colOff>
          <xdr:row>42</xdr:row>
          <xdr:rowOff>304800</xdr:rowOff>
        </xdr:to>
        <xdr:sp macro="" textlink="">
          <xdr:nvSpPr>
            <xdr:cNvPr id="4123" name="Check Box 27" hidden="1">
              <a:extLst>
                <a:ext uri="{63B3BB69-23CF-44E3-9099-C40C66FF867C}">
                  <a14:compatExt spid="_x0000_s4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42</xdr:row>
          <xdr:rowOff>38100</xdr:rowOff>
        </xdr:from>
        <xdr:to>
          <xdr:col>3</xdr:col>
          <xdr:colOff>342900</xdr:colOff>
          <xdr:row>42</xdr:row>
          <xdr:rowOff>304800</xdr:rowOff>
        </xdr:to>
        <xdr:sp macro="" textlink="">
          <xdr:nvSpPr>
            <xdr:cNvPr id="4124" name="Check Box 28" hidden="1">
              <a:extLst>
                <a:ext uri="{63B3BB69-23CF-44E3-9099-C40C66FF867C}">
                  <a14:compatExt spid="_x0000_s4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42</xdr:row>
          <xdr:rowOff>66675</xdr:rowOff>
        </xdr:from>
        <xdr:to>
          <xdr:col>4</xdr:col>
          <xdr:colOff>333375</xdr:colOff>
          <xdr:row>42</xdr:row>
          <xdr:rowOff>304800</xdr:rowOff>
        </xdr:to>
        <xdr:sp macro="" textlink="">
          <xdr:nvSpPr>
            <xdr:cNvPr id="4125" name="Check Box 29" hidden="1">
              <a:extLst>
                <a:ext uri="{63B3BB69-23CF-44E3-9099-C40C66FF867C}">
                  <a14:compatExt spid="_x0000_s4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42</xdr:row>
          <xdr:rowOff>9525</xdr:rowOff>
        </xdr:from>
        <xdr:to>
          <xdr:col>1</xdr:col>
          <xdr:colOff>333375</xdr:colOff>
          <xdr:row>42</xdr:row>
          <xdr:rowOff>285750</xdr:rowOff>
        </xdr:to>
        <xdr:sp macro="" textlink="">
          <xdr:nvSpPr>
            <xdr:cNvPr id="4126" name="Check Box 30" hidden="1">
              <a:extLst>
                <a:ext uri="{63B3BB69-23CF-44E3-9099-C40C66FF867C}">
                  <a14:compatExt spid="_x0000_s4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42</xdr:row>
          <xdr:rowOff>38100</xdr:rowOff>
        </xdr:from>
        <xdr:to>
          <xdr:col>5</xdr:col>
          <xdr:colOff>323850</xdr:colOff>
          <xdr:row>42</xdr:row>
          <xdr:rowOff>304800</xdr:rowOff>
        </xdr:to>
        <xdr:sp macro="" textlink="">
          <xdr:nvSpPr>
            <xdr:cNvPr id="4127" name="Check Box 31" hidden="1">
              <a:extLst>
                <a:ext uri="{63B3BB69-23CF-44E3-9099-C40C66FF867C}">
                  <a14:compatExt spid="_x0000_s4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9</xdr:row>
          <xdr:rowOff>66675</xdr:rowOff>
        </xdr:from>
        <xdr:to>
          <xdr:col>5</xdr:col>
          <xdr:colOff>342900</xdr:colOff>
          <xdr:row>10</xdr:row>
          <xdr:rowOff>9525</xdr:rowOff>
        </xdr:to>
        <xdr:sp macro="" textlink="">
          <xdr:nvSpPr>
            <xdr:cNvPr id="4128" name="Check Box 32" hidden="1">
              <a:extLst>
                <a:ext uri="{63B3BB69-23CF-44E3-9099-C40C66FF867C}">
                  <a14:compatExt spid="_x0000_s4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10</xdr:row>
          <xdr:rowOff>28575</xdr:rowOff>
        </xdr:from>
        <xdr:to>
          <xdr:col>5</xdr:col>
          <xdr:colOff>342900</xdr:colOff>
          <xdr:row>11</xdr:row>
          <xdr:rowOff>0</xdr:rowOff>
        </xdr:to>
        <xdr:sp macro="" textlink="">
          <xdr:nvSpPr>
            <xdr:cNvPr id="4129" name="Check Box 33" hidden="1">
              <a:extLst>
                <a:ext uri="{63B3BB69-23CF-44E3-9099-C40C66FF867C}">
                  <a14:compatExt spid="_x0000_s4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xdr:row>
          <xdr:rowOff>38100</xdr:rowOff>
        </xdr:from>
        <xdr:to>
          <xdr:col>5</xdr:col>
          <xdr:colOff>323850</xdr:colOff>
          <xdr:row>12</xdr:row>
          <xdr:rowOff>0</xdr:rowOff>
        </xdr:to>
        <xdr:sp macro="" textlink="">
          <xdr:nvSpPr>
            <xdr:cNvPr id="4130" name="Check Box 34" hidden="1">
              <a:extLst>
                <a:ext uri="{63B3BB69-23CF-44E3-9099-C40C66FF867C}">
                  <a14:compatExt spid="_x0000_s4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58</xdr:row>
          <xdr:rowOff>76200</xdr:rowOff>
        </xdr:from>
        <xdr:to>
          <xdr:col>1</xdr:col>
          <xdr:colOff>323850</xdr:colOff>
          <xdr:row>59</xdr:row>
          <xdr:rowOff>0</xdr:rowOff>
        </xdr:to>
        <xdr:sp macro="" textlink="">
          <xdr:nvSpPr>
            <xdr:cNvPr id="4131" name="Check Box 35" hidden="1">
              <a:extLst>
                <a:ext uri="{63B3BB69-23CF-44E3-9099-C40C66FF867C}">
                  <a14:compatExt spid="_x0000_s4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58</xdr:row>
          <xdr:rowOff>38100</xdr:rowOff>
        </xdr:from>
        <xdr:to>
          <xdr:col>2</xdr:col>
          <xdr:colOff>323850</xdr:colOff>
          <xdr:row>59</xdr:row>
          <xdr:rowOff>0</xdr:rowOff>
        </xdr:to>
        <xdr:sp macro="" textlink="">
          <xdr:nvSpPr>
            <xdr:cNvPr id="4132" name="Check Box 36" hidden="1">
              <a:extLst>
                <a:ext uri="{63B3BB69-23CF-44E3-9099-C40C66FF867C}">
                  <a14:compatExt spid="_x0000_s4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58</xdr:row>
          <xdr:rowOff>66675</xdr:rowOff>
        </xdr:from>
        <xdr:to>
          <xdr:col>3</xdr:col>
          <xdr:colOff>323850</xdr:colOff>
          <xdr:row>59</xdr:row>
          <xdr:rowOff>0</xdr:rowOff>
        </xdr:to>
        <xdr:sp macro="" textlink="">
          <xdr:nvSpPr>
            <xdr:cNvPr id="4133" name="Check Box 37" hidden="1">
              <a:extLst>
                <a:ext uri="{63B3BB69-23CF-44E3-9099-C40C66FF867C}">
                  <a14:compatExt spid="_x0000_s4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58</xdr:row>
          <xdr:rowOff>95250</xdr:rowOff>
        </xdr:from>
        <xdr:to>
          <xdr:col>4</xdr:col>
          <xdr:colOff>342900</xdr:colOff>
          <xdr:row>59</xdr:row>
          <xdr:rowOff>0</xdr:rowOff>
        </xdr:to>
        <xdr:sp macro="" textlink="">
          <xdr:nvSpPr>
            <xdr:cNvPr id="4134" name="Check Box 38" hidden="1">
              <a:extLst>
                <a:ext uri="{63B3BB69-23CF-44E3-9099-C40C66FF867C}">
                  <a14:compatExt spid="_x0000_s4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58</xdr:row>
          <xdr:rowOff>66675</xdr:rowOff>
        </xdr:from>
        <xdr:to>
          <xdr:col>5</xdr:col>
          <xdr:colOff>342900</xdr:colOff>
          <xdr:row>59</xdr:row>
          <xdr:rowOff>0</xdr:rowOff>
        </xdr:to>
        <xdr:sp macro="" textlink="">
          <xdr:nvSpPr>
            <xdr:cNvPr id="4135" name="Check Box 39" hidden="1">
              <a:extLst>
                <a:ext uri="{63B3BB69-23CF-44E3-9099-C40C66FF867C}">
                  <a14:compatExt spid="_x0000_s4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59</xdr:row>
          <xdr:rowOff>28575</xdr:rowOff>
        </xdr:from>
        <xdr:to>
          <xdr:col>1</xdr:col>
          <xdr:colOff>342900</xdr:colOff>
          <xdr:row>60</xdr:row>
          <xdr:rowOff>0</xdr:rowOff>
        </xdr:to>
        <xdr:sp macro="" textlink="">
          <xdr:nvSpPr>
            <xdr:cNvPr id="4136" name="Check Box 40" hidden="1">
              <a:extLst>
                <a:ext uri="{63B3BB69-23CF-44E3-9099-C40C66FF867C}">
                  <a14:compatExt spid="_x0000_s4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59</xdr:row>
          <xdr:rowOff>28575</xdr:rowOff>
        </xdr:from>
        <xdr:to>
          <xdr:col>2</xdr:col>
          <xdr:colOff>342900</xdr:colOff>
          <xdr:row>60</xdr:row>
          <xdr:rowOff>0</xdr:rowOff>
        </xdr:to>
        <xdr:sp macro="" textlink="">
          <xdr:nvSpPr>
            <xdr:cNvPr id="4137" name="Check Box 41" hidden="1">
              <a:extLst>
                <a:ext uri="{63B3BB69-23CF-44E3-9099-C40C66FF867C}">
                  <a14:compatExt spid="_x0000_s4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59</xdr:row>
          <xdr:rowOff>47625</xdr:rowOff>
        </xdr:from>
        <xdr:to>
          <xdr:col>3</xdr:col>
          <xdr:colOff>323850</xdr:colOff>
          <xdr:row>60</xdr:row>
          <xdr:rowOff>0</xdr:rowOff>
        </xdr:to>
        <xdr:sp macro="" textlink="">
          <xdr:nvSpPr>
            <xdr:cNvPr id="4138" name="Check Box 42" hidden="1">
              <a:extLst>
                <a:ext uri="{63B3BB69-23CF-44E3-9099-C40C66FF867C}">
                  <a14:compatExt spid="_x0000_s4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59</xdr:row>
          <xdr:rowOff>28575</xdr:rowOff>
        </xdr:from>
        <xdr:to>
          <xdr:col>4</xdr:col>
          <xdr:colOff>342900</xdr:colOff>
          <xdr:row>60</xdr:row>
          <xdr:rowOff>0</xdr:rowOff>
        </xdr:to>
        <xdr:sp macro="" textlink="">
          <xdr:nvSpPr>
            <xdr:cNvPr id="4139" name="Check Box 43" hidden="1">
              <a:extLst>
                <a:ext uri="{63B3BB69-23CF-44E3-9099-C40C66FF867C}">
                  <a14:compatExt spid="_x0000_s4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59</xdr:row>
          <xdr:rowOff>28575</xdr:rowOff>
        </xdr:from>
        <xdr:to>
          <xdr:col>5</xdr:col>
          <xdr:colOff>342900</xdr:colOff>
          <xdr:row>60</xdr:row>
          <xdr:rowOff>0</xdr:rowOff>
        </xdr:to>
        <xdr:sp macro="" textlink="">
          <xdr:nvSpPr>
            <xdr:cNvPr id="4140" name="Check Box 44" hidden="1">
              <a:extLst>
                <a:ext uri="{63B3BB69-23CF-44E3-9099-C40C66FF867C}">
                  <a14:compatExt spid="_x0000_s4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60</xdr:row>
          <xdr:rowOff>57150</xdr:rowOff>
        </xdr:from>
        <xdr:to>
          <xdr:col>2</xdr:col>
          <xdr:colOff>342900</xdr:colOff>
          <xdr:row>61</xdr:row>
          <xdr:rowOff>0</xdr:rowOff>
        </xdr:to>
        <xdr:sp macro="" textlink="">
          <xdr:nvSpPr>
            <xdr:cNvPr id="4141" name="Check Box 45" hidden="1">
              <a:extLst>
                <a:ext uri="{63B3BB69-23CF-44E3-9099-C40C66FF867C}">
                  <a14:compatExt spid="_x0000_s4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60</xdr:row>
          <xdr:rowOff>38100</xdr:rowOff>
        </xdr:from>
        <xdr:to>
          <xdr:col>3</xdr:col>
          <xdr:colOff>342900</xdr:colOff>
          <xdr:row>61</xdr:row>
          <xdr:rowOff>0</xdr:rowOff>
        </xdr:to>
        <xdr:sp macro="" textlink="">
          <xdr:nvSpPr>
            <xdr:cNvPr id="4142" name="Check Box 46" hidden="1">
              <a:extLst>
                <a:ext uri="{63B3BB69-23CF-44E3-9099-C40C66FF867C}">
                  <a14:compatExt spid="_x0000_s4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60</xdr:row>
          <xdr:rowOff>66675</xdr:rowOff>
        </xdr:from>
        <xdr:to>
          <xdr:col>4</xdr:col>
          <xdr:colOff>333375</xdr:colOff>
          <xdr:row>61</xdr:row>
          <xdr:rowOff>0</xdr:rowOff>
        </xdr:to>
        <xdr:sp macro="" textlink="">
          <xdr:nvSpPr>
            <xdr:cNvPr id="4143" name="Check Box 47" hidden="1">
              <a:extLst>
                <a:ext uri="{63B3BB69-23CF-44E3-9099-C40C66FF867C}">
                  <a14:compatExt spid="_x0000_s4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60</xdr:row>
          <xdr:rowOff>9525</xdr:rowOff>
        </xdr:from>
        <xdr:to>
          <xdr:col>1</xdr:col>
          <xdr:colOff>333375</xdr:colOff>
          <xdr:row>60</xdr:row>
          <xdr:rowOff>285750</xdr:rowOff>
        </xdr:to>
        <xdr:sp macro="" textlink="">
          <xdr:nvSpPr>
            <xdr:cNvPr id="4144" name="Check Box 48" hidden="1">
              <a:extLst>
                <a:ext uri="{63B3BB69-23CF-44E3-9099-C40C66FF867C}">
                  <a14:compatExt spid="_x0000_s4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60</xdr:row>
          <xdr:rowOff>38100</xdr:rowOff>
        </xdr:from>
        <xdr:to>
          <xdr:col>5</xdr:col>
          <xdr:colOff>323850</xdr:colOff>
          <xdr:row>61</xdr:row>
          <xdr:rowOff>0</xdr:rowOff>
        </xdr:to>
        <xdr:sp macro="" textlink="">
          <xdr:nvSpPr>
            <xdr:cNvPr id="4145" name="Check Box 49" hidden="1">
              <a:extLst>
                <a:ext uri="{63B3BB69-23CF-44E3-9099-C40C66FF867C}">
                  <a14:compatExt spid="_x0000_s4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61</xdr:row>
          <xdr:rowOff>57150</xdr:rowOff>
        </xdr:from>
        <xdr:to>
          <xdr:col>1</xdr:col>
          <xdr:colOff>323850</xdr:colOff>
          <xdr:row>62</xdr:row>
          <xdr:rowOff>0</xdr:rowOff>
        </xdr:to>
        <xdr:sp macro="" textlink="">
          <xdr:nvSpPr>
            <xdr:cNvPr id="4146" name="Check Box 50" hidden="1">
              <a:extLst>
                <a:ext uri="{63B3BB69-23CF-44E3-9099-C40C66FF867C}">
                  <a14:compatExt spid="_x0000_s4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xdr:colOff>
          <xdr:row>61</xdr:row>
          <xdr:rowOff>57150</xdr:rowOff>
        </xdr:from>
        <xdr:to>
          <xdr:col>3</xdr:col>
          <xdr:colOff>0</xdr:colOff>
          <xdr:row>62</xdr:row>
          <xdr:rowOff>0</xdr:rowOff>
        </xdr:to>
        <xdr:sp macro="" textlink="">
          <xdr:nvSpPr>
            <xdr:cNvPr id="4147" name="Check Box 51" hidden="1">
              <a:extLst>
                <a:ext uri="{63B3BB69-23CF-44E3-9099-C40C66FF867C}">
                  <a14:compatExt spid="_x0000_s4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61</xdr:row>
          <xdr:rowOff>47625</xdr:rowOff>
        </xdr:from>
        <xdr:to>
          <xdr:col>3</xdr:col>
          <xdr:colOff>314325</xdr:colOff>
          <xdr:row>62</xdr:row>
          <xdr:rowOff>0</xdr:rowOff>
        </xdr:to>
        <xdr:sp macro="" textlink="">
          <xdr:nvSpPr>
            <xdr:cNvPr id="4148" name="Check Box 52" hidden="1">
              <a:extLst>
                <a:ext uri="{63B3BB69-23CF-44E3-9099-C40C66FF867C}">
                  <a14:compatExt spid="_x0000_s4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61</xdr:row>
          <xdr:rowOff>85725</xdr:rowOff>
        </xdr:from>
        <xdr:to>
          <xdr:col>4</xdr:col>
          <xdr:colOff>342900</xdr:colOff>
          <xdr:row>62</xdr:row>
          <xdr:rowOff>0</xdr:rowOff>
        </xdr:to>
        <xdr:sp macro="" textlink="">
          <xdr:nvSpPr>
            <xdr:cNvPr id="4149" name="Check Box 53" hidden="1">
              <a:extLst>
                <a:ext uri="{63B3BB69-23CF-44E3-9099-C40C66FF867C}">
                  <a14:compatExt spid="_x0000_s4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61</xdr:row>
          <xdr:rowOff>66675</xdr:rowOff>
        </xdr:from>
        <xdr:to>
          <xdr:col>5</xdr:col>
          <xdr:colOff>342900</xdr:colOff>
          <xdr:row>62</xdr:row>
          <xdr:rowOff>0</xdr:rowOff>
        </xdr:to>
        <xdr:sp macro="" textlink="">
          <xdr:nvSpPr>
            <xdr:cNvPr id="4150" name="Check Box 54" hidden="1">
              <a:extLst>
                <a:ext uri="{63B3BB69-23CF-44E3-9099-C40C66FF867C}">
                  <a14:compatExt spid="_x0000_s4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43</xdr:row>
          <xdr:rowOff>57150</xdr:rowOff>
        </xdr:from>
        <xdr:to>
          <xdr:col>1</xdr:col>
          <xdr:colOff>323850</xdr:colOff>
          <xdr:row>43</xdr:row>
          <xdr:rowOff>314325</xdr:rowOff>
        </xdr:to>
        <xdr:sp macro="" textlink="">
          <xdr:nvSpPr>
            <xdr:cNvPr id="4151" name="Check Box 55" hidden="1">
              <a:extLst>
                <a:ext uri="{63B3BB69-23CF-44E3-9099-C40C66FF867C}">
                  <a14:compatExt spid="_x0000_s4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xdr:colOff>
          <xdr:row>43</xdr:row>
          <xdr:rowOff>57150</xdr:rowOff>
        </xdr:from>
        <xdr:to>
          <xdr:col>3</xdr:col>
          <xdr:colOff>0</xdr:colOff>
          <xdr:row>43</xdr:row>
          <xdr:rowOff>314325</xdr:rowOff>
        </xdr:to>
        <xdr:sp macro="" textlink="">
          <xdr:nvSpPr>
            <xdr:cNvPr id="4152" name="Check Box 56" hidden="1">
              <a:extLst>
                <a:ext uri="{63B3BB69-23CF-44E3-9099-C40C66FF867C}">
                  <a14:compatExt spid="_x0000_s4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43</xdr:row>
          <xdr:rowOff>47625</xdr:rowOff>
        </xdr:from>
        <xdr:to>
          <xdr:col>3</xdr:col>
          <xdr:colOff>314325</xdr:colOff>
          <xdr:row>43</xdr:row>
          <xdr:rowOff>314325</xdr:rowOff>
        </xdr:to>
        <xdr:sp macro="" textlink="">
          <xdr:nvSpPr>
            <xdr:cNvPr id="4153" name="Check Box 57" hidden="1">
              <a:extLst>
                <a:ext uri="{63B3BB69-23CF-44E3-9099-C40C66FF867C}">
                  <a14:compatExt spid="_x0000_s4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43</xdr:row>
          <xdr:rowOff>85725</xdr:rowOff>
        </xdr:from>
        <xdr:to>
          <xdr:col>4</xdr:col>
          <xdr:colOff>342900</xdr:colOff>
          <xdr:row>43</xdr:row>
          <xdr:rowOff>314325</xdr:rowOff>
        </xdr:to>
        <xdr:sp macro="" textlink="">
          <xdr:nvSpPr>
            <xdr:cNvPr id="4154" name="Check Box 58" hidden="1">
              <a:extLst>
                <a:ext uri="{63B3BB69-23CF-44E3-9099-C40C66FF867C}">
                  <a14:compatExt spid="_x0000_s4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43</xdr:row>
          <xdr:rowOff>66675</xdr:rowOff>
        </xdr:from>
        <xdr:to>
          <xdr:col>5</xdr:col>
          <xdr:colOff>342900</xdr:colOff>
          <xdr:row>43</xdr:row>
          <xdr:rowOff>314325</xdr:rowOff>
        </xdr:to>
        <xdr:sp macro="" textlink="">
          <xdr:nvSpPr>
            <xdr:cNvPr id="4155" name="Check Box 59" hidden="1">
              <a:extLst>
                <a:ext uri="{63B3BB69-23CF-44E3-9099-C40C66FF867C}">
                  <a14:compatExt spid="_x0000_s4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2752725</xdr:colOff>
          <xdr:row>79</xdr:row>
          <xdr:rowOff>47625</xdr:rowOff>
        </xdr:from>
        <xdr:to>
          <xdr:col>2</xdr:col>
          <xdr:colOff>133350</xdr:colOff>
          <xdr:row>81</xdr:row>
          <xdr:rowOff>85725</xdr:rowOff>
        </xdr:to>
        <xdr:sp macro="" textlink="">
          <xdr:nvSpPr>
            <xdr:cNvPr id="4156" name="CommandButton1" hidden="1">
              <a:extLst>
                <a:ext uri="{63B3BB69-23CF-44E3-9099-C40C66FF867C}">
                  <a14:compatExt spid="_x0000_s4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161924</xdr:colOff>
          <xdr:row>1</xdr:row>
          <xdr:rowOff>161926</xdr:rowOff>
        </xdr:from>
        <xdr:to>
          <xdr:col>7</xdr:col>
          <xdr:colOff>238124</xdr:colOff>
          <xdr:row>4</xdr:row>
          <xdr:rowOff>76200</xdr:rowOff>
        </xdr:to>
        <xdr:sp macro="" textlink="">
          <xdr:nvSpPr>
            <xdr:cNvPr id="4157" name="CommandButton2" hidden="1">
              <a:extLst>
                <a:ext uri="{63B3BB69-23CF-44E3-9099-C40C66FF867C}">
                  <a14:compatExt spid="_x0000_s4157"/>
                </a:ext>
              </a:extLst>
            </xdr:cNvPr>
            <xdr:cNvSpPr/>
          </xdr:nvSpPr>
          <xdr:spPr>
            <a:xfrm>
              <a:off x="0" y="0"/>
              <a:ext cx="0" cy="0"/>
            </a:xfrm>
            <a:prstGeom prst="rect">
              <a:avLst/>
            </a:prstGeom>
          </xdr:spPr>
        </xdr:sp>
        <xdr:clientData/>
      </xdr:twoCellAnchor>
    </mc:Choice>
    <mc:Fallback/>
  </mc:AlternateContent>
  <xdr:twoCellAnchor>
    <xdr:from>
      <xdr:col>0</xdr:col>
      <xdr:colOff>1790700</xdr:colOff>
      <xdr:row>3</xdr:row>
      <xdr:rowOff>314325</xdr:rowOff>
    </xdr:from>
    <xdr:to>
      <xdr:col>0</xdr:col>
      <xdr:colOff>3705225</xdr:colOff>
      <xdr:row>6</xdr:row>
      <xdr:rowOff>104775</xdr:rowOff>
    </xdr:to>
    <xdr:sp macro="" textlink="">
      <xdr:nvSpPr>
        <xdr:cNvPr id="8" name="Rectangle 7"/>
        <xdr:cNvSpPr/>
      </xdr:nvSpPr>
      <xdr:spPr>
        <a:xfrm>
          <a:off x="1790700" y="723900"/>
          <a:ext cx="1914525" cy="504825"/>
        </a:xfrm>
        <a:prstGeom prst="wedgeRectCallout">
          <a:avLst>
            <a:gd name="adj1" fmla="val -91480"/>
            <a:gd name="adj2" fmla="val -335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j'aimerais que</a:t>
          </a:r>
          <a:r>
            <a:rPr lang="fr-FR" sz="1100" baseline="0"/>
            <a:t> le numéro s'alimente automatiquement </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133350</xdr:colOff>
      <xdr:row>3</xdr:row>
      <xdr:rowOff>57150</xdr:rowOff>
    </xdr:from>
    <xdr:to>
      <xdr:col>14</xdr:col>
      <xdr:colOff>0</xdr:colOff>
      <xdr:row>5</xdr:row>
      <xdr:rowOff>333375</xdr:rowOff>
    </xdr:to>
    <xdr:sp macro="" textlink="">
      <xdr:nvSpPr>
        <xdr:cNvPr id="2" name="Rectangle 1"/>
        <xdr:cNvSpPr/>
      </xdr:nvSpPr>
      <xdr:spPr>
        <a:xfrm>
          <a:off x="8124825" y="438150"/>
          <a:ext cx="2914650" cy="857250"/>
        </a:xfrm>
        <a:prstGeom prst="wedgeRectCallout">
          <a:avLst>
            <a:gd name="adj1" fmla="val -113317"/>
            <a:gd name="adj2" fmla="val -638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 suivi</a:t>
          </a:r>
          <a:r>
            <a:rPr lang="fr-FR" sz="1100" baseline="0"/>
            <a:t> journalier doit être en grafique  pour simplifier </a:t>
          </a:r>
        </a:p>
        <a:p>
          <a:pPr algn="l"/>
          <a:r>
            <a:rPr lang="fr-FR" sz="1100" baseline="0"/>
            <a:t>les données proviennent des cellules  B et K</a:t>
          </a:r>
          <a:endParaRPr lang="fr-FR" sz="1100"/>
        </a:p>
      </xdr:txBody>
    </xdr:sp>
    <xdr:clientData/>
  </xdr:twoCellAnchor>
  <xdr:twoCellAnchor>
    <xdr:from>
      <xdr:col>10</xdr:col>
      <xdr:colOff>0</xdr:colOff>
      <xdr:row>9</xdr:row>
      <xdr:rowOff>0</xdr:rowOff>
    </xdr:from>
    <xdr:to>
      <xdr:col>13</xdr:col>
      <xdr:colOff>628650</xdr:colOff>
      <xdr:row>11</xdr:row>
      <xdr:rowOff>276225</xdr:rowOff>
    </xdr:to>
    <xdr:sp macro="" textlink="">
      <xdr:nvSpPr>
        <xdr:cNvPr id="3" name="Rectangle 2"/>
        <xdr:cNvSpPr/>
      </xdr:nvSpPr>
      <xdr:spPr>
        <a:xfrm>
          <a:off x="7991475" y="1885950"/>
          <a:ext cx="2914650" cy="857250"/>
        </a:xfrm>
        <a:prstGeom prst="wedgeRectCallout">
          <a:avLst>
            <a:gd name="adj1" fmla="val -113317"/>
            <a:gd name="adj2" fmla="val -638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aseline="0"/>
            <a:t>les données proviennent des cellules  B et K mais consolidées</a:t>
          </a:r>
          <a:endParaRPr lang="fr-FR" sz="1100"/>
        </a:p>
      </xdr:txBody>
    </xdr:sp>
    <xdr:clientData/>
  </xdr:twoCellAnchor>
  <xdr:twoCellAnchor>
    <xdr:from>
      <xdr:col>11</xdr:col>
      <xdr:colOff>0</xdr:colOff>
      <xdr:row>14</xdr:row>
      <xdr:rowOff>190499</xdr:rowOff>
    </xdr:from>
    <xdr:to>
      <xdr:col>14</xdr:col>
      <xdr:colOff>628650</xdr:colOff>
      <xdr:row>18</xdr:row>
      <xdr:rowOff>161924</xdr:rowOff>
    </xdr:to>
    <xdr:sp macro="" textlink="">
      <xdr:nvSpPr>
        <xdr:cNvPr id="5" name="Rectangle 4"/>
        <xdr:cNvSpPr/>
      </xdr:nvSpPr>
      <xdr:spPr>
        <a:xfrm>
          <a:off x="8753475" y="3581399"/>
          <a:ext cx="2914650" cy="1095375"/>
        </a:xfrm>
        <a:prstGeom prst="wedgeRectCallout">
          <a:avLst>
            <a:gd name="adj1" fmla="val -113317"/>
            <a:gd name="adj2" fmla="val -638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fr-FR" sz="1100" baseline="0">
              <a:solidFill>
                <a:schemeClr val="lt1"/>
              </a:solidFill>
              <a:effectLst/>
              <a:latin typeface="+mn-lt"/>
              <a:ea typeface="+mn-ea"/>
              <a:cs typeface="+mn-cs"/>
            </a:rPr>
            <a:t>les données proviennent de l'onglet supervision  </a:t>
          </a:r>
        </a:p>
        <a:p>
          <a:r>
            <a:rPr lang="fr-FR" sz="1100" baseline="0">
              <a:solidFill>
                <a:schemeClr val="lt1"/>
              </a:solidFill>
              <a:effectLst/>
              <a:latin typeface="+mn-lt"/>
              <a:ea typeface="+mn-ea"/>
              <a:cs typeface="+mn-cs"/>
            </a:rPr>
            <a:t>LEe nbre de reponses  sexactes etst la différence entre le volume de courriers supervisé et le nbre d'anomalies : j'aimerais que le calcul se fait automatiquement </a:t>
          </a:r>
          <a:endParaRPr lang="fr-FR">
            <a:effectLst/>
          </a:endParaRPr>
        </a:p>
      </xdr:txBody>
    </xdr:sp>
    <xdr:clientData/>
  </xdr:twoCellAnchor>
  <xdr:twoCellAnchor>
    <xdr:from>
      <xdr:col>11</xdr:col>
      <xdr:colOff>19050</xdr:colOff>
      <xdr:row>19</xdr:row>
      <xdr:rowOff>142875</xdr:rowOff>
    </xdr:from>
    <xdr:to>
      <xdr:col>14</xdr:col>
      <xdr:colOff>647700</xdr:colOff>
      <xdr:row>23</xdr:row>
      <xdr:rowOff>38100</xdr:rowOff>
    </xdr:to>
    <xdr:sp macro="" textlink="">
      <xdr:nvSpPr>
        <xdr:cNvPr id="7" name="Rectangle 6"/>
        <xdr:cNvSpPr/>
      </xdr:nvSpPr>
      <xdr:spPr>
        <a:xfrm>
          <a:off x="8772525" y="4819650"/>
          <a:ext cx="2914650" cy="819150"/>
        </a:xfrm>
        <a:prstGeom prst="wedgeRectCallout">
          <a:avLst>
            <a:gd name="adj1" fmla="val -113317"/>
            <a:gd name="adj2" fmla="val -638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fr-FR" sz="1100" baseline="0">
              <a:solidFill>
                <a:schemeClr val="lt1"/>
              </a:solidFill>
              <a:effectLst/>
              <a:latin typeface="+mn-lt"/>
              <a:ea typeface="+mn-ea"/>
              <a:cs typeface="+mn-cs"/>
            </a:rPr>
            <a:t>les données proviennent de userform3</a:t>
          </a:r>
          <a:endParaRPr lang="fr-FR">
            <a:effectLs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check\a%20mettre%20sur%20le%20reseau\Outil_Contr&#244;le%20de%20supervision%20sur%20activit&#233;%20courrier%20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 de bord"/>
      <sheetName val="Objectifs"/>
      <sheetName val="Supervision Courriers Janvier"/>
      <sheetName val="Supervision Courriers Février "/>
      <sheetName val="Supervision Courriers Mars"/>
      <sheetName val="Supervision Courriers Avril"/>
      <sheetName val="Supervision Courriers Mai"/>
      <sheetName val="Supervision Courriers Juin"/>
      <sheetName val="Supervision Courriers Juillet"/>
      <sheetName val="Supervision Courriers Août"/>
      <sheetName val="Supervision Courriers Septembre"/>
      <sheetName val="Supervision Courriers Octobre"/>
      <sheetName val="Supervision Courriers Novembre"/>
      <sheetName val="Supervision Courriers Décembre "/>
      <sheetName val="Feuil1"/>
    </sheetNames>
    <sheetDataSet>
      <sheetData sheetId="0"/>
      <sheetData sheetId="1">
        <row r="13">
          <cell r="P13">
            <v>16</v>
          </cell>
        </row>
        <row r="14">
          <cell r="P14">
            <v>16</v>
          </cell>
        </row>
        <row r="15">
          <cell r="P15">
            <v>16</v>
          </cell>
        </row>
        <row r="16">
          <cell r="P16">
            <v>16</v>
          </cell>
        </row>
      </sheetData>
      <sheetData sheetId="2"/>
      <sheetData sheetId="3"/>
      <sheetData sheetId="4"/>
      <sheetData sheetId="5"/>
      <sheetData sheetId="6"/>
      <sheetData sheetId="7"/>
      <sheetData sheetId="8"/>
      <sheetData sheetId="9"/>
      <sheetData sheetId="10"/>
      <sheetData sheetId="11"/>
      <sheetData sheetId="12"/>
      <sheetData sheetId="13"/>
      <sheetData sheetId="14">
        <row r="1">
          <cell r="C1" t="str">
            <v>MGPP Paris</v>
          </cell>
        </row>
        <row r="2">
          <cell r="C2" t="str">
            <v>MGPP Melun</v>
          </cell>
        </row>
        <row r="3">
          <cell r="C3" t="str">
            <v>MGPP Versailles</v>
          </cell>
        </row>
        <row r="4">
          <cell r="C4" t="str">
            <v>MGPP Evry</v>
          </cell>
        </row>
        <row r="5">
          <cell r="C5" t="str">
            <v>MGPP Nanterre</v>
          </cell>
        </row>
        <row r="6">
          <cell r="C6" t="str">
            <v>MGPP Bobigny</v>
          </cell>
        </row>
        <row r="7">
          <cell r="C7" t="str">
            <v>MGPP Créteil</v>
          </cell>
        </row>
        <row r="8">
          <cell r="C8" t="str">
            <v>MGPP Roissy</v>
          </cell>
        </row>
        <row r="9">
          <cell r="C9" t="str">
            <v>Bourgogne Franche Comté</v>
          </cell>
        </row>
        <row r="10">
          <cell r="C10" t="str">
            <v>Lorraine Alsace</v>
          </cell>
        </row>
        <row r="11">
          <cell r="C11" t="str">
            <v>Bureau Payeur Strasbourg</v>
          </cell>
        </row>
        <row r="12">
          <cell r="C12" t="str">
            <v>Champagne</v>
          </cell>
        </row>
        <row r="13">
          <cell r="C13" t="str">
            <v>Picardie</v>
          </cell>
        </row>
        <row r="14">
          <cell r="C14" t="str">
            <v>Flandre Artois</v>
          </cell>
        </row>
        <row r="15">
          <cell r="C15" t="str">
            <v>Normandie Antilles</v>
          </cell>
        </row>
        <row r="16">
          <cell r="C16" t="str">
            <v>Yonne</v>
          </cell>
        </row>
        <row r="17">
          <cell r="C17" t="str">
            <v>Centre Orléanais</v>
          </cell>
        </row>
        <row r="18">
          <cell r="C18" t="str">
            <v>Touraine</v>
          </cell>
        </row>
        <row r="19">
          <cell r="C19" t="str">
            <v>Loire Océan</v>
          </cell>
        </row>
        <row r="20">
          <cell r="C20" t="str">
            <v>Le Maine</v>
          </cell>
        </row>
        <row r="21">
          <cell r="C21" t="str">
            <v>Poitou Charentes</v>
          </cell>
        </row>
        <row r="22">
          <cell r="C22" t="str">
            <v>Morbihan</v>
          </cell>
        </row>
        <row r="23">
          <cell r="C23" t="str">
            <v>Emeraude Armor</v>
          </cell>
        </row>
        <row r="24">
          <cell r="C24" t="str">
            <v>Iroise</v>
          </cell>
        </row>
        <row r="25">
          <cell r="C25" t="str">
            <v>Rhône Alpes</v>
          </cell>
        </row>
        <row r="26">
          <cell r="C26" t="str">
            <v>Auvergne</v>
          </cell>
        </row>
        <row r="27">
          <cell r="C27" t="str">
            <v>Gard</v>
          </cell>
        </row>
        <row r="28">
          <cell r="C28" t="str">
            <v>Côte d'Azur</v>
          </cell>
        </row>
        <row r="29">
          <cell r="C29" t="str">
            <v>Var</v>
          </cell>
        </row>
        <row r="30">
          <cell r="C30" t="str">
            <v>Provence</v>
          </cell>
        </row>
        <row r="31">
          <cell r="C31" t="str">
            <v>Corse</v>
          </cell>
        </row>
        <row r="32">
          <cell r="C32" t="str">
            <v>Vaucluse</v>
          </cell>
        </row>
        <row r="33">
          <cell r="C33" t="str">
            <v>Marche Limousin</v>
          </cell>
        </row>
        <row r="34">
          <cell r="C34" t="str">
            <v>Dordogne</v>
          </cell>
        </row>
        <row r="35">
          <cell r="C35" t="str">
            <v>Agenais Quercy</v>
          </cell>
        </row>
        <row r="36">
          <cell r="C36" t="str">
            <v>Côte d'Argent</v>
          </cell>
        </row>
        <row r="37">
          <cell r="C37" t="str">
            <v xml:space="preserve">Midi Pyrénées </v>
          </cell>
        </row>
        <row r="38">
          <cell r="C38" t="str">
            <v>Pyrénées Océan</v>
          </cell>
        </row>
        <row r="39">
          <cell r="C39" t="str">
            <v>Aude</v>
          </cell>
        </row>
        <row r="40">
          <cell r="C40" t="str">
            <v>Languedoc</v>
          </cell>
        </row>
        <row r="41">
          <cell r="C41" t="str">
            <v>Roussillon</v>
          </cell>
        </row>
        <row r="42">
          <cell r="C42" t="str">
            <v>La Réunion</v>
          </cell>
        </row>
        <row r="43">
          <cell r="C43" t="str">
            <v>Etranger</v>
          </cell>
        </row>
        <row r="44">
          <cell r="C44" t="str">
            <v>Mayotte</v>
          </cell>
        </row>
        <row r="45">
          <cell r="C45" t="str">
            <v>Nouvelle calédonie</v>
          </cell>
        </row>
        <row r="46">
          <cell r="C46" t="str">
            <v>Polynésie Française</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6.xml"/><Relationship Id="rId18" Type="http://schemas.openxmlformats.org/officeDocument/2006/relationships/ctrlProp" Target="../ctrlProps/ctrlProp11.xml"/><Relationship Id="rId26" Type="http://schemas.openxmlformats.org/officeDocument/2006/relationships/ctrlProp" Target="../ctrlProps/ctrlProp19.xml"/><Relationship Id="rId39" Type="http://schemas.openxmlformats.org/officeDocument/2006/relationships/ctrlProp" Target="../ctrlProps/ctrlProp32.xml"/><Relationship Id="rId21" Type="http://schemas.openxmlformats.org/officeDocument/2006/relationships/ctrlProp" Target="../ctrlProps/ctrlProp14.xml"/><Relationship Id="rId34" Type="http://schemas.openxmlformats.org/officeDocument/2006/relationships/ctrlProp" Target="../ctrlProps/ctrlProp27.xml"/><Relationship Id="rId42" Type="http://schemas.openxmlformats.org/officeDocument/2006/relationships/ctrlProp" Target="../ctrlProps/ctrlProp35.xml"/><Relationship Id="rId47" Type="http://schemas.openxmlformats.org/officeDocument/2006/relationships/ctrlProp" Target="../ctrlProps/ctrlProp40.xml"/><Relationship Id="rId50" Type="http://schemas.openxmlformats.org/officeDocument/2006/relationships/ctrlProp" Target="../ctrlProps/ctrlProp43.xml"/><Relationship Id="rId55" Type="http://schemas.openxmlformats.org/officeDocument/2006/relationships/ctrlProp" Target="../ctrlProps/ctrlProp48.xml"/><Relationship Id="rId63" Type="http://schemas.openxmlformats.org/officeDocument/2006/relationships/ctrlProp" Target="../ctrlProps/ctrlProp56.xml"/><Relationship Id="rId7" Type="http://schemas.openxmlformats.org/officeDocument/2006/relationships/image" Target="../media/image11.emf"/><Relationship Id="rId2" Type="http://schemas.openxmlformats.org/officeDocument/2006/relationships/drawing" Target="../drawings/drawing2.xml"/><Relationship Id="rId16" Type="http://schemas.openxmlformats.org/officeDocument/2006/relationships/ctrlProp" Target="../ctrlProps/ctrlProp9.xml"/><Relationship Id="rId20" Type="http://schemas.openxmlformats.org/officeDocument/2006/relationships/ctrlProp" Target="../ctrlProps/ctrlProp13.xml"/><Relationship Id="rId29" Type="http://schemas.openxmlformats.org/officeDocument/2006/relationships/ctrlProp" Target="../ctrlProps/ctrlProp22.xml"/><Relationship Id="rId41" Type="http://schemas.openxmlformats.org/officeDocument/2006/relationships/ctrlProp" Target="../ctrlProps/ctrlProp34.xml"/><Relationship Id="rId54" Type="http://schemas.openxmlformats.org/officeDocument/2006/relationships/ctrlProp" Target="../ctrlProps/ctrlProp47.xml"/><Relationship Id="rId62" Type="http://schemas.openxmlformats.org/officeDocument/2006/relationships/ctrlProp" Target="../ctrlProps/ctrlProp55.xml"/><Relationship Id="rId1" Type="http://schemas.openxmlformats.org/officeDocument/2006/relationships/printerSettings" Target="../printerSettings/printerSettings3.bin"/><Relationship Id="rId6" Type="http://schemas.openxmlformats.org/officeDocument/2006/relationships/control" Target="../activeX/activeX11.xml"/><Relationship Id="rId11" Type="http://schemas.openxmlformats.org/officeDocument/2006/relationships/ctrlProp" Target="../ctrlProps/ctrlProp4.xml"/><Relationship Id="rId24" Type="http://schemas.openxmlformats.org/officeDocument/2006/relationships/ctrlProp" Target="../ctrlProps/ctrlProp17.xml"/><Relationship Id="rId32" Type="http://schemas.openxmlformats.org/officeDocument/2006/relationships/ctrlProp" Target="../ctrlProps/ctrlProp25.xml"/><Relationship Id="rId37" Type="http://schemas.openxmlformats.org/officeDocument/2006/relationships/ctrlProp" Target="../ctrlProps/ctrlProp30.xml"/><Relationship Id="rId40" Type="http://schemas.openxmlformats.org/officeDocument/2006/relationships/ctrlProp" Target="../ctrlProps/ctrlProp33.xml"/><Relationship Id="rId45" Type="http://schemas.openxmlformats.org/officeDocument/2006/relationships/ctrlProp" Target="../ctrlProps/ctrlProp38.xml"/><Relationship Id="rId53" Type="http://schemas.openxmlformats.org/officeDocument/2006/relationships/ctrlProp" Target="../ctrlProps/ctrlProp46.xml"/><Relationship Id="rId58" Type="http://schemas.openxmlformats.org/officeDocument/2006/relationships/ctrlProp" Target="../ctrlProps/ctrlProp51.xml"/><Relationship Id="rId66" Type="http://schemas.openxmlformats.org/officeDocument/2006/relationships/ctrlProp" Target="../ctrlProps/ctrlProp59.xml"/><Relationship Id="rId5" Type="http://schemas.openxmlformats.org/officeDocument/2006/relationships/image" Target="../media/image10.emf"/><Relationship Id="rId15" Type="http://schemas.openxmlformats.org/officeDocument/2006/relationships/ctrlProp" Target="../ctrlProps/ctrlProp8.xml"/><Relationship Id="rId23" Type="http://schemas.openxmlformats.org/officeDocument/2006/relationships/ctrlProp" Target="../ctrlProps/ctrlProp16.xml"/><Relationship Id="rId28" Type="http://schemas.openxmlformats.org/officeDocument/2006/relationships/ctrlProp" Target="../ctrlProps/ctrlProp21.xml"/><Relationship Id="rId36" Type="http://schemas.openxmlformats.org/officeDocument/2006/relationships/ctrlProp" Target="../ctrlProps/ctrlProp29.xml"/><Relationship Id="rId49" Type="http://schemas.openxmlformats.org/officeDocument/2006/relationships/ctrlProp" Target="../ctrlProps/ctrlProp42.xml"/><Relationship Id="rId57" Type="http://schemas.openxmlformats.org/officeDocument/2006/relationships/ctrlProp" Target="../ctrlProps/ctrlProp50.xml"/><Relationship Id="rId61" Type="http://schemas.openxmlformats.org/officeDocument/2006/relationships/ctrlProp" Target="../ctrlProps/ctrlProp54.xml"/><Relationship Id="rId10" Type="http://schemas.openxmlformats.org/officeDocument/2006/relationships/ctrlProp" Target="../ctrlProps/ctrlProp3.xml"/><Relationship Id="rId19" Type="http://schemas.openxmlformats.org/officeDocument/2006/relationships/ctrlProp" Target="../ctrlProps/ctrlProp12.xml"/><Relationship Id="rId31" Type="http://schemas.openxmlformats.org/officeDocument/2006/relationships/ctrlProp" Target="../ctrlProps/ctrlProp24.xml"/><Relationship Id="rId44" Type="http://schemas.openxmlformats.org/officeDocument/2006/relationships/ctrlProp" Target="../ctrlProps/ctrlProp37.xml"/><Relationship Id="rId52" Type="http://schemas.openxmlformats.org/officeDocument/2006/relationships/ctrlProp" Target="../ctrlProps/ctrlProp45.xml"/><Relationship Id="rId60" Type="http://schemas.openxmlformats.org/officeDocument/2006/relationships/ctrlProp" Target="../ctrlProps/ctrlProp53.xml"/><Relationship Id="rId65" Type="http://schemas.openxmlformats.org/officeDocument/2006/relationships/ctrlProp" Target="../ctrlProps/ctrlProp58.xml"/><Relationship Id="rId4" Type="http://schemas.openxmlformats.org/officeDocument/2006/relationships/control" Target="../activeX/activeX10.xml"/><Relationship Id="rId9" Type="http://schemas.openxmlformats.org/officeDocument/2006/relationships/ctrlProp" Target="../ctrlProps/ctrlProp2.xml"/><Relationship Id="rId14" Type="http://schemas.openxmlformats.org/officeDocument/2006/relationships/ctrlProp" Target="../ctrlProps/ctrlProp7.xml"/><Relationship Id="rId22" Type="http://schemas.openxmlformats.org/officeDocument/2006/relationships/ctrlProp" Target="../ctrlProps/ctrlProp15.xml"/><Relationship Id="rId27" Type="http://schemas.openxmlformats.org/officeDocument/2006/relationships/ctrlProp" Target="../ctrlProps/ctrlProp20.xml"/><Relationship Id="rId30" Type="http://schemas.openxmlformats.org/officeDocument/2006/relationships/ctrlProp" Target="../ctrlProps/ctrlProp23.xml"/><Relationship Id="rId35" Type="http://schemas.openxmlformats.org/officeDocument/2006/relationships/ctrlProp" Target="../ctrlProps/ctrlProp28.xml"/><Relationship Id="rId43" Type="http://schemas.openxmlformats.org/officeDocument/2006/relationships/ctrlProp" Target="../ctrlProps/ctrlProp36.xml"/><Relationship Id="rId48" Type="http://schemas.openxmlformats.org/officeDocument/2006/relationships/ctrlProp" Target="../ctrlProps/ctrlProp41.xml"/><Relationship Id="rId56" Type="http://schemas.openxmlformats.org/officeDocument/2006/relationships/ctrlProp" Target="../ctrlProps/ctrlProp49.xml"/><Relationship Id="rId64" Type="http://schemas.openxmlformats.org/officeDocument/2006/relationships/ctrlProp" Target="../ctrlProps/ctrlProp57.xml"/><Relationship Id="rId8" Type="http://schemas.openxmlformats.org/officeDocument/2006/relationships/ctrlProp" Target="../ctrlProps/ctrlProp1.xml"/><Relationship Id="rId51" Type="http://schemas.openxmlformats.org/officeDocument/2006/relationships/ctrlProp" Target="../ctrlProps/ctrlProp44.xml"/><Relationship Id="rId3" Type="http://schemas.openxmlformats.org/officeDocument/2006/relationships/vmlDrawing" Target="../drawings/vmlDrawing2.vml"/><Relationship Id="rId12" Type="http://schemas.openxmlformats.org/officeDocument/2006/relationships/ctrlProp" Target="../ctrlProps/ctrlProp5.xml"/><Relationship Id="rId17" Type="http://schemas.openxmlformats.org/officeDocument/2006/relationships/ctrlProp" Target="../ctrlProps/ctrlProp10.xml"/><Relationship Id="rId25" Type="http://schemas.openxmlformats.org/officeDocument/2006/relationships/ctrlProp" Target="../ctrlProps/ctrlProp18.xml"/><Relationship Id="rId33" Type="http://schemas.openxmlformats.org/officeDocument/2006/relationships/ctrlProp" Target="../ctrlProps/ctrlProp26.xml"/><Relationship Id="rId38" Type="http://schemas.openxmlformats.org/officeDocument/2006/relationships/ctrlProp" Target="../ctrlProps/ctrlProp31.xml"/><Relationship Id="rId46" Type="http://schemas.openxmlformats.org/officeDocument/2006/relationships/ctrlProp" Target="../ctrlProps/ctrlProp39.xml"/><Relationship Id="rId59" Type="http://schemas.openxmlformats.org/officeDocument/2006/relationships/ctrlProp" Target="../ctrlProps/ctrlProp5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2:J17"/>
  <sheetViews>
    <sheetView workbookViewId="0">
      <selection activeCell="I18" sqref="I18"/>
    </sheetView>
  </sheetViews>
  <sheetFormatPr baseColWidth="10" defaultRowHeight="15" x14ac:dyDescent="0.25"/>
  <cols>
    <col min="1" max="1" width="11.42578125" style="2"/>
    <col min="2" max="2" width="3.7109375" style="2" customWidth="1"/>
    <col min="3" max="16384" width="11.42578125" style="2"/>
  </cols>
  <sheetData>
    <row r="2" spans="2:10" ht="12" customHeight="1" x14ac:dyDescent="0.25"/>
    <row r="3" spans="2:10" ht="27" customHeight="1" x14ac:dyDescent="0.25">
      <c r="B3" s="1"/>
      <c r="C3" s="1"/>
      <c r="D3" s="1"/>
      <c r="E3" s="1"/>
      <c r="F3" s="1"/>
      <c r="G3" s="1"/>
      <c r="H3" s="1"/>
    </row>
    <row r="4" spans="2:10" x14ac:dyDescent="0.25">
      <c r="B4" s="1"/>
      <c r="C4" s="1"/>
      <c r="D4" s="1"/>
      <c r="E4" s="1"/>
      <c r="F4" s="1"/>
      <c r="G4" s="1"/>
      <c r="H4" s="1"/>
    </row>
    <row r="5" spans="2:10" x14ac:dyDescent="0.25">
      <c r="B5" s="1"/>
      <c r="C5" s="1"/>
      <c r="D5" s="1"/>
      <c r="E5" s="1"/>
      <c r="F5" s="1"/>
      <c r="G5" s="1"/>
      <c r="H5" s="1"/>
    </row>
    <row r="6" spans="2:10" x14ac:dyDescent="0.25">
      <c r="B6" s="1"/>
      <c r="C6" s="1"/>
      <c r="D6" s="1"/>
      <c r="E6" s="1"/>
      <c r="F6" s="1"/>
      <c r="G6" s="1"/>
      <c r="H6" s="1"/>
    </row>
    <row r="7" spans="2:10" x14ac:dyDescent="0.25">
      <c r="B7" s="1"/>
      <c r="C7" s="1"/>
      <c r="D7" s="1"/>
      <c r="E7" s="1"/>
      <c r="F7" s="1"/>
      <c r="G7" s="1"/>
      <c r="H7" s="1"/>
    </row>
    <row r="8" spans="2:10" x14ac:dyDescent="0.25">
      <c r="B8" s="1"/>
      <c r="C8" s="1"/>
      <c r="D8" s="1"/>
      <c r="E8" s="1"/>
      <c r="F8" s="1"/>
      <c r="G8" s="1"/>
      <c r="H8" s="1"/>
    </row>
    <row r="9" spans="2:10" x14ac:dyDescent="0.25">
      <c r="B9" s="1"/>
      <c r="C9" s="1"/>
      <c r="D9" s="1"/>
      <c r="E9" s="1"/>
      <c r="F9" s="1"/>
      <c r="G9" s="1"/>
      <c r="H9" s="1"/>
    </row>
    <row r="10" spans="2:10" x14ac:dyDescent="0.25">
      <c r="B10" s="1"/>
      <c r="C10" s="1"/>
      <c r="D10" s="1"/>
      <c r="E10" s="1"/>
      <c r="F10" s="1"/>
      <c r="G10" s="1"/>
      <c r="H10" s="1"/>
    </row>
    <row r="11" spans="2:10" x14ac:dyDescent="0.25">
      <c r="B11" s="1"/>
      <c r="C11" s="1"/>
      <c r="D11" s="1"/>
      <c r="E11" s="1"/>
      <c r="F11" s="1"/>
      <c r="G11" s="1"/>
      <c r="H11" s="1"/>
      <c r="J11" s="10"/>
    </row>
    <row r="12" spans="2:10" x14ac:dyDescent="0.25">
      <c r="B12" s="1"/>
      <c r="C12" s="1"/>
      <c r="D12" s="1"/>
      <c r="E12" s="1"/>
      <c r="F12" s="1"/>
      <c r="G12" s="1"/>
      <c r="H12" s="11"/>
    </row>
    <row r="13" spans="2:10" x14ac:dyDescent="0.25">
      <c r="B13" s="1"/>
      <c r="C13" s="1"/>
      <c r="D13" s="1"/>
      <c r="E13" s="1"/>
      <c r="F13" s="1"/>
      <c r="G13" s="1"/>
      <c r="H13" s="1"/>
    </row>
    <row r="14" spans="2:10" x14ac:dyDescent="0.25">
      <c r="B14" s="1"/>
      <c r="C14" s="1"/>
      <c r="D14" s="1"/>
      <c r="E14" s="1"/>
      <c r="F14" s="1"/>
      <c r="G14" s="1"/>
      <c r="H14" s="1"/>
      <c r="I14" s="10"/>
    </row>
    <row r="15" spans="2:10" x14ac:dyDescent="0.25">
      <c r="B15" s="1"/>
      <c r="C15" s="1"/>
      <c r="D15" s="1"/>
      <c r="E15" s="1"/>
      <c r="F15" s="1"/>
      <c r="G15" s="1"/>
      <c r="H15" s="1"/>
    </row>
    <row r="16" spans="2:10" x14ac:dyDescent="0.25">
      <c r="B16" s="1"/>
      <c r="C16" s="1"/>
      <c r="D16" s="1"/>
      <c r="E16" s="1"/>
      <c r="F16" s="1"/>
      <c r="G16" s="1"/>
      <c r="H16" s="1"/>
    </row>
    <row r="17" spans="2:8" x14ac:dyDescent="0.25">
      <c r="B17" s="1"/>
      <c r="C17" s="1"/>
      <c r="D17" s="1"/>
      <c r="E17" s="1"/>
      <c r="F17" s="1"/>
      <c r="G17" s="1"/>
      <c r="H17" s="1"/>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CommandButton1">
          <controlPr defaultSize="0" autoLine="0" r:id="rId5">
            <anchor moveWithCells="1">
              <from>
                <xdr:col>2</xdr:col>
                <xdr:colOff>0</xdr:colOff>
                <xdr:row>2</xdr:row>
                <xdr:rowOff>152400</xdr:rowOff>
              </from>
              <to>
                <xdr:col>4</xdr:col>
                <xdr:colOff>514350</xdr:colOff>
                <xdr:row>4</xdr:row>
                <xdr:rowOff>76200</xdr:rowOff>
              </to>
            </anchor>
          </controlPr>
        </control>
      </mc:Choice>
      <mc:Fallback>
        <control shapeId="1025" r:id="rId4" name="CommandButton1"/>
      </mc:Fallback>
    </mc:AlternateContent>
    <mc:AlternateContent xmlns:mc="http://schemas.openxmlformats.org/markup-compatibility/2006">
      <mc:Choice Requires="x14">
        <control shapeId="1027" r:id="rId6" name="CommandButton2">
          <controlPr defaultSize="0" autoLine="0" r:id="rId7">
            <anchor moveWithCells="1">
              <from>
                <xdr:col>2</xdr:col>
                <xdr:colOff>0</xdr:colOff>
                <xdr:row>6</xdr:row>
                <xdr:rowOff>0</xdr:rowOff>
              </from>
              <to>
                <xdr:col>3</xdr:col>
                <xdr:colOff>676275</xdr:colOff>
                <xdr:row>8</xdr:row>
                <xdr:rowOff>85725</xdr:rowOff>
              </to>
            </anchor>
          </controlPr>
        </control>
      </mc:Choice>
      <mc:Fallback>
        <control shapeId="1027" r:id="rId6" name="CommandButton2"/>
      </mc:Fallback>
    </mc:AlternateContent>
    <mc:AlternateContent xmlns:mc="http://schemas.openxmlformats.org/markup-compatibility/2006">
      <mc:Choice Requires="x14">
        <control shapeId="1028" r:id="rId8" name="TextBox2">
          <controlPr defaultSize="0" autoLine="0" r:id="rId9">
            <anchor moveWithCells="1">
              <from>
                <xdr:col>4</xdr:col>
                <xdr:colOff>133350</xdr:colOff>
                <xdr:row>5</xdr:row>
                <xdr:rowOff>171450</xdr:rowOff>
              </from>
              <to>
                <xdr:col>5</xdr:col>
                <xdr:colOff>371475</xdr:colOff>
                <xdr:row>8</xdr:row>
                <xdr:rowOff>85725</xdr:rowOff>
              </to>
            </anchor>
          </controlPr>
        </control>
      </mc:Choice>
      <mc:Fallback>
        <control shapeId="1028" r:id="rId8" name="TextBox2"/>
      </mc:Fallback>
    </mc:AlternateContent>
    <mc:AlternateContent xmlns:mc="http://schemas.openxmlformats.org/markup-compatibility/2006">
      <mc:Choice Requires="x14">
        <control shapeId="1034" r:id="rId10" name="CommandButton3">
          <controlPr defaultSize="0" autoLine="0" r:id="rId11">
            <anchor moveWithCells="1">
              <from>
                <xdr:col>1</xdr:col>
                <xdr:colOff>209550</xdr:colOff>
                <xdr:row>9</xdr:row>
                <xdr:rowOff>76200</xdr:rowOff>
              </from>
              <to>
                <xdr:col>4</xdr:col>
                <xdr:colOff>476250</xdr:colOff>
                <xdr:row>11</xdr:row>
                <xdr:rowOff>142875</xdr:rowOff>
              </to>
            </anchor>
          </controlPr>
        </control>
      </mc:Choice>
      <mc:Fallback>
        <control shapeId="1034" r:id="rId10" name="CommandButton3"/>
      </mc:Fallback>
    </mc:AlternateContent>
    <mc:AlternateContent xmlns:mc="http://schemas.openxmlformats.org/markup-compatibility/2006">
      <mc:Choice Requires="x14">
        <control shapeId="1036" r:id="rId12" name="ComboBox1">
          <controlPr defaultSize="0" autoLine="0" r:id="rId13">
            <anchor moveWithCells="1">
              <from>
                <xdr:col>5</xdr:col>
                <xdr:colOff>38100</xdr:colOff>
                <xdr:row>2</xdr:row>
                <xdr:rowOff>142875</xdr:rowOff>
              </from>
              <to>
                <xdr:col>7</xdr:col>
                <xdr:colOff>485775</xdr:colOff>
                <xdr:row>4</xdr:row>
                <xdr:rowOff>66675</xdr:rowOff>
              </to>
            </anchor>
          </controlPr>
        </control>
      </mc:Choice>
      <mc:Fallback>
        <control shapeId="1036" r:id="rId12" name="ComboBox1"/>
      </mc:Fallback>
    </mc:AlternateContent>
    <mc:AlternateContent xmlns:mc="http://schemas.openxmlformats.org/markup-compatibility/2006">
      <mc:Choice Requires="x14">
        <control shapeId="1037" r:id="rId14" name="CommandButton4">
          <controlPr defaultSize="0" autoLine="0" r:id="rId15">
            <anchor moveWithCells="1">
              <from>
                <xdr:col>5</xdr:col>
                <xdr:colOff>19050</xdr:colOff>
                <xdr:row>9</xdr:row>
                <xdr:rowOff>152400</xdr:rowOff>
              </from>
              <to>
                <xdr:col>7</xdr:col>
                <xdr:colOff>476250</xdr:colOff>
                <xdr:row>11</xdr:row>
                <xdr:rowOff>161925</xdr:rowOff>
              </to>
            </anchor>
          </controlPr>
        </control>
      </mc:Choice>
      <mc:Fallback>
        <control shapeId="1037" r:id="rId14" name="CommandButton4"/>
      </mc:Fallback>
    </mc:AlternateContent>
    <mc:AlternateContent xmlns:mc="http://schemas.openxmlformats.org/markup-compatibility/2006">
      <mc:Choice Requires="x14">
        <control shapeId="1038" r:id="rId16" name="CommandButton5">
          <controlPr defaultSize="0" autoLine="0" r:id="rId17">
            <anchor moveWithCells="1">
              <from>
                <xdr:col>1</xdr:col>
                <xdr:colOff>104775</xdr:colOff>
                <xdr:row>13</xdr:row>
                <xdr:rowOff>85725</xdr:rowOff>
              </from>
              <to>
                <xdr:col>7</xdr:col>
                <xdr:colOff>485775</xdr:colOff>
                <xdr:row>15</xdr:row>
                <xdr:rowOff>180975</xdr:rowOff>
              </to>
            </anchor>
          </controlPr>
        </control>
      </mc:Choice>
      <mc:Fallback>
        <control shapeId="1038" r:id="rId16" name="CommandButton5"/>
      </mc:Fallback>
    </mc:AlternateContent>
    <mc:AlternateContent xmlns:mc="http://schemas.openxmlformats.org/markup-compatibility/2006">
      <mc:Choice Requires="x14">
        <control shapeId="1039" r:id="rId18" name="CommandButton6">
          <controlPr defaultSize="0" autoLine="0" r:id="rId19">
            <anchor moveWithCells="1">
              <from>
                <xdr:col>1</xdr:col>
                <xdr:colOff>47625</xdr:colOff>
                <xdr:row>18</xdr:row>
                <xdr:rowOff>95250</xdr:rowOff>
              </from>
              <to>
                <xdr:col>7</xdr:col>
                <xdr:colOff>685800</xdr:colOff>
                <xdr:row>20</xdr:row>
                <xdr:rowOff>76200</xdr:rowOff>
              </to>
            </anchor>
          </controlPr>
        </control>
      </mc:Choice>
      <mc:Fallback>
        <control shapeId="1039" r:id="rId18" name="CommandButton6"/>
      </mc:Fallback>
    </mc:AlternateContent>
    <mc:AlternateContent xmlns:mc="http://schemas.openxmlformats.org/markup-compatibility/2006">
      <mc:Choice Requires="x14">
        <control shapeId="1040" r:id="rId20" name="CommandButton7">
          <controlPr defaultSize="0" autoLine="0" r:id="rId21">
            <anchor moveWithCells="1">
              <from>
                <xdr:col>5</xdr:col>
                <xdr:colOff>666750</xdr:colOff>
                <xdr:row>6</xdr:row>
                <xdr:rowOff>28575</xdr:rowOff>
              </from>
              <to>
                <xdr:col>7</xdr:col>
                <xdr:colOff>438150</xdr:colOff>
                <xdr:row>8</xdr:row>
                <xdr:rowOff>66675</xdr:rowOff>
              </to>
            </anchor>
          </controlPr>
        </control>
      </mc:Choice>
      <mc:Fallback>
        <control shapeId="1040" r:id="rId20" name="CommandButton7"/>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S1"/>
  <sheetViews>
    <sheetView workbookViewId="0">
      <selection activeCell="K1" sqref="K1"/>
    </sheetView>
  </sheetViews>
  <sheetFormatPr baseColWidth="10" defaultRowHeight="15" x14ac:dyDescent="0.25"/>
  <cols>
    <col min="4" max="4" width="19.7109375" customWidth="1"/>
    <col min="8" max="8" width="19.140625" customWidth="1"/>
    <col min="9" max="9" width="22" customWidth="1"/>
    <col min="10" max="10" width="5.85546875" customWidth="1"/>
  </cols>
  <sheetData>
    <row r="1" spans="1:19" ht="95.25" customHeight="1" x14ac:dyDescent="0.25">
      <c r="A1" s="3" t="s">
        <v>15</v>
      </c>
      <c r="B1" s="4" t="s">
        <v>0</v>
      </c>
      <c r="C1" s="5" t="s">
        <v>1</v>
      </c>
      <c r="D1" s="6" t="s">
        <v>17</v>
      </c>
      <c r="E1" s="6" t="s">
        <v>2</v>
      </c>
      <c r="F1" s="6" t="s">
        <v>3</v>
      </c>
      <c r="G1" s="7" t="s">
        <v>4</v>
      </c>
      <c r="H1" s="8" t="s">
        <v>5</v>
      </c>
      <c r="I1" s="9" t="s">
        <v>7</v>
      </c>
      <c r="J1" s="7" t="s">
        <v>6</v>
      </c>
      <c r="K1" s="7" t="s">
        <v>8</v>
      </c>
      <c r="L1" s="7" t="s">
        <v>9</v>
      </c>
      <c r="M1" s="7" t="s">
        <v>10</v>
      </c>
      <c r="N1" s="7" t="s">
        <v>11</v>
      </c>
      <c r="O1" s="7" t="s">
        <v>12</v>
      </c>
      <c r="P1" s="9" t="s">
        <v>13</v>
      </c>
      <c r="Q1" s="9" t="s">
        <v>14</v>
      </c>
      <c r="R1" s="7" t="s">
        <v>11</v>
      </c>
      <c r="S1" s="7" t="s">
        <v>12</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4"/>
  <dimension ref="A1:O82"/>
  <sheetViews>
    <sheetView tabSelected="1" view="pageBreakPreview" topLeftCell="A4" zoomScaleNormal="100" workbookViewId="0">
      <selection activeCell="C5" sqref="C5"/>
    </sheetView>
  </sheetViews>
  <sheetFormatPr baseColWidth="10" defaultRowHeight="12.75" x14ac:dyDescent="0.2"/>
  <cols>
    <col min="1" max="1" width="55.7109375" style="27" customWidth="1"/>
    <col min="2" max="2" width="5.28515625" style="27" customWidth="1"/>
    <col min="3" max="3" width="5.5703125" style="27" customWidth="1"/>
    <col min="4" max="8" width="5.28515625" style="27" customWidth="1"/>
    <col min="9" max="9" width="1.85546875" style="27" customWidth="1"/>
    <col min="10" max="13" width="11.42578125" style="27"/>
    <col min="14" max="14" width="6.7109375" style="27" customWidth="1"/>
    <col min="15" max="15" width="16.28515625" style="27" customWidth="1"/>
    <col min="16" max="256" width="11.42578125" style="27"/>
    <col min="257" max="257" width="55.7109375" style="27" customWidth="1"/>
    <col min="258" max="258" width="5.28515625" style="27" customWidth="1"/>
    <col min="259" max="259" width="5.5703125" style="27" customWidth="1"/>
    <col min="260" max="264" width="5.28515625" style="27" customWidth="1"/>
    <col min="265" max="265" width="1.85546875" style="27" customWidth="1"/>
    <col min="266" max="269" width="11.42578125" style="27"/>
    <col min="270" max="270" width="6.7109375" style="27" customWidth="1"/>
    <col min="271" max="271" width="16.28515625" style="27" customWidth="1"/>
    <col min="272" max="512" width="11.42578125" style="27"/>
    <col min="513" max="513" width="55.7109375" style="27" customWidth="1"/>
    <col min="514" max="514" width="5.28515625" style="27" customWidth="1"/>
    <col min="515" max="515" width="5.5703125" style="27" customWidth="1"/>
    <col min="516" max="520" width="5.28515625" style="27" customWidth="1"/>
    <col min="521" max="521" width="1.85546875" style="27" customWidth="1"/>
    <col min="522" max="525" width="11.42578125" style="27"/>
    <col min="526" max="526" width="6.7109375" style="27" customWidth="1"/>
    <col min="527" max="527" width="16.28515625" style="27" customWidth="1"/>
    <col min="528" max="768" width="11.42578125" style="27"/>
    <col min="769" max="769" width="55.7109375" style="27" customWidth="1"/>
    <col min="770" max="770" width="5.28515625" style="27" customWidth="1"/>
    <col min="771" max="771" width="5.5703125" style="27" customWidth="1"/>
    <col min="772" max="776" width="5.28515625" style="27" customWidth="1"/>
    <col min="777" max="777" width="1.85546875" style="27" customWidth="1"/>
    <col min="778" max="781" width="11.42578125" style="27"/>
    <col min="782" max="782" width="6.7109375" style="27" customWidth="1"/>
    <col min="783" max="783" width="16.28515625" style="27" customWidth="1"/>
    <col min="784" max="1024" width="11.42578125" style="27"/>
    <col min="1025" max="1025" width="55.7109375" style="27" customWidth="1"/>
    <col min="1026" max="1026" width="5.28515625" style="27" customWidth="1"/>
    <col min="1027" max="1027" width="5.5703125" style="27" customWidth="1"/>
    <col min="1028" max="1032" width="5.28515625" style="27" customWidth="1"/>
    <col min="1033" max="1033" width="1.85546875" style="27" customWidth="1"/>
    <col min="1034" max="1037" width="11.42578125" style="27"/>
    <col min="1038" max="1038" width="6.7109375" style="27" customWidth="1"/>
    <col min="1039" max="1039" width="16.28515625" style="27" customWidth="1"/>
    <col min="1040" max="1280" width="11.42578125" style="27"/>
    <col min="1281" max="1281" width="55.7109375" style="27" customWidth="1"/>
    <col min="1282" max="1282" width="5.28515625" style="27" customWidth="1"/>
    <col min="1283" max="1283" width="5.5703125" style="27" customWidth="1"/>
    <col min="1284" max="1288" width="5.28515625" style="27" customWidth="1"/>
    <col min="1289" max="1289" width="1.85546875" style="27" customWidth="1"/>
    <col min="1290" max="1293" width="11.42578125" style="27"/>
    <col min="1294" max="1294" width="6.7109375" style="27" customWidth="1"/>
    <col min="1295" max="1295" width="16.28515625" style="27" customWidth="1"/>
    <col min="1296" max="1536" width="11.42578125" style="27"/>
    <col min="1537" max="1537" width="55.7109375" style="27" customWidth="1"/>
    <col min="1538" max="1538" width="5.28515625" style="27" customWidth="1"/>
    <col min="1539" max="1539" width="5.5703125" style="27" customWidth="1"/>
    <col min="1540" max="1544" width="5.28515625" style="27" customWidth="1"/>
    <col min="1545" max="1545" width="1.85546875" style="27" customWidth="1"/>
    <col min="1546" max="1549" width="11.42578125" style="27"/>
    <col min="1550" max="1550" width="6.7109375" style="27" customWidth="1"/>
    <col min="1551" max="1551" width="16.28515625" style="27" customWidth="1"/>
    <col min="1552" max="1792" width="11.42578125" style="27"/>
    <col min="1793" max="1793" width="55.7109375" style="27" customWidth="1"/>
    <col min="1794" max="1794" width="5.28515625" style="27" customWidth="1"/>
    <col min="1795" max="1795" width="5.5703125" style="27" customWidth="1"/>
    <col min="1796" max="1800" width="5.28515625" style="27" customWidth="1"/>
    <col min="1801" max="1801" width="1.85546875" style="27" customWidth="1"/>
    <col min="1802" max="1805" width="11.42578125" style="27"/>
    <col min="1806" max="1806" width="6.7109375" style="27" customWidth="1"/>
    <col min="1807" max="1807" width="16.28515625" style="27" customWidth="1"/>
    <col min="1808" max="2048" width="11.42578125" style="27"/>
    <col min="2049" max="2049" width="55.7109375" style="27" customWidth="1"/>
    <col min="2050" max="2050" width="5.28515625" style="27" customWidth="1"/>
    <col min="2051" max="2051" width="5.5703125" style="27" customWidth="1"/>
    <col min="2052" max="2056" width="5.28515625" style="27" customWidth="1"/>
    <col min="2057" max="2057" width="1.85546875" style="27" customWidth="1"/>
    <col min="2058" max="2061" width="11.42578125" style="27"/>
    <col min="2062" max="2062" width="6.7109375" style="27" customWidth="1"/>
    <col min="2063" max="2063" width="16.28515625" style="27" customWidth="1"/>
    <col min="2064" max="2304" width="11.42578125" style="27"/>
    <col min="2305" max="2305" width="55.7109375" style="27" customWidth="1"/>
    <col min="2306" max="2306" width="5.28515625" style="27" customWidth="1"/>
    <col min="2307" max="2307" width="5.5703125" style="27" customWidth="1"/>
    <col min="2308" max="2312" width="5.28515625" style="27" customWidth="1"/>
    <col min="2313" max="2313" width="1.85546875" style="27" customWidth="1"/>
    <col min="2314" max="2317" width="11.42578125" style="27"/>
    <col min="2318" max="2318" width="6.7109375" style="27" customWidth="1"/>
    <col min="2319" max="2319" width="16.28515625" style="27" customWidth="1"/>
    <col min="2320" max="2560" width="11.42578125" style="27"/>
    <col min="2561" max="2561" width="55.7109375" style="27" customWidth="1"/>
    <col min="2562" max="2562" width="5.28515625" style="27" customWidth="1"/>
    <col min="2563" max="2563" width="5.5703125" style="27" customWidth="1"/>
    <col min="2564" max="2568" width="5.28515625" style="27" customWidth="1"/>
    <col min="2569" max="2569" width="1.85546875" style="27" customWidth="1"/>
    <col min="2570" max="2573" width="11.42578125" style="27"/>
    <col min="2574" max="2574" width="6.7109375" style="27" customWidth="1"/>
    <col min="2575" max="2575" width="16.28515625" style="27" customWidth="1"/>
    <col min="2576" max="2816" width="11.42578125" style="27"/>
    <col min="2817" max="2817" width="55.7109375" style="27" customWidth="1"/>
    <col min="2818" max="2818" width="5.28515625" style="27" customWidth="1"/>
    <col min="2819" max="2819" width="5.5703125" style="27" customWidth="1"/>
    <col min="2820" max="2824" width="5.28515625" style="27" customWidth="1"/>
    <col min="2825" max="2825" width="1.85546875" style="27" customWidth="1"/>
    <col min="2826" max="2829" width="11.42578125" style="27"/>
    <col min="2830" max="2830" width="6.7109375" style="27" customWidth="1"/>
    <col min="2831" max="2831" width="16.28515625" style="27" customWidth="1"/>
    <col min="2832" max="3072" width="11.42578125" style="27"/>
    <col min="3073" max="3073" width="55.7109375" style="27" customWidth="1"/>
    <col min="3074" max="3074" width="5.28515625" style="27" customWidth="1"/>
    <col min="3075" max="3075" width="5.5703125" style="27" customWidth="1"/>
    <col min="3076" max="3080" width="5.28515625" style="27" customWidth="1"/>
    <col min="3081" max="3081" width="1.85546875" style="27" customWidth="1"/>
    <col min="3082" max="3085" width="11.42578125" style="27"/>
    <col min="3086" max="3086" width="6.7109375" style="27" customWidth="1"/>
    <col min="3087" max="3087" width="16.28515625" style="27" customWidth="1"/>
    <col min="3088" max="3328" width="11.42578125" style="27"/>
    <col min="3329" max="3329" width="55.7109375" style="27" customWidth="1"/>
    <col min="3330" max="3330" width="5.28515625" style="27" customWidth="1"/>
    <col min="3331" max="3331" width="5.5703125" style="27" customWidth="1"/>
    <col min="3332" max="3336" width="5.28515625" style="27" customWidth="1"/>
    <col min="3337" max="3337" width="1.85546875" style="27" customWidth="1"/>
    <col min="3338" max="3341" width="11.42578125" style="27"/>
    <col min="3342" max="3342" width="6.7109375" style="27" customWidth="1"/>
    <col min="3343" max="3343" width="16.28515625" style="27" customWidth="1"/>
    <col min="3344" max="3584" width="11.42578125" style="27"/>
    <col min="3585" max="3585" width="55.7109375" style="27" customWidth="1"/>
    <col min="3586" max="3586" width="5.28515625" style="27" customWidth="1"/>
    <col min="3587" max="3587" width="5.5703125" style="27" customWidth="1"/>
    <col min="3588" max="3592" width="5.28515625" style="27" customWidth="1"/>
    <col min="3593" max="3593" width="1.85546875" style="27" customWidth="1"/>
    <col min="3594" max="3597" width="11.42578125" style="27"/>
    <col min="3598" max="3598" width="6.7109375" style="27" customWidth="1"/>
    <col min="3599" max="3599" width="16.28515625" style="27" customWidth="1"/>
    <col min="3600" max="3840" width="11.42578125" style="27"/>
    <col min="3841" max="3841" width="55.7109375" style="27" customWidth="1"/>
    <col min="3842" max="3842" width="5.28515625" style="27" customWidth="1"/>
    <col min="3843" max="3843" width="5.5703125" style="27" customWidth="1"/>
    <col min="3844" max="3848" width="5.28515625" style="27" customWidth="1"/>
    <col min="3849" max="3849" width="1.85546875" style="27" customWidth="1"/>
    <col min="3850" max="3853" width="11.42578125" style="27"/>
    <col min="3854" max="3854" width="6.7109375" style="27" customWidth="1"/>
    <col min="3855" max="3855" width="16.28515625" style="27" customWidth="1"/>
    <col min="3856" max="4096" width="11.42578125" style="27"/>
    <col min="4097" max="4097" width="55.7109375" style="27" customWidth="1"/>
    <col min="4098" max="4098" width="5.28515625" style="27" customWidth="1"/>
    <col min="4099" max="4099" width="5.5703125" style="27" customWidth="1"/>
    <col min="4100" max="4104" width="5.28515625" style="27" customWidth="1"/>
    <col min="4105" max="4105" width="1.85546875" style="27" customWidth="1"/>
    <col min="4106" max="4109" width="11.42578125" style="27"/>
    <col min="4110" max="4110" width="6.7109375" style="27" customWidth="1"/>
    <col min="4111" max="4111" width="16.28515625" style="27" customWidth="1"/>
    <col min="4112" max="4352" width="11.42578125" style="27"/>
    <col min="4353" max="4353" width="55.7109375" style="27" customWidth="1"/>
    <col min="4354" max="4354" width="5.28515625" style="27" customWidth="1"/>
    <col min="4355" max="4355" width="5.5703125" style="27" customWidth="1"/>
    <col min="4356" max="4360" width="5.28515625" style="27" customWidth="1"/>
    <col min="4361" max="4361" width="1.85546875" style="27" customWidth="1"/>
    <col min="4362" max="4365" width="11.42578125" style="27"/>
    <col min="4366" max="4366" width="6.7109375" style="27" customWidth="1"/>
    <col min="4367" max="4367" width="16.28515625" style="27" customWidth="1"/>
    <col min="4368" max="4608" width="11.42578125" style="27"/>
    <col min="4609" max="4609" width="55.7109375" style="27" customWidth="1"/>
    <col min="4610" max="4610" width="5.28515625" style="27" customWidth="1"/>
    <col min="4611" max="4611" width="5.5703125" style="27" customWidth="1"/>
    <col min="4612" max="4616" width="5.28515625" style="27" customWidth="1"/>
    <col min="4617" max="4617" width="1.85546875" style="27" customWidth="1"/>
    <col min="4618" max="4621" width="11.42578125" style="27"/>
    <col min="4622" max="4622" width="6.7109375" style="27" customWidth="1"/>
    <col min="4623" max="4623" width="16.28515625" style="27" customWidth="1"/>
    <col min="4624" max="4864" width="11.42578125" style="27"/>
    <col min="4865" max="4865" width="55.7109375" style="27" customWidth="1"/>
    <col min="4866" max="4866" width="5.28515625" style="27" customWidth="1"/>
    <col min="4867" max="4867" width="5.5703125" style="27" customWidth="1"/>
    <col min="4868" max="4872" width="5.28515625" style="27" customWidth="1"/>
    <col min="4873" max="4873" width="1.85546875" style="27" customWidth="1"/>
    <col min="4874" max="4877" width="11.42578125" style="27"/>
    <col min="4878" max="4878" width="6.7109375" style="27" customWidth="1"/>
    <col min="4879" max="4879" width="16.28515625" style="27" customWidth="1"/>
    <col min="4880" max="5120" width="11.42578125" style="27"/>
    <col min="5121" max="5121" width="55.7109375" style="27" customWidth="1"/>
    <col min="5122" max="5122" width="5.28515625" style="27" customWidth="1"/>
    <col min="5123" max="5123" width="5.5703125" style="27" customWidth="1"/>
    <col min="5124" max="5128" width="5.28515625" style="27" customWidth="1"/>
    <col min="5129" max="5129" width="1.85546875" style="27" customWidth="1"/>
    <col min="5130" max="5133" width="11.42578125" style="27"/>
    <col min="5134" max="5134" width="6.7109375" style="27" customWidth="1"/>
    <col min="5135" max="5135" width="16.28515625" style="27" customWidth="1"/>
    <col min="5136" max="5376" width="11.42578125" style="27"/>
    <col min="5377" max="5377" width="55.7109375" style="27" customWidth="1"/>
    <col min="5378" max="5378" width="5.28515625" style="27" customWidth="1"/>
    <col min="5379" max="5379" width="5.5703125" style="27" customWidth="1"/>
    <col min="5380" max="5384" width="5.28515625" style="27" customWidth="1"/>
    <col min="5385" max="5385" width="1.85546875" style="27" customWidth="1"/>
    <col min="5386" max="5389" width="11.42578125" style="27"/>
    <col min="5390" max="5390" width="6.7109375" style="27" customWidth="1"/>
    <col min="5391" max="5391" width="16.28515625" style="27" customWidth="1"/>
    <col min="5392" max="5632" width="11.42578125" style="27"/>
    <col min="5633" max="5633" width="55.7109375" style="27" customWidth="1"/>
    <col min="5634" max="5634" width="5.28515625" style="27" customWidth="1"/>
    <col min="5635" max="5635" width="5.5703125" style="27" customWidth="1"/>
    <col min="5636" max="5640" width="5.28515625" style="27" customWidth="1"/>
    <col min="5641" max="5641" width="1.85546875" style="27" customWidth="1"/>
    <col min="5642" max="5645" width="11.42578125" style="27"/>
    <col min="5646" max="5646" width="6.7109375" style="27" customWidth="1"/>
    <col min="5647" max="5647" width="16.28515625" style="27" customWidth="1"/>
    <col min="5648" max="5888" width="11.42578125" style="27"/>
    <col min="5889" max="5889" width="55.7109375" style="27" customWidth="1"/>
    <col min="5890" max="5890" width="5.28515625" style="27" customWidth="1"/>
    <col min="5891" max="5891" width="5.5703125" style="27" customWidth="1"/>
    <col min="5892" max="5896" width="5.28515625" style="27" customWidth="1"/>
    <col min="5897" max="5897" width="1.85546875" style="27" customWidth="1"/>
    <col min="5898" max="5901" width="11.42578125" style="27"/>
    <col min="5902" max="5902" width="6.7109375" style="27" customWidth="1"/>
    <col min="5903" max="5903" width="16.28515625" style="27" customWidth="1"/>
    <col min="5904" max="6144" width="11.42578125" style="27"/>
    <col min="6145" max="6145" width="55.7109375" style="27" customWidth="1"/>
    <col min="6146" max="6146" width="5.28515625" style="27" customWidth="1"/>
    <col min="6147" max="6147" width="5.5703125" style="27" customWidth="1"/>
    <col min="6148" max="6152" width="5.28515625" style="27" customWidth="1"/>
    <col min="6153" max="6153" width="1.85546875" style="27" customWidth="1"/>
    <col min="6154" max="6157" width="11.42578125" style="27"/>
    <col min="6158" max="6158" width="6.7109375" style="27" customWidth="1"/>
    <col min="6159" max="6159" width="16.28515625" style="27" customWidth="1"/>
    <col min="6160" max="6400" width="11.42578125" style="27"/>
    <col min="6401" max="6401" width="55.7109375" style="27" customWidth="1"/>
    <col min="6402" max="6402" width="5.28515625" style="27" customWidth="1"/>
    <col min="6403" max="6403" width="5.5703125" style="27" customWidth="1"/>
    <col min="6404" max="6408" width="5.28515625" style="27" customWidth="1"/>
    <col min="6409" max="6409" width="1.85546875" style="27" customWidth="1"/>
    <col min="6410" max="6413" width="11.42578125" style="27"/>
    <col min="6414" max="6414" width="6.7109375" style="27" customWidth="1"/>
    <col min="6415" max="6415" width="16.28515625" style="27" customWidth="1"/>
    <col min="6416" max="6656" width="11.42578125" style="27"/>
    <col min="6657" max="6657" width="55.7109375" style="27" customWidth="1"/>
    <col min="6658" max="6658" width="5.28515625" style="27" customWidth="1"/>
    <col min="6659" max="6659" width="5.5703125" style="27" customWidth="1"/>
    <col min="6660" max="6664" width="5.28515625" style="27" customWidth="1"/>
    <col min="6665" max="6665" width="1.85546875" style="27" customWidth="1"/>
    <col min="6666" max="6669" width="11.42578125" style="27"/>
    <col min="6670" max="6670" width="6.7109375" style="27" customWidth="1"/>
    <col min="6671" max="6671" width="16.28515625" style="27" customWidth="1"/>
    <col min="6672" max="6912" width="11.42578125" style="27"/>
    <col min="6913" max="6913" width="55.7109375" style="27" customWidth="1"/>
    <col min="6914" max="6914" width="5.28515625" style="27" customWidth="1"/>
    <col min="6915" max="6915" width="5.5703125" style="27" customWidth="1"/>
    <col min="6916" max="6920" width="5.28515625" style="27" customWidth="1"/>
    <col min="6921" max="6921" width="1.85546875" style="27" customWidth="1"/>
    <col min="6922" max="6925" width="11.42578125" style="27"/>
    <col min="6926" max="6926" width="6.7109375" style="27" customWidth="1"/>
    <col min="6927" max="6927" width="16.28515625" style="27" customWidth="1"/>
    <col min="6928" max="7168" width="11.42578125" style="27"/>
    <col min="7169" max="7169" width="55.7109375" style="27" customWidth="1"/>
    <col min="7170" max="7170" width="5.28515625" style="27" customWidth="1"/>
    <col min="7171" max="7171" width="5.5703125" style="27" customWidth="1"/>
    <col min="7172" max="7176" width="5.28515625" style="27" customWidth="1"/>
    <col min="7177" max="7177" width="1.85546875" style="27" customWidth="1"/>
    <col min="7178" max="7181" width="11.42578125" style="27"/>
    <col min="7182" max="7182" width="6.7109375" style="27" customWidth="1"/>
    <col min="7183" max="7183" width="16.28515625" style="27" customWidth="1"/>
    <col min="7184" max="7424" width="11.42578125" style="27"/>
    <col min="7425" max="7425" width="55.7109375" style="27" customWidth="1"/>
    <col min="7426" max="7426" width="5.28515625" style="27" customWidth="1"/>
    <col min="7427" max="7427" width="5.5703125" style="27" customWidth="1"/>
    <col min="7428" max="7432" width="5.28515625" style="27" customWidth="1"/>
    <col min="7433" max="7433" width="1.85546875" style="27" customWidth="1"/>
    <col min="7434" max="7437" width="11.42578125" style="27"/>
    <col min="7438" max="7438" width="6.7109375" style="27" customWidth="1"/>
    <col min="7439" max="7439" width="16.28515625" style="27" customWidth="1"/>
    <col min="7440" max="7680" width="11.42578125" style="27"/>
    <col min="7681" max="7681" width="55.7109375" style="27" customWidth="1"/>
    <col min="7682" max="7682" width="5.28515625" style="27" customWidth="1"/>
    <col min="7683" max="7683" width="5.5703125" style="27" customWidth="1"/>
    <col min="7684" max="7688" width="5.28515625" style="27" customWidth="1"/>
    <col min="7689" max="7689" width="1.85546875" style="27" customWidth="1"/>
    <col min="7690" max="7693" width="11.42578125" style="27"/>
    <col min="7694" max="7694" width="6.7109375" style="27" customWidth="1"/>
    <col min="7695" max="7695" width="16.28515625" style="27" customWidth="1"/>
    <col min="7696" max="7936" width="11.42578125" style="27"/>
    <col min="7937" max="7937" width="55.7109375" style="27" customWidth="1"/>
    <col min="7938" max="7938" width="5.28515625" style="27" customWidth="1"/>
    <col min="7939" max="7939" width="5.5703125" style="27" customWidth="1"/>
    <col min="7940" max="7944" width="5.28515625" style="27" customWidth="1"/>
    <col min="7945" max="7945" width="1.85546875" style="27" customWidth="1"/>
    <col min="7946" max="7949" width="11.42578125" style="27"/>
    <col min="7950" max="7950" width="6.7109375" style="27" customWidth="1"/>
    <col min="7951" max="7951" width="16.28515625" style="27" customWidth="1"/>
    <col min="7952" max="8192" width="11.42578125" style="27"/>
    <col min="8193" max="8193" width="55.7109375" style="27" customWidth="1"/>
    <col min="8194" max="8194" width="5.28515625" style="27" customWidth="1"/>
    <col min="8195" max="8195" width="5.5703125" style="27" customWidth="1"/>
    <col min="8196" max="8200" width="5.28515625" style="27" customWidth="1"/>
    <col min="8201" max="8201" width="1.85546875" style="27" customWidth="1"/>
    <col min="8202" max="8205" width="11.42578125" style="27"/>
    <col min="8206" max="8206" width="6.7109375" style="27" customWidth="1"/>
    <col min="8207" max="8207" width="16.28515625" style="27" customWidth="1"/>
    <col min="8208" max="8448" width="11.42578125" style="27"/>
    <col min="8449" max="8449" width="55.7109375" style="27" customWidth="1"/>
    <col min="8450" max="8450" width="5.28515625" style="27" customWidth="1"/>
    <col min="8451" max="8451" width="5.5703125" style="27" customWidth="1"/>
    <col min="8452" max="8456" width="5.28515625" style="27" customWidth="1"/>
    <col min="8457" max="8457" width="1.85546875" style="27" customWidth="1"/>
    <col min="8458" max="8461" width="11.42578125" style="27"/>
    <col min="8462" max="8462" width="6.7109375" style="27" customWidth="1"/>
    <col min="8463" max="8463" width="16.28515625" style="27" customWidth="1"/>
    <col min="8464" max="8704" width="11.42578125" style="27"/>
    <col min="8705" max="8705" width="55.7109375" style="27" customWidth="1"/>
    <col min="8706" max="8706" width="5.28515625" style="27" customWidth="1"/>
    <col min="8707" max="8707" width="5.5703125" style="27" customWidth="1"/>
    <col min="8708" max="8712" width="5.28515625" style="27" customWidth="1"/>
    <col min="8713" max="8713" width="1.85546875" style="27" customWidth="1"/>
    <col min="8714" max="8717" width="11.42578125" style="27"/>
    <col min="8718" max="8718" width="6.7109375" style="27" customWidth="1"/>
    <col min="8719" max="8719" width="16.28515625" style="27" customWidth="1"/>
    <col min="8720" max="8960" width="11.42578125" style="27"/>
    <col min="8961" max="8961" width="55.7109375" style="27" customWidth="1"/>
    <col min="8962" max="8962" width="5.28515625" style="27" customWidth="1"/>
    <col min="8963" max="8963" width="5.5703125" style="27" customWidth="1"/>
    <col min="8964" max="8968" width="5.28515625" style="27" customWidth="1"/>
    <col min="8969" max="8969" width="1.85546875" style="27" customWidth="1"/>
    <col min="8970" max="8973" width="11.42578125" style="27"/>
    <col min="8974" max="8974" width="6.7109375" style="27" customWidth="1"/>
    <col min="8975" max="8975" width="16.28515625" style="27" customWidth="1"/>
    <col min="8976" max="9216" width="11.42578125" style="27"/>
    <col min="9217" max="9217" width="55.7109375" style="27" customWidth="1"/>
    <col min="9218" max="9218" width="5.28515625" style="27" customWidth="1"/>
    <col min="9219" max="9219" width="5.5703125" style="27" customWidth="1"/>
    <col min="9220" max="9224" width="5.28515625" style="27" customWidth="1"/>
    <col min="9225" max="9225" width="1.85546875" style="27" customWidth="1"/>
    <col min="9226" max="9229" width="11.42578125" style="27"/>
    <col min="9230" max="9230" width="6.7109375" style="27" customWidth="1"/>
    <col min="9231" max="9231" width="16.28515625" style="27" customWidth="1"/>
    <col min="9232" max="9472" width="11.42578125" style="27"/>
    <col min="9473" max="9473" width="55.7109375" style="27" customWidth="1"/>
    <col min="9474" max="9474" width="5.28515625" style="27" customWidth="1"/>
    <col min="9475" max="9475" width="5.5703125" style="27" customWidth="1"/>
    <col min="9476" max="9480" width="5.28515625" style="27" customWidth="1"/>
    <col min="9481" max="9481" width="1.85546875" style="27" customWidth="1"/>
    <col min="9482" max="9485" width="11.42578125" style="27"/>
    <col min="9486" max="9486" width="6.7109375" style="27" customWidth="1"/>
    <col min="9487" max="9487" width="16.28515625" style="27" customWidth="1"/>
    <col min="9488" max="9728" width="11.42578125" style="27"/>
    <col min="9729" max="9729" width="55.7109375" style="27" customWidth="1"/>
    <col min="9730" max="9730" width="5.28515625" style="27" customWidth="1"/>
    <col min="9731" max="9731" width="5.5703125" style="27" customWidth="1"/>
    <col min="9732" max="9736" width="5.28515625" style="27" customWidth="1"/>
    <col min="9737" max="9737" width="1.85546875" style="27" customWidth="1"/>
    <col min="9738" max="9741" width="11.42578125" style="27"/>
    <col min="9742" max="9742" width="6.7109375" style="27" customWidth="1"/>
    <col min="9743" max="9743" width="16.28515625" style="27" customWidth="1"/>
    <col min="9744" max="9984" width="11.42578125" style="27"/>
    <col min="9985" max="9985" width="55.7109375" style="27" customWidth="1"/>
    <col min="9986" max="9986" width="5.28515625" style="27" customWidth="1"/>
    <col min="9987" max="9987" width="5.5703125" style="27" customWidth="1"/>
    <col min="9988" max="9992" width="5.28515625" style="27" customWidth="1"/>
    <col min="9993" max="9993" width="1.85546875" style="27" customWidth="1"/>
    <col min="9994" max="9997" width="11.42578125" style="27"/>
    <col min="9998" max="9998" width="6.7109375" style="27" customWidth="1"/>
    <col min="9999" max="9999" width="16.28515625" style="27" customWidth="1"/>
    <col min="10000" max="10240" width="11.42578125" style="27"/>
    <col min="10241" max="10241" width="55.7109375" style="27" customWidth="1"/>
    <col min="10242" max="10242" width="5.28515625" style="27" customWidth="1"/>
    <col min="10243" max="10243" width="5.5703125" style="27" customWidth="1"/>
    <col min="10244" max="10248" width="5.28515625" style="27" customWidth="1"/>
    <col min="10249" max="10249" width="1.85546875" style="27" customWidth="1"/>
    <col min="10250" max="10253" width="11.42578125" style="27"/>
    <col min="10254" max="10254" width="6.7109375" style="27" customWidth="1"/>
    <col min="10255" max="10255" width="16.28515625" style="27" customWidth="1"/>
    <col min="10256" max="10496" width="11.42578125" style="27"/>
    <col min="10497" max="10497" width="55.7109375" style="27" customWidth="1"/>
    <col min="10498" max="10498" width="5.28515625" style="27" customWidth="1"/>
    <col min="10499" max="10499" width="5.5703125" style="27" customWidth="1"/>
    <col min="10500" max="10504" width="5.28515625" style="27" customWidth="1"/>
    <col min="10505" max="10505" width="1.85546875" style="27" customWidth="1"/>
    <col min="10506" max="10509" width="11.42578125" style="27"/>
    <col min="10510" max="10510" width="6.7109375" style="27" customWidth="1"/>
    <col min="10511" max="10511" width="16.28515625" style="27" customWidth="1"/>
    <col min="10512" max="10752" width="11.42578125" style="27"/>
    <col min="10753" max="10753" width="55.7109375" style="27" customWidth="1"/>
    <col min="10754" max="10754" width="5.28515625" style="27" customWidth="1"/>
    <col min="10755" max="10755" width="5.5703125" style="27" customWidth="1"/>
    <col min="10756" max="10760" width="5.28515625" style="27" customWidth="1"/>
    <col min="10761" max="10761" width="1.85546875" style="27" customWidth="1"/>
    <col min="10762" max="10765" width="11.42578125" style="27"/>
    <col min="10766" max="10766" width="6.7109375" style="27" customWidth="1"/>
    <col min="10767" max="10767" width="16.28515625" style="27" customWidth="1"/>
    <col min="10768" max="11008" width="11.42578125" style="27"/>
    <col min="11009" max="11009" width="55.7109375" style="27" customWidth="1"/>
    <col min="11010" max="11010" width="5.28515625" style="27" customWidth="1"/>
    <col min="11011" max="11011" width="5.5703125" style="27" customWidth="1"/>
    <col min="11012" max="11016" width="5.28515625" style="27" customWidth="1"/>
    <col min="11017" max="11017" width="1.85546875" style="27" customWidth="1"/>
    <col min="11018" max="11021" width="11.42578125" style="27"/>
    <col min="11022" max="11022" width="6.7109375" style="27" customWidth="1"/>
    <col min="11023" max="11023" width="16.28515625" style="27" customWidth="1"/>
    <col min="11024" max="11264" width="11.42578125" style="27"/>
    <col min="11265" max="11265" width="55.7109375" style="27" customWidth="1"/>
    <col min="11266" max="11266" width="5.28515625" style="27" customWidth="1"/>
    <col min="11267" max="11267" width="5.5703125" style="27" customWidth="1"/>
    <col min="11268" max="11272" width="5.28515625" style="27" customWidth="1"/>
    <col min="11273" max="11273" width="1.85546875" style="27" customWidth="1"/>
    <col min="11274" max="11277" width="11.42578125" style="27"/>
    <col min="11278" max="11278" width="6.7109375" style="27" customWidth="1"/>
    <col min="11279" max="11279" width="16.28515625" style="27" customWidth="1"/>
    <col min="11280" max="11520" width="11.42578125" style="27"/>
    <col min="11521" max="11521" width="55.7109375" style="27" customWidth="1"/>
    <col min="11522" max="11522" width="5.28515625" style="27" customWidth="1"/>
    <col min="11523" max="11523" width="5.5703125" style="27" customWidth="1"/>
    <col min="11524" max="11528" width="5.28515625" style="27" customWidth="1"/>
    <col min="11529" max="11529" width="1.85546875" style="27" customWidth="1"/>
    <col min="11530" max="11533" width="11.42578125" style="27"/>
    <col min="11534" max="11534" width="6.7109375" style="27" customWidth="1"/>
    <col min="11535" max="11535" width="16.28515625" style="27" customWidth="1"/>
    <col min="11536" max="11776" width="11.42578125" style="27"/>
    <col min="11777" max="11777" width="55.7109375" style="27" customWidth="1"/>
    <col min="11778" max="11778" width="5.28515625" style="27" customWidth="1"/>
    <col min="11779" max="11779" width="5.5703125" style="27" customWidth="1"/>
    <col min="11780" max="11784" width="5.28515625" style="27" customWidth="1"/>
    <col min="11785" max="11785" width="1.85546875" style="27" customWidth="1"/>
    <col min="11786" max="11789" width="11.42578125" style="27"/>
    <col min="11790" max="11790" width="6.7109375" style="27" customWidth="1"/>
    <col min="11791" max="11791" width="16.28515625" style="27" customWidth="1"/>
    <col min="11792" max="12032" width="11.42578125" style="27"/>
    <col min="12033" max="12033" width="55.7109375" style="27" customWidth="1"/>
    <col min="12034" max="12034" width="5.28515625" style="27" customWidth="1"/>
    <col min="12035" max="12035" width="5.5703125" style="27" customWidth="1"/>
    <col min="12036" max="12040" width="5.28515625" style="27" customWidth="1"/>
    <col min="12041" max="12041" width="1.85546875" style="27" customWidth="1"/>
    <col min="12042" max="12045" width="11.42578125" style="27"/>
    <col min="12046" max="12046" width="6.7109375" style="27" customWidth="1"/>
    <col min="12047" max="12047" width="16.28515625" style="27" customWidth="1"/>
    <col min="12048" max="12288" width="11.42578125" style="27"/>
    <col min="12289" max="12289" width="55.7109375" style="27" customWidth="1"/>
    <col min="12290" max="12290" width="5.28515625" style="27" customWidth="1"/>
    <col min="12291" max="12291" width="5.5703125" style="27" customWidth="1"/>
    <col min="12292" max="12296" width="5.28515625" style="27" customWidth="1"/>
    <col min="12297" max="12297" width="1.85546875" style="27" customWidth="1"/>
    <col min="12298" max="12301" width="11.42578125" style="27"/>
    <col min="12302" max="12302" width="6.7109375" style="27" customWidth="1"/>
    <col min="12303" max="12303" width="16.28515625" style="27" customWidth="1"/>
    <col min="12304" max="12544" width="11.42578125" style="27"/>
    <col min="12545" max="12545" width="55.7109375" style="27" customWidth="1"/>
    <col min="12546" max="12546" width="5.28515625" style="27" customWidth="1"/>
    <col min="12547" max="12547" width="5.5703125" style="27" customWidth="1"/>
    <col min="12548" max="12552" width="5.28515625" style="27" customWidth="1"/>
    <col min="12553" max="12553" width="1.85546875" style="27" customWidth="1"/>
    <col min="12554" max="12557" width="11.42578125" style="27"/>
    <col min="12558" max="12558" width="6.7109375" style="27" customWidth="1"/>
    <col min="12559" max="12559" width="16.28515625" style="27" customWidth="1"/>
    <col min="12560" max="12800" width="11.42578125" style="27"/>
    <col min="12801" max="12801" width="55.7109375" style="27" customWidth="1"/>
    <col min="12802" max="12802" width="5.28515625" style="27" customWidth="1"/>
    <col min="12803" max="12803" width="5.5703125" style="27" customWidth="1"/>
    <col min="12804" max="12808" width="5.28515625" style="27" customWidth="1"/>
    <col min="12809" max="12809" width="1.85546875" style="27" customWidth="1"/>
    <col min="12810" max="12813" width="11.42578125" style="27"/>
    <col min="12814" max="12814" width="6.7109375" style="27" customWidth="1"/>
    <col min="12815" max="12815" width="16.28515625" style="27" customWidth="1"/>
    <col min="12816" max="13056" width="11.42578125" style="27"/>
    <col min="13057" max="13057" width="55.7109375" style="27" customWidth="1"/>
    <col min="13058" max="13058" width="5.28515625" style="27" customWidth="1"/>
    <col min="13059" max="13059" width="5.5703125" style="27" customWidth="1"/>
    <col min="13060" max="13064" width="5.28515625" style="27" customWidth="1"/>
    <col min="13065" max="13065" width="1.85546875" style="27" customWidth="1"/>
    <col min="13066" max="13069" width="11.42578125" style="27"/>
    <col min="13070" max="13070" width="6.7109375" style="27" customWidth="1"/>
    <col min="13071" max="13071" width="16.28515625" style="27" customWidth="1"/>
    <col min="13072" max="13312" width="11.42578125" style="27"/>
    <col min="13313" max="13313" width="55.7109375" style="27" customWidth="1"/>
    <col min="13314" max="13314" width="5.28515625" style="27" customWidth="1"/>
    <col min="13315" max="13315" width="5.5703125" style="27" customWidth="1"/>
    <col min="13316" max="13320" width="5.28515625" style="27" customWidth="1"/>
    <col min="13321" max="13321" width="1.85546875" style="27" customWidth="1"/>
    <col min="13322" max="13325" width="11.42578125" style="27"/>
    <col min="13326" max="13326" width="6.7109375" style="27" customWidth="1"/>
    <col min="13327" max="13327" width="16.28515625" style="27" customWidth="1"/>
    <col min="13328" max="13568" width="11.42578125" style="27"/>
    <col min="13569" max="13569" width="55.7109375" style="27" customWidth="1"/>
    <col min="13570" max="13570" width="5.28515625" style="27" customWidth="1"/>
    <col min="13571" max="13571" width="5.5703125" style="27" customWidth="1"/>
    <col min="13572" max="13576" width="5.28515625" style="27" customWidth="1"/>
    <col min="13577" max="13577" width="1.85546875" style="27" customWidth="1"/>
    <col min="13578" max="13581" width="11.42578125" style="27"/>
    <col min="13582" max="13582" width="6.7109375" style="27" customWidth="1"/>
    <col min="13583" max="13583" width="16.28515625" style="27" customWidth="1"/>
    <col min="13584" max="13824" width="11.42578125" style="27"/>
    <col min="13825" max="13825" width="55.7109375" style="27" customWidth="1"/>
    <col min="13826" max="13826" width="5.28515625" style="27" customWidth="1"/>
    <col min="13827" max="13827" width="5.5703125" style="27" customWidth="1"/>
    <col min="13828" max="13832" width="5.28515625" style="27" customWidth="1"/>
    <col min="13833" max="13833" width="1.85546875" style="27" customWidth="1"/>
    <col min="13834" max="13837" width="11.42578125" style="27"/>
    <col min="13838" max="13838" width="6.7109375" style="27" customWidth="1"/>
    <col min="13839" max="13839" width="16.28515625" style="27" customWidth="1"/>
    <col min="13840" max="14080" width="11.42578125" style="27"/>
    <col min="14081" max="14081" width="55.7109375" style="27" customWidth="1"/>
    <col min="14082" max="14082" width="5.28515625" style="27" customWidth="1"/>
    <col min="14083" max="14083" width="5.5703125" style="27" customWidth="1"/>
    <col min="14084" max="14088" width="5.28515625" style="27" customWidth="1"/>
    <col min="14089" max="14089" width="1.85546875" style="27" customWidth="1"/>
    <col min="14090" max="14093" width="11.42578125" style="27"/>
    <col min="14094" max="14094" width="6.7109375" style="27" customWidth="1"/>
    <col min="14095" max="14095" width="16.28515625" style="27" customWidth="1"/>
    <col min="14096" max="14336" width="11.42578125" style="27"/>
    <col min="14337" max="14337" width="55.7109375" style="27" customWidth="1"/>
    <col min="14338" max="14338" width="5.28515625" style="27" customWidth="1"/>
    <col min="14339" max="14339" width="5.5703125" style="27" customWidth="1"/>
    <col min="14340" max="14344" width="5.28515625" style="27" customWidth="1"/>
    <col min="14345" max="14345" width="1.85546875" style="27" customWidth="1"/>
    <col min="14346" max="14349" width="11.42578125" style="27"/>
    <col min="14350" max="14350" width="6.7109375" style="27" customWidth="1"/>
    <col min="14351" max="14351" width="16.28515625" style="27" customWidth="1"/>
    <col min="14352" max="14592" width="11.42578125" style="27"/>
    <col min="14593" max="14593" width="55.7109375" style="27" customWidth="1"/>
    <col min="14594" max="14594" width="5.28515625" style="27" customWidth="1"/>
    <col min="14595" max="14595" width="5.5703125" style="27" customWidth="1"/>
    <col min="14596" max="14600" width="5.28515625" style="27" customWidth="1"/>
    <col min="14601" max="14601" width="1.85546875" style="27" customWidth="1"/>
    <col min="14602" max="14605" width="11.42578125" style="27"/>
    <col min="14606" max="14606" width="6.7109375" style="27" customWidth="1"/>
    <col min="14607" max="14607" width="16.28515625" style="27" customWidth="1"/>
    <col min="14608" max="14848" width="11.42578125" style="27"/>
    <col min="14849" max="14849" width="55.7109375" style="27" customWidth="1"/>
    <col min="14850" max="14850" width="5.28515625" style="27" customWidth="1"/>
    <col min="14851" max="14851" width="5.5703125" style="27" customWidth="1"/>
    <col min="14852" max="14856" width="5.28515625" style="27" customWidth="1"/>
    <col min="14857" max="14857" width="1.85546875" style="27" customWidth="1"/>
    <col min="14858" max="14861" width="11.42578125" style="27"/>
    <col min="14862" max="14862" width="6.7109375" style="27" customWidth="1"/>
    <col min="14863" max="14863" width="16.28515625" style="27" customWidth="1"/>
    <col min="14864" max="15104" width="11.42578125" style="27"/>
    <col min="15105" max="15105" width="55.7109375" style="27" customWidth="1"/>
    <col min="15106" max="15106" width="5.28515625" style="27" customWidth="1"/>
    <col min="15107" max="15107" width="5.5703125" style="27" customWidth="1"/>
    <col min="15108" max="15112" width="5.28515625" style="27" customWidth="1"/>
    <col min="15113" max="15113" width="1.85546875" style="27" customWidth="1"/>
    <col min="15114" max="15117" width="11.42578125" style="27"/>
    <col min="15118" max="15118" width="6.7109375" style="27" customWidth="1"/>
    <col min="15119" max="15119" width="16.28515625" style="27" customWidth="1"/>
    <col min="15120" max="15360" width="11.42578125" style="27"/>
    <col min="15361" max="15361" width="55.7109375" style="27" customWidth="1"/>
    <col min="15362" max="15362" width="5.28515625" style="27" customWidth="1"/>
    <col min="15363" max="15363" width="5.5703125" style="27" customWidth="1"/>
    <col min="15364" max="15368" width="5.28515625" style="27" customWidth="1"/>
    <col min="15369" max="15369" width="1.85546875" style="27" customWidth="1"/>
    <col min="15370" max="15373" width="11.42578125" style="27"/>
    <col min="15374" max="15374" width="6.7109375" style="27" customWidth="1"/>
    <col min="15375" max="15375" width="16.28515625" style="27" customWidth="1"/>
    <col min="15376" max="15616" width="11.42578125" style="27"/>
    <col min="15617" max="15617" width="55.7109375" style="27" customWidth="1"/>
    <col min="15618" max="15618" width="5.28515625" style="27" customWidth="1"/>
    <col min="15619" max="15619" width="5.5703125" style="27" customWidth="1"/>
    <col min="15620" max="15624" width="5.28515625" style="27" customWidth="1"/>
    <col min="15625" max="15625" width="1.85546875" style="27" customWidth="1"/>
    <col min="15626" max="15629" width="11.42578125" style="27"/>
    <col min="15630" max="15630" width="6.7109375" style="27" customWidth="1"/>
    <col min="15631" max="15631" width="16.28515625" style="27" customWidth="1"/>
    <col min="15632" max="15872" width="11.42578125" style="27"/>
    <col min="15873" max="15873" width="55.7109375" style="27" customWidth="1"/>
    <col min="15874" max="15874" width="5.28515625" style="27" customWidth="1"/>
    <col min="15875" max="15875" width="5.5703125" style="27" customWidth="1"/>
    <col min="15876" max="15880" width="5.28515625" style="27" customWidth="1"/>
    <col min="15881" max="15881" width="1.85546875" style="27" customWidth="1"/>
    <col min="15882" max="15885" width="11.42578125" style="27"/>
    <col min="15886" max="15886" width="6.7109375" style="27" customWidth="1"/>
    <col min="15887" max="15887" width="16.28515625" style="27" customWidth="1"/>
    <col min="15888" max="16128" width="11.42578125" style="27"/>
    <col min="16129" max="16129" width="55.7109375" style="27" customWidth="1"/>
    <col min="16130" max="16130" width="5.28515625" style="27" customWidth="1"/>
    <col min="16131" max="16131" width="5.5703125" style="27" customWidth="1"/>
    <col min="16132" max="16136" width="5.28515625" style="27" customWidth="1"/>
    <col min="16137" max="16137" width="1.85546875" style="27" customWidth="1"/>
    <col min="16138" max="16141" width="11.42578125" style="27"/>
    <col min="16142" max="16142" width="6.7109375" style="27" customWidth="1"/>
    <col min="16143" max="16143" width="16.28515625" style="27" customWidth="1"/>
    <col min="16144" max="16384" width="11.42578125" style="27"/>
  </cols>
  <sheetData>
    <row r="1" spans="1:15" ht="5.25" customHeight="1" x14ac:dyDescent="0.2">
      <c r="A1" s="26"/>
      <c r="B1" s="26"/>
      <c r="C1" s="26"/>
      <c r="D1" s="26"/>
      <c r="E1" s="26"/>
      <c r="F1" s="26"/>
      <c r="G1" s="26"/>
      <c r="H1" s="26"/>
      <c r="I1" s="26"/>
    </row>
    <row r="2" spans="1:15" ht="13.5" customHeight="1" x14ac:dyDescent="0.2">
      <c r="A2" s="26"/>
      <c r="B2" s="26"/>
      <c r="C2" s="26"/>
      <c r="D2" s="26"/>
      <c r="E2" s="26"/>
      <c r="F2" s="26"/>
      <c r="G2" s="26"/>
      <c r="H2" s="26"/>
      <c r="I2" s="26"/>
    </row>
    <row r="3" spans="1:15" ht="13.5" customHeight="1" x14ac:dyDescent="0.35">
      <c r="A3" s="28" t="s">
        <v>42</v>
      </c>
      <c r="B3" s="29"/>
      <c r="C3" s="29"/>
      <c r="D3" s="30"/>
      <c r="E3" s="31"/>
      <c r="F3" s="32"/>
      <c r="G3" s="32"/>
      <c r="H3" s="32"/>
      <c r="I3" s="33"/>
      <c r="J3" s="34"/>
      <c r="K3" s="34"/>
      <c r="L3" s="34"/>
      <c r="M3" s="34"/>
      <c r="N3" s="34"/>
      <c r="O3" s="35"/>
    </row>
    <row r="4" spans="1:15" ht="25.5" customHeight="1" x14ac:dyDescent="0.25">
      <c r="A4" s="36" t="s">
        <v>73</v>
      </c>
      <c r="B4" s="36"/>
      <c r="C4" s="36"/>
      <c r="D4" s="36"/>
      <c r="E4" s="31"/>
      <c r="F4" s="32"/>
      <c r="G4" s="32"/>
      <c r="H4" s="32"/>
      <c r="I4" s="37"/>
      <c r="J4" s="38"/>
      <c r="K4" s="38"/>
      <c r="L4" s="38"/>
      <c r="M4" s="38"/>
      <c r="N4" s="38"/>
      <c r="O4" s="39"/>
    </row>
    <row r="5" spans="1:15" ht="12.75" customHeight="1" x14ac:dyDescent="0.25">
      <c r="A5" s="40"/>
      <c r="B5" s="40"/>
      <c r="C5" s="40"/>
      <c r="D5" s="40"/>
      <c r="E5" s="40"/>
      <c r="F5" s="40"/>
      <c r="G5" s="40"/>
      <c r="H5" s="40"/>
      <c r="I5" s="37"/>
      <c r="J5" s="38"/>
      <c r="K5" s="38"/>
      <c r="L5" s="38"/>
      <c r="M5" s="38"/>
      <c r="N5" s="38"/>
      <c r="O5" s="39"/>
    </row>
    <row r="6" spans="1:15" ht="18" x14ac:dyDescent="0.35">
      <c r="A6" s="41" t="s">
        <v>43</v>
      </c>
      <c r="B6" s="26"/>
      <c r="C6" s="26"/>
      <c r="D6" s="26"/>
      <c r="E6" s="26"/>
      <c r="F6" s="26"/>
      <c r="G6" s="26"/>
      <c r="H6" s="26"/>
      <c r="I6" s="26"/>
      <c r="J6" s="39"/>
      <c r="K6" s="39"/>
      <c r="L6" s="39"/>
      <c r="M6" s="39"/>
      <c r="N6" s="39"/>
      <c r="O6" s="39"/>
    </row>
    <row r="7" spans="1:15" ht="10.5" customHeight="1" x14ac:dyDescent="0.35">
      <c r="A7" s="41"/>
      <c r="B7" s="26"/>
      <c r="C7" s="26"/>
      <c r="D7" s="26"/>
      <c r="E7" s="26"/>
      <c r="F7" s="26"/>
      <c r="G7" s="26"/>
      <c r="H7" s="26"/>
      <c r="I7" s="39"/>
      <c r="J7" s="39"/>
      <c r="K7" s="39"/>
      <c r="L7" s="39"/>
      <c r="M7" s="39"/>
      <c r="N7" s="39"/>
    </row>
    <row r="8" spans="1:15" ht="51.75" customHeight="1" x14ac:dyDescent="0.2">
      <c r="A8" s="42" t="s">
        <v>44</v>
      </c>
      <c r="B8" s="43" t="s">
        <v>45</v>
      </c>
      <c r="C8" s="44" t="s">
        <v>46</v>
      </c>
      <c r="D8" s="43" t="s">
        <v>47</v>
      </c>
      <c r="E8" s="44" t="s">
        <v>48</v>
      </c>
      <c r="F8" s="44" t="s">
        <v>49</v>
      </c>
      <c r="G8" s="45"/>
      <c r="H8" s="46" t="s">
        <v>50</v>
      </c>
      <c r="I8" s="39"/>
      <c r="J8" s="39"/>
      <c r="K8" s="39"/>
      <c r="L8" s="39"/>
      <c r="M8" s="39"/>
      <c r="N8" s="39"/>
    </row>
    <row r="9" spans="1:15" ht="12.75" customHeight="1" x14ac:dyDescent="0.2">
      <c r="A9" s="47"/>
      <c r="B9" s="48">
        <v>10</v>
      </c>
      <c r="C9" s="48">
        <v>7</v>
      </c>
      <c r="D9" s="48">
        <v>3</v>
      </c>
      <c r="E9" s="48">
        <v>0</v>
      </c>
      <c r="F9" s="49" t="s">
        <v>51</v>
      </c>
      <c r="G9" s="45"/>
      <c r="H9" s="46"/>
      <c r="I9" s="39"/>
      <c r="J9" s="39"/>
      <c r="K9" s="39"/>
      <c r="L9" s="39"/>
      <c r="M9" s="39"/>
      <c r="N9" s="39"/>
    </row>
    <row r="10" spans="1:15" ht="24.75" customHeight="1" x14ac:dyDescent="0.2">
      <c r="A10" s="50"/>
      <c r="B10" s="51" t="b">
        <v>1</v>
      </c>
      <c r="C10" s="51"/>
      <c r="D10" s="51" t="b">
        <v>0</v>
      </c>
      <c r="E10" s="51"/>
      <c r="F10" s="51" t="b">
        <v>0</v>
      </c>
      <c r="G10" s="52"/>
      <c r="H10" s="53">
        <f>IF(B10=TRUE,10,IF(C10=TRUE,"",IF(D10=TRUE,3,IF(E10=TRUE,"",IF(F10=TRUE,"NC","")))))</f>
        <v>10</v>
      </c>
      <c r="I10" s="39"/>
      <c r="J10" s="39"/>
      <c r="K10" s="39"/>
      <c r="L10" s="39"/>
      <c r="M10" s="39"/>
      <c r="N10" s="39"/>
    </row>
    <row r="11" spans="1:15" ht="27" customHeight="1" x14ac:dyDescent="0.2">
      <c r="A11" s="50"/>
      <c r="B11" s="51" t="b">
        <v>0</v>
      </c>
      <c r="C11" s="51"/>
      <c r="D11" s="51" t="b">
        <v>0</v>
      </c>
      <c r="E11" s="51"/>
      <c r="F11" s="51" t="b">
        <v>0</v>
      </c>
      <c r="G11" s="52"/>
      <c r="H11" s="53" t="str">
        <f>IF(B11=TRUE,10,IF(C11=TRUE,"",IF(D11=TRUE,3,IF(E11=TRUE,0,IF(F11=TRUE,"NC","")))))</f>
        <v/>
      </c>
      <c r="I11" s="39"/>
      <c r="J11" s="39"/>
      <c r="K11" s="39"/>
      <c r="L11" s="39"/>
      <c r="M11" s="39"/>
      <c r="N11" s="39"/>
    </row>
    <row r="12" spans="1:15" ht="24" customHeight="1" x14ac:dyDescent="0.2">
      <c r="A12" s="50"/>
      <c r="B12" s="51" t="b">
        <v>0</v>
      </c>
      <c r="C12" s="51"/>
      <c r="D12" s="51" t="b">
        <v>0</v>
      </c>
      <c r="E12" s="51"/>
      <c r="F12" s="51" t="b">
        <v>0</v>
      </c>
      <c r="G12" s="52"/>
      <c r="H12" s="53" t="str">
        <f>IF(B12=TRUE,10,IF(C12=TRUE,7,IF(D12=TRUE,3,IF(E12=TRUE,0,IF(F12=TRUE,"NC","")))))</f>
        <v/>
      </c>
      <c r="I12" s="39"/>
      <c r="J12" s="39"/>
      <c r="K12" s="39"/>
      <c r="L12" s="39"/>
      <c r="M12" s="39"/>
      <c r="N12" s="39"/>
    </row>
    <row r="13" spans="1:15" ht="24.75" customHeight="1" thickBot="1" x14ac:dyDescent="0.25">
      <c r="A13" s="54"/>
      <c r="B13" s="55"/>
      <c r="C13" s="55"/>
      <c r="D13" s="55"/>
      <c r="E13" s="55"/>
      <c r="F13" s="56"/>
      <c r="G13" s="57"/>
      <c r="H13" s="26"/>
      <c r="I13" s="39"/>
      <c r="J13" s="39"/>
      <c r="K13" s="39"/>
      <c r="L13" s="39"/>
      <c r="M13" s="39"/>
      <c r="N13" s="39"/>
    </row>
    <row r="14" spans="1:15" ht="20.25" customHeight="1" thickBot="1" x14ac:dyDescent="0.25">
      <c r="A14" s="58" t="s">
        <v>52</v>
      </c>
      <c r="B14" s="59">
        <f>COUNTIF(F10:F12,"si"=TRUE)*10</f>
        <v>30</v>
      </c>
      <c r="C14" s="26"/>
      <c r="D14" s="26"/>
      <c r="E14" s="60" t="s">
        <v>53</v>
      </c>
      <c r="F14" s="61"/>
      <c r="G14" s="62">
        <f>SUM(H10:H12)</f>
        <v>10</v>
      </c>
      <c r="H14" s="63"/>
      <c r="I14" s="26"/>
      <c r="J14" s="39"/>
      <c r="K14" s="39"/>
      <c r="L14" s="39"/>
      <c r="M14" s="39"/>
      <c r="N14" s="39"/>
      <c r="O14" s="39"/>
    </row>
    <row r="15" spans="1:15" ht="11.25" customHeight="1" thickBot="1" x14ac:dyDescent="0.25">
      <c r="A15" s="26"/>
      <c r="B15" s="26"/>
      <c r="C15" s="26"/>
      <c r="D15" s="26"/>
      <c r="E15" s="26"/>
      <c r="F15" s="26"/>
      <c r="G15" s="26"/>
      <c r="H15" s="26"/>
      <c r="I15" s="26"/>
      <c r="J15" s="39"/>
      <c r="K15" s="39"/>
      <c r="L15" s="39"/>
      <c r="M15" s="39"/>
      <c r="N15" s="39"/>
      <c r="O15" s="39"/>
    </row>
    <row r="16" spans="1:15" ht="20.25" customHeight="1" thickBot="1" x14ac:dyDescent="0.25">
      <c r="A16" s="26"/>
      <c r="B16" s="26"/>
      <c r="C16" s="26"/>
      <c r="D16" s="26"/>
      <c r="E16" s="64" t="s">
        <v>54</v>
      </c>
      <c r="F16" s="65"/>
      <c r="G16" s="66">
        <f>G14*20/B14</f>
        <v>6.666666666666667</v>
      </c>
      <c r="H16" s="67" t="s">
        <v>55</v>
      </c>
      <c r="I16" s="26"/>
      <c r="J16" s="39"/>
      <c r="K16" s="39"/>
      <c r="L16" s="39"/>
      <c r="M16" s="39"/>
      <c r="N16" s="39"/>
      <c r="O16" s="39"/>
    </row>
    <row r="17" spans="1:15" ht="18.75" hidden="1" thickTop="1" x14ac:dyDescent="0.35">
      <c r="A17" s="68" t="s">
        <v>56</v>
      </c>
      <c r="B17" s="69"/>
      <c r="C17" s="69"/>
      <c r="D17" s="69"/>
      <c r="E17" s="69"/>
      <c r="F17" s="69"/>
      <c r="G17" s="69"/>
      <c r="H17" s="69"/>
      <c r="I17" s="70"/>
    </row>
    <row r="18" spans="1:15" ht="18" hidden="1" customHeight="1" thickBot="1" x14ac:dyDescent="0.4">
      <c r="A18" s="71"/>
      <c r="B18" s="72" t="s">
        <v>57</v>
      </c>
      <c r="C18" s="73"/>
      <c r="D18" s="74">
        <f>[1]Objectifs!P13</f>
        <v>16</v>
      </c>
      <c r="E18" s="75"/>
      <c r="F18" s="76" t="str">
        <f>IF(D18&lt;=0,"non valide",IF(D22&gt;=D18,"atteint","non atteint"))</f>
        <v>non atteint</v>
      </c>
      <c r="G18" s="77"/>
      <c r="H18" s="77"/>
      <c r="I18" s="78"/>
    </row>
    <row r="19" spans="1:15" hidden="1" x14ac:dyDescent="0.2">
      <c r="A19" s="79"/>
      <c r="B19" s="80"/>
      <c r="C19" s="80"/>
      <c r="D19" s="80"/>
      <c r="E19" s="80"/>
      <c r="F19" s="80"/>
      <c r="G19" s="80"/>
      <c r="H19" s="80"/>
      <c r="I19" s="78"/>
    </row>
    <row r="20" spans="1:15" hidden="1" x14ac:dyDescent="0.2">
      <c r="A20" s="79"/>
      <c r="B20" s="81" t="s">
        <v>54</v>
      </c>
      <c r="C20" s="81"/>
      <c r="D20" s="82">
        <f>G16</f>
        <v>6.666666666666667</v>
      </c>
      <c r="E20" s="83" t="s">
        <v>55</v>
      </c>
      <c r="F20" s="83"/>
      <c r="G20" s="80"/>
      <c r="H20" s="80"/>
      <c r="I20" s="78"/>
    </row>
    <row r="21" spans="1:15" hidden="1" x14ac:dyDescent="0.2">
      <c r="A21" s="79"/>
      <c r="B21" s="83"/>
      <c r="C21" s="83"/>
      <c r="D21" s="80"/>
      <c r="E21" s="83"/>
      <c r="F21" s="83"/>
      <c r="G21" s="80"/>
      <c r="H21" s="80"/>
      <c r="I21" s="78"/>
    </row>
    <row r="22" spans="1:15" ht="18.75" hidden="1" thickBot="1" x14ac:dyDescent="0.4">
      <c r="A22" s="84" t="s">
        <v>56</v>
      </c>
      <c r="B22" s="85"/>
      <c r="C22" s="86"/>
      <c r="D22" s="87">
        <f>AVERAGE(D20:D20)</f>
        <v>6.666666666666667</v>
      </c>
      <c r="E22" s="88" t="s">
        <v>55</v>
      </c>
      <c r="F22" s="89"/>
      <c r="G22" s="86"/>
      <c r="H22" s="86"/>
      <c r="I22" s="90"/>
    </row>
    <row r="23" spans="1:15" ht="18" x14ac:dyDescent="0.35">
      <c r="A23" s="91"/>
      <c r="B23" s="91"/>
      <c r="C23" s="80"/>
      <c r="D23" s="92"/>
      <c r="E23" s="83"/>
      <c r="F23" s="83"/>
      <c r="G23" s="80"/>
      <c r="H23" s="80"/>
      <c r="I23" s="80"/>
    </row>
    <row r="24" spans="1:15" ht="51.75" customHeight="1" x14ac:dyDescent="0.2">
      <c r="A24" s="42" t="s">
        <v>58</v>
      </c>
      <c r="B24" s="43" t="s">
        <v>45</v>
      </c>
      <c r="C24" s="44" t="s">
        <v>46</v>
      </c>
      <c r="D24" s="43" t="s">
        <v>47</v>
      </c>
      <c r="E24" s="44" t="s">
        <v>48</v>
      </c>
      <c r="F24" s="44" t="s">
        <v>49</v>
      </c>
      <c r="G24" s="45"/>
      <c r="H24" s="46" t="s">
        <v>50</v>
      </c>
      <c r="I24" s="26"/>
      <c r="J24" s="39"/>
      <c r="K24" s="39"/>
      <c r="L24" s="39"/>
      <c r="M24" s="39"/>
      <c r="N24" s="39"/>
      <c r="O24" s="39"/>
    </row>
    <row r="25" spans="1:15" ht="12.75" customHeight="1" x14ac:dyDescent="0.2">
      <c r="A25" s="47"/>
      <c r="B25" s="48">
        <v>10</v>
      </c>
      <c r="C25" s="48">
        <v>7</v>
      </c>
      <c r="D25" s="48">
        <v>3</v>
      </c>
      <c r="E25" s="48">
        <v>0</v>
      </c>
      <c r="F25" s="49" t="s">
        <v>51</v>
      </c>
      <c r="G25" s="45"/>
      <c r="H25" s="46"/>
      <c r="I25" s="26"/>
      <c r="J25" s="39"/>
      <c r="K25" s="39"/>
      <c r="L25" s="39"/>
      <c r="M25" s="39"/>
      <c r="N25" s="39"/>
      <c r="O25" s="39"/>
    </row>
    <row r="26" spans="1:15" ht="24" customHeight="1" x14ac:dyDescent="0.2">
      <c r="A26" s="93"/>
      <c r="B26" s="51" t="b">
        <v>0</v>
      </c>
      <c r="C26" s="51" t="b">
        <v>0</v>
      </c>
      <c r="D26" s="51" t="b">
        <v>1</v>
      </c>
      <c r="E26" s="51" t="b">
        <v>0</v>
      </c>
      <c r="F26" s="51" t="b">
        <v>0</v>
      </c>
      <c r="G26" s="94"/>
      <c r="H26" s="53">
        <f>IF(B26=TRUE,10,IF(C26=TRUE,7,IF(D26=TRUE,3,IF(E26=TRUE,0,IF(F26=TRUE,"NC","")))))</f>
        <v>3</v>
      </c>
      <c r="I26" s="26"/>
      <c r="J26" s="39"/>
      <c r="K26" s="39"/>
      <c r="L26" s="39"/>
      <c r="M26" s="39"/>
      <c r="N26" s="39"/>
      <c r="O26" s="39"/>
    </row>
    <row r="27" spans="1:15" ht="27.75" customHeight="1" x14ac:dyDescent="0.2">
      <c r="A27" s="93"/>
      <c r="B27" s="51" t="b">
        <v>1</v>
      </c>
      <c r="C27" s="51" t="b">
        <v>0</v>
      </c>
      <c r="D27" s="51" t="b">
        <v>0</v>
      </c>
      <c r="E27" s="51" t="b">
        <v>0</v>
      </c>
      <c r="F27" s="51" t="b">
        <v>0</v>
      </c>
      <c r="G27" s="94"/>
      <c r="H27" s="53">
        <f>IF(B27=TRUE,10,IF(C27=TRUE,7,IF(D27=TRUE,3,IF(E27=TRUE,0,IF(F27=TRUE,"NC","")))))</f>
        <v>10</v>
      </c>
      <c r="I27" s="26"/>
      <c r="J27" s="39"/>
      <c r="K27" s="39"/>
      <c r="L27" s="39"/>
      <c r="M27" s="39"/>
      <c r="N27" s="39"/>
      <c r="O27" s="39"/>
    </row>
    <row r="28" spans="1:15" ht="11.25" customHeight="1" thickBot="1" x14ac:dyDescent="0.25">
      <c r="A28" s="26"/>
      <c r="B28" s="26"/>
      <c r="C28" s="26"/>
      <c r="D28" s="26"/>
      <c r="E28" s="26"/>
      <c r="F28" s="26"/>
      <c r="G28" s="26"/>
      <c r="H28" s="26"/>
      <c r="I28" s="26"/>
      <c r="J28" s="39"/>
      <c r="K28" s="39"/>
      <c r="L28" s="39"/>
      <c r="M28" s="39"/>
      <c r="N28" s="39"/>
      <c r="O28" s="39"/>
    </row>
    <row r="29" spans="1:15" ht="20.25" customHeight="1" thickBot="1" x14ac:dyDescent="0.25">
      <c r="A29" s="58" t="s">
        <v>52</v>
      </c>
      <c r="B29" s="59">
        <f>COUNTIF(F26:F27,"si"=TRUE)*10</f>
        <v>20</v>
      </c>
      <c r="C29" s="26"/>
      <c r="D29" s="26"/>
      <c r="E29" s="60" t="s">
        <v>53</v>
      </c>
      <c r="F29" s="61"/>
      <c r="G29" s="62">
        <f>SUM(H26:H27)</f>
        <v>13</v>
      </c>
      <c r="H29" s="63"/>
      <c r="I29" s="26"/>
      <c r="J29" s="39"/>
      <c r="K29" s="39"/>
      <c r="L29" s="39"/>
      <c r="M29" s="39"/>
      <c r="N29" s="39"/>
      <c r="O29" s="39"/>
    </row>
    <row r="30" spans="1:15" ht="11.25" customHeight="1" thickBot="1" x14ac:dyDescent="0.25">
      <c r="A30" s="26"/>
      <c r="B30" s="26"/>
      <c r="C30" s="26"/>
      <c r="D30" s="26"/>
      <c r="E30" s="26"/>
      <c r="F30" s="26"/>
      <c r="G30" s="26"/>
      <c r="H30" s="26"/>
      <c r="I30" s="26"/>
      <c r="J30" s="39"/>
      <c r="K30" s="39"/>
      <c r="L30" s="39"/>
      <c r="M30" s="39"/>
      <c r="N30" s="39"/>
      <c r="O30" s="39"/>
    </row>
    <row r="31" spans="1:15" ht="20.25" customHeight="1" thickBot="1" x14ac:dyDescent="0.25">
      <c r="A31" s="26"/>
      <c r="B31" s="26"/>
      <c r="C31" s="26"/>
      <c r="D31" s="26"/>
      <c r="E31" s="64" t="s">
        <v>59</v>
      </c>
      <c r="F31" s="65"/>
      <c r="G31" s="66">
        <f>G29*20/B29</f>
        <v>13</v>
      </c>
      <c r="H31" s="67" t="s">
        <v>55</v>
      </c>
      <c r="I31" s="26"/>
      <c r="J31" s="39"/>
      <c r="K31" s="39"/>
      <c r="L31" s="39"/>
      <c r="M31" s="39"/>
      <c r="N31" s="39"/>
      <c r="O31" s="39"/>
    </row>
    <row r="32" spans="1:15" ht="18.75" hidden="1" thickTop="1" x14ac:dyDescent="0.35">
      <c r="A32" s="68" t="s">
        <v>56</v>
      </c>
      <c r="B32" s="69"/>
      <c r="C32" s="69"/>
      <c r="D32" s="69"/>
      <c r="E32" s="69"/>
      <c r="F32" s="69"/>
      <c r="G32" s="69"/>
      <c r="H32" s="69"/>
      <c r="I32" s="70"/>
    </row>
    <row r="33" spans="1:15" ht="18" hidden="1" customHeight="1" thickBot="1" x14ac:dyDescent="0.4">
      <c r="A33" s="71"/>
      <c r="B33" s="72" t="s">
        <v>57</v>
      </c>
      <c r="C33" s="73"/>
      <c r="D33" s="95">
        <f>[1]Objectifs!P14</f>
        <v>16</v>
      </c>
      <c r="E33" s="75"/>
      <c r="F33" s="76" t="str">
        <f>IF(D33&lt;=0,"non valide",IF(D37&gt;=D33,"atteint","non atteint"))</f>
        <v>non atteint</v>
      </c>
      <c r="G33" s="77"/>
      <c r="H33" s="77"/>
      <c r="I33" s="78"/>
    </row>
    <row r="34" spans="1:15" hidden="1" x14ac:dyDescent="0.2">
      <c r="A34" s="79"/>
      <c r="B34" s="80"/>
      <c r="C34" s="80"/>
      <c r="D34" s="80"/>
      <c r="E34" s="80"/>
      <c r="F34" s="80"/>
      <c r="G34" s="80"/>
      <c r="H34" s="80"/>
      <c r="I34" s="78"/>
    </row>
    <row r="35" spans="1:15" hidden="1" x14ac:dyDescent="0.2">
      <c r="A35" s="79"/>
      <c r="B35" s="81" t="s">
        <v>54</v>
      </c>
      <c r="C35" s="81"/>
      <c r="D35" s="82">
        <f>G31</f>
        <v>13</v>
      </c>
      <c r="E35" s="83" t="s">
        <v>55</v>
      </c>
      <c r="F35" s="83"/>
      <c r="G35" s="80"/>
      <c r="H35" s="80"/>
      <c r="I35" s="78"/>
    </row>
    <row r="36" spans="1:15" hidden="1" x14ac:dyDescent="0.2">
      <c r="A36" s="79"/>
      <c r="B36" s="83"/>
      <c r="C36" s="83"/>
      <c r="D36" s="80"/>
      <c r="E36" s="83"/>
      <c r="F36" s="83"/>
      <c r="G36" s="80"/>
      <c r="H36" s="80"/>
      <c r="I36" s="78"/>
    </row>
    <row r="37" spans="1:15" ht="18.75" hidden="1" thickBot="1" x14ac:dyDescent="0.4">
      <c r="A37" s="84" t="s">
        <v>56</v>
      </c>
      <c r="B37" s="85"/>
      <c r="C37" s="86"/>
      <c r="D37" s="87">
        <f>AVERAGE(D35:D35)</f>
        <v>13</v>
      </c>
      <c r="E37" s="88" t="s">
        <v>55</v>
      </c>
      <c r="F37" s="89"/>
      <c r="G37" s="86"/>
      <c r="H37" s="86"/>
      <c r="I37" s="90"/>
    </row>
    <row r="38" spans="1:15" x14ac:dyDescent="0.2">
      <c r="A38" s="96"/>
      <c r="B38" s="97"/>
      <c r="C38" s="97"/>
      <c r="D38" s="97"/>
      <c r="E38" s="97"/>
      <c r="F38" s="97"/>
      <c r="G38" s="97"/>
      <c r="H38" s="97"/>
      <c r="I38" s="98"/>
    </row>
    <row r="39" spans="1:15" ht="51.75" customHeight="1" x14ac:dyDescent="0.2">
      <c r="A39" s="99" t="s">
        <v>60</v>
      </c>
      <c r="B39" s="43" t="s">
        <v>45</v>
      </c>
      <c r="C39" s="44" t="s">
        <v>46</v>
      </c>
      <c r="D39" s="43" t="s">
        <v>47</v>
      </c>
      <c r="E39" s="44" t="s">
        <v>48</v>
      </c>
      <c r="F39" s="44" t="s">
        <v>49</v>
      </c>
      <c r="G39" s="100"/>
      <c r="H39" s="101" t="s">
        <v>50</v>
      </c>
      <c r="I39" s="26"/>
      <c r="J39" s="39"/>
      <c r="K39" s="39"/>
      <c r="L39" s="39"/>
      <c r="M39" s="39"/>
      <c r="N39" s="39"/>
      <c r="O39" s="39"/>
    </row>
    <row r="40" spans="1:15" ht="12.75" customHeight="1" x14ac:dyDescent="0.2">
      <c r="A40" s="102"/>
      <c r="B40" s="48">
        <v>10</v>
      </c>
      <c r="C40" s="48">
        <v>7</v>
      </c>
      <c r="D40" s="48">
        <v>3</v>
      </c>
      <c r="E40" s="48">
        <v>0</v>
      </c>
      <c r="F40" s="49" t="s">
        <v>51</v>
      </c>
      <c r="G40" s="100"/>
      <c r="H40" s="103"/>
      <c r="I40" s="26"/>
      <c r="J40" s="39"/>
      <c r="K40" s="39"/>
      <c r="L40" s="39"/>
      <c r="M40" s="39"/>
      <c r="N40" s="39"/>
      <c r="O40" s="39"/>
    </row>
    <row r="41" spans="1:15" ht="28.5" customHeight="1" x14ac:dyDescent="0.2">
      <c r="A41" s="104"/>
      <c r="B41" s="51" t="b">
        <v>1</v>
      </c>
      <c r="C41" s="51" t="b">
        <v>0</v>
      </c>
      <c r="D41" s="51" t="b">
        <v>0</v>
      </c>
      <c r="E41" s="51" t="b">
        <v>0</v>
      </c>
      <c r="F41" s="51" t="b">
        <v>0</v>
      </c>
      <c r="G41" s="94"/>
      <c r="H41" s="53">
        <f>IF(B41=TRUE,10,IF(C41=TRUE,7,IF(D41=TRUE,3,IF(E41=TRUE,0,IF(F41=TRUE,"NC","")))))</f>
        <v>10</v>
      </c>
      <c r="I41" s="26"/>
      <c r="J41" s="39"/>
      <c r="K41" s="39"/>
      <c r="L41" s="39"/>
      <c r="M41" s="39"/>
      <c r="N41" s="39"/>
      <c r="O41" s="39"/>
    </row>
    <row r="42" spans="1:15" ht="33.75" customHeight="1" x14ac:dyDescent="0.2">
      <c r="A42" s="104"/>
      <c r="B42" s="51" t="b">
        <v>0</v>
      </c>
      <c r="C42" s="51" t="b">
        <v>0</v>
      </c>
      <c r="D42" s="51" t="b">
        <v>1</v>
      </c>
      <c r="E42" s="51" t="b">
        <v>0</v>
      </c>
      <c r="F42" s="51" t="b">
        <v>0</v>
      </c>
      <c r="G42" s="94"/>
      <c r="H42" s="53">
        <f>IF(B42=TRUE,10,IF(C42=TRUE,7,IF(D42=TRUE,3,IF(E42=TRUE,0,IF(F42=TRUE,"NC","")))))</f>
        <v>3</v>
      </c>
      <c r="I42" s="26"/>
      <c r="J42" s="39"/>
      <c r="K42" s="39"/>
      <c r="L42" s="39"/>
      <c r="M42" s="39"/>
      <c r="N42" s="39"/>
      <c r="O42" s="39"/>
    </row>
    <row r="43" spans="1:15" ht="33.75" customHeight="1" x14ac:dyDescent="0.2">
      <c r="A43" s="104"/>
      <c r="B43" s="51" t="b">
        <v>1</v>
      </c>
      <c r="C43" s="51" t="b">
        <v>0</v>
      </c>
      <c r="D43" s="51" t="b">
        <v>0</v>
      </c>
      <c r="E43" s="51" t="b">
        <v>0</v>
      </c>
      <c r="F43" s="51" t="b">
        <v>0</v>
      </c>
      <c r="G43" s="94"/>
      <c r="H43" s="53">
        <f>IF(B43=TRUE,10,IF(C43=TRUE,7,IF(D43=TRUE,3,IF(E43=TRUE,0,IF(F43=TRUE,"NC","")))))</f>
        <v>10</v>
      </c>
      <c r="I43" s="26"/>
      <c r="J43" s="39"/>
      <c r="K43" s="39"/>
      <c r="L43" s="39"/>
      <c r="M43" s="39"/>
      <c r="N43" s="39"/>
      <c r="O43" s="39"/>
    </row>
    <row r="44" spans="1:15" ht="36" customHeight="1" x14ac:dyDescent="0.2">
      <c r="A44" s="104"/>
      <c r="B44" s="51" t="b">
        <v>0</v>
      </c>
      <c r="C44" s="51" t="b">
        <v>1</v>
      </c>
      <c r="D44" s="51" t="b">
        <v>0</v>
      </c>
      <c r="E44" s="51" t="b">
        <v>0</v>
      </c>
      <c r="F44" s="51" t="b">
        <v>0</v>
      </c>
      <c r="G44" s="94"/>
      <c r="H44" s="53">
        <f>IF(B44=TRUE,10,IF(C44=TRUE,7,IF(D44=TRUE,3,IF(E44=TRUE,0,IF(F44=TRUE,"NC","")))))</f>
        <v>7</v>
      </c>
      <c r="I44" s="26"/>
      <c r="J44" s="39"/>
      <c r="K44" s="39"/>
      <c r="L44" s="39"/>
      <c r="M44" s="39"/>
      <c r="N44" s="39"/>
      <c r="O44" s="39"/>
    </row>
    <row r="45" spans="1:15" ht="18" customHeight="1" thickBot="1" x14ac:dyDescent="0.25">
      <c r="A45" s="54"/>
      <c r="B45" s="55"/>
      <c r="C45" s="55"/>
      <c r="D45" s="55"/>
      <c r="E45" s="55"/>
      <c r="F45" s="55"/>
      <c r="G45" s="56"/>
      <c r="H45" s="57"/>
      <c r="I45" s="26"/>
      <c r="J45" s="39"/>
      <c r="K45" s="39"/>
      <c r="L45" s="39"/>
      <c r="M45" s="39"/>
      <c r="N45" s="39"/>
      <c r="O45" s="39"/>
    </row>
    <row r="46" spans="1:15" ht="20.25" customHeight="1" thickBot="1" x14ac:dyDescent="0.25">
      <c r="A46" s="58" t="s">
        <v>52</v>
      </c>
      <c r="B46" s="59">
        <f>COUNTIF(F41:F44,"si"=TRUE)*10</f>
        <v>40</v>
      </c>
      <c r="C46" s="26"/>
      <c r="D46" s="26"/>
      <c r="E46" s="60" t="s">
        <v>53</v>
      </c>
      <c r="F46" s="61"/>
      <c r="G46" s="62">
        <f>SUM(H41:H44)</f>
        <v>30</v>
      </c>
      <c r="H46" s="63"/>
      <c r="I46" s="26"/>
      <c r="J46" s="39"/>
      <c r="K46" s="39"/>
      <c r="L46" s="39"/>
      <c r="M46" s="39"/>
      <c r="N46" s="39"/>
      <c r="O46" s="39"/>
    </row>
    <row r="47" spans="1:15" ht="11.25" customHeight="1" thickBot="1" x14ac:dyDescent="0.25">
      <c r="A47" s="26"/>
      <c r="B47" s="26"/>
      <c r="C47" s="26"/>
      <c r="D47" s="26"/>
      <c r="E47" s="26"/>
      <c r="F47" s="26"/>
      <c r="G47" s="26"/>
      <c r="H47" s="26"/>
      <c r="I47" s="26"/>
      <c r="J47" s="39"/>
      <c r="K47" s="39"/>
      <c r="L47" s="39"/>
      <c r="M47" s="39"/>
      <c r="N47" s="39"/>
      <c r="O47" s="39"/>
    </row>
    <row r="48" spans="1:15" ht="20.25" customHeight="1" thickBot="1" x14ac:dyDescent="0.25">
      <c r="A48" s="26"/>
      <c r="B48" s="26"/>
      <c r="C48" s="26"/>
      <c r="D48" s="26"/>
      <c r="E48" s="64" t="s">
        <v>61</v>
      </c>
      <c r="F48" s="65"/>
      <c r="G48" s="66">
        <f>G46*20/B46</f>
        <v>15</v>
      </c>
      <c r="H48" s="67" t="s">
        <v>55</v>
      </c>
      <c r="I48" s="26"/>
      <c r="J48" s="39"/>
      <c r="K48" s="39"/>
      <c r="L48" s="39"/>
      <c r="M48" s="39"/>
      <c r="N48" s="39"/>
      <c r="O48" s="39"/>
    </row>
    <row r="49" spans="1:15" ht="11.25" customHeight="1" x14ac:dyDescent="0.2">
      <c r="A49" s="26"/>
      <c r="B49" s="26"/>
      <c r="C49" s="105"/>
      <c r="D49" s="106"/>
      <c r="E49" s="106"/>
      <c r="F49" s="106"/>
      <c r="G49" s="106"/>
      <c r="H49" s="106"/>
      <c r="I49" s="106"/>
      <c r="J49" s="39"/>
      <c r="K49" s="39"/>
      <c r="L49" s="39"/>
      <c r="M49" s="39"/>
      <c r="N49" s="39"/>
      <c r="O49" s="39"/>
    </row>
    <row r="50" spans="1:15" ht="18.75" hidden="1" thickTop="1" x14ac:dyDescent="0.35">
      <c r="A50" s="68" t="s">
        <v>56</v>
      </c>
      <c r="B50" s="69"/>
      <c r="C50" s="69"/>
      <c r="D50" s="69"/>
      <c r="E50" s="69"/>
      <c r="F50" s="69"/>
      <c r="G50" s="69"/>
      <c r="H50" s="69"/>
      <c r="I50" s="70"/>
    </row>
    <row r="51" spans="1:15" ht="18" hidden="1" customHeight="1" thickBot="1" x14ac:dyDescent="0.4">
      <c r="A51" s="71"/>
      <c r="B51" s="72" t="s">
        <v>57</v>
      </c>
      <c r="C51" s="73"/>
      <c r="D51" s="74">
        <f>[1]Objectifs!P15</f>
        <v>16</v>
      </c>
      <c r="E51" s="75"/>
      <c r="F51" s="76" t="str">
        <f>IF(D51&lt;=0,"non valide",IF(D55&gt;=D51,"atteint","non atteint"))</f>
        <v>non atteint</v>
      </c>
      <c r="G51" s="77"/>
      <c r="H51" s="77"/>
      <c r="I51" s="78"/>
    </row>
    <row r="52" spans="1:15" hidden="1" x14ac:dyDescent="0.2">
      <c r="A52" s="79"/>
      <c r="B52" s="80"/>
      <c r="C52" s="80"/>
      <c r="D52" s="80"/>
      <c r="E52" s="80"/>
      <c r="F52" s="80"/>
      <c r="G52" s="80"/>
      <c r="H52" s="80"/>
      <c r="I52" s="78"/>
    </row>
    <row r="53" spans="1:15" hidden="1" x14ac:dyDescent="0.2">
      <c r="A53" s="79"/>
      <c r="B53" s="81" t="s">
        <v>54</v>
      </c>
      <c r="C53" s="81"/>
      <c r="D53" s="82">
        <f>G48</f>
        <v>15</v>
      </c>
      <c r="E53" s="83" t="s">
        <v>55</v>
      </c>
      <c r="F53" s="83"/>
      <c r="G53" s="80"/>
      <c r="H53" s="80"/>
      <c r="I53" s="78"/>
    </row>
    <row r="54" spans="1:15" hidden="1" x14ac:dyDescent="0.2">
      <c r="A54" s="79"/>
      <c r="B54" s="83"/>
      <c r="C54" s="83"/>
      <c r="D54" s="80"/>
      <c r="E54" s="83"/>
      <c r="F54" s="83"/>
      <c r="G54" s="80"/>
      <c r="H54" s="80"/>
      <c r="I54" s="78"/>
    </row>
    <row r="55" spans="1:15" ht="18.75" hidden="1" thickBot="1" x14ac:dyDescent="0.4">
      <c r="A55" s="84" t="s">
        <v>56</v>
      </c>
      <c r="B55" s="85"/>
      <c r="C55" s="86"/>
      <c r="D55" s="87">
        <f>AVERAGE(D53:D53)</f>
        <v>15</v>
      </c>
      <c r="E55" s="88" t="s">
        <v>55</v>
      </c>
      <c r="F55" s="89"/>
      <c r="G55" s="86"/>
      <c r="H55" s="86"/>
      <c r="I55" s="90"/>
    </row>
    <row r="56" spans="1:15" ht="18" x14ac:dyDescent="0.35">
      <c r="A56" s="91"/>
      <c r="B56" s="91"/>
      <c r="C56" s="80"/>
      <c r="D56" s="92"/>
      <c r="E56" s="83"/>
      <c r="F56" s="83"/>
      <c r="G56" s="80"/>
      <c r="H56" s="80"/>
      <c r="I56" s="80"/>
    </row>
    <row r="57" spans="1:15" ht="51.75" customHeight="1" x14ac:dyDescent="0.2">
      <c r="A57" s="99" t="s">
        <v>62</v>
      </c>
      <c r="B57" s="43" t="s">
        <v>45</v>
      </c>
      <c r="C57" s="44" t="s">
        <v>46</v>
      </c>
      <c r="D57" s="43" t="s">
        <v>47</v>
      </c>
      <c r="E57" s="44" t="s">
        <v>48</v>
      </c>
      <c r="F57" s="44" t="s">
        <v>49</v>
      </c>
      <c r="G57" s="100"/>
      <c r="H57" s="101" t="s">
        <v>50</v>
      </c>
      <c r="I57" s="26"/>
      <c r="J57" s="39"/>
      <c r="K57" s="39"/>
      <c r="L57" s="39"/>
      <c r="M57" s="39"/>
      <c r="N57" s="39"/>
      <c r="O57" s="39"/>
    </row>
    <row r="58" spans="1:15" ht="12.75" customHeight="1" x14ac:dyDescent="0.2">
      <c r="A58" s="102"/>
      <c r="B58" s="48">
        <v>10</v>
      </c>
      <c r="C58" s="48">
        <v>7</v>
      </c>
      <c r="D58" s="48">
        <v>3</v>
      </c>
      <c r="E58" s="48">
        <v>0</v>
      </c>
      <c r="F58" s="49" t="s">
        <v>51</v>
      </c>
      <c r="G58" s="100"/>
      <c r="H58" s="103"/>
      <c r="I58" s="26"/>
      <c r="J58" s="39"/>
      <c r="K58" s="39"/>
      <c r="L58" s="39"/>
      <c r="M58" s="39"/>
      <c r="N58" s="39"/>
      <c r="O58" s="39"/>
    </row>
    <row r="59" spans="1:15" ht="28.5" customHeight="1" x14ac:dyDescent="0.2">
      <c r="A59" s="104"/>
      <c r="B59" s="51" t="b">
        <v>0</v>
      </c>
      <c r="C59" s="51" t="b">
        <v>1</v>
      </c>
      <c r="D59" s="51" t="b">
        <v>0</v>
      </c>
      <c r="E59" s="51" t="b">
        <v>0</v>
      </c>
      <c r="F59" s="51" t="b">
        <v>0</v>
      </c>
      <c r="G59" s="94"/>
      <c r="H59" s="53">
        <f>IF(B59=TRUE,10,IF(C59=TRUE,7,IF(D59=TRUE,3,IF(E59=TRUE,0,IF(F59=TRUE,"NC","")))))</f>
        <v>7</v>
      </c>
      <c r="I59" s="26"/>
      <c r="J59" s="39"/>
      <c r="K59" s="39"/>
      <c r="L59" s="39"/>
      <c r="M59" s="39"/>
      <c r="N59" s="39"/>
      <c r="O59" s="39"/>
    </row>
    <row r="60" spans="1:15" ht="27" customHeight="1" x14ac:dyDescent="0.2">
      <c r="A60" s="104"/>
      <c r="B60" s="51" t="b">
        <v>0</v>
      </c>
      <c r="C60" s="51" t="b">
        <v>0</v>
      </c>
      <c r="D60" s="51" t="b">
        <v>1</v>
      </c>
      <c r="E60" s="51" t="b">
        <v>0</v>
      </c>
      <c r="F60" s="51" t="b">
        <v>0</v>
      </c>
      <c r="G60" s="94"/>
      <c r="H60" s="53">
        <f>IF(B60=TRUE,10,IF(C60=TRUE,7,IF(D60=TRUE,3,IF(E60=TRUE,0,IF(F60=TRUE,"NC","")))))</f>
        <v>3</v>
      </c>
      <c r="I60" s="26"/>
      <c r="J60" s="39"/>
      <c r="K60" s="39"/>
      <c r="L60" s="39"/>
      <c r="M60" s="39"/>
      <c r="N60" s="39"/>
      <c r="O60" s="39"/>
    </row>
    <row r="61" spans="1:15" ht="24" customHeight="1" x14ac:dyDescent="0.2">
      <c r="A61" s="104"/>
      <c r="B61" s="51" t="b">
        <v>1</v>
      </c>
      <c r="C61" s="51" t="b">
        <v>0</v>
      </c>
      <c r="D61" s="51" t="b">
        <v>0</v>
      </c>
      <c r="E61" s="51" t="b">
        <v>0</v>
      </c>
      <c r="F61" s="51" t="b">
        <v>0</v>
      </c>
      <c r="G61" s="94"/>
      <c r="H61" s="53">
        <f>IF(B61=TRUE,10,IF(C61=TRUE,7,IF(D61=TRUE,3,IF(E61=TRUE,0,IF(F61=TRUE,"NC","")))))</f>
        <v>10</v>
      </c>
      <c r="I61" s="26"/>
      <c r="J61" s="39"/>
      <c r="K61" s="39"/>
      <c r="L61" s="39"/>
      <c r="M61" s="39"/>
      <c r="N61" s="39"/>
      <c r="O61" s="39"/>
    </row>
    <row r="62" spans="1:15" ht="24.75" customHeight="1" x14ac:dyDescent="0.2">
      <c r="A62" s="104"/>
      <c r="B62" s="51" t="b">
        <v>0</v>
      </c>
      <c r="C62" s="51" t="b">
        <v>0</v>
      </c>
      <c r="D62" s="51" t="b">
        <v>1</v>
      </c>
      <c r="E62" s="51" t="b">
        <v>0</v>
      </c>
      <c r="F62" s="51" t="b">
        <v>0</v>
      </c>
      <c r="G62" s="94"/>
      <c r="H62" s="53">
        <f>IF(B62=TRUE,10,IF(C62=TRUE,7,IF(D62=TRUE,3,IF(E62=TRUE,0,IF(F62=TRUE,"NC","")))))</f>
        <v>3</v>
      </c>
      <c r="I62" s="26"/>
      <c r="J62" s="39"/>
      <c r="K62" s="39"/>
      <c r="L62" s="39"/>
      <c r="M62" s="39"/>
      <c r="N62" s="39"/>
      <c r="O62" s="39"/>
    </row>
    <row r="63" spans="1:15" ht="18" customHeight="1" thickBot="1" x14ac:dyDescent="0.25">
      <c r="A63" s="54"/>
      <c r="B63" s="55"/>
      <c r="C63" s="55"/>
      <c r="D63" s="55"/>
      <c r="E63" s="55"/>
      <c r="F63" s="55"/>
      <c r="G63" s="56"/>
      <c r="H63" s="57"/>
      <c r="I63" s="26"/>
      <c r="J63" s="39"/>
      <c r="K63" s="39"/>
      <c r="L63" s="39"/>
      <c r="M63" s="39"/>
      <c r="N63" s="39"/>
      <c r="O63" s="39"/>
    </row>
    <row r="64" spans="1:15" ht="20.25" customHeight="1" thickBot="1" x14ac:dyDescent="0.25">
      <c r="A64" s="58" t="s">
        <v>52</v>
      </c>
      <c r="B64" s="59">
        <f>COUNTIF(F59:F62,"si"=TRUE)*10</f>
        <v>40</v>
      </c>
      <c r="C64" s="26"/>
      <c r="D64" s="26"/>
      <c r="E64" s="60" t="s">
        <v>53</v>
      </c>
      <c r="F64" s="61"/>
      <c r="G64" s="62">
        <f>SUM(H59:H62)</f>
        <v>23</v>
      </c>
      <c r="H64" s="63"/>
      <c r="I64" s="26"/>
      <c r="J64" s="39"/>
      <c r="K64" s="39"/>
      <c r="L64" s="39"/>
      <c r="M64" s="39"/>
      <c r="N64" s="39"/>
      <c r="O64" s="39"/>
    </row>
    <row r="65" spans="1:15" ht="11.25" customHeight="1" thickBot="1" x14ac:dyDescent="0.25">
      <c r="A65" s="26"/>
      <c r="B65" s="26"/>
      <c r="C65" s="26"/>
      <c r="D65" s="26"/>
      <c r="E65" s="26"/>
      <c r="F65" s="26"/>
      <c r="G65" s="26"/>
      <c r="H65" s="26"/>
      <c r="I65" s="26"/>
      <c r="J65" s="39"/>
      <c r="K65" s="39"/>
      <c r="L65" s="39"/>
      <c r="M65" s="39"/>
      <c r="N65" s="39"/>
      <c r="O65" s="39"/>
    </row>
    <row r="66" spans="1:15" ht="20.25" customHeight="1" thickBot="1" x14ac:dyDescent="0.25">
      <c r="A66" s="26"/>
      <c r="B66" s="26"/>
      <c r="C66" s="26"/>
      <c r="D66" s="26"/>
      <c r="E66" s="64" t="s">
        <v>63</v>
      </c>
      <c r="F66" s="65"/>
      <c r="G66" s="66">
        <f>G64*20/B64</f>
        <v>11.5</v>
      </c>
      <c r="H66" s="67" t="s">
        <v>55</v>
      </c>
      <c r="I66" s="26"/>
      <c r="J66" s="39"/>
      <c r="K66" s="39"/>
      <c r="L66" s="39"/>
      <c r="M66" s="39"/>
      <c r="N66" s="39"/>
      <c r="O66" s="39"/>
    </row>
    <row r="67" spans="1:15" ht="11.25" customHeight="1" thickBot="1" x14ac:dyDescent="0.25">
      <c r="A67" s="26"/>
      <c r="B67" s="26"/>
      <c r="C67" s="105"/>
      <c r="D67" s="106"/>
      <c r="E67" s="106"/>
      <c r="F67" s="106"/>
      <c r="G67" s="106"/>
      <c r="H67" s="106"/>
      <c r="I67" s="106"/>
      <c r="J67" s="39"/>
      <c r="K67" s="39"/>
      <c r="L67" s="39"/>
      <c r="M67" s="39"/>
      <c r="N67" s="39"/>
      <c r="O67" s="39"/>
    </row>
    <row r="68" spans="1:15" ht="19.5" thickTop="1" thickBot="1" x14ac:dyDescent="0.4">
      <c r="A68" s="68" t="s">
        <v>56</v>
      </c>
      <c r="B68" s="69"/>
      <c r="C68" s="69"/>
      <c r="D68" s="69"/>
      <c r="E68" s="69"/>
      <c r="F68" s="69"/>
      <c r="G68" s="69"/>
      <c r="H68" s="69"/>
      <c r="I68" s="70"/>
    </row>
    <row r="69" spans="1:15" ht="18" customHeight="1" thickBot="1" x14ac:dyDescent="0.4">
      <c r="A69" s="71"/>
      <c r="B69" s="72" t="s">
        <v>57</v>
      </c>
      <c r="C69" s="73"/>
      <c r="D69" s="74">
        <f>[1]Objectifs!P16</f>
        <v>16</v>
      </c>
      <c r="E69" s="75"/>
      <c r="F69" s="76" t="str">
        <f>IF(D69&lt;=0,"non valide",IF(D73&gt;=D69,"atteint","non atteint"))</f>
        <v>non atteint</v>
      </c>
      <c r="G69" s="77"/>
      <c r="H69" s="77"/>
      <c r="I69" s="78"/>
    </row>
    <row r="70" spans="1:15" x14ac:dyDescent="0.2">
      <c r="A70" s="79"/>
      <c r="B70" s="80"/>
      <c r="C70" s="80"/>
      <c r="D70" s="80"/>
      <c r="E70" s="80"/>
      <c r="F70" s="80"/>
      <c r="G70" s="80"/>
      <c r="H70" s="80"/>
      <c r="I70" s="78"/>
    </row>
    <row r="71" spans="1:15" x14ac:dyDescent="0.2">
      <c r="A71" s="79"/>
      <c r="B71" s="81" t="s">
        <v>54</v>
      </c>
      <c r="C71" s="81"/>
      <c r="D71" s="82">
        <f>G66</f>
        <v>11.5</v>
      </c>
      <c r="E71" s="83" t="s">
        <v>55</v>
      </c>
      <c r="F71" s="83"/>
      <c r="G71" s="80"/>
      <c r="H71" s="80"/>
      <c r="I71" s="78"/>
    </row>
    <row r="72" spans="1:15" ht="13.5" thickBot="1" x14ac:dyDescent="0.25">
      <c r="A72" s="79"/>
      <c r="B72" s="83"/>
      <c r="C72" s="83"/>
      <c r="D72" s="80"/>
      <c r="E72" s="83"/>
      <c r="F72" s="83"/>
      <c r="G72" s="80"/>
      <c r="H72" s="80"/>
      <c r="I72" s="78"/>
    </row>
    <row r="73" spans="1:15" ht="18.75" thickBot="1" x14ac:dyDescent="0.4">
      <c r="A73" s="84" t="s">
        <v>56</v>
      </c>
      <c r="B73" s="85"/>
      <c r="C73" s="86"/>
      <c r="D73" s="87">
        <f>AVERAGE(D71:D71)</f>
        <v>11.5</v>
      </c>
      <c r="E73" s="88" t="s">
        <v>55</v>
      </c>
      <c r="F73" s="89"/>
      <c r="G73" s="86"/>
      <c r="H73" s="86"/>
      <c r="I73" s="90"/>
    </row>
    <row r="74" spans="1:15" ht="18.75" thickTop="1" x14ac:dyDescent="0.35">
      <c r="A74" s="107" t="s">
        <v>64</v>
      </c>
      <c r="B74" s="91"/>
      <c r="C74" s="80"/>
      <c r="D74" s="92"/>
      <c r="E74" s="83"/>
      <c r="F74" s="83"/>
      <c r="G74" s="80"/>
      <c r="H74" s="80"/>
      <c r="I74" s="78"/>
    </row>
    <row r="75" spans="1:15" ht="18.75" thickBot="1" x14ac:dyDescent="0.4">
      <c r="A75" s="108"/>
      <c r="B75" s="91"/>
      <c r="C75" s="80"/>
      <c r="D75" s="92"/>
      <c r="E75" s="83"/>
      <c r="F75" s="83"/>
      <c r="G75" s="80"/>
      <c r="H75" s="80"/>
      <c r="I75" s="78"/>
    </row>
    <row r="76" spans="1:15" ht="18.75" thickBot="1" x14ac:dyDescent="0.4">
      <c r="A76" s="109" t="s">
        <v>65</v>
      </c>
      <c r="B76" s="110" t="s">
        <v>66</v>
      </c>
      <c r="C76" s="111"/>
      <c r="D76" s="111"/>
      <c r="E76" s="111"/>
      <c r="F76" s="111"/>
      <c r="G76" s="111"/>
      <c r="H76" s="111"/>
      <c r="I76" s="112"/>
    </row>
    <row r="77" spans="1:15" ht="18" customHeight="1" x14ac:dyDescent="0.2">
      <c r="A77" s="113">
        <v>100</v>
      </c>
      <c r="B77" s="114">
        <v>1</v>
      </c>
      <c r="C77" s="115"/>
      <c r="D77" s="115"/>
      <c r="E77" s="115"/>
      <c r="F77" s="115"/>
      <c r="G77" s="115"/>
      <c r="H77" s="115"/>
      <c r="I77" s="116"/>
    </row>
    <row r="78" spans="1:15" ht="18" customHeight="1" x14ac:dyDescent="0.2">
      <c r="A78" s="117"/>
      <c r="B78" s="118"/>
      <c r="C78" s="119"/>
      <c r="D78" s="119"/>
      <c r="E78" s="119"/>
      <c r="F78" s="119"/>
      <c r="G78" s="119"/>
      <c r="H78" s="119"/>
      <c r="I78" s="120"/>
    </row>
    <row r="79" spans="1:15" ht="18" customHeight="1" x14ac:dyDescent="0.2">
      <c r="A79" s="117"/>
      <c r="B79" s="118"/>
      <c r="C79" s="119"/>
      <c r="D79" s="119"/>
      <c r="E79" s="119"/>
      <c r="F79" s="119"/>
      <c r="G79" s="119"/>
      <c r="H79" s="119"/>
      <c r="I79" s="120"/>
    </row>
    <row r="80" spans="1:15" ht="18" customHeight="1" x14ac:dyDescent="0.2">
      <c r="A80" s="117"/>
      <c r="B80" s="118"/>
      <c r="C80" s="119"/>
      <c r="D80" s="119"/>
      <c r="E80" s="119"/>
      <c r="F80" s="119"/>
      <c r="G80" s="119"/>
      <c r="H80" s="119"/>
      <c r="I80" s="120"/>
    </row>
    <row r="81" spans="1:9" ht="18" customHeight="1" thickBot="1" x14ac:dyDescent="0.25">
      <c r="A81" s="121"/>
      <c r="B81" s="122"/>
      <c r="C81" s="123"/>
      <c r="D81" s="123"/>
      <c r="E81" s="123"/>
      <c r="F81" s="123"/>
      <c r="G81" s="123"/>
      <c r="H81" s="123"/>
      <c r="I81" s="124"/>
    </row>
    <row r="82" spans="1:9" x14ac:dyDescent="0.2">
      <c r="A82" s="96"/>
      <c r="B82" s="97"/>
      <c r="C82" s="97"/>
      <c r="D82" s="97"/>
      <c r="E82" s="97"/>
      <c r="F82" s="97"/>
      <c r="G82" s="97"/>
      <c r="H82" s="97"/>
      <c r="I82" s="98"/>
    </row>
  </sheetData>
  <protectedRanges>
    <protectedRange password="8357" sqref="B10:G12" name="Plage1"/>
  </protectedRanges>
  <mergeCells count="50">
    <mergeCell ref="B71:C71"/>
    <mergeCell ref="A73:B73"/>
    <mergeCell ref="B76:I76"/>
    <mergeCell ref="A77:A81"/>
    <mergeCell ref="B77:I81"/>
    <mergeCell ref="E64:F64"/>
    <mergeCell ref="G64:H64"/>
    <mergeCell ref="E66:F66"/>
    <mergeCell ref="B69:C69"/>
    <mergeCell ref="D69:E69"/>
    <mergeCell ref="F69:H69"/>
    <mergeCell ref="B51:C51"/>
    <mergeCell ref="D51:E51"/>
    <mergeCell ref="F51:H51"/>
    <mergeCell ref="B53:C53"/>
    <mergeCell ref="A55:B55"/>
    <mergeCell ref="A57:A58"/>
    <mergeCell ref="G57:G58"/>
    <mergeCell ref="H57:H58"/>
    <mergeCell ref="A39:A40"/>
    <mergeCell ref="G39:G40"/>
    <mergeCell ref="H39:H40"/>
    <mergeCell ref="E46:F46"/>
    <mergeCell ref="G46:H46"/>
    <mergeCell ref="E48:F48"/>
    <mergeCell ref="E31:F31"/>
    <mergeCell ref="B33:C33"/>
    <mergeCell ref="D33:E33"/>
    <mergeCell ref="F33:H33"/>
    <mergeCell ref="B35:C35"/>
    <mergeCell ref="A37:B37"/>
    <mergeCell ref="B20:C20"/>
    <mergeCell ref="A22:B22"/>
    <mergeCell ref="A24:A25"/>
    <mergeCell ref="G24:G25"/>
    <mergeCell ref="H24:H25"/>
    <mergeCell ref="E29:F29"/>
    <mergeCell ref="G29:H29"/>
    <mergeCell ref="E14:F14"/>
    <mergeCell ref="G14:H14"/>
    <mergeCell ref="E16:F16"/>
    <mergeCell ref="B18:C18"/>
    <mergeCell ref="D18:E18"/>
    <mergeCell ref="F18:H18"/>
    <mergeCell ref="A3:D3"/>
    <mergeCell ref="E3:H4"/>
    <mergeCell ref="A4:D4"/>
    <mergeCell ref="A8:A9"/>
    <mergeCell ref="G8:G9"/>
    <mergeCell ref="H8:H9"/>
  </mergeCells>
  <conditionalFormatting sqref="F69:H69 F33:H33 F18:H18">
    <cfRule type="cellIs" dxfId="42" priority="41" stopIfTrue="1" operator="equal">
      <formula>"atteint"</formula>
    </cfRule>
    <cfRule type="cellIs" dxfId="41" priority="42" stopIfTrue="1" operator="equal">
      <formula>"non atteint"</formula>
    </cfRule>
    <cfRule type="cellIs" dxfId="40" priority="43" stopIfTrue="1" operator="equal">
      <formula>"non valide"</formula>
    </cfRule>
  </conditionalFormatting>
  <conditionalFormatting sqref="D71 D73:D81 G45:G66 D22:D23 D35 D37 G31 D20 G16 G38">
    <cfRule type="cellIs" dxfId="39" priority="38" stopIfTrue="1" operator="greaterThan">
      <formula>12</formula>
    </cfRule>
    <cfRule type="cellIs" dxfId="38" priority="39" stopIfTrue="1" operator="between">
      <formula>12</formula>
      <formula>8</formula>
    </cfRule>
    <cfRule type="cellIs" dxfId="37" priority="40" stopIfTrue="1" operator="lessThan">
      <formula>8</formula>
    </cfRule>
  </conditionalFormatting>
  <conditionalFormatting sqref="H59:H63 H26:H27 G10:G13 H10:H12 H41:H45">
    <cfRule type="cellIs" dxfId="36" priority="37" stopIfTrue="1" operator="equal">
      <formula>-10</formula>
    </cfRule>
  </conditionalFormatting>
  <conditionalFormatting sqref="F51:H51">
    <cfRule type="cellIs" dxfId="35" priority="34" stopIfTrue="1" operator="equal">
      <formula>"atteint"</formula>
    </cfRule>
    <cfRule type="cellIs" dxfId="34" priority="35" stopIfTrue="1" operator="equal">
      <formula>"non atteint"</formula>
    </cfRule>
    <cfRule type="cellIs" dxfId="33" priority="36" stopIfTrue="1" operator="equal">
      <formula>"non valide"</formula>
    </cfRule>
  </conditionalFormatting>
  <conditionalFormatting sqref="D53 D55:D56">
    <cfRule type="cellIs" dxfId="32" priority="31" stopIfTrue="1" operator="greaterThan">
      <formula>12</formula>
    </cfRule>
    <cfRule type="cellIs" dxfId="31" priority="32" stopIfTrue="1" operator="between">
      <formula>12</formula>
      <formula>8</formula>
    </cfRule>
    <cfRule type="cellIs" dxfId="30" priority="33" stopIfTrue="1" operator="lessThan">
      <formula>8</formula>
    </cfRule>
  </conditionalFormatting>
  <conditionalFormatting sqref="D74:D81">
    <cfRule type="cellIs" dxfId="29" priority="28" stopIfTrue="1" operator="greaterThan">
      <formula>12</formula>
    </cfRule>
    <cfRule type="cellIs" dxfId="28" priority="29" stopIfTrue="1" operator="between">
      <formula>12</formula>
      <formula>8</formula>
    </cfRule>
    <cfRule type="cellIs" dxfId="27" priority="30" stopIfTrue="1" operator="lessThan">
      <formula>8</formula>
    </cfRule>
  </conditionalFormatting>
  <conditionalFormatting sqref="D74:D81">
    <cfRule type="cellIs" dxfId="26" priority="25" stopIfTrue="1" operator="greaterThan">
      <formula>12</formula>
    </cfRule>
    <cfRule type="cellIs" dxfId="25" priority="26" stopIfTrue="1" operator="between">
      <formula>12</formula>
      <formula>8</formula>
    </cfRule>
    <cfRule type="cellIs" dxfId="24" priority="27" stopIfTrue="1" operator="lessThan">
      <formula>8</formula>
    </cfRule>
  </conditionalFormatting>
  <conditionalFormatting sqref="D74:D81">
    <cfRule type="cellIs" dxfId="23" priority="22" stopIfTrue="1" operator="greaterThan">
      <formula>12</formula>
    </cfRule>
    <cfRule type="cellIs" dxfId="22" priority="23" stopIfTrue="1" operator="between">
      <formula>12</formula>
      <formula>8</formula>
    </cfRule>
    <cfRule type="cellIs" dxfId="21" priority="24" stopIfTrue="1" operator="lessThan">
      <formula>8</formula>
    </cfRule>
  </conditionalFormatting>
  <conditionalFormatting sqref="D74:D81">
    <cfRule type="cellIs" dxfId="20" priority="19" stopIfTrue="1" operator="greaterThan">
      <formula>12</formula>
    </cfRule>
    <cfRule type="cellIs" dxfId="19" priority="20" stopIfTrue="1" operator="between">
      <formula>12</formula>
      <formula>8</formula>
    </cfRule>
    <cfRule type="cellIs" dxfId="18" priority="21" stopIfTrue="1" operator="lessThan">
      <formula>8</formula>
    </cfRule>
  </conditionalFormatting>
  <conditionalFormatting sqref="D74:D81">
    <cfRule type="cellIs" dxfId="17" priority="16" stopIfTrue="1" operator="greaterThan">
      <formula>12</formula>
    </cfRule>
    <cfRule type="cellIs" dxfId="16" priority="17" stopIfTrue="1" operator="between">
      <formula>12</formula>
      <formula>8</formula>
    </cfRule>
    <cfRule type="cellIs" dxfId="15" priority="18" stopIfTrue="1" operator="lessThan">
      <formula>8</formula>
    </cfRule>
  </conditionalFormatting>
  <conditionalFormatting sqref="D74:D81">
    <cfRule type="cellIs" dxfId="14" priority="13" stopIfTrue="1" operator="greaterThan">
      <formula>12</formula>
    </cfRule>
    <cfRule type="cellIs" dxfId="13" priority="14" stopIfTrue="1" operator="between">
      <formula>12</formula>
      <formula>8</formula>
    </cfRule>
    <cfRule type="cellIs" dxfId="12" priority="15" stopIfTrue="1" operator="lessThan">
      <formula>8</formula>
    </cfRule>
  </conditionalFormatting>
  <conditionalFormatting sqref="D74:D81">
    <cfRule type="cellIs" dxfId="11" priority="10" stopIfTrue="1" operator="greaterThan">
      <formula>12</formula>
    </cfRule>
    <cfRule type="cellIs" dxfId="10" priority="11" stopIfTrue="1" operator="between">
      <formula>12</formula>
      <formula>8</formula>
    </cfRule>
    <cfRule type="cellIs" dxfId="9" priority="12" stopIfTrue="1" operator="lessThan">
      <formula>8</formula>
    </cfRule>
  </conditionalFormatting>
  <conditionalFormatting sqref="D74:D81">
    <cfRule type="cellIs" dxfId="8" priority="7" stopIfTrue="1" operator="greaterThan">
      <formula>12</formula>
    </cfRule>
    <cfRule type="cellIs" dxfId="7" priority="8" stopIfTrue="1" operator="between">
      <formula>12</formula>
      <formula>8</formula>
    </cfRule>
    <cfRule type="cellIs" dxfId="6" priority="9" stopIfTrue="1" operator="lessThan">
      <formula>8</formula>
    </cfRule>
  </conditionalFormatting>
  <conditionalFormatting sqref="D74:D81">
    <cfRule type="cellIs" dxfId="5" priority="4" stopIfTrue="1" operator="greaterThan">
      <formula>12</formula>
    </cfRule>
    <cfRule type="cellIs" dxfId="4" priority="5" stopIfTrue="1" operator="between">
      <formula>12</formula>
      <formula>8</formula>
    </cfRule>
    <cfRule type="cellIs" dxfId="3" priority="6" stopIfTrue="1" operator="lessThan">
      <formula>8</formula>
    </cfRule>
  </conditionalFormatting>
  <conditionalFormatting sqref="D74:D75">
    <cfRule type="cellIs" dxfId="2" priority="1" stopIfTrue="1" operator="greaterThan">
      <formula>12</formula>
    </cfRule>
    <cfRule type="cellIs" dxfId="1" priority="2" stopIfTrue="1" operator="between">
      <formula>12</formula>
      <formula>8</formula>
    </cfRule>
    <cfRule type="cellIs" dxfId="0" priority="3" stopIfTrue="1" operator="lessThan">
      <formula>8</formula>
    </cfRule>
  </conditionalFormatting>
  <printOptions horizontalCentered="1"/>
  <pageMargins left="0.39370078740157483" right="0.39370078740157483" top="0.59055118110236227" bottom="0.59055118110236227" header="0.51181102362204722" footer="0.51181102362204722"/>
  <pageSetup paperSize="9" orientation="portrait" horizontalDpi="300" verticalDpi="300" r:id="rId1"/>
  <headerFooter alignWithMargins="0">
    <oddFooter>&amp;L&amp;P&amp;C&amp;A&amp;R&amp;D</oddFooter>
  </headerFooter>
  <drawing r:id="rId2"/>
  <legacyDrawing r:id="rId3"/>
  <controls>
    <mc:AlternateContent xmlns:mc="http://schemas.openxmlformats.org/markup-compatibility/2006">
      <mc:Choice Requires="x14">
        <control shapeId="4157" r:id="rId4" name="CommandButton2">
          <controlPr autoLine="0" autoPict="0" r:id="rId5">
            <anchor moveWithCells="1">
              <from>
                <xdr:col>4</xdr:col>
                <xdr:colOff>161925</xdr:colOff>
                <xdr:row>1</xdr:row>
                <xdr:rowOff>161925</xdr:rowOff>
              </from>
              <to>
                <xdr:col>7</xdr:col>
                <xdr:colOff>238125</xdr:colOff>
                <xdr:row>4</xdr:row>
                <xdr:rowOff>76200</xdr:rowOff>
              </to>
            </anchor>
          </controlPr>
        </control>
      </mc:Choice>
      <mc:Fallback>
        <control shapeId="4157" r:id="rId4" name="CommandButton2"/>
      </mc:Fallback>
    </mc:AlternateContent>
    <mc:AlternateContent xmlns:mc="http://schemas.openxmlformats.org/markup-compatibility/2006">
      <mc:Choice Requires="x14">
        <control shapeId="4156" r:id="rId6" name="CommandButton1">
          <controlPr defaultSize="0" autoLine="0" r:id="rId7">
            <anchor moveWithCells="1">
              <from>
                <xdr:col>0</xdr:col>
                <xdr:colOff>2752725</xdr:colOff>
                <xdr:row>79</xdr:row>
                <xdr:rowOff>47625</xdr:rowOff>
              </from>
              <to>
                <xdr:col>2</xdr:col>
                <xdr:colOff>133350</xdr:colOff>
                <xdr:row>81</xdr:row>
                <xdr:rowOff>85725</xdr:rowOff>
              </to>
            </anchor>
          </controlPr>
        </control>
      </mc:Choice>
      <mc:Fallback>
        <control shapeId="4156" r:id="rId6" name="CommandButton1"/>
      </mc:Fallback>
    </mc:AlternateContent>
    <mc:AlternateContent xmlns:mc="http://schemas.openxmlformats.org/markup-compatibility/2006">
      <mc:Choice Requires="x14">
        <control shapeId="4097" r:id="rId8" name="Check Box 1">
          <controlPr defaultSize="0" autoFill="0" autoLine="0" autoPict="0">
            <anchor moveWithCells="1">
              <from>
                <xdr:col>1</xdr:col>
                <xdr:colOff>28575</xdr:colOff>
                <xdr:row>9</xdr:row>
                <xdr:rowOff>38100</xdr:rowOff>
              </from>
              <to>
                <xdr:col>1</xdr:col>
                <xdr:colOff>333375</xdr:colOff>
                <xdr:row>10</xdr:row>
                <xdr:rowOff>9525</xdr:rowOff>
              </to>
            </anchor>
          </controlPr>
        </control>
      </mc:Choice>
    </mc:AlternateContent>
    <mc:AlternateContent xmlns:mc="http://schemas.openxmlformats.org/markup-compatibility/2006">
      <mc:Choice Requires="x14">
        <control shapeId="4098" r:id="rId9" name="Check Box 2">
          <controlPr defaultSize="0" autoFill="0" autoLine="0" autoPict="0">
            <anchor moveWithCells="1">
              <from>
                <xdr:col>3</xdr:col>
                <xdr:colOff>28575</xdr:colOff>
                <xdr:row>9</xdr:row>
                <xdr:rowOff>38100</xdr:rowOff>
              </from>
              <to>
                <xdr:col>3</xdr:col>
                <xdr:colOff>333375</xdr:colOff>
                <xdr:row>10</xdr:row>
                <xdr:rowOff>9525</xdr:rowOff>
              </to>
            </anchor>
          </controlPr>
        </control>
      </mc:Choice>
    </mc:AlternateContent>
    <mc:AlternateContent xmlns:mc="http://schemas.openxmlformats.org/markup-compatibility/2006">
      <mc:Choice Requires="x14">
        <control shapeId="4099" r:id="rId10" name="Check Box 3">
          <controlPr defaultSize="0" autoFill="0" autoLine="0" autoPict="0">
            <anchor moveWithCells="1">
              <from>
                <xdr:col>1</xdr:col>
                <xdr:colOff>38100</xdr:colOff>
                <xdr:row>10</xdr:row>
                <xdr:rowOff>28575</xdr:rowOff>
              </from>
              <to>
                <xdr:col>1</xdr:col>
                <xdr:colOff>342900</xdr:colOff>
                <xdr:row>11</xdr:row>
                <xdr:rowOff>0</xdr:rowOff>
              </to>
            </anchor>
          </controlPr>
        </control>
      </mc:Choice>
    </mc:AlternateContent>
    <mc:AlternateContent xmlns:mc="http://schemas.openxmlformats.org/markup-compatibility/2006">
      <mc:Choice Requires="x14">
        <control shapeId="4100" r:id="rId11" name="Check Box 4">
          <controlPr defaultSize="0" autoFill="0" autoLine="0" autoPict="0">
            <anchor moveWithCells="1">
              <from>
                <xdr:col>3</xdr:col>
                <xdr:colOff>38100</xdr:colOff>
                <xdr:row>10</xdr:row>
                <xdr:rowOff>28575</xdr:rowOff>
              </from>
              <to>
                <xdr:col>3</xdr:col>
                <xdr:colOff>342900</xdr:colOff>
                <xdr:row>11</xdr:row>
                <xdr:rowOff>0</xdr:rowOff>
              </to>
            </anchor>
          </controlPr>
        </control>
      </mc:Choice>
    </mc:AlternateContent>
    <mc:AlternateContent xmlns:mc="http://schemas.openxmlformats.org/markup-compatibility/2006">
      <mc:Choice Requires="x14">
        <control shapeId="4101" r:id="rId12" name="Check Box 5">
          <controlPr defaultSize="0" autoFill="0" autoLine="0" autoPict="0">
            <anchor moveWithCells="1">
              <from>
                <xdr:col>3</xdr:col>
                <xdr:colOff>38100</xdr:colOff>
                <xdr:row>11</xdr:row>
                <xdr:rowOff>38100</xdr:rowOff>
              </from>
              <to>
                <xdr:col>3</xdr:col>
                <xdr:colOff>342900</xdr:colOff>
                <xdr:row>12</xdr:row>
                <xdr:rowOff>0</xdr:rowOff>
              </to>
            </anchor>
          </controlPr>
        </control>
      </mc:Choice>
    </mc:AlternateContent>
    <mc:AlternateContent xmlns:mc="http://schemas.openxmlformats.org/markup-compatibility/2006">
      <mc:Choice Requires="x14">
        <control shapeId="4102" r:id="rId13" name="Check Box 6">
          <controlPr defaultSize="0" autoFill="0" autoLine="0" autoPict="0">
            <anchor moveWithCells="1">
              <from>
                <xdr:col>1</xdr:col>
                <xdr:colOff>38100</xdr:colOff>
                <xdr:row>25</xdr:row>
                <xdr:rowOff>28575</xdr:rowOff>
              </from>
              <to>
                <xdr:col>1</xdr:col>
                <xdr:colOff>342900</xdr:colOff>
                <xdr:row>26</xdr:row>
                <xdr:rowOff>0</xdr:rowOff>
              </to>
            </anchor>
          </controlPr>
        </control>
      </mc:Choice>
    </mc:AlternateContent>
    <mc:AlternateContent xmlns:mc="http://schemas.openxmlformats.org/markup-compatibility/2006">
      <mc:Choice Requires="x14">
        <control shapeId="4103" r:id="rId14" name="Check Box 7">
          <controlPr defaultSize="0" autoFill="0" autoLine="0" autoPict="0">
            <anchor moveWithCells="1">
              <from>
                <xdr:col>2</xdr:col>
                <xdr:colOff>38100</xdr:colOff>
                <xdr:row>25</xdr:row>
                <xdr:rowOff>28575</xdr:rowOff>
              </from>
              <to>
                <xdr:col>2</xdr:col>
                <xdr:colOff>342900</xdr:colOff>
                <xdr:row>26</xdr:row>
                <xdr:rowOff>0</xdr:rowOff>
              </to>
            </anchor>
          </controlPr>
        </control>
      </mc:Choice>
    </mc:AlternateContent>
    <mc:AlternateContent xmlns:mc="http://schemas.openxmlformats.org/markup-compatibility/2006">
      <mc:Choice Requires="x14">
        <control shapeId="4104" r:id="rId15" name="Check Box 8">
          <controlPr defaultSize="0" autoFill="0" autoLine="0" autoPict="0">
            <anchor moveWithCells="1">
              <from>
                <xdr:col>3</xdr:col>
                <xdr:colOff>38100</xdr:colOff>
                <xdr:row>25</xdr:row>
                <xdr:rowOff>28575</xdr:rowOff>
              </from>
              <to>
                <xdr:col>3</xdr:col>
                <xdr:colOff>342900</xdr:colOff>
                <xdr:row>26</xdr:row>
                <xdr:rowOff>0</xdr:rowOff>
              </to>
            </anchor>
          </controlPr>
        </control>
      </mc:Choice>
    </mc:AlternateContent>
    <mc:AlternateContent xmlns:mc="http://schemas.openxmlformats.org/markup-compatibility/2006">
      <mc:Choice Requires="x14">
        <control shapeId="4105" r:id="rId16" name="Check Box 9">
          <controlPr defaultSize="0" autoFill="0" autoLine="0" autoPict="0">
            <anchor moveWithCells="1">
              <from>
                <xdr:col>4</xdr:col>
                <xdr:colOff>38100</xdr:colOff>
                <xdr:row>25</xdr:row>
                <xdr:rowOff>28575</xdr:rowOff>
              </from>
              <to>
                <xdr:col>4</xdr:col>
                <xdr:colOff>342900</xdr:colOff>
                <xdr:row>26</xdr:row>
                <xdr:rowOff>0</xdr:rowOff>
              </to>
            </anchor>
          </controlPr>
        </control>
      </mc:Choice>
    </mc:AlternateContent>
    <mc:AlternateContent xmlns:mc="http://schemas.openxmlformats.org/markup-compatibility/2006">
      <mc:Choice Requires="x14">
        <control shapeId="4106" r:id="rId17" name="Check Box 10">
          <controlPr defaultSize="0" autoFill="0" autoLine="0" autoPict="0">
            <anchor moveWithCells="1">
              <from>
                <xdr:col>5</xdr:col>
                <xdr:colOff>38100</xdr:colOff>
                <xdr:row>25</xdr:row>
                <xdr:rowOff>28575</xdr:rowOff>
              </from>
              <to>
                <xdr:col>5</xdr:col>
                <xdr:colOff>342900</xdr:colOff>
                <xdr:row>26</xdr:row>
                <xdr:rowOff>0</xdr:rowOff>
              </to>
            </anchor>
          </controlPr>
        </control>
      </mc:Choice>
    </mc:AlternateContent>
    <mc:AlternateContent xmlns:mc="http://schemas.openxmlformats.org/markup-compatibility/2006">
      <mc:Choice Requires="x14">
        <control shapeId="4107" r:id="rId18" name="Check Box 11">
          <controlPr defaultSize="0" autoFill="0" autoLine="0" autoPict="0">
            <anchor moveWithCells="1">
              <from>
                <xdr:col>1</xdr:col>
                <xdr:colOff>38100</xdr:colOff>
                <xdr:row>26</xdr:row>
                <xdr:rowOff>76200</xdr:rowOff>
              </from>
              <to>
                <xdr:col>1</xdr:col>
                <xdr:colOff>342900</xdr:colOff>
                <xdr:row>27</xdr:row>
                <xdr:rowOff>0</xdr:rowOff>
              </to>
            </anchor>
          </controlPr>
        </control>
      </mc:Choice>
    </mc:AlternateContent>
    <mc:AlternateContent xmlns:mc="http://schemas.openxmlformats.org/markup-compatibility/2006">
      <mc:Choice Requires="x14">
        <control shapeId="4108" r:id="rId19" name="Check Box 12">
          <controlPr defaultSize="0" autoFill="0" autoLine="0" autoPict="0">
            <anchor moveWithCells="1">
              <from>
                <xdr:col>2</xdr:col>
                <xdr:colOff>38100</xdr:colOff>
                <xdr:row>26</xdr:row>
                <xdr:rowOff>76200</xdr:rowOff>
              </from>
              <to>
                <xdr:col>2</xdr:col>
                <xdr:colOff>342900</xdr:colOff>
                <xdr:row>27</xdr:row>
                <xdr:rowOff>0</xdr:rowOff>
              </to>
            </anchor>
          </controlPr>
        </control>
      </mc:Choice>
    </mc:AlternateContent>
    <mc:AlternateContent xmlns:mc="http://schemas.openxmlformats.org/markup-compatibility/2006">
      <mc:Choice Requires="x14">
        <control shapeId="4109" r:id="rId20" name="Check Box 13">
          <controlPr defaultSize="0" autoFill="0" autoLine="0" autoPict="0">
            <anchor moveWithCells="1">
              <from>
                <xdr:col>3</xdr:col>
                <xdr:colOff>38100</xdr:colOff>
                <xdr:row>26</xdr:row>
                <xdr:rowOff>76200</xdr:rowOff>
              </from>
              <to>
                <xdr:col>3</xdr:col>
                <xdr:colOff>342900</xdr:colOff>
                <xdr:row>27</xdr:row>
                <xdr:rowOff>0</xdr:rowOff>
              </to>
            </anchor>
          </controlPr>
        </control>
      </mc:Choice>
    </mc:AlternateContent>
    <mc:AlternateContent xmlns:mc="http://schemas.openxmlformats.org/markup-compatibility/2006">
      <mc:Choice Requires="x14">
        <control shapeId="4110" r:id="rId21" name="Check Box 14">
          <controlPr defaultSize="0" autoFill="0" autoLine="0" autoPict="0">
            <anchor moveWithCells="1">
              <from>
                <xdr:col>4</xdr:col>
                <xdr:colOff>38100</xdr:colOff>
                <xdr:row>26</xdr:row>
                <xdr:rowOff>76200</xdr:rowOff>
              </from>
              <to>
                <xdr:col>4</xdr:col>
                <xdr:colOff>342900</xdr:colOff>
                <xdr:row>27</xdr:row>
                <xdr:rowOff>0</xdr:rowOff>
              </to>
            </anchor>
          </controlPr>
        </control>
      </mc:Choice>
    </mc:AlternateContent>
    <mc:AlternateContent xmlns:mc="http://schemas.openxmlformats.org/markup-compatibility/2006">
      <mc:Choice Requires="x14">
        <control shapeId="4111" r:id="rId22" name="Check Box 15">
          <controlPr defaultSize="0" autoFill="0" autoLine="0" autoPict="0">
            <anchor moveWithCells="1">
              <from>
                <xdr:col>5</xdr:col>
                <xdr:colOff>38100</xdr:colOff>
                <xdr:row>26</xdr:row>
                <xdr:rowOff>76200</xdr:rowOff>
              </from>
              <to>
                <xdr:col>5</xdr:col>
                <xdr:colOff>342900</xdr:colOff>
                <xdr:row>27</xdr:row>
                <xdr:rowOff>0</xdr:rowOff>
              </to>
            </anchor>
          </controlPr>
        </control>
      </mc:Choice>
    </mc:AlternateContent>
    <mc:AlternateContent xmlns:mc="http://schemas.openxmlformats.org/markup-compatibility/2006">
      <mc:Choice Requires="x14">
        <control shapeId="4112" r:id="rId23" name="Check Box 16">
          <controlPr defaultSize="0" autoFill="0" autoLine="0" autoPict="0">
            <anchor moveWithCells="1">
              <from>
                <xdr:col>1</xdr:col>
                <xdr:colOff>38100</xdr:colOff>
                <xdr:row>11</xdr:row>
                <xdr:rowOff>57150</xdr:rowOff>
              </from>
              <to>
                <xdr:col>1</xdr:col>
                <xdr:colOff>342900</xdr:colOff>
                <xdr:row>12</xdr:row>
                <xdr:rowOff>0</xdr:rowOff>
              </to>
            </anchor>
          </controlPr>
        </control>
      </mc:Choice>
    </mc:AlternateContent>
    <mc:AlternateContent xmlns:mc="http://schemas.openxmlformats.org/markup-compatibility/2006">
      <mc:Choice Requires="x14">
        <control shapeId="4113" r:id="rId24" name="Check Box 17">
          <controlPr defaultSize="0" autoFill="0" autoLine="0" autoPict="0">
            <anchor moveWithCells="1">
              <from>
                <xdr:col>1</xdr:col>
                <xdr:colOff>19050</xdr:colOff>
                <xdr:row>40</xdr:row>
                <xdr:rowOff>76200</xdr:rowOff>
              </from>
              <to>
                <xdr:col>1</xdr:col>
                <xdr:colOff>323850</xdr:colOff>
                <xdr:row>41</xdr:row>
                <xdr:rowOff>0</xdr:rowOff>
              </to>
            </anchor>
          </controlPr>
        </control>
      </mc:Choice>
    </mc:AlternateContent>
    <mc:AlternateContent xmlns:mc="http://schemas.openxmlformats.org/markup-compatibility/2006">
      <mc:Choice Requires="x14">
        <control shapeId="4114" r:id="rId25" name="Check Box 18">
          <controlPr defaultSize="0" autoFill="0" autoLine="0" autoPict="0">
            <anchor moveWithCells="1">
              <from>
                <xdr:col>2</xdr:col>
                <xdr:colOff>19050</xdr:colOff>
                <xdr:row>40</xdr:row>
                <xdr:rowOff>38100</xdr:rowOff>
              </from>
              <to>
                <xdr:col>2</xdr:col>
                <xdr:colOff>323850</xdr:colOff>
                <xdr:row>41</xdr:row>
                <xdr:rowOff>0</xdr:rowOff>
              </to>
            </anchor>
          </controlPr>
        </control>
      </mc:Choice>
    </mc:AlternateContent>
    <mc:AlternateContent xmlns:mc="http://schemas.openxmlformats.org/markup-compatibility/2006">
      <mc:Choice Requires="x14">
        <control shapeId="4115" r:id="rId26" name="Check Box 19">
          <controlPr defaultSize="0" autoFill="0" autoLine="0" autoPict="0">
            <anchor moveWithCells="1">
              <from>
                <xdr:col>3</xdr:col>
                <xdr:colOff>19050</xdr:colOff>
                <xdr:row>40</xdr:row>
                <xdr:rowOff>66675</xdr:rowOff>
              </from>
              <to>
                <xdr:col>3</xdr:col>
                <xdr:colOff>323850</xdr:colOff>
                <xdr:row>41</xdr:row>
                <xdr:rowOff>0</xdr:rowOff>
              </to>
            </anchor>
          </controlPr>
        </control>
      </mc:Choice>
    </mc:AlternateContent>
    <mc:AlternateContent xmlns:mc="http://schemas.openxmlformats.org/markup-compatibility/2006">
      <mc:Choice Requires="x14">
        <control shapeId="4116" r:id="rId27" name="Check Box 20">
          <controlPr defaultSize="0" autoFill="0" autoLine="0" autoPict="0">
            <anchor moveWithCells="1">
              <from>
                <xdr:col>4</xdr:col>
                <xdr:colOff>38100</xdr:colOff>
                <xdr:row>40</xdr:row>
                <xdr:rowOff>95250</xdr:rowOff>
              </from>
              <to>
                <xdr:col>4</xdr:col>
                <xdr:colOff>342900</xdr:colOff>
                <xdr:row>41</xdr:row>
                <xdr:rowOff>0</xdr:rowOff>
              </to>
            </anchor>
          </controlPr>
        </control>
      </mc:Choice>
    </mc:AlternateContent>
    <mc:AlternateContent xmlns:mc="http://schemas.openxmlformats.org/markup-compatibility/2006">
      <mc:Choice Requires="x14">
        <control shapeId="4117" r:id="rId28" name="Check Box 21">
          <controlPr defaultSize="0" autoFill="0" autoLine="0" autoPict="0">
            <anchor moveWithCells="1">
              <from>
                <xdr:col>5</xdr:col>
                <xdr:colOff>38100</xdr:colOff>
                <xdr:row>40</xdr:row>
                <xdr:rowOff>66675</xdr:rowOff>
              </from>
              <to>
                <xdr:col>5</xdr:col>
                <xdr:colOff>342900</xdr:colOff>
                <xdr:row>41</xdr:row>
                <xdr:rowOff>0</xdr:rowOff>
              </to>
            </anchor>
          </controlPr>
        </control>
      </mc:Choice>
    </mc:AlternateContent>
    <mc:AlternateContent xmlns:mc="http://schemas.openxmlformats.org/markup-compatibility/2006">
      <mc:Choice Requires="x14">
        <control shapeId="4118" r:id="rId29" name="Check Box 22">
          <controlPr defaultSize="0" autoFill="0" autoLine="0" autoPict="0">
            <anchor moveWithCells="1">
              <from>
                <xdr:col>1</xdr:col>
                <xdr:colOff>38100</xdr:colOff>
                <xdr:row>41</xdr:row>
                <xdr:rowOff>28575</xdr:rowOff>
              </from>
              <to>
                <xdr:col>1</xdr:col>
                <xdr:colOff>342900</xdr:colOff>
                <xdr:row>41</xdr:row>
                <xdr:rowOff>342900</xdr:rowOff>
              </to>
            </anchor>
          </controlPr>
        </control>
      </mc:Choice>
    </mc:AlternateContent>
    <mc:AlternateContent xmlns:mc="http://schemas.openxmlformats.org/markup-compatibility/2006">
      <mc:Choice Requires="x14">
        <control shapeId="4119" r:id="rId30" name="Check Box 23">
          <controlPr defaultSize="0" autoFill="0" autoLine="0" autoPict="0">
            <anchor moveWithCells="1">
              <from>
                <xdr:col>2</xdr:col>
                <xdr:colOff>38100</xdr:colOff>
                <xdr:row>41</xdr:row>
                <xdr:rowOff>28575</xdr:rowOff>
              </from>
              <to>
                <xdr:col>2</xdr:col>
                <xdr:colOff>342900</xdr:colOff>
                <xdr:row>41</xdr:row>
                <xdr:rowOff>342900</xdr:rowOff>
              </to>
            </anchor>
          </controlPr>
        </control>
      </mc:Choice>
    </mc:AlternateContent>
    <mc:AlternateContent xmlns:mc="http://schemas.openxmlformats.org/markup-compatibility/2006">
      <mc:Choice Requires="x14">
        <control shapeId="4120" r:id="rId31" name="Check Box 24">
          <controlPr defaultSize="0" autoFill="0" autoLine="0" autoPict="0">
            <anchor moveWithCells="1">
              <from>
                <xdr:col>3</xdr:col>
                <xdr:colOff>19050</xdr:colOff>
                <xdr:row>41</xdr:row>
                <xdr:rowOff>47625</xdr:rowOff>
              </from>
              <to>
                <xdr:col>3</xdr:col>
                <xdr:colOff>323850</xdr:colOff>
                <xdr:row>41</xdr:row>
                <xdr:rowOff>342900</xdr:rowOff>
              </to>
            </anchor>
          </controlPr>
        </control>
      </mc:Choice>
    </mc:AlternateContent>
    <mc:AlternateContent xmlns:mc="http://schemas.openxmlformats.org/markup-compatibility/2006">
      <mc:Choice Requires="x14">
        <control shapeId="4121" r:id="rId32" name="Check Box 25">
          <controlPr defaultSize="0" autoFill="0" autoLine="0" autoPict="0">
            <anchor moveWithCells="1">
              <from>
                <xdr:col>4</xdr:col>
                <xdr:colOff>38100</xdr:colOff>
                <xdr:row>41</xdr:row>
                <xdr:rowOff>28575</xdr:rowOff>
              </from>
              <to>
                <xdr:col>4</xdr:col>
                <xdr:colOff>342900</xdr:colOff>
                <xdr:row>41</xdr:row>
                <xdr:rowOff>342900</xdr:rowOff>
              </to>
            </anchor>
          </controlPr>
        </control>
      </mc:Choice>
    </mc:AlternateContent>
    <mc:AlternateContent xmlns:mc="http://schemas.openxmlformats.org/markup-compatibility/2006">
      <mc:Choice Requires="x14">
        <control shapeId="4122" r:id="rId33" name="Check Box 26">
          <controlPr defaultSize="0" autoFill="0" autoLine="0" autoPict="0">
            <anchor moveWithCells="1">
              <from>
                <xdr:col>5</xdr:col>
                <xdr:colOff>38100</xdr:colOff>
                <xdr:row>41</xdr:row>
                <xdr:rowOff>28575</xdr:rowOff>
              </from>
              <to>
                <xdr:col>5</xdr:col>
                <xdr:colOff>342900</xdr:colOff>
                <xdr:row>41</xdr:row>
                <xdr:rowOff>342900</xdr:rowOff>
              </to>
            </anchor>
          </controlPr>
        </control>
      </mc:Choice>
    </mc:AlternateContent>
    <mc:AlternateContent xmlns:mc="http://schemas.openxmlformats.org/markup-compatibility/2006">
      <mc:Choice Requires="x14">
        <control shapeId="4123" r:id="rId34" name="Check Box 27">
          <controlPr defaultSize="0" autoFill="0" autoLine="0" autoPict="0">
            <anchor moveWithCells="1">
              <from>
                <xdr:col>2</xdr:col>
                <xdr:colOff>38100</xdr:colOff>
                <xdr:row>42</xdr:row>
                <xdr:rowOff>57150</xdr:rowOff>
              </from>
              <to>
                <xdr:col>2</xdr:col>
                <xdr:colOff>342900</xdr:colOff>
                <xdr:row>42</xdr:row>
                <xdr:rowOff>304800</xdr:rowOff>
              </to>
            </anchor>
          </controlPr>
        </control>
      </mc:Choice>
    </mc:AlternateContent>
    <mc:AlternateContent xmlns:mc="http://schemas.openxmlformats.org/markup-compatibility/2006">
      <mc:Choice Requires="x14">
        <control shapeId="4124" r:id="rId35" name="Check Box 28">
          <controlPr defaultSize="0" autoFill="0" autoLine="0" autoPict="0">
            <anchor moveWithCells="1">
              <from>
                <xdr:col>3</xdr:col>
                <xdr:colOff>38100</xdr:colOff>
                <xdr:row>42</xdr:row>
                <xdr:rowOff>38100</xdr:rowOff>
              </from>
              <to>
                <xdr:col>3</xdr:col>
                <xdr:colOff>342900</xdr:colOff>
                <xdr:row>42</xdr:row>
                <xdr:rowOff>304800</xdr:rowOff>
              </to>
            </anchor>
          </controlPr>
        </control>
      </mc:Choice>
    </mc:AlternateContent>
    <mc:AlternateContent xmlns:mc="http://schemas.openxmlformats.org/markup-compatibility/2006">
      <mc:Choice Requires="x14">
        <control shapeId="4125" r:id="rId36" name="Check Box 29">
          <controlPr defaultSize="0" autoFill="0" autoLine="0" autoPict="0">
            <anchor moveWithCells="1">
              <from>
                <xdr:col>4</xdr:col>
                <xdr:colOff>28575</xdr:colOff>
                <xdr:row>42</xdr:row>
                <xdr:rowOff>66675</xdr:rowOff>
              </from>
              <to>
                <xdr:col>4</xdr:col>
                <xdr:colOff>333375</xdr:colOff>
                <xdr:row>42</xdr:row>
                <xdr:rowOff>304800</xdr:rowOff>
              </to>
            </anchor>
          </controlPr>
        </control>
      </mc:Choice>
    </mc:AlternateContent>
    <mc:AlternateContent xmlns:mc="http://schemas.openxmlformats.org/markup-compatibility/2006">
      <mc:Choice Requires="x14">
        <control shapeId="4126" r:id="rId37" name="Check Box 30">
          <controlPr defaultSize="0" autoFill="0" autoLine="0" autoPict="0">
            <anchor moveWithCells="1">
              <from>
                <xdr:col>1</xdr:col>
                <xdr:colOff>28575</xdr:colOff>
                <xdr:row>42</xdr:row>
                <xdr:rowOff>9525</xdr:rowOff>
              </from>
              <to>
                <xdr:col>1</xdr:col>
                <xdr:colOff>333375</xdr:colOff>
                <xdr:row>42</xdr:row>
                <xdr:rowOff>285750</xdr:rowOff>
              </to>
            </anchor>
          </controlPr>
        </control>
      </mc:Choice>
    </mc:AlternateContent>
    <mc:AlternateContent xmlns:mc="http://schemas.openxmlformats.org/markup-compatibility/2006">
      <mc:Choice Requires="x14">
        <control shapeId="4127" r:id="rId38" name="Check Box 31">
          <controlPr defaultSize="0" autoFill="0" autoLine="0" autoPict="0">
            <anchor moveWithCells="1">
              <from>
                <xdr:col>5</xdr:col>
                <xdr:colOff>19050</xdr:colOff>
                <xdr:row>42</xdr:row>
                <xdr:rowOff>38100</xdr:rowOff>
              </from>
              <to>
                <xdr:col>5</xdr:col>
                <xdr:colOff>323850</xdr:colOff>
                <xdr:row>42</xdr:row>
                <xdr:rowOff>304800</xdr:rowOff>
              </to>
            </anchor>
          </controlPr>
        </control>
      </mc:Choice>
    </mc:AlternateContent>
    <mc:AlternateContent xmlns:mc="http://schemas.openxmlformats.org/markup-compatibility/2006">
      <mc:Choice Requires="x14">
        <control shapeId="4128" r:id="rId39" name="Check Box 32">
          <controlPr defaultSize="0" autoFill="0" autoLine="0" autoPict="0">
            <anchor moveWithCells="1">
              <from>
                <xdr:col>5</xdr:col>
                <xdr:colOff>38100</xdr:colOff>
                <xdr:row>9</xdr:row>
                <xdr:rowOff>66675</xdr:rowOff>
              </from>
              <to>
                <xdr:col>5</xdr:col>
                <xdr:colOff>342900</xdr:colOff>
                <xdr:row>10</xdr:row>
                <xdr:rowOff>9525</xdr:rowOff>
              </to>
            </anchor>
          </controlPr>
        </control>
      </mc:Choice>
    </mc:AlternateContent>
    <mc:AlternateContent xmlns:mc="http://schemas.openxmlformats.org/markup-compatibility/2006">
      <mc:Choice Requires="x14">
        <control shapeId="4129" r:id="rId40" name="Check Box 33">
          <controlPr defaultSize="0" autoFill="0" autoLine="0" autoPict="0">
            <anchor moveWithCells="1">
              <from>
                <xdr:col>5</xdr:col>
                <xdr:colOff>38100</xdr:colOff>
                <xdr:row>10</xdr:row>
                <xdr:rowOff>28575</xdr:rowOff>
              </from>
              <to>
                <xdr:col>5</xdr:col>
                <xdr:colOff>342900</xdr:colOff>
                <xdr:row>11</xdr:row>
                <xdr:rowOff>0</xdr:rowOff>
              </to>
            </anchor>
          </controlPr>
        </control>
      </mc:Choice>
    </mc:AlternateContent>
    <mc:AlternateContent xmlns:mc="http://schemas.openxmlformats.org/markup-compatibility/2006">
      <mc:Choice Requires="x14">
        <control shapeId="4130" r:id="rId41" name="Check Box 34">
          <controlPr defaultSize="0" autoFill="0" autoLine="0" autoPict="0">
            <anchor moveWithCells="1">
              <from>
                <xdr:col>5</xdr:col>
                <xdr:colOff>19050</xdr:colOff>
                <xdr:row>11</xdr:row>
                <xdr:rowOff>38100</xdr:rowOff>
              </from>
              <to>
                <xdr:col>5</xdr:col>
                <xdr:colOff>323850</xdr:colOff>
                <xdr:row>12</xdr:row>
                <xdr:rowOff>0</xdr:rowOff>
              </to>
            </anchor>
          </controlPr>
        </control>
      </mc:Choice>
    </mc:AlternateContent>
    <mc:AlternateContent xmlns:mc="http://schemas.openxmlformats.org/markup-compatibility/2006">
      <mc:Choice Requires="x14">
        <control shapeId="4131" r:id="rId42" name="Check Box 35">
          <controlPr defaultSize="0" autoFill="0" autoLine="0" autoPict="0">
            <anchor moveWithCells="1">
              <from>
                <xdr:col>1</xdr:col>
                <xdr:colOff>19050</xdr:colOff>
                <xdr:row>58</xdr:row>
                <xdr:rowOff>76200</xdr:rowOff>
              </from>
              <to>
                <xdr:col>1</xdr:col>
                <xdr:colOff>323850</xdr:colOff>
                <xdr:row>59</xdr:row>
                <xdr:rowOff>0</xdr:rowOff>
              </to>
            </anchor>
          </controlPr>
        </control>
      </mc:Choice>
    </mc:AlternateContent>
    <mc:AlternateContent xmlns:mc="http://schemas.openxmlformats.org/markup-compatibility/2006">
      <mc:Choice Requires="x14">
        <control shapeId="4132" r:id="rId43" name="Check Box 36">
          <controlPr defaultSize="0" autoFill="0" autoLine="0" autoPict="0">
            <anchor moveWithCells="1">
              <from>
                <xdr:col>2</xdr:col>
                <xdr:colOff>19050</xdr:colOff>
                <xdr:row>58</xdr:row>
                <xdr:rowOff>38100</xdr:rowOff>
              </from>
              <to>
                <xdr:col>2</xdr:col>
                <xdr:colOff>323850</xdr:colOff>
                <xdr:row>59</xdr:row>
                <xdr:rowOff>0</xdr:rowOff>
              </to>
            </anchor>
          </controlPr>
        </control>
      </mc:Choice>
    </mc:AlternateContent>
    <mc:AlternateContent xmlns:mc="http://schemas.openxmlformats.org/markup-compatibility/2006">
      <mc:Choice Requires="x14">
        <control shapeId="4133" r:id="rId44" name="Check Box 37">
          <controlPr defaultSize="0" autoFill="0" autoLine="0" autoPict="0">
            <anchor moveWithCells="1">
              <from>
                <xdr:col>3</xdr:col>
                <xdr:colOff>19050</xdr:colOff>
                <xdr:row>58</xdr:row>
                <xdr:rowOff>66675</xdr:rowOff>
              </from>
              <to>
                <xdr:col>3</xdr:col>
                <xdr:colOff>323850</xdr:colOff>
                <xdr:row>59</xdr:row>
                <xdr:rowOff>0</xdr:rowOff>
              </to>
            </anchor>
          </controlPr>
        </control>
      </mc:Choice>
    </mc:AlternateContent>
    <mc:AlternateContent xmlns:mc="http://schemas.openxmlformats.org/markup-compatibility/2006">
      <mc:Choice Requires="x14">
        <control shapeId="4134" r:id="rId45" name="Check Box 38">
          <controlPr defaultSize="0" autoFill="0" autoLine="0" autoPict="0">
            <anchor moveWithCells="1">
              <from>
                <xdr:col>4</xdr:col>
                <xdr:colOff>38100</xdr:colOff>
                <xdr:row>58</xdr:row>
                <xdr:rowOff>95250</xdr:rowOff>
              </from>
              <to>
                <xdr:col>4</xdr:col>
                <xdr:colOff>342900</xdr:colOff>
                <xdr:row>59</xdr:row>
                <xdr:rowOff>0</xdr:rowOff>
              </to>
            </anchor>
          </controlPr>
        </control>
      </mc:Choice>
    </mc:AlternateContent>
    <mc:AlternateContent xmlns:mc="http://schemas.openxmlformats.org/markup-compatibility/2006">
      <mc:Choice Requires="x14">
        <control shapeId="4135" r:id="rId46" name="Check Box 39">
          <controlPr defaultSize="0" autoFill="0" autoLine="0" autoPict="0">
            <anchor moveWithCells="1">
              <from>
                <xdr:col>5</xdr:col>
                <xdr:colOff>38100</xdr:colOff>
                <xdr:row>58</xdr:row>
                <xdr:rowOff>66675</xdr:rowOff>
              </from>
              <to>
                <xdr:col>5</xdr:col>
                <xdr:colOff>342900</xdr:colOff>
                <xdr:row>59</xdr:row>
                <xdr:rowOff>0</xdr:rowOff>
              </to>
            </anchor>
          </controlPr>
        </control>
      </mc:Choice>
    </mc:AlternateContent>
    <mc:AlternateContent xmlns:mc="http://schemas.openxmlformats.org/markup-compatibility/2006">
      <mc:Choice Requires="x14">
        <control shapeId="4136" r:id="rId47" name="Check Box 40">
          <controlPr defaultSize="0" autoFill="0" autoLine="0" autoPict="0">
            <anchor moveWithCells="1">
              <from>
                <xdr:col>1</xdr:col>
                <xdr:colOff>38100</xdr:colOff>
                <xdr:row>59</xdr:row>
                <xdr:rowOff>28575</xdr:rowOff>
              </from>
              <to>
                <xdr:col>1</xdr:col>
                <xdr:colOff>342900</xdr:colOff>
                <xdr:row>60</xdr:row>
                <xdr:rowOff>0</xdr:rowOff>
              </to>
            </anchor>
          </controlPr>
        </control>
      </mc:Choice>
    </mc:AlternateContent>
    <mc:AlternateContent xmlns:mc="http://schemas.openxmlformats.org/markup-compatibility/2006">
      <mc:Choice Requires="x14">
        <control shapeId="4137" r:id="rId48" name="Check Box 41">
          <controlPr defaultSize="0" autoFill="0" autoLine="0" autoPict="0">
            <anchor moveWithCells="1">
              <from>
                <xdr:col>2</xdr:col>
                <xdr:colOff>38100</xdr:colOff>
                <xdr:row>59</xdr:row>
                <xdr:rowOff>28575</xdr:rowOff>
              </from>
              <to>
                <xdr:col>2</xdr:col>
                <xdr:colOff>342900</xdr:colOff>
                <xdr:row>60</xdr:row>
                <xdr:rowOff>0</xdr:rowOff>
              </to>
            </anchor>
          </controlPr>
        </control>
      </mc:Choice>
    </mc:AlternateContent>
    <mc:AlternateContent xmlns:mc="http://schemas.openxmlformats.org/markup-compatibility/2006">
      <mc:Choice Requires="x14">
        <control shapeId="4138" r:id="rId49" name="Check Box 42">
          <controlPr defaultSize="0" autoFill="0" autoLine="0" autoPict="0">
            <anchor moveWithCells="1">
              <from>
                <xdr:col>3</xdr:col>
                <xdr:colOff>19050</xdr:colOff>
                <xdr:row>59</xdr:row>
                <xdr:rowOff>47625</xdr:rowOff>
              </from>
              <to>
                <xdr:col>3</xdr:col>
                <xdr:colOff>323850</xdr:colOff>
                <xdr:row>60</xdr:row>
                <xdr:rowOff>0</xdr:rowOff>
              </to>
            </anchor>
          </controlPr>
        </control>
      </mc:Choice>
    </mc:AlternateContent>
    <mc:AlternateContent xmlns:mc="http://schemas.openxmlformats.org/markup-compatibility/2006">
      <mc:Choice Requires="x14">
        <control shapeId="4139" r:id="rId50" name="Check Box 43">
          <controlPr defaultSize="0" autoFill="0" autoLine="0" autoPict="0">
            <anchor moveWithCells="1">
              <from>
                <xdr:col>4</xdr:col>
                <xdr:colOff>38100</xdr:colOff>
                <xdr:row>59</xdr:row>
                <xdr:rowOff>28575</xdr:rowOff>
              </from>
              <to>
                <xdr:col>4</xdr:col>
                <xdr:colOff>342900</xdr:colOff>
                <xdr:row>60</xdr:row>
                <xdr:rowOff>0</xdr:rowOff>
              </to>
            </anchor>
          </controlPr>
        </control>
      </mc:Choice>
    </mc:AlternateContent>
    <mc:AlternateContent xmlns:mc="http://schemas.openxmlformats.org/markup-compatibility/2006">
      <mc:Choice Requires="x14">
        <control shapeId="4140" r:id="rId51" name="Check Box 44">
          <controlPr defaultSize="0" autoFill="0" autoLine="0" autoPict="0">
            <anchor moveWithCells="1">
              <from>
                <xdr:col>5</xdr:col>
                <xdr:colOff>38100</xdr:colOff>
                <xdr:row>59</xdr:row>
                <xdr:rowOff>28575</xdr:rowOff>
              </from>
              <to>
                <xdr:col>5</xdr:col>
                <xdr:colOff>342900</xdr:colOff>
                <xdr:row>60</xdr:row>
                <xdr:rowOff>0</xdr:rowOff>
              </to>
            </anchor>
          </controlPr>
        </control>
      </mc:Choice>
    </mc:AlternateContent>
    <mc:AlternateContent xmlns:mc="http://schemas.openxmlformats.org/markup-compatibility/2006">
      <mc:Choice Requires="x14">
        <control shapeId="4141" r:id="rId52" name="Check Box 45">
          <controlPr defaultSize="0" autoFill="0" autoLine="0" autoPict="0">
            <anchor moveWithCells="1">
              <from>
                <xdr:col>2</xdr:col>
                <xdr:colOff>38100</xdr:colOff>
                <xdr:row>60</xdr:row>
                <xdr:rowOff>57150</xdr:rowOff>
              </from>
              <to>
                <xdr:col>2</xdr:col>
                <xdr:colOff>342900</xdr:colOff>
                <xdr:row>61</xdr:row>
                <xdr:rowOff>0</xdr:rowOff>
              </to>
            </anchor>
          </controlPr>
        </control>
      </mc:Choice>
    </mc:AlternateContent>
    <mc:AlternateContent xmlns:mc="http://schemas.openxmlformats.org/markup-compatibility/2006">
      <mc:Choice Requires="x14">
        <control shapeId="4142" r:id="rId53" name="Check Box 46">
          <controlPr defaultSize="0" autoFill="0" autoLine="0" autoPict="0">
            <anchor moveWithCells="1">
              <from>
                <xdr:col>3</xdr:col>
                <xdr:colOff>38100</xdr:colOff>
                <xdr:row>60</xdr:row>
                <xdr:rowOff>38100</xdr:rowOff>
              </from>
              <to>
                <xdr:col>3</xdr:col>
                <xdr:colOff>342900</xdr:colOff>
                <xdr:row>61</xdr:row>
                <xdr:rowOff>0</xdr:rowOff>
              </to>
            </anchor>
          </controlPr>
        </control>
      </mc:Choice>
    </mc:AlternateContent>
    <mc:AlternateContent xmlns:mc="http://schemas.openxmlformats.org/markup-compatibility/2006">
      <mc:Choice Requires="x14">
        <control shapeId="4143" r:id="rId54" name="Check Box 47">
          <controlPr defaultSize="0" autoFill="0" autoLine="0" autoPict="0">
            <anchor moveWithCells="1">
              <from>
                <xdr:col>4</xdr:col>
                <xdr:colOff>28575</xdr:colOff>
                <xdr:row>60</xdr:row>
                <xdr:rowOff>66675</xdr:rowOff>
              </from>
              <to>
                <xdr:col>4</xdr:col>
                <xdr:colOff>333375</xdr:colOff>
                <xdr:row>61</xdr:row>
                <xdr:rowOff>0</xdr:rowOff>
              </to>
            </anchor>
          </controlPr>
        </control>
      </mc:Choice>
    </mc:AlternateContent>
    <mc:AlternateContent xmlns:mc="http://schemas.openxmlformats.org/markup-compatibility/2006">
      <mc:Choice Requires="x14">
        <control shapeId="4144" r:id="rId55" name="Check Box 48">
          <controlPr defaultSize="0" autoFill="0" autoLine="0" autoPict="0">
            <anchor moveWithCells="1">
              <from>
                <xdr:col>1</xdr:col>
                <xdr:colOff>28575</xdr:colOff>
                <xdr:row>60</xdr:row>
                <xdr:rowOff>9525</xdr:rowOff>
              </from>
              <to>
                <xdr:col>1</xdr:col>
                <xdr:colOff>333375</xdr:colOff>
                <xdr:row>60</xdr:row>
                <xdr:rowOff>285750</xdr:rowOff>
              </to>
            </anchor>
          </controlPr>
        </control>
      </mc:Choice>
    </mc:AlternateContent>
    <mc:AlternateContent xmlns:mc="http://schemas.openxmlformats.org/markup-compatibility/2006">
      <mc:Choice Requires="x14">
        <control shapeId="4145" r:id="rId56" name="Check Box 49">
          <controlPr defaultSize="0" autoFill="0" autoLine="0" autoPict="0">
            <anchor moveWithCells="1">
              <from>
                <xdr:col>5</xdr:col>
                <xdr:colOff>19050</xdr:colOff>
                <xdr:row>60</xdr:row>
                <xdr:rowOff>38100</xdr:rowOff>
              </from>
              <to>
                <xdr:col>5</xdr:col>
                <xdr:colOff>323850</xdr:colOff>
                <xdr:row>61</xdr:row>
                <xdr:rowOff>0</xdr:rowOff>
              </to>
            </anchor>
          </controlPr>
        </control>
      </mc:Choice>
    </mc:AlternateContent>
    <mc:AlternateContent xmlns:mc="http://schemas.openxmlformats.org/markup-compatibility/2006">
      <mc:Choice Requires="x14">
        <control shapeId="4146" r:id="rId57" name="Check Box 50">
          <controlPr defaultSize="0" autoFill="0" autoLine="0" autoPict="0">
            <anchor moveWithCells="1">
              <from>
                <xdr:col>1</xdr:col>
                <xdr:colOff>19050</xdr:colOff>
                <xdr:row>61</xdr:row>
                <xdr:rowOff>57150</xdr:rowOff>
              </from>
              <to>
                <xdr:col>1</xdr:col>
                <xdr:colOff>323850</xdr:colOff>
                <xdr:row>62</xdr:row>
                <xdr:rowOff>0</xdr:rowOff>
              </to>
            </anchor>
          </controlPr>
        </control>
      </mc:Choice>
    </mc:AlternateContent>
    <mc:AlternateContent xmlns:mc="http://schemas.openxmlformats.org/markup-compatibility/2006">
      <mc:Choice Requires="x14">
        <control shapeId="4147" r:id="rId58" name="Check Box 51">
          <controlPr defaultSize="0" autoFill="0" autoLine="0" autoPict="0">
            <anchor moveWithCells="1">
              <from>
                <xdr:col>2</xdr:col>
                <xdr:colOff>66675</xdr:colOff>
                <xdr:row>61</xdr:row>
                <xdr:rowOff>57150</xdr:rowOff>
              </from>
              <to>
                <xdr:col>3</xdr:col>
                <xdr:colOff>0</xdr:colOff>
                <xdr:row>62</xdr:row>
                <xdr:rowOff>0</xdr:rowOff>
              </to>
            </anchor>
          </controlPr>
        </control>
      </mc:Choice>
    </mc:AlternateContent>
    <mc:AlternateContent xmlns:mc="http://schemas.openxmlformats.org/markup-compatibility/2006">
      <mc:Choice Requires="x14">
        <control shapeId="4148" r:id="rId59" name="Check Box 52">
          <controlPr defaultSize="0" autoFill="0" autoLine="0" autoPict="0">
            <anchor moveWithCells="1">
              <from>
                <xdr:col>3</xdr:col>
                <xdr:colOff>9525</xdr:colOff>
                <xdr:row>61</xdr:row>
                <xdr:rowOff>47625</xdr:rowOff>
              </from>
              <to>
                <xdr:col>3</xdr:col>
                <xdr:colOff>314325</xdr:colOff>
                <xdr:row>62</xdr:row>
                <xdr:rowOff>0</xdr:rowOff>
              </to>
            </anchor>
          </controlPr>
        </control>
      </mc:Choice>
    </mc:AlternateContent>
    <mc:AlternateContent xmlns:mc="http://schemas.openxmlformats.org/markup-compatibility/2006">
      <mc:Choice Requires="x14">
        <control shapeId="4149" r:id="rId60" name="Check Box 53">
          <controlPr defaultSize="0" autoFill="0" autoLine="0" autoPict="0">
            <anchor moveWithCells="1">
              <from>
                <xdr:col>4</xdr:col>
                <xdr:colOff>38100</xdr:colOff>
                <xdr:row>61</xdr:row>
                <xdr:rowOff>85725</xdr:rowOff>
              </from>
              <to>
                <xdr:col>4</xdr:col>
                <xdr:colOff>342900</xdr:colOff>
                <xdr:row>62</xdr:row>
                <xdr:rowOff>0</xdr:rowOff>
              </to>
            </anchor>
          </controlPr>
        </control>
      </mc:Choice>
    </mc:AlternateContent>
    <mc:AlternateContent xmlns:mc="http://schemas.openxmlformats.org/markup-compatibility/2006">
      <mc:Choice Requires="x14">
        <control shapeId="4150" r:id="rId61" name="Check Box 54">
          <controlPr defaultSize="0" autoFill="0" autoLine="0" autoPict="0">
            <anchor moveWithCells="1">
              <from>
                <xdr:col>5</xdr:col>
                <xdr:colOff>38100</xdr:colOff>
                <xdr:row>61</xdr:row>
                <xdr:rowOff>66675</xdr:rowOff>
              </from>
              <to>
                <xdr:col>5</xdr:col>
                <xdr:colOff>342900</xdr:colOff>
                <xdr:row>62</xdr:row>
                <xdr:rowOff>0</xdr:rowOff>
              </to>
            </anchor>
          </controlPr>
        </control>
      </mc:Choice>
    </mc:AlternateContent>
    <mc:AlternateContent xmlns:mc="http://schemas.openxmlformats.org/markup-compatibility/2006">
      <mc:Choice Requires="x14">
        <control shapeId="4151" r:id="rId62" name="Check Box 55">
          <controlPr defaultSize="0" autoFill="0" autoLine="0" autoPict="0">
            <anchor moveWithCells="1">
              <from>
                <xdr:col>1</xdr:col>
                <xdr:colOff>19050</xdr:colOff>
                <xdr:row>43</xdr:row>
                <xdr:rowOff>57150</xdr:rowOff>
              </from>
              <to>
                <xdr:col>1</xdr:col>
                <xdr:colOff>323850</xdr:colOff>
                <xdr:row>43</xdr:row>
                <xdr:rowOff>314325</xdr:rowOff>
              </to>
            </anchor>
          </controlPr>
        </control>
      </mc:Choice>
    </mc:AlternateContent>
    <mc:AlternateContent xmlns:mc="http://schemas.openxmlformats.org/markup-compatibility/2006">
      <mc:Choice Requires="x14">
        <control shapeId="4152" r:id="rId63" name="Check Box 56">
          <controlPr defaultSize="0" autoFill="0" autoLine="0" autoPict="0">
            <anchor moveWithCells="1">
              <from>
                <xdr:col>2</xdr:col>
                <xdr:colOff>66675</xdr:colOff>
                <xdr:row>43</xdr:row>
                <xdr:rowOff>57150</xdr:rowOff>
              </from>
              <to>
                <xdr:col>3</xdr:col>
                <xdr:colOff>0</xdr:colOff>
                <xdr:row>43</xdr:row>
                <xdr:rowOff>314325</xdr:rowOff>
              </to>
            </anchor>
          </controlPr>
        </control>
      </mc:Choice>
    </mc:AlternateContent>
    <mc:AlternateContent xmlns:mc="http://schemas.openxmlformats.org/markup-compatibility/2006">
      <mc:Choice Requires="x14">
        <control shapeId="4153" r:id="rId64" name="Check Box 57">
          <controlPr defaultSize="0" autoFill="0" autoLine="0" autoPict="0">
            <anchor moveWithCells="1">
              <from>
                <xdr:col>3</xdr:col>
                <xdr:colOff>9525</xdr:colOff>
                <xdr:row>43</xdr:row>
                <xdr:rowOff>47625</xdr:rowOff>
              </from>
              <to>
                <xdr:col>3</xdr:col>
                <xdr:colOff>314325</xdr:colOff>
                <xdr:row>43</xdr:row>
                <xdr:rowOff>314325</xdr:rowOff>
              </to>
            </anchor>
          </controlPr>
        </control>
      </mc:Choice>
    </mc:AlternateContent>
    <mc:AlternateContent xmlns:mc="http://schemas.openxmlformats.org/markup-compatibility/2006">
      <mc:Choice Requires="x14">
        <control shapeId="4154" r:id="rId65" name="Check Box 58">
          <controlPr defaultSize="0" autoFill="0" autoLine="0" autoPict="0">
            <anchor moveWithCells="1">
              <from>
                <xdr:col>4</xdr:col>
                <xdr:colOff>38100</xdr:colOff>
                <xdr:row>43</xdr:row>
                <xdr:rowOff>85725</xdr:rowOff>
              </from>
              <to>
                <xdr:col>4</xdr:col>
                <xdr:colOff>342900</xdr:colOff>
                <xdr:row>43</xdr:row>
                <xdr:rowOff>314325</xdr:rowOff>
              </to>
            </anchor>
          </controlPr>
        </control>
      </mc:Choice>
    </mc:AlternateContent>
    <mc:AlternateContent xmlns:mc="http://schemas.openxmlformats.org/markup-compatibility/2006">
      <mc:Choice Requires="x14">
        <control shapeId="4155" r:id="rId66" name="Check Box 59">
          <controlPr defaultSize="0" autoFill="0" autoLine="0" autoPict="0">
            <anchor moveWithCells="1">
              <from>
                <xdr:col>5</xdr:col>
                <xdr:colOff>38100</xdr:colOff>
                <xdr:row>43</xdr:row>
                <xdr:rowOff>66675</xdr:rowOff>
              </from>
              <to>
                <xdr:col>5</xdr:col>
                <xdr:colOff>342900</xdr:colOff>
                <xdr:row>43</xdr:row>
                <xdr:rowOff>314325</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18"/>
  <sheetViews>
    <sheetView topLeftCell="A16" workbookViewId="0">
      <selection activeCell="B18" sqref="B18"/>
    </sheetView>
  </sheetViews>
  <sheetFormatPr baseColWidth="10" defaultRowHeight="15" x14ac:dyDescent="0.25"/>
  <cols>
    <col min="2" max="2" width="19.140625" customWidth="1"/>
    <col min="3" max="3" width="17.7109375" customWidth="1"/>
    <col min="4" max="4" width="18.28515625" customWidth="1"/>
    <col min="5" max="5" width="18.85546875" customWidth="1"/>
    <col min="6" max="6" width="14.5703125" customWidth="1"/>
  </cols>
  <sheetData>
    <row r="1" spans="1:8" x14ac:dyDescent="0.25">
      <c r="B1" t="s">
        <v>16</v>
      </c>
    </row>
    <row r="15" spans="1:8" ht="15.75" thickBot="1" x14ac:dyDescent="0.3"/>
    <row r="16" spans="1:8" ht="39.75" thickTop="1" thickBot="1" x14ac:dyDescent="0.3">
      <c r="A16" t="s">
        <v>70</v>
      </c>
      <c r="B16" s="125" t="s">
        <v>67</v>
      </c>
      <c r="C16" s="126" t="s">
        <v>68</v>
      </c>
      <c r="D16" s="127" t="s">
        <v>60</v>
      </c>
      <c r="E16" s="127" t="s">
        <v>69</v>
      </c>
      <c r="F16" s="129" t="s">
        <v>71</v>
      </c>
      <c r="G16" s="129" t="s">
        <v>65</v>
      </c>
      <c r="H16" s="129" t="s">
        <v>66</v>
      </c>
    </row>
    <row r="17" spans="2:8" ht="17.25" thickTop="1" thickBot="1" x14ac:dyDescent="0.3">
      <c r="B17">
        <f>'Fiche Supervision '!G16</f>
        <v>6.666666666666667</v>
      </c>
      <c r="C17">
        <f>'Fiche Supervision '!G31</f>
        <v>13</v>
      </c>
      <c r="D17">
        <f>'Fiche Supervision '!G48</f>
        <v>15</v>
      </c>
      <c r="E17">
        <f>'Fiche Supervision '!G66</f>
        <v>11.5</v>
      </c>
      <c r="F17" s="128">
        <f>ROUND(AVERAGE(B17:E17),0)</f>
        <v>12</v>
      </c>
      <c r="G17">
        <f>'Fiche Supervision '!A77</f>
        <v>100</v>
      </c>
      <c r="H17">
        <f>'Fiche Supervision '!B77</f>
        <v>1</v>
      </c>
    </row>
    <row r="18" spans="2:8" ht="15.75" thickTop="1"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O24"/>
  <sheetViews>
    <sheetView topLeftCell="A7" workbookViewId="0">
      <selection activeCell="D17" sqref="D17"/>
    </sheetView>
  </sheetViews>
  <sheetFormatPr baseColWidth="10" defaultRowHeight="15" x14ac:dyDescent="0.25"/>
  <cols>
    <col min="2" max="2" width="15" customWidth="1"/>
    <col min="3" max="3" width="13.42578125" customWidth="1"/>
  </cols>
  <sheetData>
    <row r="1" spans="1:15" x14ac:dyDescent="0.25">
      <c r="A1" s="25"/>
      <c r="B1" s="25" t="s">
        <v>41</v>
      </c>
      <c r="C1" s="25"/>
      <c r="D1" s="25"/>
      <c r="E1" s="25"/>
      <c r="F1" s="25"/>
      <c r="G1" s="25"/>
      <c r="H1" s="25"/>
    </row>
    <row r="2" spans="1:15" x14ac:dyDescent="0.25">
      <c r="C2" s="24" t="s">
        <v>34</v>
      </c>
      <c r="D2" s="24"/>
      <c r="E2" s="24"/>
      <c r="F2" s="24"/>
    </row>
    <row r="3" spans="1:15" x14ac:dyDescent="0.25">
      <c r="D3" s="15" t="s">
        <v>20</v>
      </c>
      <c r="E3" s="15" t="s">
        <v>21</v>
      </c>
      <c r="F3" s="15" t="s">
        <v>22</v>
      </c>
      <c r="G3" s="15" t="s">
        <v>23</v>
      </c>
      <c r="H3" s="15" t="s">
        <v>24</v>
      </c>
      <c r="I3" s="15" t="s">
        <v>25</v>
      </c>
      <c r="J3" s="15" t="s">
        <v>26</v>
      </c>
      <c r="K3" s="15" t="s">
        <v>27</v>
      </c>
      <c r="L3" s="15" t="s">
        <v>28</v>
      </c>
      <c r="M3" s="15" t="s">
        <v>29</v>
      </c>
      <c r="N3" s="15" t="s">
        <v>30</v>
      </c>
      <c r="O3" s="16" t="s">
        <v>31</v>
      </c>
    </row>
    <row r="4" spans="1:15" ht="30.75" customHeight="1" x14ac:dyDescent="0.25">
      <c r="A4" s="13" t="s">
        <v>18</v>
      </c>
      <c r="B4" s="14"/>
      <c r="C4" s="14"/>
      <c r="D4" s="12">
        <v>10</v>
      </c>
      <c r="E4" s="12">
        <v>10</v>
      </c>
      <c r="F4" s="12">
        <v>10</v>
      </c>
      <c r="G4" s="12">
        <v>10</v>
      </c>
      <c r="H4" s="12">
        <v>10</v>
      </c>
      <c r="I4" s="12">
        <v>10</v>
      </c>
      <c r="J4" s="12">
        <v>10</v>
      </c>
      <c r="K4" s="12">
        <v>10</v>
      </c>
      <c r="L4" s="12">
        <v>10</v>
      </c>
      <c r="M4" s="12">
        <v>10</v>
      </c>
      <c r="N4" s="12">
        <v>10</v>
      </c>
      <c r="O4" s="12">
        <v>10</v>
      </c>
    </row>
    <row r="5" spans="1:15" ht="15" customHeight="1" x14ac:dyDescent="0.25">
      <c r="A5" s="13" t="s">
        <v>19</v>
      </c>
      <c r="B5" s="14"/>
      <c r="C5" s="14"/>
      <c r="D5" s="12">
        <v>15</v>
      </c>
      <c r="E5" s="12">
        <v>10</v>
      </c>
      <c r="F5" s="12">
        <v>11</v>
      </c>
      <c r="G5" s="12">
        <v>12</v>
      </c>
      <c r="H5" s="12">
        <v>10</v>
      </c>
      <c r="I5" s="12">
        <v>12</v>
      </c>
      <c r="J5" s="12">
        <v>17</v>
      </c>
      <c r="K5" s="12">
        <v>18</v>
      </c>
      <c r="L5" s="12">
        <v>45</v>
      </c>
      <c r="M5" s="12">
        <v>22</v>
      </c>
      <c r="N5" s="12">
        <v>12</v>
      </c>
      <c r="O5" s="17">
        <v>122</v>
      </c>
    </row>
    <row r="6" spans="1:15" ht="27.75" customHeight="1" x14ac:dyDescent="0.25">
      <c r="A6" s="13" t="s">
        <v>32</v>
      </c>
      <c r="B6" s="14"/>
      <c r="C6" s="14"/>
      <c r="D6" s="18">
        <f t="shared" ref="D6:O6" si="0">D4/D5</f>
        <v>0.66666666666666663</v>
      </c>
      <c r="E6" s="18">
        <f t="shared" si="0"/>
        <v>1</v>
      </c>
      <c r="F6" s="18">
        <f t="shared" si="0"/>
        <v>0.90909090909090906</v>
      </c>
      <c r="G6" s="18">
        <f t="shared" si="0"/>
        <v>0.83333333333333337</v>
      </c>
      <c r="H6" s="18">
        <f t="shared" si="0"/>
        <v>1</v>
      </c>
      <c r="I6" s="18">
        <f t="shared" si="0"/>
        <v>0.83333333333333337</v>
      </c>
      <c r="J6" s="18">
        <f t="shared" si="0"/>
        <v>0.58823529411764708</v>
      </c>
      <c r="K6" s="18">
        <f t="shared" si="0"/>
        <v>0.55555555555555558</v>
      </c>
      <c r="L6" s="18">
        <f t="shared" si="0"/>
        <v>0.22222222222222221</v>
      </c>
      <c r="M6" s="18">
        <f t="shared" si="0"/>
        <v>0.45454545454545453</v>
      </c>
      <c r="N6" s="18">
        <f t="shared" si="0"/>
        <v>0.83333333333333337</v>
      </c>
      <c r="O6" s="19">
        <f t="shared" si="0"/>
        <v>8.1967213114754092E-2</v>
      </c>
    </row>
    <row r="8" spans="1:15" x14ac:dyDescent="0.25">
      <c r="C8" s="23" t="s">
        <v>33</v>
      </c>
      <c r="D8" s="23"/>
      <c r="E8" s="23"/>
      <c r="F8" s="23"/>
    </row>
    <row r="9" spans="1:15" x14ac:dyDescent="0.25">
      <c r="D9" s="15" t="s">
        <v>20</v>
      </c>
      <c r="E9" s="15" t="s">
        <v>21</v>
      </c>
      <c r="F9" s="15" t="s">
        <v>22</v>
      </c>
      <c r="G9" s="15" t="s">
        <v>23</v>
      </c>
      <c r="H9" s="15" t="s">
        <v>24</v>
      </c>
      <c r="I9" s="15" t="s">
        <v>25</v>
      </c>
      <c r="J9" s="15" t="s">
        <v>26</v>
      </c>
      <c r="K9" s="15" t="s">
        <v>27</v>
      </c>
      <c r="L9" s="15" t="s">
        <v>28</v>
      </c>
      <c r="M9" s="15" t="s">
        <v>29</v>
      </c>
      <c r="N9" s="15" t="s">
        <v>30</v>
      </c>
      <c r="O9" s="16" t="s">
        <v>31</v>
      </c>
    </row>
    <row r="10" spans="1:15" ht="30.75" customHeight="1" x14ac:dyDescent="0.25">
      <c r="A10" s="13" t="s">
        <v>18</v>
      </c>
      <c r="B10" s="14"/>
      <c r="C10" s="14"/>
      <c r="D10" s="12">
        <v>115</v>
      </c>
      <c r="E10" s="12">
        <v>66</v>
      </c>
      <c r="F10" s="12">
        <v>97</v>
      </c>
      <c r="G10" s="12">
        <v>68</v>
      </c>
      <c r="H10" s="12">
        <v>163</v>
      </c>
      <c r="I10" s="12">
        <v>233</v>
      </c>
      <c r="J10" s="12">
        <v>65</v>
      </c>
      <c r="K10" s="12">
        <v>56</v>
      </c>
      <c r="L10" s="12">
        <v>225</v>
      </c>
      <c r="M10" s="12">
        <v>202</v>
      </c>
      <c r="N10" s="12">
        <v>122</v>
      </c>
      <c r="O10" s="17">
        <v>143</v>
      </c>
    </row>
    <row r="11" spans="1:15" ht="15" customHeight="1" x14ac:dyDescent="0.25">
      <c r="A11" s="13" t="s">
        <v>19</v>
      </c>
      <c r="B11" s="14"/>
      <c r="C11" s="14"/>
      <c r="D11" s="12">
        <v>174</v>
      </c>
      <c r="E11" s="12">
        <v>242</v>
      </c>
      <c r="F11" s="12">
        <v>325</v>
      </c>
      <c r="G11" s="12">
        <v>272</v>
      </c>
      <c r="H11" s="12">
        <v>374</v>
      </c>
      <c r="I11" s="12">
        <v>358</v>
      </c>
      <c r="J11" s="12">
        <v>265</v>
      </c>
      <c r="K11" s="12">
        <v>187</v>
      </c>
      <c r="L11" s="12">
        <v>289</v>
      </c>
      <c r="M11" s="12">
        <v>285</v>
      </c>
      <c r="N11" s="12">
        <v>258</v>
      </c>
      <c r="O11" s="17">
        <v>244</v>
      </c>
    </row>
    <row r="12" spans="1:15" ht="27.75" customHeight="1" x14ac:dyDescent="0.25">
      <c r="A12" s="13" t="s">
        <v>32</v>
      </c>
      <c r="B12" s="14"/>
      <c r="C12" s="14"/>
      <c r="D12" s="18">
        <f t="shared" ref="D12:O12" si="1">D10/D11</f>
        <v>0.66091954022988508</v>
      </c>
      <c r="E12" s="18">
        <f t="shared" si="1"/>
        <v>0.27272727272727271</v>
      </c>
      <c r="F12" s="18">
        <f t="shared" si="1"/>
        <v>0.29846153846153844</v>
      </c>
      <c r="G12" s="18">
        <f t="shared" si="1"/>
        <v>0.25</v>
      </c>
      <c r="H12" s="18">
        <f t="shared" si="1"/>
        <v>0.43582887700534761</v>
      </c>
      <c r="I12" s="18">
        <f t="shared" si="1"/>
        <v>0.65083798882681565</v>
      </c>
      <c r="J12" s="18">
        <f t="shared" si="1"/>
        <v>0.24528301886792453</v>
      </c>
      <c r="K12" s="18">
        <f t="shared" si="1"/>
        <v>0.29946524064171121</v>
      </c>
      <c r="L12" s="18">
        <f t="shared" si="1"/>
        <v>0.77854671280276821</v>
      </c>
      <c r="M12" s="18">
        <f t="shared" si="1"/>
        <v>0.70877192982456139</v>
      </c>
      <c r="N12" s="18">
        <f t="shared" si="1"/>
        <v>0.47286821705426357</v>
      </c>
      <c r="O12" s="19">
        <f t="shared" si="1"/>
        <v>0.58606557377049184</v>
      </c>
    </row>
    <row r="14" spans="1:15" x14ac:dyDescent="0.25">
      <c r="B14" s="22" t="s">
        <v>35</v>
      </c>
      <c r="C14" s="22"/>
      <c r="D14" s="22"/>
      <c r="E14" s="22"/>
      <c r="F14" s="22"/>
    </row>
    <row r="15" spans="1:15" x14ac:dyDescent="0.25">
      <c r="D15" s="15" t="s">
        <v>20</v>
      </c>
      <c r="E15" s="15" t="s">
        <v>21</v>
      </c>
      <c r="F15" s="15" t="s">
        <v>22</v>
      </c>
      <c r="G15" s="15" t="s">
        <v>23</v>
      </c>
      <c r="H15" s="15" t="s">
        <v>24</v>
      </c>
      <c r="I15" s="15" t="s">
        <v>25</v>
      </c>
      <c r="J15" s="15" t="s">
        <v>26</v>
      </c>
      <c r="K15" s="15" t="s">
        <v>27</v>
      </c>
      <c r="L15" s="15" t="s">
        <v>28</v>
      </c>
      <c r="M15" s="15" t="s">
        <v>29</v>
      </c>
      <c r="N15" s="15" t="s">
        <v>30</v>
      </c>
      <c r="O15" s="16" t="s">
        <v>31</v>
      </c>
    </row>
    <row r="16" spans="1:15" ht="30.75" customHeight="1" x14ac:dyDescent="0.25">
      <c r="A16" s="13" t="s">
        <v>36</v>
      </c>
      <c r="B16" s="14"/>
      <c r="C16" s="14"/>
      <c r="D16" s="12">
        <v>99</v>
      </c>
      <c r="E16" s="12">
        <v>66</v>
      </c>
      <c r="F16" s="12">
        <v>97</v>
      </c>
      <c r="G16" s="12">
        <v>68</v>
      </c>
      <c r="H16" s="12">
        <v>6544</v>
      </c>
      <c r="I16" s="12">
        <v>233</v>
      </c>
      <c r="J16" s="12">
        <v>65</v>
      </c>
      <c r="K16" s="12">
        <v>56</v>
      </c>
      <c r="L16" s="12">
        <v>225</v>
      </c>
      <c r="M16" s="12">
        <v>202</v>
      </c>
      <c r="N16" s="12">
        <v>122</v>
      </c>
      <c r="O16" s="17">
        <v>143</v>
      </c>
    </row>
    <row r="17" spans="1:15" ht="15" customHeight="1" x14ac:dyDescent="0.25">
      <c r="A17" s="13" t="s">
        <v>72</v>
      </c>
      <c r="B17" s="14"/>
      <c r="C17" s="14"/>
      <c r="D17" s="12">
        <v>100</v>
      </c>
      <c r="E17" s="12">
        <v>456</v>
      </c>
      <c r="F17" s="12">
        <v>654</v>
      </c>
      <c r="G17" s="12">
        <v>654</v>
      </c>
      <c r="H17" s="12">
        <v>6544</v>
      </c>
      <c r="I17" s="12">
        <v>234</v>
      </c>
      <c r="J17" s="12">
        <v>70</v>
      </c>
      <c r="K17" s="12">
        <v>80</v>
      </c>
      <c r="L17" s="12">
        <v>289</v>
      </c>
      <c r="M17" s="12">
        <v>285</v>
      </c>
      <c r="N17" s="12">
        <v>258</v>
      </c>
      <c r="O17" s="17">
        <v>244</v>
      </c>
    </row>
    <row r="18" spans="1:15" ht="27.75" customHeight="1" x14ac:dyDescent="0.25">
      <c r="A18" s="13" t="s">
        <v>32</v>
      </c>
      <c r="B18" s="14"/>
      <c r="C18" s="14"/>
      <c r="D18" s="18">
        <f t="shared" ref="D18:O18" si="2">D16/D17</f>
        <v>0.99</v>
      </c>
      <c r="E18" s="18">
        <f t="shared" si="2"/>
        <v>0.14473684210526316</v>
      </c>
      <c r="F18" s="18">
        <f t="shared" si="2"/>
        <v>0.14831804281345565</v>
      </c>
      <c r="G18" s="18">
        <f t="shared" si="2"/>
        <v>0.10397553516819572</v>
      </c>
      <c r="H18" s="18">
        <f t="shared" si="2"/>
        <v>1</v>
      </c>
      <c r="I18" s="18">
        <f t="shared" si="2"/>
        <v>0.99572649572649574</v>
      </c>
      <c r="J18" s="18">
        <f t="shared" si="2"/>
        <v>0.9285714285714286</v>
      </c>
      <c r="K18" s="18">
        <f t="shared" si="2"/>
        <v>0.7</v>
      </c>
      <c r="L18" s="18">
        <f t="shared" si="2"/>
        <v>0.77854671280276821</v>
      </c>
      <c r="M18" s="18">
        <f t="shared" si="2"/>
        <v>0.70877192982456139</v>
      </c>
      <c r="N18" s="18">
        <f t="shared" si="2"/>
        <v>0.47286821705426357</v>
      </c>
      <c r="O18" s="19">
        <f t="shared" si="2"/>
        <v>0.58606557377049184</v>
      </c>
    </row>
    <row r="19" spans="1:15" ht="27.75" customHeight="1" x14ac:dyDescent="0.25">
      <c r="A19" s="20"/>
      <c r="B19" s="20"/>
      <c r="C19" s="20"/>
      <c r="D19" s="21"/>
      <c r="E19" s="21"/>
      <c r="F19" s="21"/>
      <c r="G19" s="21"/>
      <c r="H19" s="21"/>
      <c r="I19" s="21"/>
      <c r="J19" s="21"/>
      <c r="K19" s="21"/>
      <c r="L19" s="21"/>
      <c r="M19" s="21"/>
      <c r="N19" s="21"/>
      <c r="O19" s="21"/>
    </row>
    <row r="20" spans="1:15" x14ac:dyDescent="0.25">
      <c r="C20" s="23" t="s">
        <v>40</v>
      </c>
      <c r="D20" s="23"/>
      <c r="E20" s="23"/>
      <c r="F20" s="23"/>
    </row>
    <row r="21" spans="1:15" x14ac:dyDescent="0.25">
      <c r="D21" s="15" t="s">
        <v>20</v>
      </c>
      <c r="E21" s="15" t="s">
        <v>21</v>
      </c>
      <c r="F21" s="15" t="s">
        <v>22</v>
      </c>
      <c r="G21" s="15" t="s">
        <v>23</v>
      </c>
      <c r="H21" s="15" t="s">
        <v>24</v>
      </c>
      <c r="I21" s="15" t="s">
        <v>25</v>
      </c>
      <c r="J21" s="15" t="s">
        <v>26</v>
      </c>
      <c r="K21" s="15" t="s">
        <v>27</v>
      </c>
      <c r="L21" s="15" t="s">
        <v>28</v>
      </c>
      <c r="M21" s="15" t="s">
        <v>29</v>
      </c>
      <c r="N21" s="15" t="s">
        <v>30</v>
      </c>
      <c r="O21" s="16" t="s">
        <v>31</v>
      </c>
    </row>
    <row r="22" spans="1:15" ht="27.75" customHeight="1" x14ac:dyDescent="0.25">
      <c r="A22" s="13" t="s">
        <v>38</v>
      </c>
      <c r="B22" s="14"/>
      <c r="C22" s="14"/>
      <c r="D22" s="12">
        <v>0</v>
      </c>
      <c r="E22" s="12">
        <v>2</v>
      </c>
      <c r="F22" s="12">
        <v>1</v>
      </c>
      <c r="G22" s="12">
        <v>1</v>
      </c>
      <c r="H22" s="12">
        <v>4</v>
      </c>
      <c r="I22" s="12">
        <v>1</v>
      </c>
      <c r="J22" s="12">
        <v>1</v>
      </c>
      <c r="K22" s="12">
        <v>1</v>
      </c>
      <c r="L22" s="12">
        <v>2</v>
      </c>
      <c r="M22" s="12">
        <v>4</v>
      </c>
      <c r="N22" s="12">
        <v>5</v>
      </c>
      <c r="O22" s="17">
        <v>2</v>
      </c>
    </row>
    <row r="23" spans="1:15" x14ac:dyDescent="0.25">
      <c r="A23" s="13" t="s">
        <v>37</v>
      </c>
      <c r="B23" s="14"/>
      <c r="C23" s="14"/>
      <c r="D23" s="12">
        <v>111</v>
      </c>
      <c r="E23" s="12">
        <v>214</v>
      </c>
      <c r="F23" s="12">
        <v>655</v>
      </c>
      <c r="G23" s="12">
        <v>754</v>
      </c>
      <c r="H23" s="12">
        <v>874</v>
      </c>
      <c r="I23" s="12">
        <v>76</v>
      </c>
      <c r="J23" s="12">
        <v>456</v>
      </c>
      <c r="K23" s="12">
        <v>56766</v>
      </c>
      <c r="L23" s="12">
        <v>289</v>
      </c>
      <c r="M23" s="12">
        <v>285</v>
      </c>
      <c r="N23" s="12">
        <v>258</v>
      </c>
      <c r="O23" s="17">
        <v>244</v>
      </c>
    </row>
    <row r="24" spans="1:15" ht="24.75" customHeight="1" x14ac:dyDescent="0.25">
      <c r="A24" s="13" t="s">
        <v>39</v>
      </c>
      <c r="B24" s="14"/>
      <c r="C24" s="14"/>
      <c r="D24" s="18">
        <f t="shared" ref="D24:O24" si="3">D22/D23</f>
        <v>0</v>
      </c>
      <c r="E24" s="18">
        <f t="shared" si="3"/>
        <v>9.3457943925233638E-3</v>
      </c>
      <c r="F24" s="18">
        <f t="shared" si="3"/>
        <v>1.5267175572519084E-3</v>
      </c>
      <c r="G24" s="18">
        <f t="shared" si="3"/>
        <v>1.3262599469496021E-3</v>
      </c>
      <c r="H24" s="18">
        <f t="shared" si="3"/>
        <v>4.5766590389016018E-3</v>
      </c>
      <c r="I24" s="18">
        <f t="shared" si="3"/>
        <v>1.3157894736842105E-2</v>
      </c>
      <c r="J24" s="18">
        <f t="shared" si="3"/>
        <v>2.1929824561403508E-3</v>
      </c>
      <c r="K24" s="18">
        <f t="shared" si="3"/>
        <v>1.7616178698516717E-5</v>
      </c>
      <c r="L24" s="18">
        <f t="shared" si="3"/>
        <v>6.920415224913495E-3</v>
      </c>
      <c r="M24" s="18">
        <f t="shared" si="3"/>
        <v>1.4035087719298246E-2</v>
      </c>
      <c r="N24" s="18">
        <f t="shared" si="3"/>
        <v>1.937984496124031E-2</v>
      </c>
      <c r="O24" s="19">
        <f t="shared" si="3"/>
        <v>8.1967213114754103E-3</v>
      </c>
    </row>
  </sheetData>
  <protectedRanges>
    <protectedRange sqref="D10:O11 D4:O5 D16:O17 D22:O23" name="Plage13_4"/>
  </protectedRanges>
  <mergeCells count="15">
    <mergeCell ref="A23:C23"/>
    <mergeCell ref="A24:C24"/>
    <mergeCell ref="B14:F14"/>
    <mergeCell ref="C20:F20"/>
    <mergeCell ref="C8:F8"/>
    <mergeCell ref="A11:C11"/>
    <mergeCell ref="A12:C12"/>
    <mergeCell ref="A16:C16"/>
    <mergeCell ref="A17:C17"/>
    <mergeCell ref="A18:C18"/>
    <mergeCell ref="A22:C22"/>
    <mergeCell ref="A4:C4"/>
    <mergeCell ref="A5:C5"/>
    <mergeCell ref="A6:C6"/>
    <mergeCell ref="A10:C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Accueil</vt:lpstr>
      <vt:lpstr>Répertoire</vt:lpstr>
      <vt:lpstr>Fiche Supervision </vt:lpstr>
      <vt:lpstr>supervision </vt:lpstr>
      <vt:lpstr>Indicateurs </vt:lpstr>
      <vt:lpstr>'Fiche Supervision '!Zone_d_impression</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 MAVONNA</dc:creator>
  <cp:lastModifiedBy>R MAVONNA</cp:lastModifiedBy>
  <cp:lastPrinted>2011-08-27T00:56:24Z</cp:lastPrinted>
  <dcterms:created xsi:type="dcterms:W3CDTF">2011-08-26T22:06:30Z</dcterms:created>
  <dcterms:modified xsi:type="dcterms:W3CDTF">2011-08-27T14:33:42Z</dcterms:modified>
</cp:coreProperties>
</file>