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MARS\"/>
    </mc:Choice>
  </mc:AlternateContent>
  <xr:revisionPtr revIDLastSave="0" documentId="13_ncr:1_{A371A6C5-ADA7-40BF-8F27-5B1D6B025644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C" sheetId="2" r:id="rId1"/>
    <sheet name="D,E,V," sheetId="3" r:id="rId2"/>
    <sheet name="TAB1" sheetId="6" r:id="rId3"/>
  </sheets>
  <functionGroups builtInGroupCount="19"/>
  <definedNames>
    <definedName name="__IntlFixup" hidden="1">TRUE</definedName>
    <definedName name="_R1C1C1">IF(#REF!=TRUE,#REF!,#REF!)</definedName>
    <definedName name="_R1C1C10">IF(#REF!=TRUE,#REF!,#REF!)</definedName>
    <definedName name="_R1C1C11">IF(#REF!=TRUE,#REF!,#REF!)</definedName>
    <definedName name="_R1C1C12">IF(#REF!=TRUE,#REF!,#REF!)</definedName>
    <definedName name="_R1C1C13">IF(#REF!=TRUE,#REF!,#REF!)</definedName>
    <definedName name="_R1C1C14">IF(#REF!=TRUE,#REF!,#REF!)</definedName>
    <definedName name="_R1C1C15">IF(#REF!=TRUE,#REF!,#REF!)</definedName>
    <definedName name="_R1C1C16">IF(#REF!=TRUE,#REF!,#REF!)</definedName>
    <definedName name="_R1C1C17">IF(#REF!=TRUE,#REF!,#REF!)</definedName>
    <definedName name="_R1C1C18">IF(#REF!=TRUE,#REF!,#REF!)</definedName>
    <definedName name="_R1C1C19">IF(#REF!=TRUE,#REF!,#REF!)</definedName>
    <definedName name="_R1C1C2">IF(#REF!=TRUE,#REF!,#REF!)</definedName>
    <definedName name="_R1C1C20">IF(#REF!=TRUE,#REF!,#REF!)</definedName>
    <definedName name="_R1C1C3">IF(#REF!=TRUE,#REF!,#REF!)</definedName>
    <definedName name="_R1C1C4">IF(#REF!=TRUE,#REF!,#REF!)</definedName>
    <definedName name="_R1C1C5">IF(#REF!=TRUE,#REF!,#REF!)</definedName>
    <definedName name="_R1C1C6">IF(#REF!=TRUE,#REF!,#REF!)</definedName>
    <definedName name="_R1C1C7">IF(#REF!=TRUE,#REF!,#REF!)</definedName>
    <definedName name="_R1C1C8">IF(#REF!=TRUE,#REF!,#REF!)</definedName>
    <definedName name="_R1C1C9">IF(#REF!=TRUE,#REF!,#REF!)</definedName>
    <definedName name="_R1COURSE1C1">IF(#REF!=TRUE,#REF!,#REF!)</definedName>
    <definedName name="_R1COURSE1C10">IF(#REF!=TRUE,#REF!,#REF!)</definedName>
    <definedName name="_R1COURSE1C11">IF(#REF!=TRUE,#REF!,#REF!)</definedName>
    <definedName name="_R1COURSE1C12">IF(#REF!=TRUE,#REF!,#REF!)</definedName>
    <definedName name="_R1COURSE1C13">IF(#REF!=TRUE,#REF!,#REF!)</definedName>
    <definedName name="_R1COURSE1C14">IF(#REF!=TRUE,#REF!,#REF!)</definedName>
    <definedName name="_R1COURSE1C15">IF(#REF!=TRUE,#REF!,#REF!)</definedName>
    <definedName name="_R1COURSE1C16">IF(#REF!=TRUE,#REF!,#REF!)</definedName>
    <definedName name="_R1COURSE1C17">IF(#REF!=TRUE,#REF!,#REF!)</definedName>
    <definedName name="_R1COURSE1C18">IF(#REF!=TRUE,#REF!,#REF!)</definedName>
    <definedName name="_R1COURSE1C19">IF(#REF!=TRUE,#REF!,#REF!)</definedName>
    <definedName name="_R1COURSE1C2">IF(#REF!=TRUE,#REF!,#REF!)</definedName>
    <definedName name="_R1COURSE1C20">IF(#REF!=TRUE,#REF!,#REF!)</definedName>
    <definedName name="_R1COURSE1C3">IF(#REF!=TRUE,#REF!,#REF!)</definedName>
    <definedName name="_R1COURSE1C4">IF(#REF!=TRUE,#REF!,#REF!)</definedName>
    <definedName name="_R1COURSE1C5">IF(#REF!=TRUE,#REF!,#REF!)</definedName>
    <definedName name="_R1COURSE1C6">IF(#REF!=TRUE,#REF!,#REF!)</definedName>
    <definedName name="_R1COURSE1C7">IF(#REF!=TRUE,#REF!,#REF!)</definedName>
    <definedName name="_R1COURSE1C8">IF(#REF!=TRUE,#REF!,#REF!)</definedName>
    <definedName name="_R1COURSE1C9">IF(#REF!=TRUE,#REF!,#REF!)</definedName>
    <definedName name="Date">#REF!</definedName>
    <definedName name="_xlnm.Print_Titles" localSheetId="1">'D,E,V,'!#REF!</definedName>
    <definedName name="qqqq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6" i="6" l="1"/>
  <c r="AD6" i="6"/>
  <c r="AB7" i="6"/>
  <c r="AD7" i="6"/>
  <c r="AB8" i="6" l="1"/>
  <c r="AD8" i="6"/>
  <c r="AB9" i="6" l="1"/>
  <c r="AD9" i="6"/>
  <c r="B1" i="6" l="1"/>
  <c r="B2" i="6"/>
  <c r="B3" i="6"/>
  <c r="B4" i="6"/>
  <c r="AB10" i="6"/>
  <c r="AD10" i="6"/>
  <c r="AB11" i="6"/>
  <c r="AD11" i="6"/>
  <c r="AB12" i="6"/>
  <c r="AD12" i="6"/>
  <c r="AB13" i="6"/>
  <c r="AD13" i="6"/>
  <c r="AB14" i="6"/>
  <c r="AD14" i="6"/>
  <c r="AB15" i="6"/>
  <c r="AD15" i="6"/>
  <c r="AB16" i="6"/>
  <c r="AD16" i="6"/>
  <c r="AB17" i="6"/>
  <c r="AD17" i="6"/>
  <c r="AB18" i="6"/>
  <c r="AD18" i="6"/>
  <c r="AB19" i="6"/>
  <c r="AD19" i="6"/>
  <c r="AB20" i="6"/>
  <c r="AD20" i="6"/>
  <c r="AB21" i="6"/>
  <c r="AD21" i="6"/>
  <c r="AB22" i="6"/>
  <c r="AD22" i="6"/>
  <c r="AB23" i="6"/>
  <c r="AD23" i="6"/>
  <c r="AB24" i="6"/>
  <c r="AD24" i="6"/>
  <c r="AB25" i="6"/>
  <c r="AD25" i="6"/>
  <c r="B26" i="6"/>
  <c r="AB26" i="6"/>
  <c r="AD26" i="6"/>
  <c r="B27" i="6"/>
  <c r="AB27" i="6"/>
  <c r="AD27" i="6"/>
  <c r="B28" i="6"/>
  <c r="AB28" i="6"/>
  <c r="AD28" i="6"/>
  <c r="B29" i="6"/>
  <c r="AB31" i="6"/>
  <c r="AD31" i="6"/>
  <c r="AB32" i="6"/>
  <c r="AD32" i="6"/>
  <c r="AB33" i="6"/>
  <c r="AD33" i="6"/>
  <c r="AB34" i="6"/>
  <c r="AD34" i="6"/>
  <c r="AB35" i="6"/>
  <c r="AD35" i="6"/>
  <c r="AB36" i="6"/>
  <c r="AD36" i="6"/>
  <c r="AB37" i="6"/>
  <c r="AD37" i="6"/>
  <c r="AB38" i="6"/>
  <c r="AD38" i="6"/>
  <c r="AB39" i="6"/>
  <c r="AD39" i="6"/>
  <c r="AB40" i="6"/>
  <c r="AD40" i="6"/>
  <c r="AB41" i="6"/>
  <c r="AD41" i="6"/>
  <c r="AB42" i="6"/>
  <c r="AD42" i="6"/>
  <c r="AB43" i="6"/>
  <c r="AD43" i="6"/>
  <c r="AB44" i="6"/>
  <c r="AD44" i="6"/>
  <c r="AB45" i="6"/>
  <c r="AD45" i="6"/>
  <c r="AB46" i="6"/>
  <c r="AD46" i="6"/>
  <c r="AB47" i="6"/>
  <c r="AD47" i="6"/>
  <c r="AB48" i="6"/>
  <c r="AD48" i="6"/>
  <c r="AB49" i="6"/>
  <c r="AD49" i="6"/>
  <c r="AB50" i="6"/>
  <c r="AD50" i="6"/>
  <c r="B51" i="6"/>
  <c r="AB51" i="6"/>
  <c r="AD51" i="6"/>
  <c r="B52" i="6"/>
  <c r="AB52" i="6"/>
  <c r="AD52" i="6"/>
  <c r="B53" i="6"/>
  <c r="AB53" i="6"/>
  <c r="AD53" i="6"/>
  <c r="B54" i="6"/>
  <c r="AB56" i="6"/>
  <c r="AD56" i="6"/>
  <c r="AB57" i="6"/>
  <c r="AD57" i="6"/>
  <c r="AB58" i="6"/>
  <c r="AD58" i="6"/>
  <c r="AB59" i="6"/>
  <c r="AD59" i="6"/>
  <c r="AB60" i="6"/>
  <c r="AD60" i="6"/>
  <c r="AB61" i="6"/>
  <c r="AD61" i="6"/>
  <c r="AB62" i="6"/>
  <c r="AD62" i="6"/>
  <c r="AB63" i="6"/>
  <c r="AD63" i="6"/>
  <c r="AB64" i="6"/>
  <c r="AD64" i="6"/>
  <c r="AB65" i="6"/>
  <c r="AD65" i="6"/>
  <c r="AB66" i="6"/>
  <c r="AD66" i="6"/>
  <c r="AB67" i="6"/>
  <c r="AD67" i="6"/>
  <c r="AB68" i="6"/>
  <c r="AD68" i="6"/>
  <c r="AB69" i="6"/>
  <c r="AD69" i="6"/>
  <c r="AB70" i="6"/>
  <c r="AD70" i="6"/>
  <c r="AB71" i="6"/>
  <c r="AD71" i="6"/>
  <c r="AB72" i="6"/>
  <c r="AD72" i="6"/>
  <c r="AB73" i="6"/>
  <c r="AD73" i="6"/>
  <c r="AB74" i="6"/>
  <c r="AD74" i="6"/>
  <c r="AB75" i="6"/>
  <c r="AD75" i="6"/>
  <c r="B76" i="6"/>
  <c r="AB76" i="6"/>
  <c r="AD76" i="6"/>
  <c r="B77" i="6"/>
  <c r="AB77" i="6"/>
  <c r="AD77" i="6"/>
  <c r="B78" i="6"/>
  <c r="AB78" i="6"/>
  <c r="AD78" i="6"/>
  <c r="B79" i="6"/>
  <c r="AB81" i="6"/>
  <c r="AD81" i="6"/>
  <c r="AB82" i="6"/>
  <c r="AD82" i="6"/>
  <c r="AB83" i="6"/>
  <c r="AD83" i="6"/>
  <c r="AB84" i="6"/>
  <c r="AD84" i="6"/>
  <c r="AB85" i="6"/>
  <c r="AD85" i="6"/>
  <c r="AB86" i="6"/>
  <c r="AD86" i="6"/>
  <c r="AB87" i="6"/>
  <c r="AD87" i="6"/>
  <c r="AB88" i="6"/>
  <c r="AD88" i="6"/>
  <c r="AB89" i="6"/>
  <c r="AD89" i="6"/>
  <c r="AB90" i="6"/>
  <c r="AD90" i="6"/>
  <c r="AB91" i="6"/>
  <c r="AD91" i="6"/>
  <c r="AB92" i="6"/>
  <c r="AD92" i="6"/>
  <c r="AB93" i="6"/>
  <c r="AD93" i="6"/>
  <c r="AB94" i="6"/>
  <c r="AD94" i="6"/>
  <c r="AB95" i="6"/>
  <c r="AD95" i="6"/>
  <c r="AB96" i="6"/>
  <c r="AD96" i="6"/>
  <c r="AB97" i="6"/>
  <c r="AD97" i="6"/>
  <c r="AB98" i="6"/>
  <c r="AD98" i="6"/>
  <c r="AB99" i="6"/>
  <c r="AD99" i="6"/>
  <c r="AB100" i="6"/>
  <c r="AD100" i="6"/>
  <c r="B101" i="6"/>
  <c r="AB101" i="6"/>
  <c r="AD101" i="6"/>
  <c r="B102" i="6"/>
  <c r="AB102" i="6"/>
  <c r="AD102" i="6"/>
  <c r="B103" i="6"/>
  <c r="AB103" i="6"/>
  <c r="AD103" i="6"/>
  <c r="B104" i="6"/>
  <c r="AB106" i="6"/>
  <c r="AD106" i="6"/>
  <c r="AB107" i="6"/>
  <c r="AD107" i="6"/>
  <c r="AB108" i="6"/>
  <c r="AD108" i="6"/>
  <c r="AB109" i="6"/>
  <c r="AD109" i="6"/>
  <c r="AB110" i="6"/>
  <c r="AD110" i="6"/>
  <c r="AB111" i="6"/>
  <c r="AD111" i="6"/>
  <c r="AB112" i="6"/>
  <c r="AD112" i="6"/>
  <c r="AB113" i="6"/>
  <c r="AD113" i="6"/>
  <c r="AB114" i="6"/>
  <c r="AD114" i="6"/>
  <c r="AB115" i="6"/>
  <c r="AD115" i="6"/>
  <c r="AB116" i="6"/>
  <c r="AD116" i="6"/>
  <c r="AB117" i="6"/>
  <c r="AD117" i="6"/>
  <c r="AB118" i="6"/>
  <c r="AD118" i="6"/>
  <c r="AB119" i="6"/>
  <c r="AD119" i="6"/>
  <c r="AB120" i="6"/>
  <c r="AD120" i="6"/>
  <c r="AB121" i="6"/>
  <c r="AD121" i="6"/>
  <c r="AB122" i="6"/>
  <c r="AD122" i="6"/>
  <c r="AB123" i="6"/>
  <c r="AD123" i="6"/>
  <c r="AB124" i="6"/>
  <c r="AD124" i="6"/>
  <c r="AB125" i="6"/>
  <c r="AD125" i="6"/>
  <c r="B126" i="6"/>
  <c r="AB126" i="6"/>
  <c r="AD126" i="6"/>
  <c r="B127" i="6"/>
  <c r="AB127" i="6"/>
  <c r="AD127" i="6"/>
  <c r="B128" i="6"/>
  <c r="AB128" i="6"/>
  <c r="AD128" i="6"/>
  <c r="B129" i="6"/>
  <c r="AB131" i="6"/>
  <c r="AD131" i="6"/>
  <c r="AB132" i="6"/>
  <c r="AD132" i="6"/>
  <c r="AB133" i="6"/>
  <c r="AD133" i="6"/>
  <c r="AB134" i="6"/>
  <c r="AD134" i="6"/>
  <c r="AB135" i="6"/>
  <c r="AD135" i="6"/>
  <c r="AB136" i="6"/>
  <c r="AD136" i="6"/>
  <c r="AB137" i="6"/>
  <c r="AD137" i="6"/>
  <c r="AB138" i="6"/>
  <c r="AD138" i="6"/>
  <c r="AB139" i="6"/>
  <c r="AD139" i="6"/>
  <c r="AB140" i="6"/>
  <c r="AD140" i="6"/>
  <c r="AB141" i="6"/>
  <c r="AD141" i="6"/>
  <c r="AB142" i="6"/>
  <c r="AD142" i="6"/>
  <c r="AB143" i="6"/>
  <c r="AD143" i="6"/>
  <c r="AB144" i="6"/>
  <c r="AD144" i="6"/>
  <c r="AB145" i="6"/>
  <c r="AD145" i="6"/>
  <c r="AB146" i="6"/>
  <c r="AD146" i="6"/>
  <c r="AB147" i="6"/>
  <c r="AD147" i="6"/>
  <c r="AB148" i="6"/>
  <c r="AD148" i="6"/>
  <c r="AB149" i="6"/>
  <c r="AD149" i="6"/>
  <c r="AB150" i="6"/>
  <c r="AD150" i="6"/>
  <c r="B151" i="6"/>
  <c r="AB151" i="6"/>
  <c r="AD151" i="6"/>
  <c r="B152" i="6"/>
  <c r="AB152" i="6"/>
  <c r="AD152" i="6"/>
  <c r="B153" i="6"/>
  <c r="AB153" i="6"/>
  <c r="AD153" i="6"/>
  <c r="B154" i="6"/>
  <c r="AB156" i="6"/>
  <c r="AD156" i="6"/>
  <c r="AB157" i="6"/>
  <c r="AD157" i="6"/>
  <c r="AB158" i="6"/>
  <c r="AD158" i="6"/>
  <c r="AB159" i="6"/>
  <c r="AD159" i="6"/>
  <c r="AB160" i="6"/>
  <c r="AD160" i="6"/>
  <c r="AB161" i="6"/>
  <c r="AD161" i="6"/>
  <c r="AB162" i="6"/>
  <c r="AD162" i="6"/>
  <c r="AB163" i="6"/>
  <c r="AD163" i="6"/>
  <c r="AB164" i="6"/>
  <c r="AD164" i="6"/>
  <c r="AB165" i="6"/>
  <c r="AD165" i="6"/>
  <c r="AB166" i="6"/>
  <c r="AD166" i="6"/>
  <c r="AB167" i="6"/>
  <c r="AD167" i="6"/>
  <c r="AB168" i="6"/>
  <c r="AD168" i="6"/>
  <c r="AB169" i="6"/>
  <c r="AD169" i="6"/>
  <c r="AB170" i="6"/>
  <c r="AD170" i="6"/>
  <c r="AB171" i="6"/>
  <c r="AD171" i="6"/>
  <c r="AB172" i="6"/>
  <c r="AD172" i="6"/>
  <c r="AB173" i="6"/>
  <c r="AD173" i="6"/>
  <c r="AB174" i="6"/>
  <c r="AD174" i="6"/>
  <c r="AB175" i="6"/>
  <c r="AD175" i="6"/>
  <c r="B176" i="6"/>
  <c r="AB176" i="6"/>
  <c r="AD176" i="6"/>
  <c r="B177" i="6"/>
  <c r="AB177" i="6"/>
  <c r="AD177" i="6"/>
  <c r="B178" i="6"/>
  <c r="AB178" i="6"/>
  <c r="AD178" i="6"/>
  <c r="B179" i="6"/>
  <c r="AB181" i="6"/>
  <c r="AD181" i="6"/>
  <c r="AB182" i="6"/>
  <c r="AD182" i="6"/>
  <c r="AB183" i="6"/>
  <c r="AD183" i="6"/>
  <c r="AB184" i="6"/>
  <c r="AD184" i="6"/>
  <c r="AB185" i="6"/>
  <c r="AD185" i="6"/>
  <c r="AB186" i="6"/>
  <c r="AD186" i="6"/>
  <c r="AB187" i="6"/>
  <c r="AD187" i="6"/>
  <c r="AB188" i="6"/>
  <c r="AD188" i="6"/>
  <c r="AB189" i="6"/>
  <c r="AD189" i="6"/>
  <c r="AB190" i="6"/>
  <c r="AD190" i="6"/>
  <c r="AB191" i="6"/>
  <c r="AD191" i="6"/>
  <c r="AB192" i="6"/>
  <c r="AD192" i="6"/>
  <c r="AB193" i="6"/>
  <c r="AD193" i="6"/>
  <c r="AB194" i="6"/>
  <c r="AD194" i="6"/>
  <c r="AB195" i="6"/>
  <c r="AD195" i="6"/>
  <c r="AB196" i="6"/>
  <c r="AD196" i="6"/>
  <c r="AB197" i="6"/>
  <c r="AD197" i="6"/>
  <c r="AB198" i="6"/>
  <c r="AD198" i="6"/>
  <c r="AB199" i="6"/>
  <c r="AD199" i="6"/>
  <c r="AB200" i="6"/>
  <c r="AD200" i="6"/>
  <c r="B201" i="6"/>
  <c r="AB201" i="6"/>
  <c r="AD201" i="6"/>
  <c r="B202" i="6"/>
  <c r="AB202" i="6"/>
  <c r="AD202" i="6"/>
  <c r="B203" i="6"/>
  <c r="AB203" i="6"/>
  <c r="AD203" i="6"/>
  <c r="B204" i="6"/>
  <c r="AB206" i="6"/>
  <c r="AD206" i="6"/>
  <c r="AB207" i="6"/>
  <c r="AD207" i="6"/>
  <c r="AB208" i="6"/>
  <c r="AD208" i="6"/>
  <c r="AB209" i="6"/>
  <c r="AD209" i="6"/>
  <c r="AB210" i="6"/>
  <c r="AD210" i="6"/>
  <c r="AB211" i="6"/>
  <c r="AD211" i="6"/>
  <c r="AB212" i="6"/>
  <c r="AD212" i="6"/>
  <c r="AB213" i="6"/>
  <c r="AD213" i="6"/>
  <c r="AB214" i="6"/>
  <c r="AD214" i="6"/>
  <c r="AB215" i="6"/>
  <c r="AD215" i="6"/>
  <c r="AB216" i="6"/>
  <c r="AD216" i="6"/>
  <c r="AB217" i="6"/>
  <c r="AD217" i="6"/>
  <c r="AB218" i="6"/>
  <c r="AD218" i="6"/>
  <c r="AB219" i="6"/>
  <c r="AD219" i="6"/>
  <c r="AB220" i="6"/>
  <c r="AD220" i="6"/>
  <c r="AB221" i="6"/>
  <c r="AD221" i="6"/>
  <c r="AB222" i="6"/>
  <c r="AD222" i="6"/>
  <c r="AB223" i="6"/>
  <c r="AD223" i="6"/>
  <c r="AB224" i="6"/>
  <c r="AD224" i="6"/>
  <c r="AB225" i="6"/>
  <c r="AD225" i="6"/>
  <c r="B226" i="6"/>
  <c r="AB226" i="6"/>
  <c r="AD226" i="6"/>
  <c r="B227" i="6"/>
  <c r="AB227" i="6"/>
  <c r="AD227" i="6"/>
  <c r="B228" i="6"/>
  <c r="AB228" i="6"/>
  <c r="AD228" i="6"/>
  <c r="B229" i="6"/>
  <c r="AB231" i="6"/>
  <c r="AD231" i="6"/>
  <c r="AB232" i="6"/>
  <c r="AD232" i="6"/>
  <c r="AB233" i="6"/>
  <c r="AD233" i="6"/>
  <c r="AB234" i="6"/>
  <c r="AD234" i="6"/>
  <c r="AB235" i="6"/>
  <c r="AD235" i="6"/>
  <c r="AB236" i="6"/>
  <c r="AD236" i="6"/>
  <c r="AB237" i="6"/>
  <c r="AD237" i="6"/>
  <c r="AB238" i="6"/>
  <c r="AD238" i="6"/>
  <c r="AB239" i="6"/>
  <c r="AD239" i="6"/>
  <c r="AB240" i="6"/>
  <c r="AD240" i="6"/>
  <c r="AB241" i="6"/>
  <c r="AD241" i="6"/>
  <c r="AB242" i="6"/>
  <c r="AD242" i="6"/>
  <c r="AB243" i="6"/>
  <c r="AD243" i="6"/>
  <c r="AB244" i="6"/>
  <c r="AD244" i="6"/>
  <c r="AB245" i="6"/>
  <c r="AD245" i="6"/>
  <c r="AB246" i="6"/>
  <c r="AD246" i="6"/>
  <c r="AB247" i="6"/>
  <c r="AD247" i="6"/>
  <c r="AB248" i="6"/>
  <c r="AD248" i="6"/>
  <c r="AB249" i="6"/>
  <c r="AD249" i="6"/>
  <c r="AB250" i="6"/>
  <c r="AD250" i="6"/>
  <c r="O6" i="3"/>
  <c r="AB6" i="3" l="1"/>
  <c r="AC6" i="3"/>
  <c r="AE6" i="3"/>
  <c r="S6" i="3"/>
  <c r="T6" i="3"/>
  <c r="P6" i="3"/>
  <c r="O7" i="3"/>
  <c r="AD6" i="3" l="1"/>
  <c r="AF6" i="3" s="1"/>
  <c r="AG6" i="3" s="1"/>
  <c r="AP6" i="3" s="1"/>
  <c r="Q6" i="6" s="1"/>
  <c r="X6" i="3"/>
  <c r="V6" i="3"/>
  <c r="U6" i="3"/>
  <c r="T7" i="3"/>
  <c r="S7" i="3"/>
  <c r="Q6" i="3"/>
  <c r="P7" i="3"/>
  <c r="R6" i="3" l="1"/>
  <c r="AO6" i="3" s="1"/>
  <c r="W6" i="3"/>
  <c r="Y6" i="3" s="1"/>
  <c r="Z6" i="3" s="1"/>
  <c r="AN6" i="3" s="1"/>
  <c r="U7" i="3"/>
  <c r="V7" i="3"/>
  <c r="X7" i="3"/>
  <c r="AB7" i="3"/>
  <c r="AC7" i="3"/>
  <c r="AE7" i="3"/>
  <c r="Q7" i="3"/>
  <c r="O8" i="3"/>
  <c r="O6" i="6" l="1"/>
  <c r="R7" i="3"/>
  <c r="AS6" i="3" s="1"/>
  <c r="P6" i="6"/>
  <c r="AD7" i="3"/>
  <c r="AF7" i="3" s="1"/>
  <c r="AG7" i="3" s="1"/>
  <c r="AT6" i="3" s="1"/>
  <c r="W6" i="6" s="1"/>
  <c r="W7" i="3"/>
  <c r="Y7" i="3" s="1"/>
  <c r="Z7" i="3" s="1"/>
  <c r="AR6" i="3" s="1"/>
  <c r="P8" i="3"/>
  <c r="T8" i="3"/>
  <c r="S8" i="3"/>
  <c r="V6" i="6" l="1"/>
  <c r="U6" i="6"/>
  <c r="R6" i="6"/>
  <c r="U8" i="3"/>
  <c r="V8" i="3"/>
  <c r="X8" i="3"/>
  <c r="AB8" i="3"/>
  <c r="AC8" i="3"/>
  <c r="AE8" i="3"/>
  <c r="O9" i="3"/>
  <c r="Q8" i="3"/>
  <c r="X6" i="6" l="1"/>
  <c r="R8" i="3"/>
  <c r="AK6" i="3" s="1"/>
  <c r="AD8" i="3"/>
  <c r="AF8" i="3" s="1"/>
  <c r="AG8" i="3" s="1"/>
  <c r="AL6" i="3" s="1"/>
  <c r="K6" i="6" s="1"/>
  <c r="W8" i="3"/>
  <c r="Y8" i="3" s="1"/>
  <c r="Z8" i="3" s="1"/>
  <c r="AJ6" i="3" s="1"/>
  <c r="P9" i="3"/>
  <c r="T9" i="3"/>
  <c r="S9" i="3"/>
  <c r="I6" i="6" l="1"/>
  <c r="J6" i="6"/>
  <c r="U9" i="3"/>
  <c r="V9" i="3"/>
  <c r="X9" i="3"/>
  <c r="AB9" i="3"/>
  <c r="AC9" i="3"/>
  <c r="AE9" i="3"/>
  <c r="O10" i="3"/>
  <c r="Q9" i="3"/>
  <c r="R9" i="3" l="1"/>
  <c r="AO7" i="3" s="1"/>
  <c r="L6" i="6"/>
  <c r="AD9" i="3"/>
  <c r="AF9" i="3" s="1"/>
  <c r="AG9" i="3" s="1"/>
  <c r="AP7" i="3" s="1"/>
  <c r="Q7" i="6" s="1"/>
  <c r="W9" i="3"/>
  <c r="Y9" i="3" s="1"/>
  <c r="Z9" i="3" s="1"/>
  <c r="AN7" i="3" s="1"/>
  <c r="T10" i="3"/>
  <c r="S10" i="3"/>
  <c r="P10" i="3"/>
  <c r="O7" i="6" l="1"/>
  <c r="P7" i="6"/>
  <c r="U10" i="3"/>
  <c r="V10" i="3"/>
  <c r="X10" i="3"/>
  <c r="AB10" i="3"/>
  <c r="AC10" i="3"/>
  <c r="AE10" i="3"/>
  <c r="O11" i="3"/>
  <c r="Q10" i="3"/>
  <c r="R10" i="3" l="1"/>
  <c r="AS7" i="3" s="1"/>
  <c r="R7" i="6"/>
  <c r="AD10" i="3"/>
  <c r="AF10" i="3" s="1"/>
  <c r="AG10" i="3" s="1"/>
  <c r="AT7" i="3" s="1"/>
  <c r="W7" i="6" s="1"/>
  <c r="W10" i="3"/>
  <c r="Y10" i="3" s="1"/>
  <c r="Z10" i="3" s="1"/>
  <c r="AR7" i="3" s="1"/>
  <c r="S11" i="3"/>
  <c r="T11" i="3"/>
  <c r="P11" i="3"/>
  <c r="V7" i="6" l="1"/>
  <c r="U7" i="6"/>
  <c r="U11" i="3"/>
  <c r="V11" i="3"/>
  <c r="X11" i="3"/>
  <c r="AB11" i="3"/>
  <c r="AC11" i="3"/>
  <c r="AE11" i="3"/>
  <c r="Q11" i="3"/>
  <c r="O12" i="3"/>
  <c r="R11" i="3" l="1"/>
  <c r="AK7" i="3" s="1"/>
  <c r="I7" i="6" s="1"/>
  <c r="X7" i="6"/>
  <c r="AD11" i="3"/>
  <c r="AF11" i="3" s="1"/>
  <c r="AG11" i="3" s="1"/>
  <c r="AL7" i="3" s="1"/>
  <c r="K7" i="6" s="1"/>
  <c r="W11" i="3"/>
  <c r="Y11" i="3" s="1"/>
  <c r="Z11" i="3" s="1"/>
  <c r="AJ7" i="3" s="1"/>
  <c r="S12" i="3"/>
  <c r="P12" i="3"/>
  <c r="T12" i="3"/>
  <c r="J7" i="6" l="1"/>
  <c r="U12" i="3"/>
  <c r="V12" i="3"/>
  <c r="X12" i="3"/>
  <c r="AB12" i="3"/>
  <c r="AC12" i="3"/>
  <c r="AE12" i="3"/>
  <c r="Q12" i="3"/>
  <c r="O13" i="3"/>
  <c r="L7" i="6" l="1"/>
  <c r="R12" i="3"/>
  <c r="AO8" i="3" s="1"/>
  <c r="AD12" i="3"/>
  <c r="AF12" i="3" s="1"/>
  <c r="AG12" i="3" s="1"/>
  <c r="AP8" i="3" s="1"/>
  <c r="Q8" i="6" s="1"/>
  <c r="W12" i="3"/>
  <c r="Y12" i="3" s="1"/>
  <c r="Z12" i="3" s="1"/>
  <c r="AN8" i="3" s="1"/>
  <c r="P13" i="3"/>
  <c r="T13" i="3"/>
  <c r="S13" i="3"/>
  <c r="P8" i="6" l="1"/>
  <c r="O8" i="6"/>
  <c r="U13" i="3"/>
  <c r="V13" i="3"/>
  <c r="X13" i="3"/>
  <c r="AB13" i="3"/>
  <c r="AC13" i="3"/>
  <c r="AE13" i="3"/>
  <c r="Q13" i="3"/>
  <c r="O14" i="3"/>
  <c r="R13" i="3" l="1"/>
  <c r="AS8" i="3" s="1"/>
  <c r="R8" i="6"/>
  <c r="AD13" i="3"/>
  <c r="AF13" i="3" s="1"/>
  <c r="AG13" i="3" s="1"/>
  <c r="AT8" i="3" s="1"/>
  <c r="W8" i="6" s="1"/>
  <c r="W13" i="3"/>
  <c r="Y13" i="3" s="1"/>
  <c r="Z13" i="3" s="1"/>
  <c r="AR8" i="3" s="1"/>
  <c r="P14" i="3"/>
  <c r="S14" i="3"/>
  <c r="T14" i="3"/>
  <c r="U8" i="6" l="1"/>
  <c r="V8" i="6"/>
  <c r="U14" i="3"/>
  <c r="V14" i="3"/>
  <c r="X14" i="3"/>
  <c r="AB14" i="3"/>
  <c r="AC14" i="3"/>
  <c r="AE14" i="3"/>
  <c r="Q14" i="3"/>
  <c r="O15" i="3"/>
  <c r="X8" i="6" l="1"/>
  <c r="R14" i="3"/>
  <c r="AK8" i="3" s="1"/>
  <c r="AD14" i="3"/>
  <c r="AF14" i="3" s="1"/>
  <c r="AG14" i="3" s="1"/>
  <c r="AL8" i="3" s="1"/>
  <c r="K8" i="6" s="1"/>
  <c r="W14" i="3"/>
  <c r="Y14" i="3" s="1"/>
  <c r="Z14" i="3" s="1"/>
  <c r="AJ8" i="3" s="1"/>
  <c r="T15" i="3"/>
  <c r="P15" i="3"/>
  <c r="S15" i="3"/>
  <c r="I8" i="6" l="1"/>
  <c r="J8" i="6"/>
  <c r="U15" i="3"/>
  <c r="V15" i="3"/>
  <c r="X15" i="3"/>
  <c r="AB15" i="3"/>
  <c r="AC15" i="3"/>
  <c r="AE15" i="3"/>
  <c r="O16" i="3"/>
  <c r="Q15" i="3"/>
  <c r="R15" i="3" l="1"/>
  <c r="AO9" i="3" s="1"/>
  <c r="L8" i="6"/>
  <c r="AD15" i="3"/>
  <c r="AF15" i="3" s="1"/>
  <c r="AG15" i="3" s="1"/>
  <c r="AP9" i="3" s="1"/>
  <c r="Q9" i="6" s="1"/>
  <c r="W15" i="3"/>
  <c r="Y15" i="3" s="1"/>
  <c r="Z15" i="3" s="1"/>
  <c r="AN9" i="3" s="1"/>
  <c r="T16" i="3"/>
  <c r="S16" i="3"/>
  <c r="P16" i="3"/>
  <c r="O9" i="6" l="1"/>
  <c r="P9" i="6"/>
  <c r="U16" i="3"/>
  <c r="V16" i="3"/>
  <c r="X16" i="3"/>
  <c r="AB16" i="3"/>
  <c r="AC16" i="3"/>
  <c r="AE16" i="3"/>
  <c r="O17" i="3"/>
  <c r="Q16" i="3"/>
  <c r="R9" i="6" l="1"/>
  <c r="R16" i="3"/>
  <c r="AS9" i="3" s="1"/>
  <c r="AD16" i="3"/>
  <c r="AF16" i="3" s="1"/>
  <c r="AG16" i="3" s="1"/>
  <c r="AT9" i="3" s="1"/>
  <c r="W9" i="6" s="1"/>
  <c r="W16" i="3"/>
  <c r="Y16" i="3" s="1"/>
  <c r="Z16" i="3" s="1"/>
  <c r="AR9" i="3" s="1"/>
  <c r="P17" i="3"/>
  <c r="S17" i="3"/>
  <c r="T17" i="3"/>
  <c r="U9" i="6" l="1"/>
  <c r="V9" i="6"/>
  <c r="U17" i="3"/>
  <c r="V17" i="3"/>
  <c r="X17" i="3"/>
  <c r="AB17" i="3"/>
  <c r="AC17" i="3"/>
  <c r="AE17" i="3"/>
  <c r="Q17" i="3"/>
  <c r="O18" i="3"/>
  <c r="R17" i="3" l="1"/>
  <c r="AK9" i="3" s="1"/>
  <c r="I9" i="6" s="1"/>
  <c r="X9" i="6"/>
  <c r="AD17" i="3"/>
  <c r="AF17" i="3" s="1"/>
  <c r="AG17" i="3" s="1"/>
  <c r="AL9" i="3" s="1"/>
  <c r="K9" i="6" s="1"/>
  <c r="W17" i="3"/>
  <c r="Y17" i="3" s="1"/>
  <c r="Z17" i="3" s="1"/>
  <c r="AJ9" i="3" s="1"/>
  <c r="S18" i="3"/>
  <c r="P18" i="3"/>
  <c r="T18" i="3"/>
  <c r="J9" i="6" l="1"/>
  <c r="U18" i="3"/>
  <c r="V18" i="3"/>
  <c r="X18" i="3"/>
  <c r="AB18" i="3"/>
  <c r="AC18" i="3"/>
  <c r="AE18" i="3"/>
  <c r="O19" i="3"/>
  <c r="Q18" i="3"/>
  <c r="R18" i="3" l="1"/>
  <c r="AO10" i="3" s="1"/>
  <c r="L9" i="6"/>
  <c r="AD18" i="3"/>
  <c r="AF18" i="3" s="1"/>
  <c r="AG18" i="3" s="1"/>
  <c r="AP10" i="3" s="1"/>
  <c r="Q10" i="6" s="1"/>
  <c r="W18" i="3"/>
  <c r="Y18" i="3" s="1"/>
  <c r="Z18" i="3" s="1"/>
  <c r="AN10" i="3" s="1"/>
  <c r="P19" i="3"/>
  <c r="S19" i="3"/>
  <c r="T19" i="3"/>
  <c r="O10" i="6" l="1"/>
  <c r="P10" i="6"/>
  <c r="U19" i="3"/>
  <c r="V19" i="3"/>
  <c r="X19" i="3"/>
  <c r="AB19" i="3"/>
  <c r="AC19" i="3"/>
  <c r="AE19" i="3"/>
  <c r="O20" i="3"/>
  <c r="Q19" i="3"/>
  <c r="R19" i="3" l="1"/>
  <c r="AS10" i="3" s="1"/>
  <c r="R10" i="6"/>
  <c r="AD19" i="3"/>
  <c r="AF19" i="3" s="1"/>
  <c r="AG19" i="3" s="1"/>
  <c r="AT10" i="3" s="1"/>
  <c r="W10" i="6" s="1"/>
  <c r="W19" i="3"/>
  <c r="Y19" i="3" s="1"/>
  <c r="Z19" i="3" s="1"/>
  <c r="AR10" i="3" s="1"/>
  <c r="S20" i="3"/>
  <c r="T20" i="3"/>
  <c r="P20" i="3"/>
  <c r="U10" i="6" l="1"/>
  <c r="V10" i="6"/>
  <c r="U20" i="3"/>
  <c r="V20" i="3"/>
  <c r="X20" i="3"/>
  <c r="AB20" i="3"/>
  <c r="AC20" i="3"/>
  <c r="AE20" i="3"/>
  <c r="Q20" i="3"/>
  <c r="O21" i="3"/>
  <c r="X10" i="6" l="1"/>
  <c r="AD20" i="3"/>
  <c r="AF20" i="3" s="1"/>
  <c r="AG20" i="3" s="1"/>
  <c r="AL10" i="3" s="1"/>
  <c r="K10" i="6" s="1"/>
  <c r="R20" i="3"/>
  <c r="AK10" i="3" s="1"/>
  <c r="W20" i="3"/>
  <c r="Y20" i="3" s="1"/>
  <c r="Z20" i="3" s="1"/>
  <c r="AJ10" i="3" s="1"/>
  <c r="P21" i="3"/>
  <c r="S21" i="3"/>
  <c r="T21" i="3"/>
  <c r="J10" i="6" l="1"/>
  <c r="I10" i="6"/>
  <c r="U21" i="3"/>
  <c r="V21" i="3"/>
  <c r="X21" i="3"/>
  <c r="AB21" i="3"/>
  <c r="AC21" i="3"/>
  <c r="AE21" i="3"/>
  <c r="Q21" i="3"/>
  <c r="O22" i="3"/>
  <c r="L10" i="6" l="1"/>
  <c r="AD21" i="3"/>
  <c r="AF21" i="3" s="1"/>
  <c r="AG21" i="3" s="1"/>
  <c r="AP11" i="3" s="1"/>
  <c r="Q11" i="6" s="1"/>
  <c r="R21" i="3"/>
  <c r="AO11" i="3" s="1"/>
  <c r="W21" i="3"/>
  <c r="Y21" i="3" s="1"/>
  <c r="Z21" i="3" s="1"/>
  <c r="AN11" i="3" s="1"/>
  <c r="S22" i="3"/>
  <c r="P22" i="3"/>
  <c r="T22" i="3"/>
  <c r="P11" i="6" l="1"/>
  <c r="O11" i="6"/>
  <c r="U22" i="3"/>
  <c r="V22" i="3"/>
  <c r="X22" i="3"/>
  <c r="AB22" i="3"/>
  <c r="AC22" i="3"/>
  <c r="AE22" i="3"/>
  <c r="Q22" i="3"/>
  <c r="O23" i="3"/>
  <c r="R22" i="3" l="1"/>
  <c r="AS11" i="3" s="1"/>
  <c r="R11" i="6"/>
  <c r="AD22" i="3"/>
  <c r="AF22" i="3" s="1"/>
  <c r="AG22" i="3" s="1"/>
  <c r="AT11" i="3" s="1"/>
  <c r="W11" i="6" s="1"/>
  <c r="W22" i="3"/>
  <c r="Y22" i="3" s="1"/>
  <c r="Z22" i="3" s="1"/>
  <c r="AR11" i="3" s="1"/>
  <c r="P23" i="3"/>
  <c r="T23" i="3"/>
  <c r="S23" i="3"/>
  <c r="U11" i="6" l="1"/>
  <c r="V11" i="6"/>
  <c r="U23" i="3"/>
  <c r="V23" i="3"/>
  <c r="X23" i="3"/>
  <c r="AB23" i="3"/>
  <c r="AC23" i="3"/>
  <c r="AE23" i="3"/>
  <c r="Q23" i="3"/>
  <c r="O24" i="3"/>
  <c r="X11" i="6" l="1"/>
  <c r="AD23" i="3"/>
  <c r="AF23" i="3" s="1"/>
  <c r="AG23" i="3" s="1"/>
  <c r="AL11" i="3" s="1"/>
  <c r="K11" i="6" s="1"/>
  <c r="R23" i="3"/>
  <c r="AK11" i="3" s="1"/>
  <c r="W23" i="3"/>
  <c r="Y23" i="3" s="1"/>
  <c r="Z23" i="3" s="1"/>
  <c r="AJ11" i="3" s="1"/>
  <c r="T24" i="3"/>
  <c r="S24" i="3"/>
  <c r="P24" i="3"/>
  <c r="J11" i="6" l="1"/>
  <c r="I11" i="6"/>
  <c r="U24" i="3"/>
  <c r="V24" i="3"/>
  <c r="X24" i="3"/>
  <c r="AB24" i="3"/>
  <c r="AC24" i="3"/>
  <c r="AE24" i="3"/>
  <c r="O25" i="3"/>
  <c r="Q24" i="3"/>
  <c r="R24" i="3" l="1"/>
  <c r="AO12" i="3" s="1"/>
  <c r="L11" i="6"/>
  <c r="AD24" i="3"/>
  <c r="AF24" i="3" s="1"/>
  <c r="AG24" i="3" s="1"/>
  <c r="AP12" i="3" s="1"/>
  <c r="Q12" i="6" s="1"/>
  <c r="W24" i="3"/>
  <c r="Y24" i="3" s="1"/>
  <c r="Z24" i="3" s="1"/>
  <c r="AN12" i="3" s="1"/>
  <c r="T25" i="3"/>
  <c r="P25" i="3"/>
  <c r="S25" i="3"/>
  <c r="O12" i="6" l="1"/>
  <c r="P12" i="6"/>
  <c r="U25" i="3"/>
  <c r="V25" i="3"/>
  <c r="X25" i="3"/>
  <c r="AB25" i="3"/>
  <c r="AC25" i="3"/>
  <c r="AE25" i="3"/>
  <c r="O26" i="3"/>
  <c r="Q25" i="3"/>
  <c r="R12" i="6" l="1"/>
  <c r="AD25" i="3"/>
  <c r="AF25" i="3" s="1"/>
  <c r="AG25" i="3" s="1"/>
  <c r="AT12" i="3" s="1"/>
  <c r="W12" i="6" s="1"/>
  <c r="R25" i="3"/>
  <c r="AS12" i="3" s="1"/>
  <c r="W25" i="3"/>
  <c r="Y25" i="3" s="1"/>
  <c r="Z25" i="3" s="1"/>
  <c r="AR12" i="3" s="1"/>
  <c r="S26" i="3"/>
  <c r="T26" i="3"/>
  <c r="P26" i="3"/>
  <c r="U12" i="6" l="1"/>
  <c r="V12" i="6"/>
  <c r="U26" i="3"/>
  <c r="V26" i="3"/>
  <c r="X26" i="3"/>
  <c r="AB26" i="3"/>
  <c r="AC26" i="3"/>
  <c r="AE26" i="3"/>
  <c r="O27" i="3"/>
  <c r="Q26" i="3"/>
  <c r="X12" i="6" l="1"/>
  <c r="AD26" i="3"/>
  <c r="AF26" i="3" s="1"/>
  <c r="AG26" i="3" s="1"/>
  <c r="AL12" i="3" s="1"/>
  <c r="K12" i="6" s="1"/>
  <c r="R26" i="3"/>
  <c r="AK12" i="3" s="1"/>
  <c r="W26" i="3"/>
  <c r="Y26" i="3" s="1"/>
  <c r="Z26" i="3" s="1"/>
  <c r="AJ12" i="3" s="1"/>
  <c r="S27" i="3"/>
  <c r="P27" i="3"/>
  <c r="T27" i="3"/>
  <c r="J12" i="6" l="1"/>
  <c r="I12" i="6"/>
  <c r="U27" i="3"/>
  <c r="V27" i="3"/>
  <c r="X27" i="3"/>
  <c r="AB27" i="3"/>
  <c r="AC27" i="3"/>
  <c r="AE27" i="3"/>
  <c r="Q27" i="3"/>
  <c r="O28" i="3"/>
  <c r="L12" i="6" l="1"/>
  <c r="AD27" i="3"/>
  <c r="AF27" i="3" s="1"/>
  <c r="AG27" i="3" s="1"/>
  <c r="AP13" i="3" s="1"/>
  <c r="Q13" i="6" s="1"/>
  <c r="R27" i="3"/>
  <c r="AO13" i="3" s="1"/>
  <c r="W27" i="3"/>
  <c r="Y27" i="3" s="1"/>
  <c r="Z27" i="3" s="1"/>
  <c r="AN13" i="3" s="1"/>
  <c r="S28" i="3"/>
  <c r="P28" i="3"/>
  <c r="T28" i="3"/>
  <c r="P13" i="6" l="1"/>
  <c r="O13" i="6"/>
  <c r="U28" i="3"/>
  <c r="V28" i="3"/>
  <c r="X28" i="3"/>
  <c r="AB28" i="3"/>
  <c r="AC28" i="3"/>
  <c r="AE28" i="3"/>
  <c r="Q28" i="3"/>
  <c r="O29" i="3"/>
  <c r="R28" i="3" l="1"/>
  <c r="AS13" i="3" s="1"/>
  <c r="R13" i="6"/>
  <c r="AD28" i="3"/>
  <c r="AF28" i="3" s="1"/>
  <c r="AG28" i="3" s="1"/>
  <c r="AT13" i="3" s="1"/>
  <c r="W13" i="6" s="1"/>
  <c r="W28" i="3"/>
  <c r="Y28" i="3" s="1"/>
  <c r="Z28" i="3" s="1"/>
  <c r="AR13" i="3" s="1"/>
  <c r="S29" i="3"/>
  <c r="P29" i="3"/>
  <c r="T29" i="3"/>
  <c r="U13" i="6" l="1"/>
  <c r="V13" i="6"/>
  <c r="U29" i="3"/>
  <c r="V29" i="3"/>
  <c r="X29" i="3"/>
  <c r="AB29" i="3"/>
  <c r="AC29" i="3"/>
  <c r="AE29" i="3"/>
  <c r="O30" i="3"/>
  <c r="Q29" i="3"/>
  <c r="R29" i="3" l="1"/>
  <c r="AK13" i="3" s="1"/>
  <c r="X13" i="6"/>
  <c r="AD29" i="3"/>
  <c r="AF29" i="3" s="1"/>
  <c r="AG29" i="3" s="1"/>
  <c r="AL13" i="3" s="1"/>
  <c r="K13" i="6" s="1"/>
  <c r="W29" i="3"/>
  <c r="Y29" i="3" s="1"/>
  <c r="Z29" i="3" s="1"/>
  <c r="AJ13" i="3" s="1"/>
  <c r="S30" i="3"/>
  <c r="T30" i="3"/>
  <c r="P30" i="3"/>
  <c r="I13" i="6" l="1"/>
  <c r="J13" i="6"/>
  <c r="U30" i="3"/>
  <c r="V30" i="3"/>
  <c r="X30" i="3"/>
  <c r="AB30" i="3"/>
  <c r="AC30" i="3"/>
  <c r="AE30" i="3"/>
  <c r="O31" i="3"/>
  <c r="Q30" i="3"/>
  <c r="L13" i="6" l="1"/>
  <c r="AD30" i="3"/>
  <c r="AF30" i="3" s="1"/>
  <c r="AG30" i="3" s="1"/>
  <c r="AP14" i="3" s="1"/>
  <c r="Q14" i="6" s="1"/>
  <c r="R30" i="3"/>
  <c r="AO14" i="3" s="1"/>
  <c r="W30" i="3"/>
  <c r="Y30" i="3" s="1"/>
  <c r="Z30" i="3" s="1"/>
  <c r="AN14" i="3" s="1"/>
  <c r="S31" i="3"/>
  <c r="T31" i="3"/>
  <c r="P31" i="3"/>
  <c r="P14" i="6" l="1"/>
  <c r="O14" i="6"/>
  <c r="U31" i="3"/>
  <c r="V31" i="3"/>
  <c r="X31" i="3"/>
  <c r="AB31" i="3"/>
  <c r="AC31" i="3"/>
  <c r="AE31" i="3"/>
  <c r="O32" i="3"/>
  <c r="Q31" i="3"/>
  <c r="R31" i="3" l="1"/>
  <c r="AS14" i="3" s="1"/>
  <c r="R14" i="6"/>
  <c r="AD31" i="3"/>
  <c r="AF31" i="3" s="1"/>
  <c r="AG31" i="3" s="1"/>
  <c r="AT14" i="3" s="1"/>
  <c r="W14" i="6" s="1"/>
  <c r="W31" i="3"/>
  <c r="Y31" i="3" s="1"/>
  <c r="Z31" i="3" s="1"/>
  <c r="AR14" i="3" s="1"/>
  <c r="S32" i="3"/>
  <c r="T32" i="3"/>
  <c r="P32" i="3"/>
  <c r="U14" i="6" l="1"/>
  <c r="V14" i="6"/>
  <c r="U32" i="3"/>
  <c r="V32" i="3"/>
  <c r="X32" i="3"/>
  <c r="AB32" i="3"/>
  <c r="AC32" i="3"/>
  <c r="AE32" i="3"/>
  <c r="O33" i="3"/>
  <c r="Q32" i="3"/>
  <c r="R32" i="3" l="1"/>
  <c r="AK14" i="3" s="1"/>
  <c r="X14" i="6"/>
  <c r="AD32" i="3"/>
  <c r="AF32" i="3" s="1"/>
  <c r="AG32" i="3" s="1"/>
  <c r="AL14" i="3" s="1"/>
  <c r="K14" i="6" s="1"/>
  <c r="W32" i="3"/>
  <c r="Y32" i="3" s="1"/>
  <c r="Z32" i="3" s="1"/>
  <c r="AJ14" i="3" s="1"/>
  <c r="S33" i="3"/>
  <c r="P33" i="3"/>
  <c r="T33" i="3"/>
  <c r="I14" i="6" l="1"/>
  <c r="J14" i="6"/>
  <c r="U33" i="3"/>
  <c r="V33" i="3"/>
  <c r="X33" i="3"/>
  <c r="AB33" i="3"/>
  <c r="AC33" i="3"/>
  <c r="AE33" i="3"/>
  <c r="O34" i="3"/>
  <c r="Q33" i="3"/>
  <c r="L14" i="6" l="1"/>
  <c r="R33" i="3"/>
  <c r="AO15" i="3" s="1"/>
  <c r="AD33" i="3"/>
  <c r="AF33" i="3" s="1"/>
  <c r="AG33" i="3" s="1"/>
  <c r="AP15" i="3" s="1"/>
  <c r="Q15" i="6" s="1"/>
  <c r="W33" i="3"/>
  <c r="Y33" i="3" s="1"/>
  <c r="Z33" i="3" s="1"/>
  <c r="AN15" i="3" s="1"/>
  <c r="S34" i="3"/>
  <c r="P34" i="3"/>
  <c r="T34" i="3"/>
  <c r="P15" i="6" l="1"/>
  <c r="O15" i="6"/>
  <c r="U34" i="3"/>
  <c r="V34" i="3"/>
  <c r="X34" i="3"/>
  <c r="AB34" i="3"/>
  <c r="AC34" i="3"/>
  <c r="AE34" i="3"/>
  <c r="Q34" i="3"/>
  <c r="O35" i="3"/>
  <c r="R34" i="3" l="1"/>
  <c r="AS15" i="3" s="1"/>
  <c r="R15" i="6"/>
  <c r="AD34" i="3"/>
  <c r="AF34" i="3" s="1"/>
  <c r="AG34" i="3" s="1"/>
  <c r="AT15" i="3" s="1"/>
  <c r="W15" i="6" s="1"/>
  <c r="W34" i="3"/>
  <c r="Y34" i="3" s="1"/>
  <c r="Z34" i="3" s="1"/>
  <c r="AR15" i="3" s="1"/>
  <c r="P35" i="3"/>
  <c r="S35" i="3"/>
  <c r="T35" i="3"/>
  <c r="U15" i="6" l="1"/>
  <c r="V15" i="6"/>
  <c r="U35" i="3"/>
  <c r="V35" i="3"/>
  <c r="X35" i="3"/>
  <c r="AB35" i="3"/>
  <c r="AC35" i="3"/>
  <c r="AE35" i="3"/>
  <c r="O36" i="3"/>
  <c r="Q35" i="3"/>
  <c r="R35" i="3" l="1"/>
  <c r="AK15" i="3" s="1"/>
  <c r="X15" i="6"/>
  <c r="AD35" i="3"/>
  <c r="AF35" i="3" s="1"/>
  <c r="AG35" i="3" s="1"/>
  <c r="AL15" i="3" s="1"/>
  <c r="K15" i="6" s="1"/>
  <c r="W35" i="3"/>
  <c r="Y35" i="3" s="1"/>
  <c r="Z35" i="3" s="1"/>
  <c r="AJ15" i="3" s="1"/>
  <c r="T36" i="3"/>
  <c r="S36" i="3"/>
  <c r="P36" i="3"/>
  <c r="I15" i="6" l="1"/>
  <c r="J15" i="6"/>
  <c r="U36" i="3"/>
  <c r="V36" i="3"/>
  <c r="X36" i="3"/>
  <c r="AB36" i="3"/>
  <c r="AC36" i="3"/>
  <c r="AE36" i="3"/>
  <c r="O37" i="3"/>
  <c r="Q36" i="3"/>
  <c r="R36" i="3" l="1"/>
  <c r="AO16" i="3" s="1"/>
  <c r="L15" i="6"/>
  <c r="AD36" i="3"/>
  <c r="AF36" i="3" s="1"/>
  <c r="AG36" i="3" s="1"/>
  <c r="AP16" i="3" s="1"/>
  <c r="Q16" i="6" s="1"/>
  <c r="W36" i="3"/>
  <c r="Y36" i="3" s="1"/>
  <c r="Z36" i="3" s="1"/>
  <c r="AN16" i="3" s="1"/>
  <c r="S37" i="3"/>
  <c r="P37" i="3"/>
  <c r="T37" i="3"/>
  <c r="O16" i="6" l="1"/>
  <c r="P16" i="6"/>
  <c r="U37" i="3"/>
  <c r="V37" i="3"/>
  <c r="X37" i="3"/>
  <c r="AB37" i="3"/>
  <c r="AC37" i="3"/>
  <c r="AE37" i="3"/>
  <c r="O38" i="3"/>
  <c r="Q37" i="3"/>
  <c r="R16" i="6" l="1"/>
  <c r="AD37" i="3"/>
  <c r="AF37" i="3" s="1"/>
  <c r="AG37" i="3" s="1"/>
  <c r="AT16" i="3" s="1"/>
  <c r="W16" i="6" s="1"/>
  <c r="R37" i="3"/>
  <c r="AS16" i="3" s="1"/>
  <c r="W37" i="3"/>
  <c r="Y37" i="3" s="1"/>
  <c r="Z37" i="3" s="1"/>
  <c r="AR16" i="3" s="1"/>
  <c r="S38" i="3"/>
  <c r="T38" i="3"/>
  <c r="P38" i="3"/>
  <c r="V16" i="6" l="1"/>
  <c r="U16" i="6"/>
  <c r="U38" i="3"/>
  <c r="V38" i="3"/>
  <c r="X38" i="3"/>
  <c r="AB38" i="3"/>
  <c r="AC38" i="3"/>
  <c r="AE38" i="3"/>
  <c r="O39" i="3"/>
  <c r="Q38" i="3"/>
  <c r="R38" i="3" l="1"/>
  <c r="AK16" i="3" s="1"/>
  <c r="I16" i="6" s="1"/>
  <c r="X16" i="6"/>
  <c r="AD38" i="3"/>
  <c r="AF38" i="3" s="1"/>
  <c r="AG38" i="3" s="1"/>
  <c r="AL16" i="3" s="1"/>
  <c r="K16" i="6" s="1"/>
  <c r="W38" i="3"/>
  <c r="Y38" i="3" s="1"/>
  <c r="Z38" i="3" s="1"/>
  <c r="AJ16" i="3" s="1"/>
  <c r="T39" i="3"/>
  <c r="S39" i="3"/>
  <c r="P39" i="3"/>
  <c r="J16" i="6" l="1"/>
  <c r="U39" i="3"/>
  <c r="V39" i="3"/>
  <c r="X39" i="3"/>
  <c r="AB39" i="3"/>
  <c r="AC39" i="3"/>
  <c r="AE39" i="3"/>
  <c r="O40" i="3"/>
  <c r="Q39" i="3"/>
  <c r="L16" i="6" l="1"/>
  <c r="AD39" i="3"/>
  <c r="AF39" i="3" s="1"/>
  <c r="AG39" i="3" s="1"/>
  <c r="AP17" i="3" s="1"/>
  <c r="Q17" i="6" s="1"/>
  <c r="R39" i="3"/>
  <c r="AO17" i="3" s="1"/>
  <c r="W39" i="3"/>
  <c r="Y39" i="3" s="1"/>
  <c r="Z39" i="3" s="1"/>
  <c r="AN17" i="3" s="1"/>
  <c r="P40" i="3"/>
  <c r="T40" i="3"/>
  <c r="S40" i="3"/>
  <c r="P17" i="6" l="1"/>
  <c r="O17" i="6"/>
  <c r="U40" i="3"/>
  <c r="V40" i="3"/>
  <c r="X40" i="3"/>
  <c r="AB40" i="3"/>
  <c r="AC40" i="3"/>
  <c r="AE40" i="3"/>
  <c r="Q40" i="3"/>
  <c r="O41" i="3"/>
  <c r="R17" i="6" l="1"/>
  <c r="AD40" i="3"/>
  <c r="AF40" i="3" s="1"/>
  <c r="AG40" i="3" s="1"/>
  <c r="AT17" i="3" s="1"/>
  <c r="W17" i="6" s="1"/>
  <c r="R40" i="3"/>
  <c r="AS17" i="3" s="1"/>
  <c r="W40" i="3"/>
  <c r="Y40" i="3" s="1"/>
  <c r="Z40" i="3" s="1"/>
  <c r="AR17" i="3" s="1"/>
  <c r="S41" i="3"/>
  <c r="P41" i="3"/>
  <c r="T41" i="3"/>
  <c r="V17" i="6" l="1"/>
  <c r="U17" i="6"/>
  <c r="U41" i="3"/>
  <c r="V41" i="3"/>
  <c r="X41" i="3"/>
  <c r="AB41" i="3"/>
  <c r="AC41" i="3"/>
  <c r="AE41" i="3"/>
  <c r="O42" i="3"/>
  <c r="Q41" i="3"/>
  <c r="X17" i="6" l="1"/>
  <c r="AD41" i="3"/>
  <c r="AF41" i="3" s="1"/>
  <c r="AG41" i="3" s="1"/>
  <c r="AL17" i="3" s="1"/>
  <c r="K17" i="6" s="1"/>
  <c r="R41" i="3"/>
  <c r="AK17" i="3" s="1"/>
  <c r="W41" i="3"/>
  <c r="Y41" i="3" s="1"/>
  <c r="Z41" i="3" s="1"/>
  <c r="AJ17" i="3" s="1"/>
  <c r="T42" i="3"/>
  <c r="P42" i="3"/>
  <c r="S42" i="3"/>
  <c r="J17" i="6" l="1"/>
  <c r="I17" i="6"/>
  <c r="U42" i="3"/>
  <c r="V42" i="3"/>
  <c r="X42" i="3"/>
  <c r="AB42" i="3"/>
  <c r="AC42" i="3"/>
  <c r="AE42" i="3"/>
  <c r="Q42" i="3"/>
  <c r="O43" i="3"/>
  <c r="L17" i="6" l="1"/>
  <c r="AD42" i="3"/>
  <c r="AF42" i="3" s="1"/>
  <c r="AG42" i="3" s="1"/>
  <c r="AP18" i="3" s="1"/>
  <c r="Q18" i="6" s="1"/>
  <c r="R42" i="3"/>
  <c r="AO18" i="3" s="1"/>
  <c r="W42" i="3"/>
  <c r="Y42" i="3" s="1"/>
  <c r="Z42" i="3" s="1"/>
  <c r="AN18" i="3" s="1"/>
  <c r="S43" i="3"/>
  <c r="T43" i="3"/>
  <c r="P43" i="3"/>
  <c r="P18" i="6" l="1"/>
  <c r="O18" i="6"/>
  <c r="U43" i="3"/>
  <c r="V43" i="3"/>
  <c r="X43" i="3"/>
  <c r="AB43" i="3"/>
  <c r="AC43" i="3"/>
  <c r="AE43" i="3"/>
  <c r="O44" i="3"/>
  <c r="Q43" i="3"/>
  <c r="R18" i="6" l="1"/>
  <c r="AD43" i="3"/>
  <c r="AF43" i="3" s="1"/>
  <c r="AG43" i="3" s="1"/>
  <c r="AT18" i="3" s="1"/>
  <c r="W18" i="6" s="1"/>
  <c r="R43" i="3"/>
  <c r="AS18" i="3" s="1"/>
  <c r="W43" i="3"/>
  <c r="Y43" i="3" s="1"/>
  <c r="Z43" i="3" s="1"/>
  <c r="AR18" i="3" s="1"/>
  <c r="S44" i="3"/>
  <c r="P44" i="3"/>
  <c r="T44" i="3"/>
  <c r="V18" i="6" l="1"/>
  <c r="U18" i="6"/>
  <c r="U44" i="3"/>
  <c r="V44" i="3"/>
  <c r="X44" i="3"/>
  <c r="AB44" i="3"/>
  <c r="AC44" i="3"/>
  <c r="AE44" i="3"/>
  <c r="O45" i="3"/>
  <c r="Q44" i="3"/>
  <c r="R44" i="3" l="1"/>
  <c r="AK18" i="3" s="1"/>
  <c r="X18" i="6"/>
  <c r="AD44" i="3"/>
  <c r="AF44" i="3" s="1"/>
  <c r="AG44" i="3" s="1"/>
  <c r="AL18" i="3" s="1"/>
  <c r="K18" i="6" s="1"/>
  <c r="W44" i="3"/>
  <c r="Y44" i="3" s="1"/>
  <c r="Z44" i="3" s="1"/>
  <c r="AJ18" i="3" s="1"/>
  <c r="P45" i="3"/>
  <c r="S45" i="3"/>
  <c r="T45" i="3"/>
  <c r="I18" i="6" l="1"/>
  <c r="J18" i="6"/>
  <c r="U45" i="3"/>
  <c r="V45" i="3"/>
  <c r="X45" i="3"/>
  <c r="AB45" i="3"/>
  <c r="AC45" i="3"/>
  <c r="AE45" i="3"/>
  <c r="Q45" i="3"/>
  <c r="O46" i="3"/>
  <c r="R45" i="3" l="1"/>
  <c r="AO19" i="3" s="1"/>
  <c r="L18" i="6"/>
  <c r="AD45" i="3"/>
  <c r="AF45" i="3" s="1"/>
  <c r="AG45" i="3" s="1"/>
  <c r="AP19" i="3" s="1"/>
  <c r="Q19" i="6" s="1"/>
  <c r="W45" i="3"/>
  <c r="Y45" i="3" s="1"/>
  <c r="Z45" i="3" s="1"/>
  <c r="AN19" i="3" s="1"/>
  <c r="T46" i="3"/>
  <c r="P46" i="3"/>
  <c r="S46" i="3"/>
  <c r="O19" i="6" l="1"/>
  <c r="P19" i="6"/>
  <c r="U46" i="3"/>
  <c r="V46" i="3"/>
  <c r="X46" i="3"/>
  <c r="AB46" i="3"/>
  <c r="AC46" i="3"/>
  <c r="AE46" i="3"/>
  <c r="O47" i="3"/>
  <c r="Q46" i="3"/>
  <c r="R19" i="6" l="1"/>
  <c r="AD46" i="3"/>
  <c r="AF46" i="3" s="1"/>
  <c r="AG46" i="3" s="1"/>
  <c r="AT19" i="3" s="1"/>
  <c r="W19" i="6" s="1"/>
  <c r="R46" i="3"/>
  <c r="AS19" i="3" s="1"/>
  <c r="W46" i="3"/>
  <c r="Y46" i="3" s="1"/>
  <c r="Z46" i="3" s="1"/>
  <c r="AR19" i="3" s="1"/>
  <c r="P47" i="3"/>
  <c r="S47" i="3"/>
  <c r="T47" i="3"/>
  <c r="V19" i="6" l="1"/>
  <c r="U19" i="6"/>
  <c r="U47" i="3"/>
  <c r="V47" i="3"/>
  <c r="X47" i="3"/>
  <c r="AB47" i="3"/>
  <c r="AC47" i="3"/>
  <c r="AE47" i="3"/>
  <c r="Q47" i="3"/>
  <c r="O48" i="3"/>
  <c r="R47" i="3" l="1"/>
  <c r="AK19" i="3" s="1"/>
  <c r="X19" i="6"/>
  <c r="AD47" i="3"/>
  <c r="AF47" i="3" s="1"/>
  <c r="AG47" i="3" s="1"/>
  <c r="AL19" i="3" s="1"/>
  <c r="K19" i="6" s="1"/>
  <c r="W47" i="3"/>
  <c r="Y47" i="3" s="1"/>
  <c r="Z47" i="3" s="1"/>
  <c r="AJ19" i="3" s="1"/>
  <c r="S48" i="3"/>
  <c r="P48" i="3"/>
  <c r="T48" i="3"/>
  <c r="I19" i="6" l="1"/>
  <c r="J19" i="6"/>
  <c r="U48" i="3"/>
  <c r="V48" i="3"/>
  <c r="X48" i="3"/>
  <c r="AB48" i="3"/>
  <c r="AC48" i="3"/>
  <c r="AE48" i="3"/>
  <c r="O49" i="3"/>
  <c r="Q48" i="3"/>
  <c r="R48" i="3" l="1"/>
  <c r="AO20" i="3" s="1"/>
  <c r="L19" i="6"/>
  <c r="AD48" i="3"/>
  <c r="AF48" i="3" s="1"/>
  <c r="AG48" i="3" s="1"/>
  <c r="AP20" i="3" s="1"/>
  <c r="Q20" i="6" s="1"/>
  <c r="W48" i="3"/>
  <c r="Y48" i="3" s="1"/>
  <c r="Z48" i="3" s="1"/>
  <c r="AN20" i="3" s="1"/>
  <c r="S49" i="3"/>
  <c r="P49" i="3"/>
  <c r="T49" i="3"/>
  <c r="O20" i="6" l="1"/>
  <c r="P20" i="6"/>
  <c r="U49" i="3"/>
  <c r="V49" i="3"/>
  <c r="X49" i="3"/>
  <c r="AB49" i="3"/>
  <c r="AC49" i="3"/>
  <c r="AE49" i="3"/>
  <c r="O50" i="3"/>
  <c r="Q49" i="3"/>
  <c r="R49" i="3" l="1"/>
  <c r="AS20" i="3" s="1"/>
  <c r="R20" i="6"/>
  <c r="AD49" i="3"/>
  <c r="AF49" i="3" s="1"/>
  <c r="AG49" i="3" s="1"/>
  <c r="AT20" i="3" s="1"/>
  <c r="W20" i="6" s="1"/>
  <c r="W49" i="3"/>
  <c r="Y49" i="3" s="1"/>
  <c r="Z49" i="3" s="1"/>
  <c r="AR20" i="3" s="1"/>
  <c r="S50" i="3"/>
  <c r="P50" i="3"/>
  <c r="T50" i="3"/>
  <c r="U20" i="6" l="1"/>
  <c r="V20" i="6"/>
  <c r="U50" i="3"/>
  <c r="V50" i="3"/>
  <c r="X50" i="3"/>
  <c r="AB50" i="3"/>
  <c r="AC50" i="3"/>
  <c r="AE50" i="3"/>
  <c r="Q50" i="3"/>
  <c r="O51" i="3"/>
  <c r="X20" i="6" l="1"/>
  <c r="AD50" i="3"/>
  <c r="AF50" i="3" s="1"/>
  <c r="AG50" i="3" s="1"/>
  <c r="AL20" i="3" s="1"/>
  <c r="K20" i="6" s="1"/>
  <c r="R50" i="3"/>
  <c r="AK20" i="3" s="1"/>
  <c r="W50" i="3"/>
  <c r="Y50" i="3" s="1"/>
  <c r="Z50" i="3" s="1"/>
  <c r="AJ20" i="3" s="1"/>
  <c r="AB51" i="3"/>
  <c r="AC51" i="3"/>
  <c r="AE51" i="3"/>
  <c r="S51" i="3"/>
  <c r="T51" i="3"/>
  <c r="O52" i="3"/>
  <c r="P51" i="3"/>
  <c r="V51" i="3" l="1"/>
  <c r="U51" i="3"/>
  <c r="J20" i="6"/>
  <c r="I20" i="6"/>
  <c r="AD51" i="3"/>
  <c r="AF51" i="3" s="1"/>
  <c r="AG51" i="3" s="1"/>
  <c r="AP21" i="3" s="1"/>
  <c r="Q21" i="6" s="1"/>
  <c r="X51" i="3"/>
  <c r="S52" i="3"/>
  <c r="Q51" i="3"/>
  <c r="T52" i="3"/>
  <c r="P52" i="3"/>
  <c r="W51" i="3" l="1"/>
  <c r="Y51" i="3" s="1"/>
  <c r="Z51" i="3" s="1"/>
  <c r="AN21" i="3" s="1"/>
  <c r="L20" i="6"/>
  <c r="R51" i="3"/>
  <c r="AO21" i="3" s="1"/>
  <c r="U52" i="3"/>
  <c r="V52" i="3"/>
  <c r="X52" i="3"/>
  <c r="AB52" i="3"/>
  <c r="AC52" i="3"/>
  <c r="AE52" i="3"/>
  <c r="Q52" i="3"/>
  <c r="O53" i="3"/>
  <c r="R52" i="3" l="1"/>
  <c r="AS21" i="3" s="1"/>
  <c r="O21" i="6"/>
  <c r="P21" i="6"/>
  <c r="AD52" i="3"/>
  <c r="AF52" i="3" s="1"/>
  <c r="AG52" i="3" s="1"/>
  <c r="AT21" i="3" s="1"/>
  <c r="W21" i="6" s="1"/>
  <c r="W52" i="3"/>
  <c r="Y52" i="3" s="1"/>
  <c r="Z52" i="3" s="1"/>
  <c r="AR21" i="3" s="1"/>
  <c r="P53" i="3"/>
  <c r="T53" i="3"/>
  <c r="S53" i="3"/>
  <c r="U21" i="6" l="1"/>
  <c r="R21" i="6"/>
  <c r="V21" i="6"/>
  <c r="U53" i="3"/>
  <c r="V53" i="3"/>
  <c r="X53" i="3"/>
  <c r="AB53" i="3"/>
  <c r="AC53" i="3"/>
  <c r="AE53" i="3"/>
  <c r="O54" i="3"/>
  <c r="Q53" i="3"/>
  <c r="X21" i="6" l="1"/>
  <c r="R53" i="3"/>
  <c r="AK21" i="3" s="1"/>
  <c r="AD53" i="3"/>
  <c r="AF53" i="3" s="1"/>
  <c r="AG53" i="3" s="1"/>
  <c r="AL21" i="3" s="1"/>
  <c r="K21" i="6" s="1"/>
  <c r="W53" i="3"/>
  <c r="Y53" i="3" s="1"/>
  <c r="Z53" i="3" s="1"/>
  <c r="AJ21" i="3" s="1"/>
  <c r="S54" i="3"/>
  <c r="T54" i="3"/>
  <c r="P54" i="3"/>
  <c r="I21" i="6" l="1"/>
  <c r="J21" i="6"/>
  <c r="U54" i="3"/>
  <c r="V54" i="3"/>
  <c r="X54" i="3"/>
  <c r="AB54" i="3"/>
  <c r="AC54" i="3"/>
  <c r="AE54" i="3"/>
  <c r="O55" i="3"/>
  <c r="Q54" i="3"/>
  <c r="L21" i="6" l="1"/>
  <c r="AD54" i="3"/>
  <c r="AF54" i="3" s="1"/>
  <c r="AG54" i="3" s="1"/>
  <c r="AP22" i="3" s="1"/>
  <c r="Q22" i="6" s="1"/>
  <c r="R54" i="3"/>
  <c r="AO22" i="3" s="1"/>
  <c r="W54" i="3"/>
  <c r="Y54" i="3" s="1"/>
  <c r="Z54" i="3" s="1"/>
  <c r="AN22" i="3" s="1"/>
  <c r="P55" i="3"/>
  <c r="S55" i="3"/>
  <c r="T55" i="3"/>
  <c r="P22" i="6" l="1"/>
  <c r="O22" i="6"/>
  <c r="U55" i="3"/>
  <c r="V55" i="3"/>
  <c r="X55" i="3"/>
  <c r="AB55" i="3"/>
  <c r="AC55" i="3"/>
  <c r="AE55" i="3"/>
  <c r="Q55" i="3"/>
  <c r="O56" i="3"/>
  <c r="R22" i="6" l="1"/>
  <c r="AD55" i="3"/>
  <c r="AF55" i="3" s="1"/>
  <c r="AG55" i="3" s="1"/>
  <c r="AT22" i="3" s="1"/>
  <c r="W22" i="6" s="1"/>
  <c r="R55" i="3"/>
  <c r="AS22" i="3" s="1"/>
  <c r="W55" i="3"/>
  <c r="Y55" i="3" s="1"/>
  <c r="Z55" i="3" s="1"/>
  <c r="AR22" i="3" s="1"/>
  <c r="AB56" i="3"/>
  <c r="AC56" i="3"/>
  <c r="AE56" i="3"/>
  <c r="O57" i="3"/>
  <c r="S56" i="3"/>
  <c r="T56" i="3"/>
  <c r="P56" i="3"/>
  <c r="X56" i="3" l="1"/>
  <c r="V56" i="3"/>
  <c r="V22" i="6"/>
  <c r="U22" i="6"/>
  <c r="AD56" i="3"/>
  <c r="AF56" i="3" s="1"/>
  <c r="AG56" i="3" s="1"/>
  <c r="AL22" i="3" s="1"/>
  <c r="K22" i="6" s="1"/>
  <c r="U56" i="3"/>
  <c r="T57" i="3"/>
  <c r="P57" i="3"/>
  <c r="S57" i="3"/>
  <c r="Q56" i="3"/>
  <c r="R56" i="3" l="1"/>
  <c r="AK22" i="3" s="1"/>
  <c r="I22" i="6" s="1"/>
  <c r="W56" i="3"/>
  <c r="Y56" i="3" s="1"/>
  <c r="Z56" i="3" s="1"/>
  <c r="AJ22" i="3" s="1"/>
  <c r="X22" i="6"/>
  <c r="U57" i="3"/>
  <c r="V57" i="3"/>
  <c r="X57" i="3"/>
  <c r="AB57" i="3"/>
  <c r="AC57" i="3"/>
  <c r="AE57" i="3"/>
  <c r="Q57" i="3"/>
  <c r="O58" i="3"/>
  <c r="J22" i="6" l="1"/>
  <c r="R57" i="3"/>
  <c r="AO23" i="3" s="1"/>
  <c r="AD57" i="3"/>
  <c r="AF57" i="3" s="1"/>
  <c r="AG57" i="3" s="1"/>
  <c r="AP23" i="3" s="1"/>
  <c r="Q23" i="6" s="1"/>
  <c r="W57" i="3"/>
  <c r="Y57" i="3" s="1"/>
  <c r="Z57" i="3" s="1"/>
  <c r="AN23" i="3" s="1"/>
  <c r="AB58" i="3"/>
  <c r="AC58" i="3"/>
  <c r="AE58" i="3"/>
  <c r="T58" i="3"/>
  <c r="P58" i="3"/>
  <c r="S58" i="3"/>
  <c r="O59" i="3"/>
  <c r="X58" i="3" l="1"/>
  <c r="L22" i="6"/>
  <c r="O23" i="6"/>
  <c r="U58" i="3"/>
  <c r="P23" i="6"/>
  <c r="AD58" i="3"/>
  <c r="AF58" i="3" s="1"/>
  <c r="AG58" i="3" s="1"/>
  <c r="AT23" i="3" s="1"/>
  <c r="W23" i="6" s="1"/>
  <c r="V58" i="3"/>
  <c r="P59" i="3"/>
  <c r="S59" i="3"/>
  <c r="T59" i="3"/>
  <c r="Q58" i="3"/>
  <c r="R58" i="3" l="1"/>
  <c r="AS23" i="3" s="1"/>
  <c r="U23" i="6" s="1"/>
  <c r="W58" i="3"/>
  <c r="Y58" i="3" s="1"/>
  <c r="Z58" i="3" s="1"/>
  <c r="AR23" i="3" s="1"/>
  <c r="R23" i="6"/>
  <c r="U59" i="3"/>
  <c r="V59" i="3"/>
  <c r="X59" i="3"/>
  <c r="AB59" i="3"/>
  <c r="AC59" i="3"/>
  <c r="AE59" i="3"/>
  <c r="Q59" i="3"/>
  <c r="O60" i="3"/>
  <c r="V23" i="6" l="1"/>
  <c r="R59" i="3"/>
  <c r="AK23" i="3" s="1"/>
  <c r="AD59" i="3"/>
  <c r="AF59" i="3" s="1"/>
  <c r="AG59" i="3" s="1"/>
  <c r="AL23" i="3" s="1"/>
  <c r="K23" i="6" s="1"/>
  <c r="W59" i="3"/>
  <c r="Y59" i="3" s="1"/>
  <c r="Z59" i="3" s="1"/>
  <c r="AJ23" i="3" s="1"/>
  <c r="S60" i="3"/>
  <c r="P60" i="3"/>
  <c r="T60" i="3"/>
  <c r="X23" i="6" l="1"/>
  <c r="I23" i="6"/>
  <c r="J23" i="6"/>
  <c r="U60" i="3"/>
  <c r="V60" i="3"/>
  <c r="X60" i="3"/>
  <c r="AB60" i="3"/>
  <c r="AC60" i="3"/>
  <c r="AE60" i="3"/>
  <c r="O61" i="3"/>
  <c r="Q60" i="3"/>
  <c r="R60" i="3" l="1"/>
  <c r="AO24" i="3" s="1"/>
  <c r="AD60" i="3"/>
  <c r="AF60" i="3" s="1"/>
  <c r="AG60" i="3" s="1"/>
  <c r="AP24" i="3" s="1"/>
  <c r="Q24" i="6" s="1"/>
  <c r="L23" i="6"/>
  <c r="W60" i="3"/>
  <c r="Y60" i="3" s="1"/>
  <c r="Z60" i="3" s="1"/>
  <c r="AN24" i="3" s="1"/>
  <c r="S61" i="3"/>
  <c r="P61" i="3"/>
  <c r="T61" i="3"/>
  <c r="O24" i="6" l="1"/>
  <c r="P24" i="6"/>
  <c r="U61" i="3"/>
  <c r="V61" i="3"/>
  <c r="X61" i="3"/>
  <c r="AB61" i="3"/>
  <c r="AC61" i="3"/>
  <c r="AE61" i="3"/>
  <c r="O62" i="3"/>
  <c r="Q61" i="3"/>
  <c r="AD61" i="3" l="1"/>
  <c r="AF61" i="3" s="1"/>
  <c r="AG61" i="3" s="1"/>
  <c r="AT24" i="3" s="1"/>
  <c r="W24" i="6" s="1"/>
  <c r="R24" i="6"/>
  <c r="R61" i="3"/>
  <c r="AS24" i="3" s="1"/>
  <c r="W61" i="3"/>
  <c r="Y61" i="3" s="1"/>
  <c r="Z61" i="3" s="1"/>
  <c r="AR24" i="3" s="1"/>
  <c r="P62" i="3"/>
  <c r="S62" i="3"/>
  <c r="T62" i="3"/>
  <c r="U24" i="6" l="1"/>
  <c r="V24" i="6"/>
  <c r="U62" i="3"/>
  <c r="V62" i="3"/>
  <c r="X62" i="3"/>
  <c r="AB62" i="3"/>
  <c r="AC62" i="3"/>
  <c r="AE62" i="3"/>
  <c r="Q62" i="3"/>
  <c r="O63" i="3"/>
  <c r="X24" i="6" l="1"/>
  <c r="AD62" i="3"/>
  <c r="AF62" i="3" s="1"/>
  <c r="AG62" i="3" s="1"/>
  <c r="AL24" i="3" s="1"/>
  <c r="K24" i="6" s="1"/>
  <c r="R62" i="3"/>
  <c r="AK24" i="3" s="1"/>
  <c r="W62" i="3"/>
  <c r="Y62" i="3" s="1"/>
  <c r="Z62" i="3" s="1"/>
  <c r="AJ24" i="3" s="1"/>
  <c r="S63" i="3"/>
  <c r="T63" i="3"/>
  <c r="P63" i="3"/>
  <c r="J24" i="6" l="1"/>
  <c r="I24" i="6"/>
  <c r="U63" i="3"/>
  <c r="V63" i="3"/>
  <c r="X63" i="3"/>
  <c r="AB63" i="3"/>
  <c r="AC63" i="3"/>
  <c r="AE63" i="3"/>
  <c r="O64" i="3"/>
  <c r="Q63" i="3"/>
  <c r="R63" i="3" l="1"/>
  <c r="AO25" i="3" s="1"/>
  <c r="L24" i="6"/>
  <c r="AD63" i="3"/>
  <c r="AF63" i="3" s="1"/>
  <c r="AG63" i="3" s="1"/>
  <c r="AP25" i="3" s="1"/>
  <c r="Q25" i="6" s="1"/>
  <c r="W63" i="3"/>
  <c r="Y63" i="3" s="1"/>
  <c r="Z63" i="3" s="1"/>
  <c r="AN25" i="3" s="1"/>
  <c r="S64" i="3"/>
  <c r="P64" i="3"/>
  <c r="T64" i="3"/>
  <c r="O25" i="6" l="1"/>
  <c r="P25" i="6"/>
  <c r="U64" i="3"/>
  <c r="V64" i="3"/>
  <c r="X64" i="3"/>
  <c r="AB64" i="3"/>
  <c r="AC64" i="3"/>
  <c r="AE64" i="3"/>
  <c r="Q64" i="3"/>
  <c r="O65" i="3"/>
  <c r="AD64" i="3" l="1"/>
  <c r="AF64" i="3" s="1"/>
  <c r="AG64" i="3" s="1"/>
  <c r="AT25" i="3" s="1"/>
  <c r="W25" i="6" s="1"/>
  <c r="R25" i="6"/>
  <c r="R64" i="3"/>
  <c r="AS25" i="3" s="1"/>
  <c r="W64" i="3"/>
  <c r="Y64" i="3" s="1"/>
  <c r="Z64" i="3" s="1"/>
  <c r="AR25" i="3" s="1"/>
  <c r="T65" i="3"/>
  <c r="S65" i="3"/>
  <c r="P65" i="3"/>
  <c r="U25" i="6" l="1"/>
  <c r="V25" i="6"/>
  <c r="U65" i="3"/>
  <c r="V65" i="3"/>
  <c r="X65" i="3"/>
  <c r="AB65" i="3"/>
  <c r="AC65" i="3"/>
  <c r="AE65" i="3"/>
  <c r="O71" i="3"/>
  <c r="Q65" i="3"/>
  <c r="R65" i="3" l="1"/>
  <c r="AK25" i="3" s="1"/>
  <c r="X25" i="6"/>
  <c r="AD65" i="3"/>
  <c r="AF65" i="3" s="1"/>
  <c r="AG65" i="3" s="1"/>
  <c r="AL25" i="3" s="1"/>
  <c r="K25" i="6" s="1"/>
  <c r="W65" i="3"/>
  <c r="Y65" i="3" s="1"/>
  <c r="Z65" i="3" s="1"/>
  <c r="AJ25" i="3" s="1"/>
  <c r="AB71" i="3"/>
  <c r="AC71" i="3"/>
  <c r="AE71" i="3"/>
  <c r="S71" i="3"/>
  <c r="P71" i="3"/>
  <c r="T71" i="3"/>
  <c r="O72" i="3"/>
  <c r="I25" i="6" l="1"/>
  <c r="X71" i="3"/>
  <c r="J25" i="6"/>
  <c r="AD71" i="3"/>
  <c r="AF71" i="3" s="1"/>
  <c r="AG71" i="3" s="1"/>
  <c r="AP71" i="3" s="1"/>
  <c r="Q31" i="6" s="1"/>
  <c r="V71" i="3"/>
  <c r="U71" i="3"/>
  <c r="P72" i="3"/>
  <c r="T72" i="3"/>
  <c r="Q71" i="3"/>
  <c r="S72" i="3"/>
  <c r="L25" i="6" l="1"/>
  <c r="R71" i="3"/>
  <c r="AO71" i="3" s="1"/>
  <c r="W71" i="3"/>
  <c r="Y71" i="3" s="1"/>
  <c r="Z71" i="3" s="1"/>
  <c r="AN71" i="3" s="1"/>
  <c r="U72" i="3"/>
  <c r="V72" i="3"/>
  <c r="X72" i="3"/>
  <c r="AB72" i="3"/>
  <c r="AC72" i="3"/>
  <c r="AE72" i="3"/>
  <c r="O73" i="3"/>
  <c r="Q72" i="3"/>
  <c r="AE6" i="6"/>
  <c r="O31" i="6" l="1"/>
  <c r="R72" i="3"/>
  <c r="AS71" i="3" s="1"/>
  <c r="P31" i="6"/>
  <c r="AD72" i="3"/>
  <c r="AF72" i="3" s="1"/>
  <c r="AG72" i="3" s="1"/>
  <c r="AT71" i="3" s="1"/>
  <c r="W31" i="6" s="1"/>
  <c r="W72" i="3"/>
  <c r="Y72" i="3" s="1"/>
  <c r="Z72" i="3" s="1"/>
  <c r="AR71" i="3" s="1"/>
  <c r="S73" i="3"/>
  <c r="P73" i="3"/>
  <c r="T73" i="3"/>
  <c r="U31" i="6" l="1"/>
  <c r="R31" i="6"/>
  <c r="V31" i="6"/>
  <c r="U73" i="3"/>
  <c r="V73" i="3"/>
  <c r="X73" i="3"/>
  <c r="AB73" i="3"/>
  <c r="AC73" i="3"/>
  <c r="AE73" i="3"/>
  <c r="Q73" i="3"/>
  <c r="O74" i="3"/>
  <c r="R73" i="3" l="1"/>
  <c r="AK71" i="3" s="1"/>
  <c r="I31" i="6" s="1"/>
  <c r="X31" i="6"/>
  <c r="AD73" i="3"/>
  <c r="AF73" i="3" s="1"/>
  <c r="AG73" i="3" s="1"/>
  <c r="AL71" i="3" s="1"/>
  <c r="K31" i="6" s="1"/>
  <c r="W73" i="3"/>
  <c r="Y73" i="3" s="1"/>
  <c r="Z73" i="3" s="1"/>
  <c r="AJ71" i="3" s="1"/>
  <c r="T74" i="3"/>
  <c r="P74" i="3"/>
  <c r="S74" i="3"/>
  <c r="J31" i="6" l="1"/>
  <c r="U74" i="3"/>
  <c r="V74" i="3"/>
  <c r="X74" i="3"/>
  <c r="AB74" i="3"/>
  <c r="AC74" i="3"/>
  <c r="AE74" i="3"/>
  <c r="Q74" i="3"/>
  <c r="O75" i="3"/>
  <c r="R74" i="3" l="1"/>
  <c r="AO72" i="3" s="1"/>
  <c r="O32" i="6" s="1"/>
  <c r="L31" i="6"/>
  <c r="AD74" i="3"/>
  <c r="AF74" i="3" s="1"/>
  <c r="AG74" i="3" s="1"/>
  <c r="AP72" i="3" s="1"/>
  <c r="Q32" i="6" s="1"/>
  <c r="W74" i="3"/>
  <c r="Y74" i="3" s="1"/>
  <c r="Z74" i="3" s="1"/>
  <c r="AN72" i="3" s="1"/>
  <c r="AE31" i="6"/>
  <c r="S75" i="3"/>
  <c r="P75" i="3"/>
  <c r="T75" i="3"/>
  <c r="P32" i="6" l="1"/>
  <c r="U75" i="3"/>
  <c r="V75" i="3"/>
  <c r="X75" i="3"/>
  <c r="AB75" i="3"/>
  <c r="AC75" i="3"/>
  <c r="AE75" i="3"/>
  <c r="O76" i="3"/>
  <c r="Q75" i="3"/>
  <c r="R75" i="3" l="1"/>
  <c r="AS72" i="3" s="1"/>
  <c r="R32" i="6"/>
  <c r="AD75" i="3"/>
  <c r="AF75" i="3" s="1"/>
  <c r="AG75" i="3" s="1"/>
  <c r="AT72" i="3" s="1"/>
  <c r="W32" i="6" s="1"/>
  <c r="W75" i="3"/>
  <c r="Y75" i="3" s="1"/>
  <c r="Z75" i="3" s="1"/>
  <c r="AR72" i="3" s="1"/>
  <c r="S76" i="3"/>
  <c r="P76" i="3"/>
  <c r="T76" i="3"/>
  <c r="U32" i="6" l="1"/>
  <c r="V32" i="6"/>
  <c r="U76" i="3"/>
  <c r="V76" i="3"/>
  <c r="X76" i="3"/>
  <c r="AB76" i="3"/>
  <c r="AC76" i="3"/>
  <c r="AE76" i="3"/>
  <c r="Q76" i="3"/>
  <c r="O77" i="3"/>
  <c r="R76" i="3" l="1"/>
  <c r="AK72" i="3" s="1"/>
  <c r="X32" i="6"/>
  <c r="AD76" i="3"/>
  <c r="AF76" i="3" s="1"/>
  <c r="AG76" i="3" s="1"/>
  <c r="AL72" i="3" s="1"/>
  <c r="K32" i="6" s="1"/>
  <c r="W76" i="3"/>
  <c r="Y76" i="3" s="1"/>
  <c r="Z76" i="3" s="1"/>
  <c r="AJ72" i="3" s="1"/>
  <c r="S77" i="3"/>
  <c r="P77" i="3"/>
  <c r="T77" i="3"/>
  <c r="I32" i="6" l="1"/>
  <c r="J32" i="6"/>
  <c r="U77" i="3"/>
  <c r="V77" i="3"/>
  <c r="X77" i="3"/>
  <c r="AB77" i="3"/>
  <c r="AC77" i="3"/>
  <c r="AE77" i="3"/>
  <c r="O78" i="3"/>
  <c r="Q77" i="3"/>
  <c r="L32" i="6" l="1"/>
  <c r="AD77" i="3"/>
  <c r="AF77" i="3" s="1"/>
  <c r="AG77" i="3" s="1"/>
  <c r="AP73" i="3" s="1"/>
  <c r="Q33" i="6" s="1"/>
  <c r="R77" i="3"/>
  <c r="AO73" i="3" s="1"/>
  <c r="W77" i="3"/>
  <c r="Y77" i="3" s="1"/>
  <c r="Z77" i="3" s="1"/>
  <c r="AN73" i="3" s="1"/>
  <c r="P78" i="3"/>
  <c r="T78" i="3"/>
  <c r="AE32" i="6"/>
  <c r="S78" i="3"/>
  <c r="P33" i="6" l="1"/>
  <c r="O33" i="6"/>
  <c r="U78" i="3"/>
  <c r="V78" i="3"/>
  <c r="X78" i="3"/>
  <c r="AB78" i="3"/>
  <c r="AC78" i="3"/>
  <c r="AE78" i="3"/>
  <c r="O79" i="3"/>
  <c r="Q78" i="3"/>
  <c r="R78" i="3" l="1"/>
  <c r="AS73" i="3" s="1"/>
  <c r="R33" i="6"/>
  <c r="AD78" i="3"/>
  <c r="AF78" i="3" s="1"/>
  <c r="AG78" i="3" s="1"/>
  <c r="AT73" i="3" s="1"/>
  <c r="W33" i="6" s="1"/>
  <c r="W78" i="3"/>
  <c r="Y78" i="3" s="1"/>
  <c r="Z78" i="3" s="1"/>
  <c r="AR73" i="3" s="1"/>
  <c r="S79" i="3"/>
  <c r="T79" i="3"/>
  <c r="P79" i="3"/>
  <c r="U33" i="6" l="1"/>
  <c r="V33" i="6"/>
  <c r="U79" i="3"/>
  <c r="V79" i="3"/>
  <c r="X79" i="3"/>
  <c r="AB79" i="3"/>
  <c r="AC79" i="3"/>
  <c r="AE79" i="3"/>
  <c r="Q79" i="3"/>
  <c r="O80" i="3"/>
  <c r="R79" i="3" l="1"/>
  <c r="AK73" i="3" s="1"/>
  <c r="I33" i="6" s="1"/>
  <c r="X33" i="6"/>
  <c r="AD79" i="3"/>
  <c r="AF79" i="3" s="1"/>
  <c r="AG79" i="3" s="1"/>
  <c r="AL73" i="3" s="1"/>
  <c r="K33" i="6" s="1"/>
  <c r="W79" i="3"/>
  <c r="Y79" i="3" s="1"/>
  <c r="Z79" i="3" s="1"/>
  <c r="AJ73" i="3" s="1"/>
  <c r="P80" i="3"/>
  <c r="T80" i="3"/>
  <c r="S80" i="3"/>
  <c r="J33" i="6" l="1"/>
  <c r="U80" i="3"/>
  <c r="V80" i="3"/>
  <c r="X80" i="3"/>
  <c r="AB80" i="3"/>
  <c r="AD80" i="3" s="1"/>
  <c r="AF80" i="3" s="1"/>
  <c r="AG80" i="3" s="1"/>
  <c r="AP74" i="3" s="1"/>
  <c r="Q34" i="6" s="1"/>
  <c r="AC80" i="3"/>
  <c r="AE80" i="3"/>
  <c r="O81" i="3"/>
  <c r="Q80" i="3"/>
  <c r="R80" i="3" l="1"/>
  <c r="AO74" i="3" s="1"/>
  <c r="O34" i="6" s="1"/>
  <c r="L33" i="6"/>
  <c r="W80" i="3"/>
  <c r="Y80" i="3" s="1"/>
  <c r="Z80" i="3" s="1"/>
  <c r="AN74" i="3" s="1"/>
  <c r="AB81" i="3"/>
  <c r="AC81" i="3"/>
  <c r="AE81" i="3"/>
  <c r="AE33" i="6"/>
  <c r="S81" i="3"/>
  <c r="O82" i="3"/>
  <c r="P81" i="3"/>
  <c r="T81" i="3"/>
  <c r="X81" i="3" l="1"/>
  <c r="V81" i="3"/>
  <c r="P34" i="6"/>
  <c r="AD81" i="3"/>
  <c r="AF81" i="3" s="1"/>
  <c r="AG81" i="3" s="1"/>
  <c r="AT74" i="3" s="1"/>
  <c r="W34" i="6" s="1"/>
  <c r="U81" i="3"/>
  <c r="T82" i="3"/>
  <c r="S82" i="3"/>
  <c r="P82" i="3"/>
  <c r="Q81" i="3"/>
  <c r="R81" i="3" l="1"/>
  <c r="AS74" i="3" s="1"/>
  <c r="U34" i="6" s="1"/>
  <c r="W81" i="3"/>
  <c r="Y81" i="3" s="1"/>
  <c r="Z81" i="3" s="1"/>
  <c r="AR74" i="3" s="1"/>
  <c r="R34" i="6"/>
  <c r="U82" i="3"/>
  <c r="V82" i="3"/>
  <c r="X82" i="3"/>
  <c r="AB82" i="3"/>
  <c r="AC82" i="3"/>
  <c r="AE82" i="3"/>
  <c r="Q82" i="3"/>
  <c r="O83" i="3"/>
  <c r="V34" i="6" l="1"/>
  <c r="R82" i="3"/>
  <c r="AK74" i="3" s="1"/>
  <c r="AD82" i="3"/>
  <c r="AF82" i="3" s="1"/>
  <c r="AG82" i="3" s="1"/>
  <c r="AL74" i="3" s="1"/>
  <c r="K34" i="6" s="1"/>
  <c r="W82" i="3"/>
  <c r="Y82" i="3" s="1"/>
  <c r="Z82" i="3" s="1"/>
  <c r="AJ74" i="3" s="1"/>
  <c r="S83" i="3"/>
  <c r="P83" i="3"/>
  <c r="T83" i="3"/>
  <c r="X34" i="6" l="1"/>
  <c r="I34" i="6"/>
  <c r="J34" i="6"/>
  <c r="U83" i="3"/>
  <c r="V83" i="3"/>
  <c r="X83" i="3"/>
  <c r="AB83" i="3"/>
  <c r="AC83" i="3"/>
  <c r="AE83" i="3"/>
  <c r="Q83" i="3"/>
  <c r="O84" i="3"/>
  <c r="L34" i="6" l="1"/>
  <c r="R83" i="3"/>
  <c r="AO75" i="3" s="1"/>
  <c r="AD83" i="3"/>
  <c r="AF83" i="3" s="1"/>
  <c r="AG83" i="3" s="1"/>
  <c r="AP75" i="3" s="1"/>
  <c r="Q35" i="6" s="1"/>
  <c r="W83" i="3"/>
  <c r="Y83" i="3" s="1"/>
  <c r="Z83" i="3" s="1"/>
  <c r="AN75" i="3" s="1"/>
  <c r="S84" i="3"/>
  <c r="T84" i="3"/>
  <c r="AE34" i="6"/>
  <c r="P84" i="3"/>
  <c r="O35" i="6" l="1"/>
  <c r="P35" i="6"/>
  <c r="U84" i="3"/>
  <c r="V84" i="3"/>
  <c r="X84" i="3"/>
  <c r="AB84" i="3"/>
  <c r="AC84" i="3"/>
  <c r="AE84" i="3"/>
  <c r="O85" i="3"/>
  <c r="Q84" i="3"/>
  <c r="R35" i="6" l="1"/>
  <c r="AD84" i="3"/>
  <c r="AF84" i="3" s="1"/>
  <c r="AG84" i="3" s="1"/>
  <c r="AT75" i="3" s="1"/>
  <c r="W35" i="6" s="1"/>
  <c r="R84" i="3"/>
  <c r="AS75" i="3" s="1"/>
  <c r="W84" i="3"/>
  <c r="Y84" i="3" s="1"/>
  <c r="Z84" i="3" s="1"/>
  <c r="AR75" i="3" s="1"/>
  <c r="T85" i="3"/>
  <c r="P85" i="3"/>
  <c r="S85" i="3"/>
  <c r="V35" i="6" l="1"/>
  <c r="U35" i="6"/>
  <c r="U85" i="3"/>
  <c r="V85" i="3"/>
  <c r="X85" i="3"/>
  <c r="AB85" i="3"/>
  <c r="AC85" i="3"/>
  <c r="AE85" i="3"/>
  <c r="O86" i="3"/>
  <c r="Q85" i="3"/>
  <c r="R85" i="3" l="1"/>
  <c r="AK75" i="3" s="1"/>
  <c r="I35" i="6" s="1"/>
  <c r="X35" i="6"/>
  <c r="AD85" i="3"/>
  <c r="AF85" i="3" s="1"/>
  <c r="AG85" i="3" s="1"/>
  <c r="AL75" i="3" s="1"/>
  <c r="K35" i="6" s="1"/>
  <c r="W85" i="3"/>
  <c r="Y85" i="3" s="1"/>
  <c r="Z85" i="3" s="1"/>
  <c r="AJ75" i="3" s="1"/>
  <c r="S86" i="3"/>
  <c r="T86" i="3"/>
  <c r="P86" i="3"/>
  <c r="J35" i="6" l="1"/>
  <c r="U86" i="3"/>
  <c r="V86" i="3"/>
  <c r="X86" i="3"/>
  <c r="AB86" i="3"/>
  <c r="AC86" i="3"/>
  <c r="AE86" i="3"/>
  <c r="O87" i="3"/>
  <c r="Q86" i="3"/>
  <c r="L35" i="6" l="1"/>
  <c r="R86" i="3"/>
  <c r="AO76" i="3" s="1"/>
  <c r="AD86" i="3"/>
  <c r="AF86" i="3" s="1"/>
  <c r="AG86" i="3" s="1"/>
  <c r="AP76" i="3" s="1"/>
  <c r="Q36" i="6" s="1"/>
  <c r="W86" i="3"/>
  <c r="Y86" i="3" s="1"/>
  <c r="Z86" i="3" s="1"/>
  <c r="AN76" i="3" s="1"/>
  <c r="AE35" i="6"/>
  <c r="S87" i="3"/>
  <c r="T87" i="3"/>
  <c r="P87" i="3"/>
  <c r="O36" i="6" l="1"/>
  <c r="P36" i="6"/>
  <c r="U87" i="3"/>
  <c r="V87" i="3"/>
  <c r="X87" i="3"/>
  <c r="AB87" i="3"/>
  <c r="AC87" i="3"/>
  <c r="AE87" i="3"/>
  <c r="Q87" i="3"/>
  <c r="O88" i="3"/>
  <c r="R36" i="6" l="1"/>
  <c r="R87" i="3"/>
  <c r="AS76" i="3" s="1"/>
  <c r="AD87" i="3"/>
  <c r="AF87" i="3" s="1"/>
  <c r="AG87" i="3" s="1"/>
  <c r="AT76" i="3" s="1"/>
  <c r="W36" i="6" s="1"/>
  <c r="W87" i="3"/>
  <c r="Y87" i="3" s="1"/>
  <c r="Z87" i="3" s="1"/>
  <c r="AR76" i="3" s="1"/>
  <c r="S88" i="3"/>
  <c r="T88" i="3"/>
  <c r="P88" i="3"/>
  <c r="U36" i="6" l="1"/>
  <c r="V36" i="6"/>
  <c r="U88" i="3"/>
  <c r="V88" i="3"/>
  <c r="X88" i="3"/>
  <c r="AB88" i="3"/>
  <c r="AC88" i="3"/>
  <c r="AE88" i="3"/>
  <c r="Q88" i="3"/>
  <c r="O89" i="3"/>
  <c r="X36" i="6" l="1"/>
  <c r="R88" i="3"/>
  <c r="AK76" i="3" s="1"/>
  <c r="AD88" i="3"/>
  <c r="AF88" i="3" s="1"/>
  <c r="AG88" i="3" s="1"/>
  <c r="AL76" i="3" s="1"/>
  <c r="K36" i="6" s="1"/>
  <c r="W88" i="3"/>
  <c r="Y88" i="3" s="1"/>
  <c r="Z88" i="3" s="1"/>
  <c r="AJ76" i="3" s="1"/>
  <c r="AB89" i="3"/>
  <c r="AC89" i="3"/>
  <c r="AE89" i="3"/>
  <c r="S89" i="3"/>
  <c r="T89" i="3"/>
  <c r="P89" i="3"/>
  <c r="O90" i="3"/>
  <c r="U89" i="3" l="1"/>
  <c r="V89" i="3"/>
  <c r="W89" i="3" s="1"/>
  <c r="X89" i="3"/>
  <c r="I36" i="6"/>
  <c r="J36" i="6"/>
  <c r="AD89" i="3"/>
  <c r="AF89" i="3" s="1"/>
  <c r="AG89" i="3" s="1"/>
  <c r="AP77" i="3" s="1"/>
  <c r="Q37" i="6" s="1"/>
  <c r="AB90" i="3"/>
  <c r="AC90" i="3"/>
  <c r="AE90" i="3"/>
  <c r="P90" i="3"/>
  <c r="S90" i="3"/>
  <c r="Q89" i="3"/>
  <c r="T90" i="3"/>
  <c r="O91" i="3"/>
  <c r="V90" i="3" l="1"/>
  <c r="X90" i="3"/>
  <c r="R89" i="3"/>
  <c r="AO77" i="3" s="1"/>
  <c r="O37" i="6" s="1"/>
  <c r="U90" i="3"/>
  <c r="Y89" i="3"/>
  <c r="Z89" i="3" s="1"/>
  <c r="AN77" i="3" s="1"/>
  <c r="L36" i="6"/>
  <c r="AD90" i="3"/>
  <c r="AF90" i="3" s="1"/>
  <c r="AG90" i="3" s="1"/>
  <c r="AT77" i="3" s="1"/>
  <c r="W37" i="6" s="1"/>
  <c r="S91" i="3"/>
  <c r="Q90" i="3"/>
  <c r="P91" i="3"/>
  <c r="AE36" i="6"/>
  <c r="T91" i="3"/>
  <c r="W90" i="3" l="1"/>
  <c r="Y90" i="3" s="1"/>
  <c r="Z90" i="3" s="1"/>
  <c r="AR77" i="3" s="1"/>
  <c r="V37" i="6" s="1"/>
  <c r="R90" i="3"/>
  <c r="AS77" i="3" s="1"/>
  <c r="U37" i="6" s="1"/>
  <c r="P37" i="6"/>
  <c r="U91" i="3"/>
  <c r="V91" i="3"/>
  <c r="X91" i="3"/>
  <c r="AB91" i="3"/>
  <c r="AC91" i="3"/>
  <c r="AE91" i="3"/>
  <c r="O92" i="3"/>
  <c r="Q91" i="3"/>
  <c r="R37" i="6" l="1"/>
  <c r="R91" i="3"/>
  <c r="AK77" i="3" s="1"/>
  <c r="I37" i="6" s="1"/>
  <c r="X37" i="6"/>
  <c r="AD91" i="3"/>
  <c r="AF91" i="3" s="1"/>
  <c r="AG91" i="3" s="1"/>
  <c r="AL77" i="3" s="1"/>
  <c r="K37" i="6" s="1"/>
  <c r="W91" i="3"/>
  <c r="Y91" i="3" s="1"/>
  <c r="Z91" i="3" s="1"/>
  <c r="AJ77" i="3" s="1"/>
  <c r="S92" i="3"/>
  <c r="P92" i="3"/>
  <c r="T92" i="3"/>
  <c r="J37" i="6" l="1"/>
  <c r="U92" i="3"/>
  <c r="V92" i="3"/>
  <c r="X92" i="3"/>
  <c r="AB92" i="3"/>
  <c r="AC92" i="3"/>
  <c r="AE92" i="3"/>
  <c r="O93" i="3"/>
  <c r="Q92" i="3"/>
  <c r="R92" i="3" l="1"/>
  <c r="AO78" i="3" s="1"/>
  <c r="O38" i="6" s="1"/>
  <c r="L37" i="6"/>
  <c r="AD92" i="3"/>
  <c r="AF92" i="3" s="1"/>
  <c r="AG92" i="3" s="1"/>
  <c r="AP78" i="3" s="1"/>
  <c r="Q38" i="6" s="1"/>
  <c r="W92" i="3"/>
  <c r="Y92" i="3" s="1"/>
  <c r="Z92" i="3" s="1"/>
  <c r="AN78" i="3" s="1"/>
  <c r="T93" i="3"/>
  <c r="S93" i="3"/>
  <c r="P93" i="3"/>
  <c r="AE37" i="6"/>
  <c r="P38" i="6" l="1"/>
  <c r="U93" i="3"/>
  <c r="V93" i="3"/>
  <c r="X93" i="3"/>
  <c r="AB93" i="3"/>
  <c r="AD93" i="3" s="1"/>
  <c r="AF93" i="3" s="1"/>
  <c r="AG93" i="3" s="1"/>
  <c r="AT78" i="3" s="1"/>
  <c r="W38" i="6" s="1"/>
  <c r="AC93" i="3"/>
  <c r="AE93" i="3"/>
  <c r="Q93" i="3"/>
  <c r="O94" i="3"/>
  <c r="R93" i="3" l="1"/>
  <c r="AS78" i="3" s="1"/>
  <c r="U38" i="6" s="1"/>
  <c r="R38" i="6"/>
  <c r="W93" i="3"/>
  <c r="Y93" i="3" s="1"/>
  <c r="Z93" i="3" s="1"/>
  <c r="AR78" i="3" s="1"/>
  <c r="AB94" i="3"/>
  <c r="AC94" i="3"/>
  <c r="AE94" i="3"/>
  <c r="T94" i="3"/>
  <c r="S94" i="3"/>
  <c r="O95" i="3"/>
  <c r="P94" i="3"/>
  <c r="T95" i="3"/>
  <c r="P95" i="3"/>
  <c r="V94" i="3" l="1"/>
  <c r="X94" i="3"/>
  <c r="V38" i="6"/>
  <c r="AD94" i="3"/>
  <c r="AF94" i="3" s="1"/>
  <c r="AG94" i="3" s="1"/>
  <c r="AL78" i="3" s="1"/>
  <c r="K38" i="6" s="1"/>
  <c r="U94" i="3"/>
  <c r="V95" i="3"/>
  <c r="X95" i="3"/>
  <c r="AB95" i="3"/>
  <c r="AC95" i="3"/>
  <c r="AE95" i="3"/>
  <c r="Q94" i="3"/>
  <c r="O96" i="3"/>
  <c r="S95" i="3"/>
  <c r="Q95" i="3"/>
  <c r="R94" i="3" l="1"/>
  <c r="AK78" i="3" s="1"/>
  <c r="I38" i="6" s="1"/>
  <c r="W94" i="3"/>
  <c r="Y94" i="3" s="1"/>
  <c r="Z94" i="3" s="1"/>
  <c r="AJ78" i="3" s="1"/>
  <c r="U95" i="3"/>
  <c r="W95" i="3" s="1"/>
  <c r="Y95" i="3" s="1"/>
  <c r="Z95" i="3" s="1"/>
  <c r="AN79" i="3" s="1"/>
  <c r="X38" i="6"/>
  <c r="R95" i="3"/>
  <c r="AO79" i="3" s="1"/>
  <c r="AD95" i="3"/>
  <c r="AF95" i="3" s="1"/>
  <c r="AG95" i="3" s="1"/>
  <c r="AP79" i="3" s="1"/>
  <c r="Q39" i="6" s="1"/>
  <c r="P96" i="3"/>
  <c r="S96" i="3"/>
  <c r="T96" i="3"/>
  <c r="J38" i="6" l="1"/>
  <c r="O39" i="6"/>
  <c r="P39" i="6"/>
  <c r="U96" i="3"/>
  <c r="V96" i="3"/>
  <c r="X96" i="3"/>
  <c r="AB96" i="3"/>
  <c r="AC96" i="3"/>
  <c r="AE96" i="3"/>
  <c r="Q96" i="3"/>
  <c r="O97" i="3"/>
  <c r="R96" i="3" l="1"/>
  <c r="AS79" i="3" s="1"/>
  <c r="U39" i="6" s="1"/>
  <c r="L38" i="6"/>
  <c r="R39" i="6"/>
  <c r="AD96" i="3"/>
  <c r="AF96" i="3" s="1"/>
  <c r="AG96" i="3" s="1"/>
  <c r="AT79" i="3" s="1"/>
  <c r="W39" i="6" s="1"/>
  <c r="W96" i="3"/>
  <c r="Y96" i="3" s="1"/>
  <c r="Z96" i="3" s="1"/>
  <c r="AR79" i="3" s="1"/>
  <c r="P97" i="3"/>
  <c r="T97" i="3"/>
  <c r="S97" i="3"/>
  <c r="AE38" i="6"/>
  <c r="V39" i="6" l="1"/>
  <c r="U97" i="3"/>
  <c r="V97" i="3"/>
  <c r="X97" i="3"/>
  <c r="AB97" i="3"/>
  <c r="AC97" i="3"/>
  <c r="AE97" i="3"/>
  <c r="O98" i="3"/>
  <c r="Q97" i="3"/>
  <c r="R97" i="3" l="1"/>
  <c r="AK79" i="3" s="1"/>
  <c r="I39" i="6" s="1"/>
  <c r="X39" i="6"/>
  <c r="AD97" i="3"/>
  <c r="AF97" i="3" s="1"/>
  <c r="AG97" i="3" s="1"/>
  <c r="AL79" i="3" s="1"/>
  <c r="K39" i="6" s="1"/>
  <c r="W97" i="3"/>
  <c r="Y97" i="3" s="1"/>
  <c r="Z97" i="3" s="1"/>
  <c r="AJ79" i="3" s="1"/>
  <c r="P98" i="3"/>
  <c r="S98" i="3"/>
  <c r="T98" i="3"/>
  <c r="J39" i="6" l="1"/>
  <c r="U98" i="3"/>
  <c r="V98" i="3"/>
  <c r="X98" i="3"/>
  <c r="AB98" i="3"/>
  <c r="AC98" i="3"/>
  <c r="AE98" i="3"/>
  <c r="Q98" i="3"/>
  <c r="O99" i="3"/>
  <c r="R98" i="3" l="1"/>
  <c r="AO80" i="3" s="1"/>
  <c r="L39" i="6"/>
  <c r="AD98" i="3"/>
  <c r="AF98" i="3" s="1"/>
  <c r="AG98" i="3" s="1"/>
  <c r="AP80" i="3" s="1"/>
  <c r="Q40" i="6" s="1"/>
  <c r="W98" i="3"/>
  <c r="Y98" i="3" s="1"/>
  <c r="Z98" i="3" s="1"/>
  <c r="AN80" i="3" s="1"/>
  <c r="T99" i="3"/>
  <c r="S99" i="3"/>
  <c r="AE39" i="6"/>
  <c r="P99" i="3"/>
  <c r="O40" i="6" l="1"/>
  <c r="P40" i="6"/>
  <c r="U99" i="3"/>
  <c r="V99" i="3"/>
  <c r="X99" i="3"/>
  <c r="AB99" i="3"/>
  <c r="AC99" i="3"/>
  <c r="AE99" i="3"/>
  <c r="O100" i="3"/>
  <c r="P100" i="3"/>
  <c r="Q99" i="3"/>
  <c r="S100" i="3"/>
  <c r="T100" i="3"/>
  <c r="R99" i="3" l="1"/>
  <c r="AS80" i="3" s="1"/>
  <c r="R40" i="6"/>
  <c r="AD99" i="3"/>
  <c r="AF99" i="3" s="1"/>
  <c r="AG99" i="3" s="1"/>
  <c r="AT80" i="3" s="1"/>
  <c r="W40" i="6" s="1"/>
  <c r="W99" i="3"/>
  <c r="Y99" i="3" s="1"/>
  <c r="Z99" i="3" s="1"/>
  <c r="AR80" i="3" s="1"/>
  <c r="U100" i="3"/>
  <c r="V100" i="3"/>
  <c r="X100" i="3"/>
  <c r="AB100" i="3"/>
  <c r="AC100" i="3"/>
  <c r="AE100" i="3"/>
  <c r="O101" i="3"/>
  <c r="Q100" i="3"/>
  <c r="U40" i="6" l="1"/>
  <c r="V40" i="6"/>
  <c r="AD100" i="3"/>
  <c r="AF100" i="3" s="1"/>
  <c r="AG100" i="3" s="1"/>
  <c r="AL80" i="3" s="1"/>
  <c r="K40" i="6" s="1"/>
  <c r="R100" i="3"/>
  <c r="AK80" i="3" s="1"/>
  <c r="W100" i="3"/>
  <c r="Y100" i="3" s="1"/>
  <c r="Z100" i="3" s="1"/>
  <c r="AJ80" i="3" s="1"/>
  <c r="P101" i="3"/>
  <c r="T101" i="3"/>
  <c r="S101" i="3"/>
  <c r="X40" i="6" l="1"/>
  <c r="I40" i="6"/>
  <c r="J40" i="6"/>
  <c r="U101" i="3"/>
  <c r="V101" i="3"/>
  <c r="X101" i="3"/>
  <c r="AB101" i="3"/>
  <c r="AC101" i="3"/>
  <c r="AE101" i="3"/>
  <c r="Q101" i="3"/>
  <c r="O102" i="3"/>
  <c r="L40" i="6" l="1"/>
  <c r="AD101" i="3"/>
  <c r="AF101" i="3" s="1"/>
  <c r="AG101" i="3" s="1"/>
  <c r="AP81" i="3" s="1"/>
  <c r="Q41" i="6" s="1"/>
  <c r="R101" i="3"/>
  <c r="AO81" i="3" s="1"/>
  <c r="W101" i="3"/>
  <c r="Y101" i="3" s="1"/>
  <c r="Z101" i="3" s="1"/>
  <c r="AN81" i="3" s="1"/>
  <c r="AE40" i="6"/>
  <c r="T102" i="3"/>
  <c r="S102" i="3"/>
  <c r="P102" i="3"/>
  <c r="P41" i="6" l="1"/>
  <c r="O41" i="6"/>
  <c r="U102" i="3"/>
  <c r="V102" i="3"/>
  <c r="X102" i="3"/>
  <c r="AB102" i="3"/>
  <c r="AC102" i="3"/>
  <c r="AE102" i="3"/>
  <c r="Q102" i="3"/>
  <c r="O103" i="3"/>
  <c r="R102" i="3" l="1"/>
  <c r="AS81" i="3" s="1"/>
  <c r="U41" i="6" s="1"/>
  <c r="R41" i="6"/>
  <c r="AD102" i="3"/>
  <c r="AF102" i="3" s="1"/>
  <c r="AG102" i="3" s="1"/>
  <c r="AT81" i="3" s="1"/>
  <c r="W41" i="6" s="1"/>
  <c r="W102" i="3"/>
  <c r="Y102" i="3" s="1"/>
  <c r="Z102" i="3" s="1"/>
  <c r="AR81" i="3" s="1"/>
  <c r="P103" i="3"/>
  <c r="S103" i="3"/>
  <c r="T103" i="3"/>
  <c r="V41" i="6" l="1"/>
  <c r="U103" i="3"/>
  <c r="V103" i="3"/>
  <c r="X103" i="3"/>
  <c r="AB103" i="3"/>
  <c r="AC103" i="3"/>
  <c r="AE103" i="3"/>
  <c r="O104" i="3"/>
  <c r="Q103" i="3"/>
  <c r="X41" i="6" l="1"/>
  <c r="R103" i="3"/>
  <c r="AK81" i="3" s="1"/>
  <c r="AD103" i="3"/>
  <c r="AF103" i="3" s="1"/>
  <c r="AG103" i="3" s="1"/>
  <c r="AL81" i="3" s="1"/>
  <c r="K41" i="6" s="1"/>
  <c r="W103" i="3"/>
  <c r="Y103" i="3" s="1"/>
  <c r="Z103" i="3" s="1"/>
  <c r="AJ81" i="3" s="1"/>
  <c r="P104" i="3"/>
  <c r="T104" i="3"/>
  <c r="S104" i="3"/>
  <c r="J41" i="6" l="1"/>
  <c r="I41" i="6"/>
  <c r="U104" i="3"/>
  <c r="V104" i="3"/>
  <c r="X104" i="3"/>
  <c r="AB104" i="3"/>
  <c r="AC104" i="3"/>
  <c r="AE104" i="3"/>
  <c r="O105" i="3"/>
  <c r="Q104" i="3"/>
  <c r="L41" i="6" l="1"/>
  <c r="AD104" i="3"/>
  <c r="AF104" i="3" s="1"/>
  <c r="AG104" i="3" s="1"/>
  <c r="AP82" i="3" s="1"/>
  <c r="Q42" i="6" s="1"/>
  <c r="R104" i="3"/>
  <c r="AO82" i="3" s="1"/>
  <c r="W104" i="3"/>
  <c r="Y104" i="3" s="1"/>
  <c r="Z104" i="3" s="1"/>
  <c r="AN82" i="3" s="1"/>
  <c r="P105" i="3"/>
  <c r="T105" i="3"/>
  <c r="AE41" i="6"/>
  <c r="S105" i="3"/>
  <c r="P42" i="6" l="1"/>
  <c r="O42" i="6"/>
  <c r="U105" i="3"/>
  <c r="V105" i="3"/>
  <c r="X105" i="3"/>
  <c r="AB105" i="3"/>
  <c r="AC105" i="3"/>
  <c r="AE105" i="3"/>
  <c r="Q105" i="3"/>
  <c r="O106" i="3"/>
  <c r="R42" i="6" l="1"/>
  <c r="AD105" i="3"/>
  <c r="AF105" i="3" s="1"/>
  <c r="AG105" i="3" s="1"/>
  <c r="AT82" i="3" s="1"/>
  <c r="W42" i="6" s="1"/>
  <c r="R105" i="3"/>
  <c r="AS82" i="3" s="1"/>
  <c r="W105" i="3"/>
  <c r="Y105" i="3" s="1"/>
  <c r="Z105" i="3" s="1"/>
  <c r="AR82" i="3" s="1"/>
  <c r="S106" i="3"/>
  <c r="T106" i="3"/>
  <c r="P106" i="3"/>
  <c r="U42" i="6" l="1"/>
  <c r="V42" i="6"/>
  <c r="U106" i="3"/>
  <c r="V106" i="3"/>
  <c r="X106" i="3"/>
  <c r="AB106" i="3"/>
  <c r="AC106" i="3"/>
  <c r="AE106" i="3"/>
  <c r="Q106" i="3"/>
  <c r="O107" i="3"/>
  <c r="R106" i="3" l="1"/>
  <c r="AK82" i="3" s="1"/>
  <c r="I42" i="6" s="1"/>
  <c r="X42" i="6"/>
  <c r="AD106" i="3"/>
  <c r="AF106" i="3" s="1"/>
  <c r="AG106" i="3" s="1"/>
  <c r="AL82" i="3" s="1"/>
  <c r="K42" i="6" s="1"/>
  <c r="W106" i="3"/>
  <c r="Y106" i="3" s="1"/>
  <c r="Z106" i="3" s="1"/>
  <c r="AJ82" i="3" s="1"/>
  <c r="T107" i="3"/>
  <c r="P107" i="3"/>
  <c r="S107" i="3"/>
  <c r="J42" i="6" l="1"/>
  <c r="U107" i="3"/>
  <c r="V107" i="3"/>
  <c r="X107" i="3"/>
  <c r="AB107" i="3"/>
  <c r="AC107" i="3"/>
  <c r="AE107" i="3"/>
  <c r="O108" i="3"/>
  <c r="Q107" i="3"/>
  <c r="L42" i="6" l="1"/>
  <c r="AD107" i="3"/>
  <c r="AF107" i="3" s="1"/>
  <c r="AG107" i="3" s="1"/>
  <c r="AP83" i="3" s="1"/>
  <c r="Q43" i="6" s="1"/>
  <c r="R107" i="3"/>
  <c r="AO83" i="3" s="1"/>
  <c r="W107" i="3"/>
  <c r="Y107" i="3" s="1"/>
  <c r="Z107" i="3" s="1"/>
  <c r="AN83" i="3" s="1"/>
  <c r="P108" i="3"/>
  <c r="S108" i="3"/>
  <c r="AE42" i="6"/>
  <c r="T108" i="3"/>
  <c r="O43" i="6" l="1"/>
  <c r="P43" i="6"/>
  <c r="U108" i="3"/>
  <c r="V108" i="3"/>
  <c r="X108" i="3"/>
  <c r="AB108" i="3"/>
  <c r="AC108" i="3"/>
  <c r="AE108" i="3"/>
  <c r="O109" i="3"/>
  <c r="Q108" i="3"/>
  <c r="R108" i="3" l="1"/>
  <c r="AS83" i="3" s="1"/>
  <c r="R43" i="6"/>
  <c r="AD108" i="3"/>
  <c r="AF108" i="3" s="1"/>
  <c r="AG108" i="3" s="1"/>
  <c r="AT83" i="3" s="1"/>
  <c r="W43" i="6" s="1"/>
  <c r="W108" i="3"/>
  <c r="Y108" i="3" s="1"/>
  <c r="Z108" i="3" s="1"/>
  <c r="AR83" i="3" s="1"/>
  <c r="P109" i="3"/>
  <c r="S109" i="3"/>
  <c r="T109" i="3"/>
  <c r="U43" i="6" l="1"/>
  <c r="V43" i="6"/>
  <c r="U109" i="3"/>
  <c r="V109" i="3"/>
  <c r="X109" i="3"/>
  <c r="AB109" i="3"/>
  <c r="AC109" i="3"/>
  <c r="AE109" i="3"/>
  <c r="O110" i="3"/>
  <c r="Q109" i="3"/>
  <c r="R109" i="3" l="1"/>
  <c r="AK83" i="3" s="1"/>
  <c r="I43" i="6" s="1"/>
  <c r="X43" i="6"/>
  <c r="AD109" i="3"/>
  <c r="AF109" i="3" s="1"/>
  <c r="AG109" i="3" s="1"/>
  <c r="AL83" i="3" s="1"/>
  <c r="K43" i="6" s="1"/>
  <c r="W109" i="3"/>
  <c r="Y109" i="3" s="1"/>
  <c r="Z109" i="3" s="1"/>
  <c r="AJ83" i="3" s="1"/>
  <c r="T110" i="3"/>
  <c r="P110" i="3"/>
  <c r="S110" i="3"/>
  <c r="J43" i="6" l="1"/>
  <c r="U110" i="3"/>
  <c r="V110" i="3"/>
  <c r="X110" i="3"/>
  <c r="AB110" i="3"/>
  <c r="AC110" i="3"/>
  <c r="AE110" i="3"/>
  <c r="Q110" i="3"/>
  <c r="O111" i="3"/>
  <c r="L43" i="6" l="1"/>
  <c r="AD110" i="3"/>
  <c r="AF110" i="3" s="1"/>
  <c r="AG110" i="3" s="1"/>
  <c r="AP84" i="3" s="1"/>
  <c r="Q44" i="6" s="1"/>
  <c r="R110" i="3"/>
  <c r="AO84" i="3" s="1"/>
  <c r="W110" i="3"/>
  <c r="Y110" i="3" s="1"/>
  <c r="Z110" i="3" s="1"/>
  <c r="AN84" i="3" s="1"/>
  <c r="T111" i="3"/>
  <c r="P111" i="3"/>
  <c r="S111" i="3"/>
  <c r="AE43" i="6"/>
  <c r="P44" i="6" l="1"/>
  <c r="O44" i="6"/>
  <c r="U111" i="3"/>
  <c r="V111" i="3"/>
  <c r="X111" i="3"/>
  <c r="AB111" i="3"/>
  <c r="AC111" i="3"/>
  <c r="AE111" i="3"/>
  <c r="Q111" i="3"/>
  <c r="O112" i="3"/>
  <c r="R44" i="6" l="1"/>
  <c r="AD111" i="3"/>
  <c r="AF111" i="3" s="1"/>
  <c r="AG111" i="3" s="1"/>
  <c r="AT84" i="3" s="1"/>
  <c r="W44" i="6" s="1"/>
  <c r="R111" i="3"/>
  <c r="AS84" i="3" s="1"/>
  <c r="W111" i="3"/>
  <c r="Y111" i="3" s="1"/>
  <c r="Z111" i="3" s="1"/>
  <c r="AR84" i="3" s="1"/>
  <c r="S112" i="3"/>
  <c r="P112" i="3"/>
  <c r="T112" i="3"/>
  <c r="V44" i="6" l="1"/>
  <c r="U44" i="6"/>
  <c r="U112" i="3"/>
  <c r="V112" i="3"/>
  <c r="X112" i="3"/>
  <c r="AB112" i="3"/>
  <c r="AC112" i="3"/>
  <c r="AE112" i="3"/>
  <c r="Q112" i="3"/>
  <c r="O113" i="3"/>
  <c r="R112" i="3" l="1"/>
  <c r="AK84" i="3" s="1"/>
  <c r="X44" i="6"/>
  <c r="AD112" i="3"/>
  <c r="AF112" i="3" s="1"/>
  <c r="AG112" i="3" s="1"/>
  <c r="AL84" i="3" s="1"/>
  <c r="K44" i="6" s="1"/>
  <c r="W112" i="3"/>
  <c r="Y112" i="3" s="1"/>
  <c r="Z112" i="3" s="1"/>
  <c r="AJ84" i="3" s="1"/>
  <c r="T113" i="3"/>
  <c r="P113" i="3"/>
  <c r="S113" i="3"/>
  <c r="I44" i="6" l="1"/>
  <c r="J44" i="6"/>
  <c r="U113" i="3"/>
  <c r="V113" i="3"/>
  <c r="X113" i="3"/>
  <c r="AB113" i="3"/>
  <c r="AC113" i="3"/>
  <c r="AE113" i="3"/>
  <c r="Q113" i="3"/>
  <c r="O114" i="3"/>
  <c r="R113" i="3" l="1"/>
  <c r="AO85" i="3" s="1"/>
  <c r="O45" i="6" s="1"/>
  <c r="L44" i="6"/>
  <c r="AD113" i="3"/>
  <c r="AF113" i="3" s="1"/>
  <c r="AG113" i="3" s="1"/>
  <c r="AP85" i="3" s="1"/>
  <c r="Q45" i="6" s="1"/>
  <c r="W113" i="3"/>
  <c r="Y113" i="3" s="1"/>
  <c r="Z113" i="3" s="1"/>
  <c r="AN85" i="3" s="1"/>
  <c r="S114" i="3"/>
  <c r="T114" i="3"/>
  <c r="P114" i="3"/>
  <c r="AE44" i="6"/>
  <c r="P45" i="6" l="1"/>
  <c r="U114" i="3"/>
  <c r="V114" i="3"/>
  <c r="X114" i="3"/>
  <c r="AB114" i="3"/>
  <c r="AC114" i="3"/>
  <c r="AE114" i="3"/>
  <c r="O115" i="3"/>
  <c r="Q114" i="3"/>
  <c r="R114" i="3" l="1"/>
  <c r="AS85" i="3" s="1"/>
  <c r="U45" i="6" s="1"/>
  <c r="R45" i="6"/>
  <c r="AD114" i="3"/>
  <c r="AF114" i="3" s="1"/>
  <c r="AG114" i="3" s="1"/>
  <c r="AT85" i="3" s="1"/>
  <c r="W45" i="6" s="1"/>
  <c r="W114" i="3"/>
  <c r="Y114" i="3" s="1"/>
  <c r="Z114" i="3" s="1"/>
  <c r="AR85" i="3" s="1"/>
  <c r="S115" i="3"/>
  <c r="P115" i="3"/>
  <c r="T115" i="3"/>
  <c r="V45" i="6" l="1"/>
  <c r="U115" i="3"/>
  <c r="V115" i="3"/>
  <c r="X115" i="3"/>
  <c r="AB115" i="3"/>
  <c r="AC115" i="3"/>
  <c r="AE115" i="3"/>
  <c r="O116" i="3"/>
  <c r="Q115" i="3"/>
  <c r="X45" i="6" l="1"/>
  <c r="R115" i="3"/>
  <c r="AK85" i="3" s="1"/>
  <c r="AD115" i="3"/>
  <c r="AF115" i="3" s="1"/>
  <c r="AG115" i="3" s="1"/>
  <c r="AL85" i="3" s="1"/>
  <c r="K45" i="6" s="1"/>
  <c r="W115" i="3"/>
  <c r="Y115" i="3" s="1"/>
  <c r="Z115" i="3" s="1"/>
  <c r="AJ85" i="3" s="1"/>
  <c r="S116" i="3"/>
  <c r="T116" i="3"/>
  <c r="P116" i="3"/>
  <c r="I45" i="6" l="1"/>
  <c r="J45" i="6"/>
  <c r="U116" i="3"/>
  <c r="V116" i="3"/>
  <c r="X116" i="3"/>
  <c r="AB116" i="3"/>
  <c r="AC116" i="3"/>
  <c r="AE116" i="3"/>
  <c r="O117" i="3"/>
  <c r="Q116" i="3"/>
  <c r="L45" i="6" l="1"/>
  <c r="R116" i="3"/>
  <c r="AO86" i="3" s="1"/>
  <c r="AD116" i="3"/>
  <c r="AF116" i="3" s="1"/>
  <c r="AG116" i="3" s="1"/>
  <c r="AP86" i="3" s="1"/>
  <c r="Q46" i="6" s="1"/>
  <c r="W116" i="3"/>
  <c r="Y116" i="3" s="1"/>
  <c r="Z116" i="3" s="1"/>
  <c r="AN86" i="3" s="1"/>
  <c r="AE45" i="6"/>
  <c r="T117" i="3"/>
  <c r="P117" i="3"/>
  <c r="S117" i="3"/>
  <c r="O46" i="6" l="1"/>
  <c r="P46" i="6"/>
  <c r="U117" i="3"/>
  <c r="V117" i="3"/>
  <c r="X117" i="3"/>
  <c r="AB117" i="3"/>
  <c r="AC117" i="3"/>
  <c r="AE117" i="3"/>
  <c r="Q117" i="3"/>
  <c r="O118" i="3"/>
  <c r="R117" i="3" l="1"/>
  <c r="AS86" i="3" s="1"/>
  <c r="AD117" i="3"/>
  <c r="AF117" i="3" s="1"/>
  <c r="AG117" i="3" s="1"/>
  <c r="AT86" i="3" s="1"/>
  <c r="W46" i="6" s="1"/>
  <c r="R46" i="6"/>
  <c r="W117" i="3"/>
  <c r="Y117" i="3" s="1"/>
  <c r="Z117" i="3" s="1"/>
  <c r="AR86" i="3" s="1"/>
  <c r="S118" i="3"/>
  <c r="P118" i="3"/>
  <c r="T118" i="3"/>
  <c r="U46" i="6" l="1"/>
  <c r="V46" i="6"/>
  <c r="U118" i="3"/>
  <c r="V118" i="3"/>
  <c r="X118" i="3"/>
  <c r="AB118" i="3"/>
  <c r="AD118" i="3" s="1"/>
  <c r="AF118" i="3" s="1"/>
  <c r="AG118" i="3" s="1"/>
  <c r="AL86" i="3" s="1"/>
  <c r="K46" i="6" s="1"/>
  <c r="AC118" i="3"/>
  <c r="AE118" i="3"/>
  <c r="Q118" i="3"/>
  <c r="O119" i="3"/>
  <c r="R118" i="3" l="1"/>
  <c r="AK86" i="3" s="1"/>
  <c r="I46" i="6" s="1"/>
  <c r="X46" i="6"/>
  <c r="W118" i="3"/>
  <c r="Y118" i="3" s="1"/>
  <c r="Z118" i="3" s="1"/>
  <c r="AJ86" i="3" s="1"/>
  <c r="S119" i="3"/>
  <c r="P119" i="3"/>
  <c r="T119" i="3"/>
  <c r="J46" i="6" l="1"/>
  <c r="U119" i="3"/>
  <c r="V119" i="3"/>
  <c r="X119" i="3"/>
  <c r="AB119" i="3"/>
  <c r="AC119" i="3"/>
  <c r="AE119" i="3"/>
  <c r="O120" i="3"/>
  <c r="Q119" i="3"/>
  <c r="L46" i="6" l="1"/>
  <c r="R119" i="3"/>
  <c r="AO87" i="3" s="1"/>
  <c r="AD119" i="3"/>
  <c r="AF119" i="3" s="1"/>
  <c r="AG119" i="3" s="1"/>
  <c r="AP87" i="3" s="1"/>
  <c r="Q47" i="6" s="1"/>
  <c r="W119" i="3"/>
  <c r="Y119" i="3" s="1"/>
  <c r="Z119" i="3" s="1"/>
  <c r="AN87" i="3" s="1"/>
  <c r="S120" i="3"/>
  <c r="T120" i="3"/>
  <c r="P120" i="3"/>
  <c r="AE46" i="6"/>
  <c r="O47" i="6" l="1"/>
  <c r="P47" i="6"/>
  <c r="U120" i="3"/>
  <c r="V120" i="3"/>
  <c r="X120" i="3"/>
  <c r="AB120" i="3"/>
  <c r="AC120" i="3"/>
  <c r="AE120" i="3"/>
  <c r="Q120" i="3"/>
  <c r="O121" i="3"/>
  <c r="R47" i="6" l="1"/>
  <c r="AD120" i="3"/>
  <c r="AF120" i="3" s="1"/>
  <c r="AG120" i="3" s="1"/>
  <c r="AT87" i="3" s="1"/>
  <c r="W47" i="6" s="1"/>
  <c r="R120" i="3"/>
  <c r="AS87" i="3" s="1"/>
  <c r="W120" i="3"/>
  <c r="Y120" i="3" s="1"/>
  <c r="Z120" i="3" s="1"/>
  <c r="AR87" i="3" s="1"/>
  <c r="T121" i="3"/>
  <c r="S121" i="3"/>
  <c r="P121" i="3"/>
  <c r="V47" i="6" l="1"/>
  <c r="U47" i="6"/>
  <c r="U121" i="3"/>
  <c r="V121" i="3"/>
  <c r="X121" i="3"/>
  <c r="AB121" i="3"/>
  <c r="AC121" i="3"/>
  <c r="AE121" i="3"/>
  <c r="Q121" i="3"/>
  <c r="O122" i="3"/>
  <c r="X47" i="6" l="1"/>
  <c r="R121" i="3"/>
  <c r="AK87" i="3" s="1"/>
  <c r="AD121" i="3"/>
  <c r="AF121" i="3" s="1"/>
  <c r="AG121" i="3" s="1"/>
  <c r="AL87" i="3" s="1"/>
  <c r="K47" i="6" s="1"/>
  <c r="W121" i="3"/>
  <c r="Y121" i="3" s="1"/>
  <c r="Z121" i="3" s="1"/>
  <c r="AJ87" i="3" s="1"/>
  <c r="T122" i="3"/>
  <c r="S122" i="3"/>
  <c r="P122" i="3"/>
  <c r="I47" i="6" l="1"/>
  <c r="J47" i="6"/>
  <c r="U122" i="3"/>
  <c r="V122" i="3"/>
  <c r="X122" i="3"/>
  <c r="AB122" i="3"/>
  <c r="AC122" i="3"/>
  <c r="AE122" i="3"/>
  <c r="Q122" i="3"/>
  <c r="O123" i="3"/>
  <c r="L47" i="6" l="1"/>
  <c r="R122" i="3"/>
  <c r="AO88" i="3" s="1"/>
  <c r="AD122" i="3"/>
  <c r="AF122" i="3" s="1"/>
  <c r="AG122" i="3" s="1"/>
  <c r="AP88" i="3" s="1"/>
  <c r="Q48" i="6" s="1"/>
  <c r="W122" i="3"/>
  <c r="Y122" i="3" s="1"/>
  <c r="Z122" i="3" s="1"/>
  <c r="AN88" i="3" s="1"/>
  <c r="S123" i="3"/>
  <c r="P123" i="3"/>
  <c r="T123" i="3"/>
  <c r="AE47" i="6"/>
  <c r="O48" i="6" l="1"/>
  <c r="P48" i="6"/>
  <c r="U123" i="3"/>
  <c r="V123" i="3"/>
  <c r="X123" i="3"/>
  <c r="AB123" i="3"/>
  <c r="AC123" i="3"/>
  <c r="AE123" i="3"/>
  <c r="Q123" i="3"/>
  <c r="O124" i="3"/>
  <c r="R123" i="3" l="1"/>
  <c r="AS88" i="3" s="1"/>
  <c r="R48" i="6"/>
  <c r="AD123" i="3"/>
  <c r="AF123" i="3" s="1"/>
  <c r="AG123" i="3" s="1"/>
  <c r="AT88" i="3" s="1"/>
  <c r="W48" i="6" s="1"/>
  <c r="W123" i="3"/>
  <c r="Y123" i="3" s="1"/>
  <c r="Z123" i="3" s="1"/>
  <c r="AR88" i="3" s="1"/>
  <c r="T124" i="3"/>
  <c r="P124" i="3"/>
  <c r="S124" i="3"/>
  <c r="U48" i="6" l="1"/>
  <c r="V48" i="6"/>
  <c r="U124" i="3"/>
  <c r="V124" i="3"/>
  <c r="X124" i="3"/>
  <c r="AB124" i="3"/>
  <c r="AC124" i="3"/>
  <c r="AE124" i="3"/>
  <c r="O125" i="3"/>
  <c r="Q124" i="3"/>
  <c r="X48" i="6" l="1"/>
  <c r="AD124" i="3"/>
  <c r="AF124" i="3" s="1"/>
  <c r="AG124" i="3" s="1"/>
  <c r="AL88" i="3" s="1"/>
  <c r="K48" i="6" s="1"/>
  <c r="R124" i="3"/>
  <c r="AK88" i="3" s="1"/>
  <c r="W124" i="3"/>
  <c r="Y124" i="3" s="1"/>
  <c r="Z124" i="3" s="1"/>
  <c r="AJ88" i="3" s="1"/>
  <c r="P125" i="3"/>
  <c r="S125" i="3"/>
  <c r="T125" i="3"/>
  <c r="J48" i="6" l="1"/>
  <c r="I48" i="6"/>
  <c r="U125" i="3"/>
  <c r="V125" i="3"/>
  <c r="X125" i="3"/>
  <c r="AB125" i="3"/>
  <c r="AC125" i="3"/>
  <c r="AE125" i="3"/>
  <c r="O126" i="3"/>
  <c r="Q125" i="3"/>
  <c r="L48" i="6" l="1"/>
  <c r="AD125" i="3"/>
  <c r="AF125" i="3" s="1"/>
  <c r="AG125" i="3" s="1"/>
  <c r="AP89" i="3" s="1"/>
  <c r="Q49" i="6" s="1"/>
  <c r="R125" i="3"/>
  <c r="AO89" i="3" s="1"/>
  <c r="W125" i="3"/>
  <c r="Y125" i="3" s="1"/>
  <c r="Z125" i="3" s="1"/>
  <c r="AN89" i="3" s="1"/>
  <c r="S126" i="3"/>
  <c r="P126" i="3"/>
  <c r="AE48" i="6"/>
  <c r="T126" i="3"/>
  <c r="P49" i="6" l="1"/>
  <c r="O49" i="6"/>
  <c r="U126" i="3"/>
  <c r="V126" i="3"/>
  <c r="X126" i="3"/>
  <c r="AB126" i="3"/>
  <c r="AC126" i="3"/>
  <c r="AE126" i="3"/>
  <c r="O127" i="3"/>
  <c r="Q126" i="3"/>
  <c r="R49" i="6" l="1"/>
  <c r="AD126" i="3"/>
  <c r="AF126" i="3" s="1"/>
  <c r="AG126" i="3" s="1"/>
  <c r="AT89" i="3" s="1"/>
  <c r="W49" i="6" s="1"/>
  <c r="R126" i="3"/>
  <c r="AS89" i="3" s="1"/>
  <c r="W126" i="3"/>
  <c r="Y126" i="3" s="1"/>
  <c r="Z126" i="3" s="1"/>
  <c r="AR89" i="3" s="1"/>
  <c r="T127" i="3"/>
  <c r="S127" i="3"/>
  <c r="P127" i="3"/>
  <c r="V49" i="6" l="1"/>
  <c r="U49" i="6"/>
  <c r="U127" i="3"/>
  <c r="V127" i="3"/>
  <c r="X127" i="3"/>
  <c r="AB127" i="3"/>
  <c r="AC127" i="3"/>
  <c r="AE127" i="3"/>
  <c r="Q127" i="3"/>
  <c r="O128" i="3"/>
  <c r="R127" i="3" l="1"/>
  <c r="AK89" i="3" s="1"/>
  <c r="AD127" i="3"/>
  <c r="AF127" i="3" s="1"/>
  <c r="AG127" i="3" s="1"/>
  <c r="AL89" i="3" s="1"/>
  <c r="K49" i="6" s="1"/>
  <c r="X49" i="6"/>
  <c r="W127" i="3"/>
  <c r="Y127" i="3" s="1"/>
  <c r="Z127" i="3" s="1"/>
  <c r="AJ89" i="3" s="1"/>
  <c r="P128" i="3"/>
  <c r="S128" i="3"/>
  <c r="T128" i="3"/>
  <c r="I49" i="6" l="1"/>
  <c r="J49" i="6"/>
  <c r="U128" i="3"/>
  <c r="V128" i="3"/>
  <c r="X128" i="3"/>
  <c r="AB128" i="3"/>
  <c r="AC128" i="3"/>
  <c r="AE128" i="3"/>
  <c r="Q128" i="3"/>
  <c r="O129" i="3"/>
  <c r="R128" i="3" l="1"/>
  <c r="AO90" i="3" s="1"/>
  <c r="L49" i="6"/>
  <c r="AD128" i="3"/>
  <c r="AF128" i="3" s="1"/>
  <c r="AG128" i="3" s="1"/>
  <c r="AP90" i="3" s="1"/>
  <c r="Q50" i="6" s="1"/>
  <c r="W128" i="3"/>
  <c r="Y128" i="3" s="1"/>
  <c r="Z128" i="3" s="1"/>
  <c r="AN90" i="3" s="1"/>
  <c r="AB129" i="3"/>
  <c r="AC129" i="3"/>
  <c r="AE129" i="3"/>
  <c r="T129" i="3"/>
  <c r="P129" i="3"/>
  <c r="S129" i="3"/>
  <c r="O130" i="3"/>
  <c r="AE49" i="6"/>
  <c r="O50" i="6" l="1"/>
  <c r="V129" i="3"/>
  <c r="U129" i="3"/>
  <c r="AD129" i="3"/>
  <c r="AF129" i="3" s="1"/>
  <c r="AG129" i="3" s="1"/>
  <c r="AT90" i="3" s="1"/>
  <c r="W50" i="6" s="1"/>
  <c r="P50" i="6"/>
  <c r="X129" i="3"/>
  <c r="Q129" i="3"/>
  <c r="T130" i="3"/>
  <c r="S130" i="3"/>
  <c r="P130" i="3"/>
  <c r="W129" i="3" l="1"/>
  <c r="Y129" i="3" s="1"/>
  <c r="Z129" i="3" s="1"/>
  <c r="AR90" i="3" s="1"/>
  <c r="R129" i="3"/>
  <c r="AS90" i="3" s="1"/>
  <c r="R50" i="6"/>
  <c r="U130" i="3"/>
  <c r="V130" i="3"/>
  <c r="X130" i="3"/>
  <c r="AB130" i="3"/>
  <c r="AC130" i="3"/>
  <c r="AE130" i="3"/>
  <c r="Q130" i="3"/>
  <c r="O136" i="3"/>
  <c r="U50" i="6" l="1"/>
  <c r="R130" i="3"/>
  <c r="AK90" i="3" s="1"/>
  <c r="V50" i="6"/>
  <c r="AD130" i="3"/>
  <c r="AF130" i="3" s="1"/>
  <c r="AG130" i="3" s="1"/>
  <c r="AL90" i="3" s="1"/>
  <c r="K50" i="6" s="1"/>
  <c r="W130" i="3"/>
  <c r="Y130" i="3" s="1"/>
  <c r="Z130" i="3" s="1"/>
  <c r="AJ90" i="3" s="1"/>
  <c r="AB136" i="3"/>
  <c r="AC136" i="3"/>
  <c r="AE136" i="3"/>
  <c r="T136" i="3"/>
  <c r="O137" i="3"/>
  <c r="S136" i="3"/>
  <c r="P136" i="3"/>
  <c r="I50" i="6" l="1"/>
  <c r="X136" i="3"/>
  <c r="X50" i="6"/>
  <c r="J50" i="6"/>
  <c r="AD136" i="3"/>
  <c r="AF136" i="3" s="1"/>
  <c r="AG136" i="3" s="1"/>
  <c r="AP136" i="3" s="1"/>
  <c r="Q56" i="6" s="1"/>
  <c r="V136" i="3"/>
  <c r="U136" i="3"/>
  <c r="Q136" i="3"/>
  <c r="S137" i="3"/>
  <c r="T137" i="3"/>
  <c r="P137" i="3"/>
  <c r="R136" i="3" l="1"/>
  <c r="AO136" i="3" s="1"/>
  <c r="L50" i="6"/>
  <c r="W136" i="3"/>
  <c r="Y136" i="3" s="1"/>
  <c r="Z136" i="3" s="1"/>
  <c r="AN136" i="3" s="1"/>
  <c r="U137" i="3"/>
  <c r="V137" i="3"/>
  <c r="X137" i="3"/>
  <c r="AB137" i="3"/>
  <c r="AC137" i="3"/>
  <c r="AE137" i="3"/>
  <c r="AE50" i="6"/>
  <c r="Q137" i="3"/>
  <c r="O138" i="3"/>
  <c r="R137" i="3" l="1"/>
  <c r="AS136" i="3" s="1"/>
  <c r="O56" i="6"/>
  <c r="P56" i="6"/>
  <c r="AD137" i="3"/>
  <c r="AF137" i="3" s="1"/>
  <c r="AG137" i="3" s="1"/>
  <c r="AT136" i="3" s="1"/>
  <c r="W56" i="6" s="1"/>
  <c r="W137" i="3"/>
  <c r="Y137" i="3" s="1"/>
  <c r="Z137" i="3" s="1"/>
  <c r="AR136" i="3" s="1"/>
  <c r="S138" i="3"/>
  <c r="T138" i="3"/>
  <c r="P138" i="3"/>
  <c r="U56" i="6" l="1"/>
  <c r="R56" i="6"/>
  <c r="V56" i="6"/>
  <c r="U138" i="3"/>
  <c r="V138" i="3"/>
  <c r="X138" i="3"/>
  <c r="AB138" i="3"/>
  <c r="AC138" i="3"/>
  <c r="AE138" i="3"/>
  <c r="Q138" i="3"/>
  <c r="O139" i="3"/>
  <c r="X56" i="6" l="1"/>
  <c r="AD138" i="3"/>
  <c r="AF138" i="3" s="1"/>
  <c r="AG138" i="3" s="1"/>
  <c r="AL136" i="3" s="1"/>
  <c r="K56" i="6" s="1"/>
  <c r="R138" i="3"/>
  <c r="AK136" i="3" s="1"/>
  <c r="W138" i="3"/>
  <c r="Y138" i="3" s="1"/>
  <c r="Z138" i="3" s="1"/>
  <c r="AJ136" i="3" s="1"/>
  <c r="AB139" i="3"/>
  <c r="AC139" i="3"/>
  <c r="AE139" i="3"/>
  <c r="O140" i="3"/>
  <c r="S139" i="3"/>
  <c r="T139" i="3"/>
  <c r="P139" i="3"/>
  <c r="V139" i="3" l="1"/>
  <c r="X139" i="3"/>
  <c r="J56" i="6"/>
  <c r="I56" i="6"/>
  <c r="U139" i="3"/>
  <c r="W139" i="3" s="1"/>
  <c r="AD139" i="3"/>
  <c r="AF139" i="3" s="1"/>
  <c r="AG139" i="3" s="1"/>
  <c r="AP137" i="3" s="1"/>
  <c r="Q57" i="6" s="1"/>
  <c r="AB140" i="3"/>
  <c r="AC140" i="3"/>
  <c r="AE140" i="3"/>
  <c r="O141" i="3"/>
  <c r="Q139" i="3"/>
  <c r="S140" i="3"/>
  <c r="T140" i="3"/>
  <c r="P140" i="3"/>
  <c r="Q140" i="3"/>
  <c r="X140" i="3" l="1"/>
  <c r="R139" i="3"/>
  <c r="AO137" i="3" s="1"/>
  <c r="O57" i="6" s="1"/>
  <c r="Y139" i="3"/>
  <c r="Z139" i="3" s="1"/>
  <c r="AN137" i="3" s="1"/>
  <c r="P57" i="6" s="1"/>
  <c r="U140" i="3"/>
  <c r="V140" i="3"/>
  <c r="AD140" i="3"/>
  <c r="AF140" i="3" s="1"/>
  <c r="AG140" i="3" s="1"/>
  <c r="AT137" i="3" s="1"/>
  <c r="W57" i="6" s="1"/>
  <c r="L56" i="6"/>
  <c r="R140" i="3"/>
  <c r="AS137" i="3" s="1"/>
  <c r="AE56" i="6"/>
  <c r="T141" i="3"/>
  <c r="P141" i="3"/>
  <c r="S141" i="3"/>
  <c r="W140" i="3" l="1"/>
  <c r="Y140" i="3" s="1"/>
  <c r="Z140" i="3" s="1"/>
  <c r="AR137" i="3" s="1"/>
  <c r="V57" i="6" s="1"/>
  <c r="U57" i="6"/>
  <c r="R57" i="6"/>
  <c r="U141" i="3"/>
  <c r="V141" i="3"/>
  <c r="X141" i="3"/>
  <c r="AB141" i="3"/>
  <c r="AC141" i="3"/>
  <c r="AE141" i="3"/>
  <c r="O142" i="3"/>
  <c r="Q141" i="3"/>
  <c r="R141" i="3" l="1"/>
  <c r="AK137" i="3" s="1"/>
  <c r="X57" i="6"/>
  <c r="AD141" i="3"/>
  <c r="AF141" i="3" s="1"/>
  <c r="AG141" i="3" s="1"/>
  <c r="AL137" i="3" s="1"/>
  <c r="K57" i="6" s="1"/>
  <c r="W141" i="3"/>
  <c r="Y141" i="3" s="1"/>
  <c r="Z141" i="3" s="1"/>
  <c r="AJ137" i="3" s="1"/>
  <c r="AB142" i="3"/>
  <c r="AC142" i="3"/>
  <c r="AE142" i="3"/>
  <c r="O143" i="3"/>
  <c r="T142" i="3"/>
  <c r="S142" i="3"/>
  <c r="P142" i="3"/>
  <c r="U142" i="3" l="1"/>
  <c r="V142" i="3"/>
  <c r="I57" i="6"/>
  <c r="X142" i="3"/>
  <c r="AD142" i="3"/>
  <c r="AF142" i="3" s="1"/>
  <c r="AG142" i="3" s="1"/>
  <c r="AP138" i="3" s="1"/>
  <c r="Q58" i="6" s="1"/>
  <c r="J57" i="6"/>
  <c r="AB143" i="3"/>
  <c r="AC143" i="3"/>
  <c r="AE143" i="3"/>
  <c r="S143" i="3"/>
  <c r="Q142" i="3"/>
  <c r="T143" i="3"/>
  <c r="P143" i="3"/>
  <c r="O144" i="3"/>
  <c r="X143" i="3" l="1"/>
  <c r="W142" i="3"/>
  <c r="Y142" i="3" s="1"/>
  <c r="Z142" i="3" s="1"/>
  <c r="AN138" i="3" s="1"/>
  <c r="R142" i="3"/>
  <c r="AO138" i="3" s="1"/>
  <c r="O58" i="6" s="1"/>
  <c r="V143" i="3"/>
  <c r="L57" i="6"/>
  <c r="AD143" i="3"/>
  <c r="AF143" i="3" s="1"/>
  <c r="AG143" i="3" s="1"/>
  <c r="AT138" i="3" s="1"/>
  <c r="W58" i="6" s="1"/>
  <c r="U143" i="3"/>
  <c r="AE57" i="6"/>
  <c r="T144" i="3"/>
  <c r="Q143" i="3"/>
  <c r="P144" i="3"/>
  <c r="S144" i="3"/>
  <c r="R143" i="3" l="1"/>
  <c r="AS138" i="3" s="1"/>
  <c r="U58" i="6" s="1"/>
  <c r="W143" i="3"/>
  <c r="Y143" i="3" s="1"/>
  <c r="Z143" i="3" s="1"/>
  <c r="AR138" i="3" s="1"/>
  <c r="P58" i="6"/>
  <c r="U144" i="3"/>
  <c r="V144" i="3"/>
  <c r="X144" i="3"/>
  <c r="AB144" i="3"/>
  <c r="AC144" i="3"/>
  <c r="AE144" i="3"/>
  <c r="O145" i="3"/>
  <c r="Q144" i="3"/>
  <c r="V58" i="6" l="1"/>
  <c r="R58" i="6"/>
  <c r="AD144" i="3"/>
  <c r="AF144" i="3" s="1"/>
  <c r="AG144" i="3" s="1"/>
  <c r="AL138" i="3" s="1"/>
  <c r="K58" i="6" s="1"/>
  <c r="R144" i="3"/>
  <c r="AK138" i="3" s="1"/>
  <c r="W144" i="3"/>
  <c r="Y144" i="3" s="1"/>
  <c r="Z144" i="3" s="1"/>
  <c r="AJ138" i="3" s="1"/>
  <c r="S145" i="3"/>
  <c r="T145" i="3"/>
  <c r="P145" i="3"/>
  <c r="X58" i="6" l="1"/>
  <c r="J58" i="6"/>
  <c r="I58" i="6"/>
  <c r="U145" i="3"/>
  <c r="V145" i="3"/>
  <c r="X145" i="3"/>
  <c r="AB145" i="3"/>
  <c r="AC145" i="3"/>
  <c r="AE145" i="3"/>
  <c r="Q145" i="3"/>
  <c r="O146" i="3"/>
  <c r="R145" i="3" l="1"/>
  <c r="AO139" i="3" s="1"/>
  <c r="L58" i="6"/>
  <c r="AD145" i="3"/>
  <c r="AF145" i="3" s="1"/>
  <c r="AG145" i="3" s="1"/>
  <c r="AP139" i="3" s="1"/>
  <c r="Q59" i="6" s="1"/>
  <c r="W145" i="3"/>
  <c r="Y145" i="3" s="1"/>
  <c r="Z145" i="3" s="1"/>
  <c r="AN139" i="3" s="1"/>
  <c r="T146" i="3"/>
  <c r="P146" i="3"/>
  <c r="S146" i="3"/>
  <c r="AE58" i="6"/>
  <c r="O59" i="6" l="1"/>
  <c r="P59" i="6"/>
  <c r="U146" i="3"/>
  <c r="V146" i="3"/>
  <c r="X146" i="3"/>
  <c r="AB146" i="3"/>
  <c r="AC146" i="3"/>
  <c r="AE146" i="3"/>
  <c r="Q146" i="3"/>
  <c r="O147" i="3"/>
  <c r="R146" i="3" l="1"/>
  <c r="AS139" i="3" s="1"/>
  <c r="R59" i="6"/>
  <c r="AD146" i="3"/>
  <c r="AF146" i="3" s="1"/>
  <c r="AG146" i="3" s="1"/>
  <c r="AT139" i="3" s="1"/>
  <c r="W59" i="6" s="1"/>
  <c r="W146" i="3"/>
  <c r="Y146" i="3" s="1"/>
  <c r="Z146" i="3" s="1"/>
  <c r="AR139" i="3" s="1"/>
  <c r="S147" i="3"/>
  <c r="T147" i="3"/>
  <c r="P147" i="3"/>
  <c r="U59" i="6" l="1"/>
  <c r="V59" i="6"/>
  <c r="U147" i="3"/>
  <c r="V147" i="3"/>
  <c r="X147" i="3"/>
  <c r="AB147" i="3"/>
  <c r="AC147" i="3"/>
  <c r="AE147" i="3"/>
  <c r="O148" i="3"/>
  <c r="Q147" i="3"/>
  <c r="R147" i="3" l="1"/>
  <c r="AK139" i="3" s="1"/>
  <c r="X59" i="6"/>
  <c r="AD147" i="3"/>
  <c r="AF147" i="3" s="1"/>
  <c r="AG147" i="3" s="1"/>
  <c r="AL139" i="3" s="1"/>
  <c r="K59" i="6" s="1"/>
  <c r="W147" i="3"/>
  <c r="Y147" i="3" s="1"/>
  <c r="Z147" i="3" s="1"/>
  <c r="AJ139" i="3" s="1"/>
  <c r="T148" i="3"/>
  <c r="S148" i="3"/>
  <c r="P148" i="3"/>
  <c r="I59" i="6" l="1"/>
  <c r="J59" i="6"/>
  <c r="U148" i="3"/>
  <c r="V148" i="3"/>
  <c r="X148" i="3"/>
  <c r="AB148" i="3"/>
  <c r="AC148" i="3"/>
  <c r="AE148" i="3"/>
  <c r="Q148" i="3"/>
  <c r="O149" i="3"/>
  <c r="R148" i="3" l="1"/>
  <c r="AO140" i="3" s="1"/>
  <c r="L59" i="6"/>
  <c r="AD148" i="3"/>
  <c r="AF148" i="3" s="1"/>
  <c r="AG148" i="3" s="1"/>
  <c r="AP140" i="3" s="1"/>
  <c r="Q60" i="6" s="1"/>
  <c r="W148" i="3"/>
  <c r="Y148" i="3" s="1"/>
  <c r="Z148" i="3" s="1"/>
  <c r="AN140" i="3" s="1"/>
  <c r="S149" i="3"/>
  <c r="T149" i="3"/>
  <c r="P149" i="3"/>
  <c r="AE59" i="6"/>
  <c r="O60" i="6" l="1"/>
  <c r="P60" i="6"/>
  <c r="U149" i="3"/>
  <c r="V149" i="3"/>
  <c r="X149" i="3"/>
  <c r="AB149" i="3"/>
  <c r="AC149" i="3"/>
  <c r="AE149" i="3"/>
  <c r="Q149" i="3"/>
  <c r="O150" i="3"/>
  <c r="R60" i="6" l="1"/>
  <c r="R149" i="3"/>
  <c r="AS140" i="3" s="1"/>
  <c r="AD149" i="3"/>
  <c r="AF149" i="3" s="1"/>
  <c r="AG149" i="3" s="1"/>
  <c r="AT140" i="3" s="1"/>
  <c r="W60" i="6" s="1"/>
  <c r="W149" i="3"/>
  <c r="Y149" i="3" s="1"/>
  <c r="Z149" i="3" s="1"/>
  <c r="AR140" i="3" s="1"/>
  <c r="S150" i="3"/>
  <c r="P150" i="3"/>
  <c r="T150" i="3"/>
  <c r="U60" i="6" l="1"/>
  <c r="V60" i="6"/>
  <c r="U150" i="3"/>
  <c r="V150" i="3"/>
  <c r="X150" i="3"/>
  <c r="AB150" i="3"/>
  <c r="AC150" i="3"/>
  <c r="AE150" i="3"/>
  <c r="O151" i="3"/>
  <c r="Q150" i="3"/>
  <c r="X60" i="6" l="1"/>
  <c r="AD150" i="3"/>
  <c r="AF150" i="3" s="1"/>
  <c r="AG150" i="3" s="1"/>
  <c r="AL140" i="3" s="1"/>
  <c r="K60" i="6" s="1"/>
  <c r="R150" i="3"/>
  <c r="AK140" i="3" s="1"/>
  <c r="W150" i="3"/>
  <c r="Y150" i="3" s="1"/>
  <c r="Z150" i="3" s="1"/>
  <c r="AJ140" i="3" s="1"/>
  <c r="AB151" i="3"/>
  <c r="AC151" i="3"/>
  <c r="AE151" i="3"/>
  <c r="O152" i="3"/>
  <c r="S151" i="3"/>
  <c r="P151" i="3"/>
  <c r="T151" i="3"/>
  <c r="U151" i="3" l="1"/>
  <c r="X151" i="3"/>
  <c r="V151" i="3"/>
  <c r="I60" i="6"/>
  <c r="J60" i="6"/>
  <c r="AD151" i="3"/>
  <c r="AF151" i="3" s="1"/>
  <c r="AG151" i="3" s="1"/>
  <c r="AP141" i="3" s="1"/>
  <c r="Q61" i="6" s="1"/>
  <c r="S152" i="3"/>
  <c r="P152" i="3"/>
  <c r="Q151" i="3"/>
  <c r="T152" i="3"/>
  <c r="W151" i="3" l="1"/>
  <c r="Y151" i="3" s="1"/>
  <c r="Z151" i="3" s="1"/>
  <c r="AN141" i="3" s="1"/>
  <c r="R151" i="3"/>
  <c r="AO141" i="3" s="1"/>
  <c r="O61" i="6" s="1"/>
  <c r="L60" i="6"/>
  <c r="U152" i="3"/>
  <c r="V152" i="3"/>
  <c r="X152" i="3"/>
  <c r="AB152" i="3"/>
  <c r="AC152" i="3"/>
  <c r="AE152" i="3"/>
  <c r="Q152" i="3"/>
  <c r="O153" i="3"/>
  <c r="AE60" i="6"/>
  <c r="P61" i="6" l="1"/>
  <c r="R152" i="3"/>
  <c r="AS141" i="3" s="1"/>
  <c r="AD152" i="3"/>
  <c r="AF152" i="3" s="1"/>
  <c r="AG152" i="3" s="1"/>
  <c r="AT141" i="3" s="1"/>
  <c r="W61" i="6" s="1"/>
  <c r="W152" i="3"/>
  <c r="Y152" i="3" s="1"/>
  <c r="Z152" i="3" s="1"/>
  <c r="AR141" i="3" s="1"/>
  <c r="P153" i="3"/>
  <c r="T153" i="3"/>
  <c r="S153" i="3"/>
  <c r="R61" i="6" l="1"/>
  <c r="U61" i="6"/>
  <c r="V61" i="6"/>
  <c r="U153" i="3"/>
  <c r="V153" i="3"/>
  <c r="X153" i="3"/>
  <c r="AB153" i="3"/>
  <c r="AC153" i="3"/>
  <c r="AE153" i="3"/>
  <c r="Q153" i="3"/>
  <c r="O154" i="3"/>
  <c r="X61" i="6" l="1"/>
  <c r="AD153" i="3"/>
  <c r="AF153" i="3" s="1"/>
  <c r="AG153" i="3" s="1"/>
  <c r="AL141" i="3" s="1"/>
  <c r="K61" i="6" s="1"/>
  <c r="R153" i="3"/>
  <c r="AK141" i="3" s="1"/>
  <c r="W153" i="3"/>
  <c r="Y153" i="3" s="1"/>
  <c r="Z153" i="3" s="1"/>
  <c r="AJ141" i="3" s="1"/>
  <c r="P154" i="3"/>
  <c r="T154" i="3"/>
  <c r="S154" i="3"/>
  <c r="J61" i="6" l="1"/>
  <c r="I61" i="6"/>
  <c r="U154" i="3"/>
  <c r="V154" i="3"/>
  <c r="X154" i="3"/>
  <c r="AB154" i="3"/>
  <c r="AC154" i="3"/>
  <c r="AE154" i="3"/>
  <c r="Q154" i="3"/>
  <c r="O155" i="3"/>
  <c r="L61" i="6" l="1"/>
  <c r="AD154" i="3"/>
  <c r="AF154" i="3" s="1"/>
  <c r="AG154" i="3" s="1"/>
  <c r="AP142" i="3" s="1"/>
  <c r="Q62" i="6" s="1"/>
  <c r="R154" i="3"/>
  <c r="AO142" i="3" s="1"/>
  <c r="W154" i="3"/>
  <c r="Y154" i="3" s="1"/>
  <c r="Z154" i="3" s="1"/>
  <c r="AN142" i="3" s="1"/>
  <c r="S155" i="3"/>
  <c r="AE61" i="6"/>
  <c r="P155" i="3"/>
  <c r="T155" i="3"/>
  <c r="P62" i="6" l="1"/>
  <c r="O62" i="6"/>
  <c r="U155" i="3"/>
  <c r="V155" i="3"/>
  <c r="X155" i="3"/>
  <c r="AB155" i="3"/>
  <c r="AC155" i="3"/>
  <c r="AE155" i="3"/>
  <c r="O156" i="3"/>
  <c r="Q155" i="3"/>
  <c r="R62" i="6" l="1"/>
  <c r="AD155" i="3"/>
  <c r="AF155" i="3" s="1"/>
  <c r="AG155" i="3" s="1"/>
  <c r="AT142" i="3" s="1"/>
  <c r="W62" i="6" s="1"/>
  <c r="R155" i="3"/>
  <c r="AS142" i="3" s="1"/>
  <c r="W155" i="3"/>
  <c r="Y155" i="3" s="1"/>
  <c r="Z155" i="3" s="1"/>
  <c r="AR142" i="3" s="1"/>
  <c r="T156" i="3"/>
  <c r="S156" i="3"/>
  <c r="P156" i="3"/>
  <c r="V62" i="6" l="1"/>
  <c r="U62" i="6"/>
  <c r="U156" i="3"/>
  <c r="V156" i="3"/>
  <c r="X156" i="3"/>
  <c r="AB156" i="3"/>
  <c r="AC156" i="3"/>
  <c r="AE156" i="3"/>
  <c r="Q156" i="3"/>
  <c r="O157" i="3"/>
  <c r="R156" i="3" l="1"/>
  <c r="AK142" i="3" s="1"/>
  <c r="X62" i="6"/>
  <c r="AD156" i="3"/>
  <c r="AF156" i="3" s="1"/>
  <c r="AG156" i="3" s="1"/>
  <c r="AL142" i="3" s="1"/>
  <c r="K62" i="6" s="1"/>
  <c r="W156" i="3"/>
  <c r="Y156" i="3" s="1"/>
  <c r="Z156" i="3" s="1"/>
  <c r="AJ142" i="3" s="1"/>
  <c r="S157" i="3"/>
  <c r="P157" i="3"/>
  <c r="T157" i="3"/>
  <c r="I62" i="6" l="1"/>
  <c r="J62" i="6"/>
  <c r="U157" i="3"/>
  <c r="V157" i="3"/>
  <c r="X157" i="3"/>
  <c r="AB157" i="3"/>
  <c r="AC157" i="3"/>
  <c r="AE157" i="3"/>
  <c r="Q157" i="3"/>
  <c r="O158" i="3"/>
  <c r="L62" i="6" l="1"/>
  <c r="AD157" i="3"/>
  <c r="AF157" i="3" s="1"/>
  <c r="AG157" i="3" s="1"/>
  <c r="AP143" i="3" s="1"/>
  <c r="Q63" i="6" s="1"/>
  <c r="R157" i="3"/>
  <c r="AO143" i="3" s="1"/>
  <c r="W157" i="3"/>
  <c r="Y157" i="3" s="1"/>
  <c r="Z157" i="3" s="1"/>
  <c r="AN143" i="3" s="1"/>
  <c r="S158" i="3"/>
  <c r="T158" i="3"/>
  <c r="P158" i="3"/>
  <c r="AE62" i="6"/>
  <c r="P63" i="6" l="1"/>
  <c r="O63" i="6"/>
  <c r="U158" i="3"/>
  <c r="V158" i="3"/>
  <c r="X158" i="3"/>
  <c r="AB158" i="3"/>
  <c r="AC158" i="3"/>
  <c r="AE158" i="3"/>
  <c r="O159" i="3"/>
  <c r="Q158" i="3"/>
  <c r="R158" i="3" l="1"/>
  <c r="AS143" i="3" s="1"/>
  <c r="R63" i="6"/>
  <c r="AD158" i="3"/>
  <c r="AF158" i="3" s="1"/>
  <c r="AG158" i="3" s="1"/>
  <c r="AT143" i="3" s="1"/>
  <c r="W63" i="6" s="1"/>
  <c r="W158" i="3"/>
  <c r="Y158" i="3" s="1"/>
  <c r="Z158" i="3" s="1"/>
  <c r="AR143" i="3" s="1"/>
  <c r="T159" i="3"/>
  <c r="S159" i="3"/>
  <c r="P159" i="3"/>
  <c r="U63" i="6" l="1"/>
  <c r="V63" i="6"/>
  <c r="U159" i="3"/>
  <c r="V159" i="3"/>
  <c r="X159" i="3"/>
  <c r="AB159" i="3"/>
  <c r="AC159" i="3"/>
  <c r="AE159" i="3"/>
  <c r="O160" i="3"/>
  <c r="Q159" i="3"/>
  <c r="X63" i="6" l="1"/>
  <c r="R159" i="3"/>
  <c r="AK143" i="3" s="1"/>
  <c r="AD159" i="3"/>
  <c r="AF159" i="3" s="1"/>
  <c r="AG159" i="3" s="1"/>
  <c r="AL143" i="3" s="1"/>
  <c r="K63" i="6" s="1"/>
  <c r="W159" i="3"/>
  <c r="Y159" i="3" s="1"/>
  <c r="Z159" i="3" s="1"/>
  <c r="AJ143" i="3" s="1"/>
  <c r="T160" i="3"/>
  <c r="P160" i="3"/>
  <c r="S160" i="3"/>
  <c r="J63" i="6" l="1"/>
  <c r="I63" i="6"/>
  <c r="U160" i="3"/>
  <c r="V160" i="3"/>
  <c r="X160" i="3"/>
  <c r="AB160" i="3"/>
  <c r="AC160" i="3"/>
  <c r="AE160" i="3"/>
  <c r="O161" i="3"/>
  <c r="Q160" i="3"/>
  <c r="L63" i="6" l="1"/>
  <c r="R160" i="3"/>
  <c r="AO144" i="3" s="1"/>
  <c r="AD160" i="3"/>
  <c r="AF160" i="3" s="1"/>
  <c r="AG160" i="3" s="1"/>
  <c r="AP144" i="3" s="1"/>
  <c r="Q64" i="6" s="1"/>
  <c r="W160" i="3"/>
  <c r="Y160" i="3" s="1"/>
  <c r="Z160" i="3" s="1"/>
  <c r="AN144" i="3" s="1"/>
  <c r="S161" i="3"/>
  <c r="P161" i="3"/>
  <c r="T161" i="3"/>
  <c r="AE63" i="6"/>
  <c r="O64" i="6" l="1"/>
  <c r="P64" i="6"/>
  <c r="U161" i="3"/>
  <c r="V161" i="3"/>
  <c r="X161" i="3"/>
  <c r="AB161" i="3"/>
  <c r="AC161" i="3"/>
  <c r="AE161" i="3"/>
  <c r="O162" i="3"/>
  <c r="Q161" i="3"/>
  <c r="R64" i="6" l="1"/>
  <c r="AD161" i="3"/>
  <c r="AF161" i="3" s="1"/>
  <c r="AG161" i="3" s="1"/>
  <c r="AT144" i="3" s="1"/>
  <c r="W64" i="6" s="1"/>
  <c r="R161" i="3"/>
  <c r="AS144" i="3" s="1"/>
  <c r="W161" i="3"/>
  <c r="Y161" i="3" s="1"/>
  <c r="Z161" i="3" s="1"/>
  <c r="AR144" i="3" s="1"/>
  <c r="S162" i="3"/>
  <c r="T162" i="3"/>
  <c r="P162" i="3"/>
  <c r="V64" i="6" l="1"/>
  <c r="U64" i="6"/>
  <c r="U162" i="3"/>
  <c r="V162" i="3"/>
  <c r="X162" i="3"/>
  <c r="AB162" i="3"/>
  <c r="AC162" i="3"/>
  <c r="AE162" i="3"/>
  <c r="O163" i="3"/>
  <c r="Q162" i="3"/>
  <c r="X64" i="6" l="1"/>
  <c r="AD162" i="3"/>
  <c r="AF162" i="3" s="1"/>
  <c r="AG162" i="3" s="1"/>
  <c r="AL144" i="3" s="1"/>
  <c r="K64" i="6" s="1"/>
  <c r="R162" i="3"/>
  <c r="AK144" i="3" s="1"/>
  <c r="W162" i="3"/>
  <c r="Y162" i="3" s="1"/>
  <c r="Z162" i="3" s="1"/>
  <c r="AJ144" i="3" s="1"/>
  <c r="P163" i="3"/>
  <c r="S163" i="3"/>
  <c r="T163" i="3"/>
  <c r="J64" i="6" l="1"/>
  <c r="I64" i="6"/>
  <c r="U163" i="3"/>
  <c r="V163" i="3"/>
  <c r="X163" i="3"/>
  <c r="AB163" i="3"/>
  <c r="AC163" i="3"/>
  <c r="AE163" i="3"/>
  <c r="Q163" i="3"/>
  <c r="O164" i="3"/>
  <c r="L64" i="6" l="1"/>
  <c r="AD163" i="3"/>
  <c r="AF163" i="3" s="1"/>
  <c r="AG163" i="3" s="1"/>
  <c r="AP145" i="3" s="1"/>
  <c r="Q65" i="6" s="1"/>
  <c r="R163" i="3"/>
  <c r="AO145" i="3" s="1"/>
  <c r="W163" i="3"/>
  <c r="Y163" i="3" s="1"/>
  <c r="Z163" i="3" s="1"/>
  <c r="AN145" i="3" s="1"/>
  <c r="AB164" i="3"/>
  <c r="AC164" i="3"/>
  <c r="AE164" i="3"/>
  <c r="T164" i="3"/>
  <c r="AE64" i="6"/>
  <c r="P164" i="3"/>
  <c r="O165" i="3"/>
  <c r="S164" i="3"/>
  <c r="X164" i="3" l="1"/>
  <c r="U164" i="3"/>
  <c r="V164" i="3"/>
  <c r="P65" i="6"/>
  <c r="O65" i="6"/>
  <c r="AD164" i="3"/>
  <c r="AF164" i="3" s="1"/>
  <c r="AG164" i="3" s="1"/>
  <c r="AT145" i="3" s="1"/>
  <c r="W65" i="6" s="1"/>
  <c r="AB165" i="3"/>
  <c r="AD165" i="3" s="1"/>
  <c r="AC165" i="3"/>
  <c r="AE165" i="3"/>
  <c r="S165" i="3"/>
  <c r="P165" i="3"/>
  <c r="T165" i="3"/>
  <c r="Q164" i="3"/>
  <c r="O166" i="3"/>
  <c r="R164" i="3" l="1"/>
  <c r="AS145" i="3" s="1"/>
  <c r="U65" i="6" s="1"/>
  <c r="U165" i="3"/>
  <c r="X165" i="3"/>
  <c r="W164" i="3"/>
  <c r="Y164" i="3" s="1"/>
  <c r="Z164" i="3" s="1"/>
  <c r="AR145" i="3" s="1"/>
  <c r="V165" i="3"/>
  <c r="AF165" i="3"/>
  <c r="AG165" i="3" s="1"/>
  <c r="AL145" i="3" s="1"/>
  <c r="K65" i="6" s="1"/>
  <c r="R65" i="6"/>
  <c r="T166" i="3"/>
  <c r="Q165" i="3"/>
  <c r="S166" i="3"/>
  <c r="P166" i="3"/>
  <c r="R165" i="3" l="1"/>
  <c r="AK145" i="3" s="1"/>
  <c r="I65" i="6" s="1"/>
  <c r="V65" i="6"/>
  <c r="W165" i="3"/>
  <c r="Y165" i="3" s="1"/>
  <c r="Z165" i="3" s="1"/>
  <c r="AJ145" i="3" s="1"/>
  <c r="U166" i="3"/>
  <c r="V166" i="3"/>
  <c r="X166" i="3"/>
  <c r="AB166" i="3"/>
  <c r="AC166" i="3"/>
  <c r="AE166" i="3"/>
  <c r="O167" i="3"/>
  <c r="Q166" i="3"/>
  <c r="X65" i="6" l="1"/>
  <c r="J65" i="6"/>
  <c r="R166" i="3"/>
  <c r="AO146" i="3" s="1"/>
  <c r="AD166" i="3"/>
  <c r="AF166" i="3" s="1"/>
  <c r="AG166" i="3" s="1"/>
  <c r="AP146" i="3" s="1"/>
  <c r="Q66" i="6" s="1"/>
  <c r="W166" i="3"/>
  <c r="Y166" i="3" s="1"/>
  <c r="Z166" i="3" s="1"/>
  <c r="AN146" i="3" s="1"/>
  <c r="S167" i="3"/>
  <c r="T167" i="3"/>
  <c r="P167" i="3"/>
  <c r="L65" i="6" l="1"/>
  <c r="O66" i="6"/>
  <c r="P66" i="6"/>
  <c r="U167" i="3"/>
  <c r="V167" i="3"/>
  <c r="X167" i="3"/>
  <c r="AB167" i="3"/>
  <c r="AC167" i="3"/>
  <c r="AE167" i="3"/>
  <c r="Q167" i="3"/>
  <c r="AE65" i="6"/>
  <c r="O168" i="3"/>
  <c r="S168" i="3"/>
  <c r="R66" i="6" l="1"/>
  <c r="AD167" i="3"/>
  <c r="AF167" i="3" s="1"/>
  <c r="AG167" i="3" s="1"/>
  <c r="AT146" i="3" s="1"/>
  <c r="W66" i="6" s="1"/>
  <c r="R167" i="3"/>
  <c r="AS146" i="3" s="1"/>
  <c r="W167" i="3"/>
  <c r="Y167" i="3" s="1"/>
  <c r="Z167" i="3" s="1"/>
  <c r="AR146" i="3" s="1"/>
  <c r="U168" i="3"/>
  <c r="AB168" i="3"/>
  <c r="AC168" i="3"/>
  <c r="AE168" i="3"/>
  <c r="P168" i="3"/>
  <c r="O169" i="3"/>
  <c r="T168" i="3"/>
  <c r="X168" i="3" l="1"/>
  <c r="V168" i="3"/>
  <c r="W168" i="3" s="1"/>
  <c r="U66" i="6"/>
  <c r="V66" i="6"/>
  <c r="AD168" i="3"/>
  <c r="AF168" i="3" s="1"/>
  <c r="AG168" i="3" s="1"/>
  <c r="AL146" i="3" s="1"/>
  <c r="K66" i="6" s="1"/>
  <c r="T169" i="3"/>
  <c r="P169" i="3"/>
  <c r="S169" i="3"/>
  <c r="Q168" i="3"/>
  <c r="R168" i="3" l="1"/>
  <c r="AK146" i="3" s="1"/>
  <c r="I66" i="6" s="1"/>
  <c r="Y168" i="3"/>
  <c r="Z168" i="3" s="1"/>
  <c r="AJ146" i="3" s="1"/>
  <c r="J66" i="6" s="1"/>
  <c r="X66" i="6"/>
  <c r="U169" i="3"/>
  <c r="V169" i="3"/>
  <c r="X169" i="3"/>
  <c r="AB169" i="3"/>
  <c r="AC169" i="3"/>
  <c r="AE169" i="3"/>
  <c r="Q169" i="3"/>
  <c r="O170" i="3"/>
  <c r="R169" i="3" l="1"/>
  <c r="AO147" i="3" s="1"/>
  <c r="O67" i="6" s="1"/>
  <c r="L66" i="6"/>
  <c r="AD169" i="3"/>
  <c r="AF169" i="3" s="1"/>
  <c r="AG169" i="3" s="1"/>
  <c r="AP147" i="3" s="1"/>
  <c r="Q67" i="6" s="1"/>
  <c r="W169" i="3"/>
  <c r="Y169" i="3" s="1"/>
  <c r="Z169" i="3" s="1"/>
  <c r="AN147" i="3" s="1"/>
  <c r="AB170" i="3"/>
  <c r="AC170" i="3"/>
  <c r="AE170" i="3"/>
  <c r="O171" i="3"/>
  <c r="AE66" i="6"/>
  <c r="T170" i="3"/>
  <c r="P170" i="3"/>
  <c r="S170" i="3"/>
  <c r="U170" i="3" l="1"/>
  <c r="V170" i="3"/>
  <c r="X170" i="3"/>
  <c r="P67" i="6"/>
  <c r="AD170" i="3"/>
  <c r="AF170" i="3" s="1"/>
  <c r="AG170" i="3" s="1"/>
  <c r="AT147" i="3" s="1"/>
  <c r="W67" i="6" s="1"/>
  <c r="AB171" i="3"/>
  <c r="AC171" i="3"/>
  <c r="AE171" i="3"/>
  <c r="S171" i="3"/>
  <c r="T171" i="3"/>
  <c r="Q170" i="3"/>
  <c r="O172" i="3"/>
  <c r="P171" i="3"/>
  <c r="W170" i="3" l="1"/>
  <c r="Y170" i="3" s="1"/>
  <c r="Z170" i="3" s="1"/>
  <c r="AR147" i="3" s="1"/>
  <c r="V171" i="3"/>
  <c r="R170" i="3"/>
  <c r="AS147" i="3" s="1"/>
  <c r="U67" i="6" s="1"/>
  <c r="U171" i="3"/>
  <c r="R67" i="6"/>
  <c r="X171" i="3"/>
  <c r="AD171" i="3"/>
  <c r="AF171" i="3" s="1"/>
  <c r="AG171" i="3" s="1"/>
  <c r="AL147" i="3" s="1"/>
  <c r="K67" i="6" s="1"/>
  <c r="AB172" i="3"/>
  <c r="AC172" i="3"/>
  <c r="AE172" i="3"/>
  <c r="P172" i="3"/>
  <c r="O173" i="3"/>
  <c r="Q171" i="3"/>
  <c r="S172" i="3"/>
  <c r="T172" i="3"/>
  <c r="U172" i="3" l="1"/>
  <c r="W171" i="3"/>
  <c r="Y171" i="3" s="1"/>
  <c r="Z171" i="3" s="1"/>
  <c r="AJ147" i="3" s="1"/>
  <c r="V172" i="3"/>
  <c r="V67" i="6"/>
  <c r="R171" i="3"/>
  <c r="AK147" i="3" s="1"/>
  <c r="AD172" i="3"/>
  <c r="AF172" i="3" s="1"/>
  <c r="AG172" i="3" s="1"/>
  <c r="AP148" i="3" s="1"/>
  <c r="Q68" i="6" s="1"/>
  <c r="X172" i="3"/>
  <c r="AB173" i="3"/>
  <c r="AC173" i="3"/>
  <c r="AE173" i="3"/>
  <c r="S173" i="3"/>
  <c r="P173" i="3"/>
  <c r="T173" i="3"/>
  <c r="O174" i="3"/>
  <c r="Q172" i="3"/>
  <c r="W172" i="3" l="1"/>
  <c r="V173" i="3"/>
  <c r="X173" i="3"/>
  <c r="X67" i="6"/>
  <c r="I67" i="6"/>
  <c r="U173" i="3"/>
  <c r="W173" i="3" s="1"/>
  <c r="J67" i="6"/>
  <c r="AD173" i="3"/>
  <c r="AF173" i="3" s="1"/>
  <c r="AG173" i="3" s="1"/>
  <c r="AT148" i="3" s="1"/>
  <c r="W68" i="6" s="1"/>
  <c r="Y172" i="3"/>
  <c r="Z172" i="3" s="1"/>
  <c r="AN148" i="3" s="1"/>
  <c r="R172" i="3"/>
  <c r="AO148" i="3" s="1"/>
  <c r="S174" i="3"/>
  <c r="T174" i="3"/>
  <c r="Q173" i="3"/>
  <c r="P174" i="3"/>
  <c r="R173" i="3" l="1"/>
  <c r="AS148" i="3" s="1"/>
  <c r="Y173" i="3"/>
  <c r="Z173" i="3" s="1"/>
  <c r="AR148" i="3" s="1"/>
  <c r="V68" i="6" s="1"/>
  <c r="U68" i="6"/>
  <c r="O68" i="6"/>
  <c r="L67" i="6"/>
  <c r="P68" i="6"/>
  <c r="U174" i="3"/>
  <c r="V174" i="3"/>
  <c r="X174" i="3"/>
  <c r="AB174" i="3"/>
  <c r="AC174" i="3"/>
  <c r="AE174" i="3"/>
  <c r="Q174" i="3"/>
  <c r="O175" i="3"/>
  <c r="AE67" i="6"/>
  <c r="R174" i="3" l="1"/>
  <c r="AK148" i="3" s="1"/>
  <c r="X68" i="6"/>
  <c r="R68" i="6"/>
  <c r="AD174" i="3"/>
  <c r="AF174" i="3" s="1"/>
  <c r="AG174" i="3" s="1"/>
  <c r="AL148" i="3" s="1"/>
  <c r="K68" i="6" s="1"/>
  <c r="W174" i="3"/>
  <c r="Y174" i="3" s="1"/>
  <c r="Z174" i="3" s="1"/>
  <c r="AJ148" i="3" s="1"/>
  <c r="S175" i="3"/>
  <c r="P175" i="3"/>
  <c r="T175" i="3"/>
  <c r="I68" i="6" l="1"/>
  <c r="J68" i="6"/>
  <c r="U175" i="3"/>
  <c r="V175" i="3"/>
  <c r="X175" i="3"/>
  <c r="AB175" i="3"/>
  <c r="AC175" i="3"/>
  <c r="AE175" i="3"/>
  <c r="O176" i="3"/>
  <c r="Q175" i="3"/>
  <c r="L68" i="6" l="1"/>
  <c r="R175" i="3"/>
  <c r="AO149" i="3" s="1"/>
  <c r="AD175" i="3"/>
  <c r="AF175" i="3" s="1"/>
  <c r="AG175" i="3" s="1"/>
  <c r="AP149" i="3" s="1"/>
  <c r="Q69" i="6" s="1"/>
  <c r="W175" i="3"/>
  <c r="Y175" i="3" s="1"/>
  <c r="Z175" i="3" s="1"/>
  <c r="AN149" i="3" s="1"/>
  <c r="T176" i="3"/>
  <c r="AE68" i="6"/>
  <c r="P176" i="3"/>
  <c r="S176" i="3"/>
  <c r="O69" i="6" l="1"/>
  <c r="P69" i="6"/>
  <c r="U176" i="3"/>
  <c r="V176" i="3"/>
  <c r="X176" i="3"/>
  <c r="AB176" i="3"/>
  <c r="AC176" i="3"/>
  <c r="AE176" i="3"/>
  <c r="O177" i="3"/>
  <c r="P177" i="3"/>
  <c r="Q176" i="3"/>
  <c r="S177" i="3"/>
  <c r="T177" i="3"/>
  <c r="R69" i="6" l="1"/>
  <c r="R176" i="3"/>
  <c r="AS149" i="3" s="1"/>
  <c r="AD176" i="3"/>
  <c r="AF176" i="3" s="1"/>
  <c r="AG176" i="3" s="1"/>
  <c r="AT149" i="3" s="1"/>
  <c r="W69" i="6" s="1"/>
  <c r="W176" i="3"/>
  <c r="Y176" i="3" s="1"/>
  <c r="Z176" i="3" s="1"/>
  <c r="AR149" i="3" s="1"/>
  <c r="U177" i="3"/>
  <c r="V177" i="3"/>
  <c r="X177" i="3"/>
  <c r="AB177" i="3"/>
  <c r="AC177" i="3"/>
  <c r="AE177" i="3"/>
  <c r="O178" i="3"/>
  <c r="P178" i="3" s="1"/>
  <c r="Q177" i="3"/>
  <c r="U69" i="6" l="1"/>
  <c r="V69" i="6"/>
  <c r="R177" i="3"/>
  <c r="AK149" i="3" s="1"/>
  <c r="AD177" i="3"/>
  <c r="AF177" i="3" s="1"/>
  <c r="AG177" i="3" s="1"/>
  <c r="AL149" i="3" s="1"/>
  <c r="K69" i="6" s="1"/>
  <c r="W177" i="3"/>
  <c r="Y177" i="3" s="1"/>
  <c r="Z177" i="3" s="1"/>
  <c r="AJ149" i="3" s="1"/>
  <c r="X178" i="3"/>
  <c r="AB178" i="3"/>
  <c r="AC178" i="3"/>
  <c r="AE178" i="3"/>
  <c r="Q178" i="3"/>
  <c r="O179" i="3"/>
  <c r="S178" i="3"/>
  <c r="T178" i="3"/>
  <c r="V178" i="3" l="1"/>
  <c r="U178" i="3"/>
  <c r="R178" i="3"/>
  <c r="AO150" i="3" s="1"/>
  <c r="I69" i="6"/>
  <c r="J69" i="6"/>
  <c r="X69" i="6"/>
  <c r="AD178" i="3"/>
  <c r="AF178" i="3" s="1"/>
  <c r="AG178" i="3" s="1"/>
  <c r="AP150" i="3" s="1"/>
  <c r="Q70" i="6" s="1"/>
  <c r="S179" i="3"/>
  <c r="T179" i="3"/>
  <c r="P179" i="3"/>
  <c r="W178" i="3" l="1"/>
  <c r="Y178" i="3" s="1"/>
  <c r="Z178" i="3" s="1"/>
  <c r="AN150" i="3" s="1"/>
  <c r="P70" i="6" s="1"/>
  <c r="O70" i="6"/>
  <c r="L69" i="6"/>
  <c r="U179" i="3"/>
  <c r="V179" i="3"/>
  <c r="X179" i="3"/>
  <c r="AB179" i="3"/>
  <c r="AC179" i="3"/>
  <c r="AE179" i="3"/>
  <c r="Q179" i="3"/>
  <c r="AE69" i="6"/>
  <c r="O180" i="3"/>
  <c r="R179" i="3" l="1"/>
  <c r="AS150" i="3" s="1"/>
  <c r="U70" i="6" s="1"/>
  <c r="R70" i="6"/>
  <c r="AD179" i="3"/>
  <c r="AF179" i="3" s="1"/>
  <c r="AG179" i="3" s="1"/>
  <c r="AT150" i="3" s="1"/>
  <c r="W70" i="6" s="1"/>
  <c r="W179" i="3"/>
  <c r="Y179" i="3" s="1"/>
  <c r="Z179" i="3" s="1"/>
  <c r="AR150" i="3" s="1"/>
  <c r="P180" i="3"/>
  <c r="S180" i="3"/>
  <c r="T180" i="3"/>
  <c r="V70" i="6" l="1"/>
  <c r="U180" i="3"/>
  <c r="V180" i="3"/>
  <c r="X180" i="3"/>
  <c r="AB180" i="3"/>
  <c r="AC180" i="3"/>
  <c r="AE180" i="3"/>
  <c r="O181" i="3"/>
  <c r="Q180" i="3"/>
  <c r="T181" i="3"/>
  <c r="S181" i="3"/>
  <c r="R180" i="3" l="1"/>
  <c r="AK150" i="3" s="1"/>
  <c r="X70" i="6"/>
  <c r="AD180" i="3"/>
  <c r="AF180" i="3" s="1"/>
  <c r="AG180" i="3" s="1"/>
  <c r="AL150" i="3" s="1"/>
  <c r="K70" i="6" s="1"/>
  <c r="W180" i="3"/>
  <c r="Y180" i="3" s="1"/>
  <c r="Z180" i="3" s="1"/>
  <c r="AJ150" i="3" s="1"/>
  <c r="U181" i="3"/>
  <c r="V181" i="3"/>
  <c r="AB181" i="3"/>
  <c r="AC181" i="3"/>
  <c r="AE181" i="3"/>
  <c r="P181" i="3"/>
  <c r="O182" i="3"/>
  <c r="X181" i="3" l="1"/>
  <c r="I70" i="6"/>
  <c r="J70" i="6"/>
  <c r="AD181" i="3"/>
  <c r="AF181" i="3" s="1"/>
  <c r="AG181" i="3" s="1"/>
  <c r="AP151" i="3" s="1"/>
  <c r="Q71" i="6" s="1"/>
  <c r="W181" i="3"/>
  <c r="T182" i="3"/>
  <c r="S182" i="3"/>
  <c r="Q181" i="3"/>
  <c r="P182" i="3"/>
  <c r="R181" i="3" l="1"/>
  <c r="AO151" i="3" s="1"/>
  <c r="O71" i="6" s="1"/>
  <c r="Y181" i="3"/>
  <c r="Z181" i="3" s="1"/>
  <c r="AN151" i="3" s="1"/>
  <c r="P71" i="6" s="1"/>
  <c r="L70" i="6"/>
  <c r="U182" i="3"/>
  <c r="V182" i="3"/>
  <c r="X182" i="3"/>
  <c r="AB182" i="3"/>
  <c r="AC182" i="3"/>
  <c r="AE182" i="3"/>
  <c r="AE70" i="6"/>
  <c r="Q182" i="3"/>
  <c r="O183" i="3"/>
  <c r="R71" i="6" l="1"/>
  <c r="AD182" i="3"/>
  <c r="AF182" i="3" s="1"/>
  <c r="AG182" i="3" s="1"/>
  <c r="AT151" i="3" s="1"/>
  <c r="W71" i="6" s="1"/>
  <c r="R182" i="3"/>
  <c r="AS151" i="3" s="1"/>
  <c r="W182" i="3"/>
  <c r="Y182" i="3" s="1"/>
  <c r="Z182" i="3" s="1"/>
  <c r="AR151" i="3" s="1"/>
  <c r="P183" i="3"/>
  <c r="S183" i="3"/>
  <c r="T183" i="3"/>
  <c r="U71" i="6" l="1"/>
  <c r="V71" i="6"/>
  <c r="U183" i="3"/>
  <c r="V183" i="3"/>
  <c r="X183" i="3"/>
  <c r="AB183" i="3"/>
  <c r="AC183" i="3"/>
  <c r="AE183" i="3"/>
  <c r="Q183" i="3"/>
  <c r="O184" i="3"/>
  <c r="R183" i="3" l="1"/>
  <c r="AK151" i="3" s="1"/>
  <c r="I71" i="6" s="1"/>
  <c r="X71" i="6"/>
  <c r="AD183" i="3"/>
  <c r="AF183" i="3" s="1"/>
  <c r="AG183" i="3" s="1"/>
  <c r="AL151" i="3" s="1"/>
  <c r="K71" i="6" s="1"/>
  <c r="W183" i="3"/>
  <c r="Y183" i="3" s="1"/>
  <c r="Z183" i="3" s="1"/>
  <c r="AJ151" i="3" s="1"/>
  <c r="S184" i="3"/>
  <c r="T184" i="3"/>
  <c r="P184" i="3"/>
  <c r="J71" i="6" l="1"/>
  <c r="U184" i="3"/>
  <c r="V184" i="3"/>
  <c r="X184" i="3"/>
  <c r="AB184" i="3"/>
  <c r="AC184" i="3"/>
  <c r="AE184" i="3"/>
  <c r="O185" i="3"/>
  <c r="Q184" i="3"/>
  <c r="L71" i="6" l="1"/>
  <c r="AD184" i="3"/>
  <c r="AF184" i="3" s="1"/>
  <c r="AG184" i="3" s="1"/>
  <c r="AP152" i="3" s="1"/>
  <c r="Q72" i="6" s="1"/>
  <c r="R184" i="3"/>
  <c r="AO152" i="3" s="1"/>
  <c r="W184" i="3"/>
  <c r="Y184" i="3" s="1"/>
  <c r="Z184" i="3" s="1"/>
  <c r="AN152" i="3" s="1"/>
  <c r="P185" i="3"/>
  <c r="T185" i="3"/>
  <c r="S185" i="3"/>
  <c r="AE71" i="6"/>
  <c r="P72" i="6" l="1"/>
  <c r="O72" i="6"/>
  <c r="U185" i="3"/>
  <c r="V185" i="3"/>
  <c r="X185" i="3"/>
  <c r="AB185" i="3"/>
  <c r="AC185" i="3"/>
  <c r="AE185" i="3"/>
  <c r="Q185" i="3"/>
  <c r="O186" i="3"/>
  <c r="R185" i="3" l="1"/>
  <c r="AS152" i="3" s="1"/>
  <c r="U72" i="6" s="1"/>
  <c r="R72" i="6"/>
  <c r="AD185" i="3"/>
  <c r="AF185" i="3" s="1"/>
  <c r="AG185" i="3" s="1"/>
  <c r="AT152" i="3" s="1"/>
  <c r="W72" i="6" s="1"/>
  <c r="W185" i="3"/>
  <c r="Y185" i="3" s="1"/>
  <c r="Z185" i="3" s="1"/>
  <c r="AR152" i="3" s="1"/>
  <c r="P186" i="3"/>
  <c r="S186" i="3"/>
  <c r="T186" i="3"/>
  <c r="V72" i="6" l="1"/>
  <c r="U186" i="3"/>
  <c r="V186" i="3"/>
  <c r="X186" i="3"/>
  <c r="AB186" i="3"/>
  <c r="AC186" i="3"/>
  <c r="AE186" i="3"/>
  <c r="Q186" i="3"/>
  <c r="O187" i="3"/>
  <c r="R186" i="3" l="1"/>
  <c r="AK152" i="3" s="1"/>
  <c r="X72" i="6"/>
  <c r="AD186" i="3"/>
  <c r="AF186" i="3" s="1"/>
  <c r="AG186" i="3" s="1"/>
  <c r="AL152" i="3" s="1"/>
  <c r="K72" i="6" s="1"/>
  <c r="W186" i="3"/>
  <c r="Y186" i="3" s="1"/>
  <c r="Z186" i="3" s="1"/>
  <c r="AJ152" i="3" s="1"/>
  <c r="T187" i="3"/>
  <c r="S187" i="3"/>
  <c r="P187" i="3"/>
  <c r="I72" i="6" l="1"/>
  <c r="J72" i="6"/>
  <c r="U187" i="3"/>
  <c r="V187" i="3"/>
  <c r="X187" i="3"/>
  <c r="AB187" i="3"/>
  <c r="AC187" i="3"/>
  <c r="AE187" i="3"/>
  <c r="O188" i="3"/>
  <c r="Q187" i="3"/>
  <c r="L72" i="6" l="1"/>
  <c r="R187" i="3"/>
  <c r="AO153" i="3" s="1"/>
  <c r="AD187" i="3"/>
  <c r="AF187" i="3" s="1"/>
  <c r="AG187" i="3" s="1"/>
  <c r="AP153" i="3" s="1"/>
  <c r="Q73" i="6" s="1"/>
  <c r="W187" i="3"/>
  <c r="Y187" i="3" s="1"/>
  <c r="Z187" i="3" s="1"/>
  <c r="AN153" i="3" s="1"/>
  <c r="P188" i="3"/>
  <c r="T188" i="3"/>
  <c r="AE72" i="6"/>
  <c r="S188" i="3"/>
  <c r="P73" i="6" l="1"/>
  <c r="O73" i="6"/>
  <c r="U188" i="3"/>
  <c r="V188" i="3"/>
  <c r="X188" i="3"/>
  <c r="AB188" i="3"/>
  <c r="AC188" i="3"/>
  <c r="AE188" i="3"/>
  <c r="Q188" i="3"/>
  <c r="O189" i="3"/>
  <c r="R73" i="6" l="1"/>
  <c r="AD188" i="3"/>
  <c r="AF188" i="3" s="1"/>
  <c r="AG188" i="3" s="1"/>
  <c r="AT153" i="3" s="1"/>
  <c r="W73" i="6" s="1"/>
  <c r="R188" i="3"/>
  <c r="AS153" i="3" s="1"/>
  <c r="W188" i="3"/>
  <c r="Y188" i="3" s="1"/>
  <c r="Z188" i="3" s="1"/>
  <c r="AR153" i="3" s="1"/>
  <c r="S189" i="3"/>
  <c r="P189" i="3"/>
  <c r="T189" i="3"/>
  <c r="V73" i="6" l="1"/>
  <c r="U73" i="6"/>
  <c r="U189" i="3"/>
  <c r="V189" i="3"/>
  <c r="X189" i="3"/>
  <c r="AB189" i="3"/>
  <c r="AC189" i="3"/>
  <c r="AE189" i="3"/>
  <c r="O190" i="3"/>
  <c r="Q189" i="3"/>
  <c r="X73" i="6" l="1"/>
  <c r="AD189" i="3"/>
  <c r="AF189" i="3" s="1"/>
  <c r="AG189" i="3" s="1"/>
  <c r="AL153" i="3" s="1"/>
  <c r="K73" i="6" s="1"/>
  <c r="R189" i="3"/>
  <c r="AK153" i="3" s="1"/>
  <c r="W189" i="3"/>
  <c r="Y189" i="3" s="1"/>
  <c r="Z189" i="3" s="1"/>
  <c r="AJ153" i="3" s="1"/>
  <c r="T190" i="3"/>
  <c r="P190" i="3"/>
  <c r="S190" i="3"/>
  <c r="J73" i="6" l="1"/>
  <c r="I73" i="6"/>
  <c r="U190" i="3"/>
  <c r="V190" i="3"/>
  <c r="X190" i="3"/>
  <c r="AB190" i="3"/>
  <c r="AC190" i="3"/>
  <c r="AE190" i="3"/>
  <c r="Q190" i="3"/>
  <c r="O191" i="3"/>
  <c r="R190" i="3" l="1"/>
  <c r="AO154" i="3" s="1"/>
  <c r="L73" i="6"/>
  <c r="AD190" i="3"/>
  <c r="AF190" i="3" s="1"/>
  <c r="AG190" i="3" s="1"/>
  <c r="AP154" i="3" s="1"/>
  <c r="Q74" i="6" s="1"/>
  <c r="W190" i="3"/>
  <c r="Y190" i="3" s="1"/>
  <c r="Z190" i="3" s="1"/>
  <c r="AN154" i="3" s="1"/>
  <c r="T191" i="3"/>
  <c r="S191" i="3"/>
  <c r="AE73" i="6"/>
  <c r="P191" i="3"/>
  <c r="O74" i="6" l="1"/>
  <c r="P74" i="6"/>
  <c r="U191" i="3"/>
  <c r="V191" i="3"/>
  <c r="X191" i="3"/>
  <c r="AB191" i="3"/>
  <c r="AC191" i="3"/>
  <c r="AE191" i="3"/>
  <c r="Q191" i="3"/>
  <c r="O192" i="3"/>
  <c r="R74" i="6" l="1"/>
  <c r="R191" i="3"/>
  <c r="AS154" i="3" s="1"/>
  <c r="AD191" i="3"/>
  <c r="AF191" i="3" s="1"/>
  <c r="AG191" i="3" s="1"/>
  <c r="AT154" i="3" s="1"/>
  <c r="W74" i="6" s="1"/>
  <c r="W191" i="3"/>
  <c r="Y191" i="3" s="1"/>
  <c r="Z191" i="3" s="1"/>
  <c r="AR154" i="3" s="1"/>
  <c r="AB192" i="3"/>
  <c r="AC192" i="3"/>
  <c r="AE192" i="3"/>
  <c r="P192" i="3"/>
  <c r="T192" i="3"/>
  <c r="S192" i="3"/>
  <c r="O193" i="3"/>
  <c r="U192" i="3" l="1"/>
  <c r="V192" i="3"/>
  <c r="X192" i="3"/>
  <c r="V74" i="6"/>
  <c r="U74" i="6"/>
  <c r="AD192" i="3"/>
  <c r="AF192" i="3" s="1"/>
  <c r="AG192" i="3" s="1"/>
  <c r="AL154" i="3" s="1"/>
  <c r="K74" i="6" s="1"/>
  <c r="P193" i="3"/>
  <c r="Q192" i="3"/>
  <c r="T193" i="3"/>
  <c r="S193" i="3"/>
  <c r="W192" i="3" l="1"/>
  <c r="Y192" i="3" s="1"/>
  <c r="Z192" i="3" s="1"/>
  <c r="AJ154" i="3" s="1"/>
  <c r="R192" i="3"/>
  <c r="AK154" i="3" s="1"/>
  <c r="X74" i="6"/>
  <c r="U193" i="3"/>
  <c r="V193" i="3"/>
  <c r="X193" i="3"/>
  <c r="AB193" i="3"/>
  <c r="AC193" i="3"/>
  <c r="AE193" i="3"/>
  <c r="O194" i="3"/>
  <c r="Q193" i="3"/>
  <c r="P194" i="3"/>
  <c r="I74" i="6" l="1"/>
  <c r="J74" i="6"/>
  <c r="R193" i="3"/>
  <c r="AO155" i="3" s="1"/>
  <c r="AD193" i="3"/>
  <c r="AF193" i="3" s="1"/>
  <c r="AG193" i="3" s="1"/>
  <c r="AP155" i="3" s="1"/>
  <c r="Q75" i="6" s="1"/>
  <c r="W193" i="3"/>
  <c r="Y193" i="3" s="1"/>
  <c r="Z193" i="3" s="1"/>
  <c r="AN155" i="3" s="1"/>
  <c r="S194" i="3"/>
  <c r="T194" i="3"/>
  <c r="Q194" i="3"/>
  <c r="O75" i="6" l="1"/>
  <c r="L74" i="6"/>
  <c r="P75" i="6"/>
  <c r="R194" i="3"/>
  <c r="AS155" i="3" s="1"/>
  <c r="U194" i="3"/>
  <c r="V194" i="3"/>
  <c r="X194" i="3"/>
  <c r="AB194" i="3"/>
  <c r="AC194" i="3"/>
  <c r="AE194" i="3"/>
  <c r="AE74" i="6"/>
  <c r="O195" i="3"/>
  <c r="R75" i="6" l="1"/>
  <c r="U75" i="6"/>
  <c r="AD194" i="3"/>
  <c r="AF194" i="3" s="1"/>
  <c r="AG194" i="3" s="1"/>
  <c r="AT155" i="3" s="1"/>
  <c r="W75" i="6" s="1"/>
  <c r="W194" i="3"/>
  <c r="Y194" i="3" s="1"/>
  <c r="Z194" i="3" s="1"/>
  <c r="AR155" i="3" s="1"/>
  <c r="P195" i="3"/>
  <c r="T195" i="3"/>
  <c r="S195" i="3"/>
  <c r="V75" i="6" l="1"/>
  <c r="U195" i="3"/>
  <c r="V195" i="3"/>
  <c r="X195" i="3"/>
  <c r="AB195" i="3"/>
  <c r="AC195" i="3"/>
  <c r="AE195" i="3"/>
  <c r="O201" i="3"/>
  <c r="Q195" i="3"/>
  <c r="X75" i="6" l="1"/>
  <c r="AD195" i="3"/>
  <c r="AF195" i="3" s="1"/>
  <c r="AG195" i="3" s="1"/>
  <c r="AL155" i="3" s="1"/>
  <c r="K75" i="6" s="1"/>
  <c r="R195" i="3"/>
  <c r="AK155" i="3" s="1"/>
  <c r="W195" i="3"/>
  <c r="Y195" i="3" s="1"/>
  <c r="Z195" i="3" s="1"/>
  <c r="AJ155" i="3" s="1"/>
  <c r="AB201" i="3"/>
  <c r="AC201" i="3"/>
  <c r="AE201" i="3"/>
  <c r="T201" i="3"/>
  <c r="O202" i="3"/>
  <c r="S201" i="3"/>
  <c r="P201" i="3"/>
  <c r="J75" i="6" l="1"/>
  <c r="I75" i="6"/>
  <c r="AD201" i="3"/>
  <c r="AF201" i="3" s="1"/>
  <c r="AG201" i="3" s="1"/>
  <c r="AP201" i="3" s="1"/>
  <c r="Q81" i="6" s="1"/>
  <c r="X201" i="3"/>
  <c r="V201" i="3"/>
  <c r="U201" i="3"/>
  <c r="S202" i="3"/>
  <c r="T202" i="3"/>
  <c r="Q201" i="3"/>
  <c r="P202" i="3"/>
  <c r="L75" i="6" l="1"/>
  <c r="R201" i="3"/>
  <c r="AO201" i="3" s="1"/>
  <c r="W201" i="3"/>
  <c r="Y201" i="3" s="1"/>
  <c r="Z201" i="3" s="1"/>
  <c r="AN201" i="3" s="1"/>
  <c r="U202" i="3"/>
  <c r="V202" i="3"/>
  <c r="X202" i="3"/>
  <c r="AB202" i="3"/>
  <c r="AC202" i="3"/>
  <c r="AE202" i="3"/>
  <c r="AE75" i="6"/>
  <c r="Q202" i="3"/>
  <c r="O203" i="3"/>
  <c r="O81" i="6" l="1"/>
  <c r="R202" i="3"/>
  <c r="AS201" i="3" s="1"/>
  <c r="P81" i="6"/>
  <c r="AD202" i="3"/>
  <c r="AF202" i="3" s="1"/>
  <c r="AG202" i="3" s="1"/>
  <c r="AT201" i="3" s="1"/>
  <c r="W81" i="6" s="1"/>
  <c r="W202" i="3"/>
  <c r="Y202" i="3" s="1"/>
  <c r="Z202" i="3" s="1"/>
  <c r="AR201" i="3" s="1"/>
  <c r="P203" i="3"/>
  <c r="S203" i="3"/>
  <c r="T203" i="3"/>
  <c r="U81" i="6" l="1"/>
  <c r="R81" i="6"/>
  <c r="V81" i="6"/>
  <c r="U203" i="3"/>
  <c r="V203" i="3"/>
  <c r="X203" i="3"/>
  <c r="AB203" i="3"/>
  <c r="AC203" i="3"/>
  <c r="AE203" i="3"/>
  <c r="Q203" i="3"/>
  <c r="O204" i="3"/>
  <c r="X81" i="6" l="1"/>
  <c r="AD203" i="3"/>
  <c r="AF203" i="3" s="1"/>
  <c r="AG203" i="3" s="1"/>
  <c r="AL201" i="3" s="1"/>
  <c r="K81" i="6" s="1"/>
  <c r="R203" i="3"/>
  <c r="AK201" i="3" s="1"/>
  <c r="W203" i="3"/>
  <c r="Y203" i="3" s="1"/>
  <c r="Z203" i="3" s="1"/>
  <c r="AJ201" i="3" s="1"/>
  <c r="P204" i="3"/>
  <c r="T204" i="3"/>
  <c r="S204" i="3"/>
  <c r="J81" i="6" l="1"/>
  <c r="I81" i="6"/>
  <c r="U204" i="3"/>
  <c r="V204" i="3"/>
  <c r="X204" i="3"/>
  <c r="AB204" i="3"/>
  <c r="AC204" i="3"/>
  <c r="AE204" i="3"/>
  <c r="O205" i="3"/>
  <c r="Q204" i="3"/>
  <c r="R204" i="3" l="1"/>
  <c r="AO202" i="3" s="1"/>
  <c r="O82" i="6" s="1"/>
  <c r="L81" i="6"/>
  <c r="AD204" i="3"/>
  <c r="AF204" i="3" s="1"/>
  <c r="AG204" i="3" s="1"/>
  <c r="AP202" i="3" s="1"/>
  <c r="Q82" i="6" s="1"/>
  <c r="W204" i="3"/>
  <c r="Y204" i="3" s="1"/>
  <c r="Z204" i="3" s="1"/>
  <c r="AN202" i="3" s="1"/>
  <c r="P205" i="3"/>
  <c r="S205" i="3"/>
  <c r="T205" i="3"/>
  <c r="AE81" i="6"/>
  <c r="P82" i="6" l="1"/>
  <c r="U205" i="3"/>
  <c r="V205" i="3"/>
  <c r="X205" i="3"/>
  <c r="AB205" i="3"/>
  <c r="AC205" i="3"/>
  <c r="AE205" i="3"/>
  <c r="Q205" i="3"/>
  <c r="O206" i="3"/>
  <c r="R82" i="6" l="1"/>
  <c r="AD205" i="3"/>
  <c r="AF205" i="3" s="1"/>
  <c r="AG205" i="3" s="1"/>
  <c r="AT202" i="3" s="1"/>
  <c r="W82" i="6" s="1"/>
  <c r="R205" i="3"/>
  <c r="AS202" i="3" s="1"/>
  <c r="W205" i="3"/>
  <c r="Y205" i="3" s="1"/>
  <c r="Z205" i="3" s="1"/>
  <c r="AR202" i="3" s="1"/>
  <c r="P206" i="3"/>
  <c r="T206" i="3"/>
  <c r="S206" i="3"/>
  <c r="V82" i="6" l="1"/>
  <c r="U82" i="6"/>
  <c r="U206" i="3"/>
  <c r="V206" i="3"/>
  <c r="X206" i="3"/>
  <c r="AB206" i="3"/>
  <c r="AC206" i="3"/>
  <c r="AE206" i="3"/>
  <c r="O207" i="3"/>
  <c r="Q206" i="3"/>
  <c r="X82" i="6" l="1"/>
  <c r="R206" i="3"/>
  <c r="AK202" i="3" s="1"/>
  <c r="AD206" i="3"/>
  <c r="AF206" i="3" s="1"/>
  <c r="AG206" i="3" s="1"/>
  <c r="AL202" i="3" s="1"/>
  <c r="K82" i="6" s="1"/>
  <c r="W206" i="3"/>
  <c r="Y206" i="3" s="1"/>
  <c r="Z206" i="3" s="1"/>
  <c r="AJ202" i="3" s="1"/>
  <c r="S207" i="3"/>
  <c r="T207" i="3"/>
  <c r="P207" i="3"/>
  <c r="J82" i="6" l="1"/>
  <c r="I82" i="6"/>
  <c r="U207" i="3"/>
  <c r="V207" i="3"/>
  <c r="X207" i="3"/>
  <c r="AB207" i="3"/>
  <c r="AC207" i="3"/>
  <c r="AE207" i="3"/>
  <c r="Q207" i="3"/>
  <c r="O208" i="3"/>
  <c r="L82" i="6" l="1"/>
  <c r="R207" i="3"/>
  <c r="AO203" i="3" s="1"/>
  <c r="AD207" i="3"/>
  <c r="AF207" i="3" s="1"/>
  <c r="AG207" i="3" s="1"/>
  <c r="AP203" i="3" s="1"/>
  <c r="Q83" i="6" s="1"/>
  <c r="W207" i="3"/>
  <c r="Y207" i="3" s="1"/>
  <c r="Z207" i="3" s="1"/>
  <c r="AN203" i="3" s="1"/>
  <c r="AE82" i="6"/>
  <c r="P208" i="3"/>
  <c r="T208" i="3"/>
  <c r="S208" i="3"/>
  <c r="P83" i="6" l="1"/>
  <c r="O83" i="6"/>
  <c r="U208" i="3"/>
  <c r="V208" i="3"/>
  <c r="X208" i="3"/>
  <c r="AB208" i="3"/>
  <c r="AC208" i="3"/>
  <c r="AE208" i="3"/>
  <c r="O209" i="3"/>
  <c r="Q208" i="3"/>
  <c r="R83" i="6" l="1"/>
  <c r="R208" i="3"/>
  <c r="AS203" i="3" s="1"/>
  <c r="AD208" i="3"/>
  <c r="AF208" i="3" s="1"/>
  <c r="AG208" i="3" s="1"/>
  <c r="AT203" i="3" s="1"/>
  <c r="W83" i="6" s="1"/>
  <c r="W208" i="3"/>
  <c r="Y208" i="3" s="1"/>
  <c r="Z208" i="3" s="1"/>
  <c r="AR203" i="3" s="1"/>
  <c r="S209" i="3"/>
  <c r="T209" i="3"/>
  <c r="P209" i="3"/>
  <c r="V83" i="6" l="1"/>
  <c r="U83" i="6"/>
  <c r="U209" i="3"/>
  <c r="V209" i="3"/>
  <c r="X209" i="3"/>
  <c r="AB209" i="3"/>
  <c r="AC209" i="3"/>
  <c r="AE209" i="3"/>
  <c r="O210" i="3"/>
  <c r="Q209" i="3"/>
  <c r="R209" i="3" l="1"/>
  <c r="AK203" i="3" s="1"/>
  <c r="X83" i="6"/>
  <c r="AD209" i="3"/>
  <c r="AF209" i="3" s="1"/>
  <c r="AG209" i="3" s="1"/>
  <c r="AL203" i="3" s="1"/>
  <c r="K83" i="6" s="1"/>
  <c r="W209" i="3"/>
  <c r="Y209" i="3" s="1"/>
  <c r="Z209" i="3" s="1"/>
  <c r="AJ203" i="3" s="1"/>
  <c r="T210" i="3"/>
  <c r="P210" i="3"/>
  <c r="S210" i="3"/>
  <c r="I83" i="6" l="1"/>
  <c r="J83" i="6"/>
  <c r="U210" i="3"/>
  <c r="V210" i="3"/>
  <c r="X210" i="3"/>
  <c r="AB210" i="3"/>
  <c r="AC210" i="3"/>
  <c r="AE210" i="3"/>
  <c r="Q210" i="3"/>
  <c r="O211" i="3"/>
  <c r="R210" i="3" l="1"/>
  <c r="AO204" i="3" s="1"/>
  <c r="L83" i="6"/>
  <c r="AD210" i="3"/>
  <c r="AF210" i="3" s="1"/>
  <c r="AG210" i="3" s="1"/>
  <c r="AP204" i="3" s="1"/>
  <c r="Q84" i="6" s="1"/>
  <c r="W210" i="3"/>
  <c r="Y210" i="3" s="1"/>
  <c r="Z210" i="3" s="1"/>
  <c r="AN204" i="3" s="1"/>
  <c r="S211" i="3"/>
  <c r="AE83" i="6"/>
  <c r="P211" i="3"/>
  <c r="T211" i="3"/>
  <c r="O84" i="6" l="1"/>
  <c r="P84" i="6"/>
  <c r="U211" i="3"/>
  <c r="V211" i="3"/>
  <c r="X211" i="3"/>
  <c r="AB211" i="3"/>
  <c r="AC211" i="3"/>
  <c r="AE211" i="3"/>
  <c r="Q211" i="3"/>
  <c r="O212" i="3"/>
  <c r="R211" i="3" l="1"/>
  <c r="AS204" i="3" s="1"/>
  <c r="R84" i="6"/>
  <c r="AD211" i="3"/>
  <c r="AF211" i="3" s="1"/>
  <c r="AG211" i="3" s="1"/>
  <c r="AT204" i="3" s="1"/>
  <c r="W84" i="6" s="1"/>
  <c r="W211" i="3"/>
  <c r="Y211" i="3" s="1"/>
  <c r="Z211" i="3" s="1"/>
  <c r="AR204" i="3" s="1"/>
  <c r="P212" i="3"/>
  <c r="T212" i="3"/>
  <c r="S212" i="3"/>
  <c r="U84" i="6" l="1"/>
  <c r="V84" i="6"/>
  <c r="U212" i="3"/>
  <c r="V212" i="3"/>
  <c r="X212" i="3"/>
  <c r="AB212" i="3"/>
  <c r="AC212" i="3"/>
  <c r="AE212" i="3"/>
  <c r="O213" i="3"/>
  <c r="Q212" i="3"/>
  <c r="R212" i="3" l="1"/>
  <c r="AK204" i="3" s="1"/>
  <c r="I84" i="6" s="1"/>
  <c r="X84" i="6"/>
  <c r="AD212" i="3"/>
  <c r="AF212" i="3" s="1"/>
  <c r="AG212" i="3" s="1"/>
  <c r="AL204" i="3" s="1"/>
  <c r="K84" i="6" s="1"/>
  <c r="W212" i="3"/>
  <c r="Y212" i="3" s="1"/>
  <c r="Z212" i="3" s="1"/>
  <c r="AJ204" i="3" s="1"/>
  <c r="AB213" i="3"/>
  <c r="AC213" i="3"/>
  <c r="AE213" i="3"/>
  <c r="O214" i="3"/>
  <c r="P213" i="3"/>
  <c r="S213" i="3"/>
  <c r="T213" i="3"/>
  <c r="U213" i="3" l="1"/>
  <c r="V213" i="3"/>
  <c r="X213" i="3"/>
  <c r="J84" i="6"/>
  <c r="AD213" i="3"/>
  <c r="AF213" i="3" s="1"/>
  <c r="AG213" i="3" s="1"/>
  <c r="AP205" i="3" s="1"/>
  <c r="Q85" i="6" s="1"/>
  <c r="Q213" i="3"/>
  <c r="S214" i="3"/>
  <c r="T214" i="3"/>
  <c r="P214" i="3"/>
  <c r="W213" i="3" l="1"/>
  <c r="Y213" i="3" s="1"/>
  <c r="Z213" i="3" s="1"/>
  <c r="AN205" i="3" s="1"/>
  <c r="R213" i="3"/>
  <c r="AO205" i="3" s="1"/>
  <c r="L84" i="6"/>
  <c r="U214" i="3"/>
  <c r="V214" i="3"/>
  <c r="X214" i="3"/>
  <c r="AB214" i="3"/>
  <c r="AC214" i="3"/>
  <c r="AE214" i="3"/>
  <c r="Q214" i="3"/>
  <c r="AE84" i="6"/>
  <c r="O215" i="3"/>
  <c r="R214" i="3" l="1"/>
  <c r="AS205" i="3" s="1"/>
  <c r="U85" i="6" s="1"/>
  <c r="P85" i="6"/>
  <c r="O85" i="6"/>
  <c r="AD214" i="3"/>
  <c r="AF214" i="3" s="1"/>
  <c r="AG214" i="3" s="1"/>
  <c r="AT205" i="3" s="1"/>
  <c r="W85" i="6" s="1"/>
  <c r="W214" i="3"/>
  <c r="Y214" i="3" s="1"/>
  <c r="Z214" i="3" s="1"/>
  <c r="AR205" i="3" s="1"/>
  <c r="AB215" i="3"/>
  <c r="AC215" i="3"/>
  <c r="AE215" i="3"/>
  <c r="O216" i="3"/>
  <c r="P215" i="3"/>
  <c r="T215" i="3"/>
  <c r="S215" i="3"/>
  <c r="U215" i="3" l="1"/>
  <c r="R85" i="6"/>
  <c r="X215" i="3"/>
  <c r="V85" i="6"/>
  <c r="AD215" i="3"/>
  <c r="AF215" i="3" s="1"/>
  <c r="AG215" i="3" s="1"/>
  <c r="AL205" i="3" s="1"/>
  <c r="K85" i="6" s="1"/>
  <c r="V215" i="3"/>
  <c r="Q215" i="3"/>
  <c r="S216" i="3"/>
  <c r="P216" i="3"/>
  <c r="T216" i="3"/>
  <c r="W215" i="3" l="1"/>
  <c r="Y215" i="3" s="1"/>
  <c r="Z215" i="3" s="1"/>
  <c r="AJ205" i="3" s="1"/>
  <c r="R215" i="3"/>
  <c r="AK205" i="3" s="1"/>
  <c r="I85" i="6" s="1"/>
  <c r="X85" i="6"/>
  <c r="U216" i="3"/>
  <c r="V216" i="3"/>
  <c r="X216" i="3"/>
  <c r="AB216" i="3"/>
  <c r="AC216" i="3"/>
  <c r="AE216" i="3"/>
  <c r="O217" i="3"/>
  <c r="Q216" i="3"/>
  <c r="J85" i="6" l="1"/>
  <c r="AD216" i="3"/>
  <c r="AF216" i="3" s="1"/>
  <c r="AG216" i="3" s="1"/>
  <c r="AP206" i="3" s="1"/>
  <c r="Q86" i="6" s="1"/>
  <c r="R216" i="3"/>
  <c r="AO206" i="3" s="1"/>
  <c r="W216" i="3"/>
  <c r="Y216" i="3" s="1"/>
  <c r="Z216" i="3" s="1"/>
  <c r="AN206" i="3" s="1"/>
  <c r="S217" i="3"/>
  <c r="T217" i="3"/>
  <c r="P217" i="3"/>
  <c r="L85" i="6" l="1"/>
  <c r="P86" i="6"/>
  <c r="O86" i="6"/>
  <c r="U217" i="3"/>
  <c r="V217" i="3"/>
  <c r="X217" i="3"/>
  <c r="AB217" i="3"/>
  <c r="AC217" i="3"/>
  <c r="AE217" i="3"/>
  <c r="Q217" i="3"/>
  <c r="AE85" i="6"/>
  <c r="O218" i="3"/>
  <c r="R217" i="3" l="1"/>
  <c r="AS206" i="3" s="1"/>
  <c r="R86" i="6"/>
  <c r="AD217" i="3"/>
  <c r="AF217" i="3" s="1"/>
  <c r="AG217" i="3" s="1"/>
  <c r="AT206" i="3" s="1"/>
  <c r="W86" i="6" s="1"/>
  <c r="W217" i="3"/>
  <c r="Y217" i="3" s="1"/>
  <c r="Z217" i="3" s="1"/>
  <c r="AR206" i="3" s="1"/>
  <c r="T218" i="3"/>
  <c r="P218" i="3"/>
  <c r="S218" i="3"/>
  <c r="U86" i="6" l="1"/>
  <c r="V86" i="6"/>
  <c r="U218" i="3"/>
  <c r="V218" i="3"/>
  <c r="X218" i="3"/>
  <c r="AB218" i="3"/>
  <c r="AC218" i="3"/>
  <c r="AE218" i="3"/>
  <c r="Q218" i="3"/>
  <c r="O219" i="3"/>
  <c r="X86" i="6" l="1"/>
  <c r="AD218" i="3"/>
  <c r="AF218" i="3" s="1"/>
  <c r="AG218" i="3" s="1"/>
  <c r="AL206" i="3" s="1"/>
  <c r="K86" i="6" s="1"/>
  <c r="R218" i="3"/>
  <c r="AK206" i="3" s="1"/>
  <c r="W218" i="3"/>
  <c r="Y218" i="3" s="1"/>
  <c r="Z218" i="3" s="1"/>
  <c r="AJ206" i="3" s="1"/>
  <c r="S219" i="3"/>
  <c r="T219" i="3"/>
  <c r="P219" i="3"/>
  <c r="J86" i="6" l="1"/>
  <c r="I86" i="6"/>
  <c r="U219" i="3"/>
  <c r="V219" i="3"/>
  <c r="X219" i="3"/>
  <c r="AB219" i="3"/>
  <c r="AC219" i="3"/>
  <c r="AE219" i="3"/>
  <c r="Q219" i="3"/>
  <c r="O220" i="3"/>
  <c r="L86" i="6" l="1"/>
  <c r="AD219" i="3"/>
  <c r="AF219" i="3" s="1"/>
  <c r="AG219" i="3" s="1"/>
  <c r="AP207" i="3" s="1"/>
  <c r="Q87" i="6" s="1"/>
  <c r="R219" i="3"/>
  <c r="AO207" i="3" s="1"/>
  <c r="W219" i="3"/>
  <c r="Y219" i="3" s="1"/>
  <c r="Z219" i="3" s="1"/>
  <c r="AN207" i="3" s="1"/>
  <c r="P220" i="3"/>
  <c r="T220" i="3"/>
  <c r="AE86" i="6"/>
  <c r="S220" i="3"/>
  <c r="P87" i="6" l="1"/>
  <c r="O87" i="6"/>
  <c r="U220" i="3"/>
  <c r="V220" i="3"/>
  <c r="X220" i="3"/>
  <c r="AB220" i="3"/>
  <c r="AC220" i="3"/>
  <c r="AE220" i="3"/>
  <c r="O221" i="3"/>
  <c r="Q220" i="3"/>
  <c r="R87" i="6" l="1"/>
  <c r="AD220" i="3"/>
  <c r="AF220" i="3" s="1"/>
  <c r="AG220" i="3" s="1"/>
  <c r="AT207" i="3" s="1"/>
  <c r="W87" i="6" s="1"/>
  <c r="R220" i="3"/>
  <c r="AS207" i="3" s="1"/>
  <c r="W220" i="3"/>
  <c r="Y220" i="3" s="1"/>
  <c r="Z220" i="3" s="1"/>
  <c r="AR207" i="3" s="1"/>
  <c r="T221" i="3"/>
  <c r="S221" i="3"/>
  <c r="P221" i="3"/>
  <c r="V87" i="6" l="1"/>
  <c r="U87" i="6"/>
  <c r="U221" i="3"/>
  <c r="V221" i="3"/>
  <c r="X221" i="3"/>
  <c r="AB221" i="3"/>
  <c r="AC221" i="3"/>
  <c r="AE221" i="3"/>
  <c r="O222" i="3"/>
  <c r="Q221" i="3"/>
  <c r="X87" i="6" l="1"/>
  <c r="AD221" i="3"/>
  <c r="AF221" i="3" s="1"/>
  <c r="AG221" i="3" s="1"/>
  <c r="AL207" i="3" s="1"/>
  <c r="K87" i="6" s="1"/>
  <c r="R221" i="3"/>
  <c r="AK207" i="3" s="1"/>
  <c r="W221" i="3"/>
  <c r="Y221" i="3" s="1"/>
  <c r="Z221" i="3" s="1"/>
  <c r="AJ207" i="3" s="1"/>
  <c r="S222" i="3"/>
  <c r="T222" i="3"/>
  <c r="P222" i="3"/>
  <c r="J87" i="6" l="1"/>
  <c r="I87" i="6"/>
  <c r="U222" i="3"/>
  <c r="V222" i="3"/>
  <c r="X222" i="3"/>
  <c r="AB222" i="3"/>
  <c r="AC222" i="3"/>
  <c r="AE222" i="3"/>
  <c r="O223" i="3"/>
  <c r="Q222" i="3"/>
  <c r="R222" i="3" l="1"/>
  <c r="AO208" i="3" s="1"/>
  <c r="L87" i="6"/>
  <c r="AD222" i="3"/>
  <c r="AF222" i="3" s="1"/>
  <c r="AG222" i="3" s="1"/>
  <c r="AP208" i="3" s="1"/>
  <c r="Q88" i="6" s="1"/>
  <c r="W222" i="3"/>
  <c r="Y222" i="3" s="1"/>
  <c r="Z222" i="3" s="1"/>
  <c r="AN208" i="3" s="1"/>
  <c r="T223" i="3"/>
  <c r="P223" i="3"/>
  <c r="S223" i="3"/>
  <c r="AE87" i="6"/>
  <c r="O88" i="6" l="1"/>
  <c r="P88" i="6"/>
  <c r="U223" i="3"/>
  <c r="V223" i="3"/>
  <c r="X223" i="3"/>
  <c r="AB223" i="3"/>
  <c r="AC223" i="3"/>
  <c r="AE223" i="3"/>
  <c r="Q223" i="3"/>
  <c r="O224" i="3"/>
  <c r="P224" i="3"/>
  <c r="R88" i="6" l="1"/>
  <c r="R223" i="3"/>
  <c r="AS208" i="3" s="1"/>
  <c r="AD223" i="3"/>
  <c r="AF223" i="3" s="1"/>
  <c r="AG223" i="3" s="1"/>
  <c r="AT208" i="3" s="1"/>
  <c r="W88" i="6" s="1"/>
  <c r="W223" i="3"/>
  <c r="Y223" i="3" s="1"/>
  <c r="Z223" i="3" s="1"/>
  <c r="AR208" i="3" s="1"/>
  <c r="X224" i="3"/>
  <c r="AB224" i="3"/>
  <c r="AC224" i="3"/>
  <c r="AE224" i="3"/>
  <c r="S224" i="3"/>
  <c r="Q224" i="3"/>
  <c r="T224" i="3"/>
  <c r="O225" i="3"/>
  <c r="V224" i="3" l="1"/>
  <c r="U224" i="3"/>
  <c r="U88" i="6"/>
  <c r="V88" i="6"/>
  <c r="R224" i="3"/>
  <c r="AK208" i="3" s="1"/>
  <c r="AD224" i="3"/>
  <c r="AF224" i="3" s="1"/>
  <c r="AG224" i="3" s="1"/>
  <c r="AL208" i="3" s="1"/>
  <c r="K88" i="6" s="1"/>
  <c r="P225" i="3"/>
  <c r="S225" i="3"/>
  <c r="T225" i="3"/>
  <c r="W224" i="3" l="1"/>
  <c r="Y224" i="3" s="1"/>
  <c r="Z224" i="3" s="1"/>
  <c r="AJ208" i="3" s="1"/>
  <c r="J88" i="6" s="1"/>
  <c r="X88" i="6"/>
  <c r="I88" i="6"/>
  <c r="U225" i="3"/>
  <c r="V225" i="3"/>
  <c r="X225" i="3"/>
  <c r="AB225" i="3"/>
  <c r="AC225" i="3"/>
  <c r="AE225" i="3"/>
  <c r="Q225" i="3"/>
  <c r="O226" i="3"/>
  <c r="AD225" i="3" l="1"/>
  <c r="AF225" i="3" s="1"/>
  <c r="AG225" i="3" s="1"/>
  <c r="AP209" i="3" s="1"/>
  <c r="Q89" i="6" s="1"/>
  <c r="L88" i="6"/>
  <c r="R225" i="3"/>
  <c r="AO209" i="3" s="1"/>
  <c r="W225" i="3"/>
  <c r="Y225" i="3" s="1"/>
  <c r="Z225" i="3" s="1"/>
  <c r="AN209" i="3" s="1"/>
  <c r="AB226" i="3"/>
  <c r="AC226" i="3"/>
  <c r="AE226" i="3"/>
  <c r="O227" i="3"/>
  <c r="P226" i="3"/>
  <c r="T226" i="3"/>
  <c r="AE88" i="6"/>
  <c r="S226" i="3"/>
  <c r="U226" i="3" l="1"/>
  <c r="V226" i="3"/>
  <c r="P89" i="6"/>
  <c r="O89" i="6"/>
  <c r="X226" i="3"/>
  <c r="AD226" i="3"/>
  <c r="AF226" i="3" s="1"/>
  <c r="AG226" i="3" s="1"/>
  <c r="AT209" i="3" s="1"/>
  <c r="W89" i="6" s="1"/>
  <c r="AB227" i="3"/>
  <c r="AC227" i="3"/>
  <c r="AE227" i="3"/>
  <c r="P227" i="3"/>
  <c r="Q226" i="3"/>
  <c r="S227" i="3"/>
  <c r="O228" i="3"/>
  <c r="T227" i="3"/>
  <c r="W226" i="3" l="1"/>
  <c r="Y226" i="3" s="1"/>
  <c r="Z226" i="3" s="1"/>
  <c r="AR209" i="3" s="1"/>
  <c r="R226" i="3"/>
  <c r="AS209" i="3" s="1"/>
  <c r="U227" i="3"/>
  <c r="X227" i="3"/>
  <c r="V227" i="3"/>
  <c r="R89" i="6"/>
  <c r="AD227" i="3"/>
  <c r="AF227" i="3" s="1"/>
  <c r="AG227" i="3" s="1"/>
  <c r="AL209" i="3" s="1"/>
  <c r="K89" i="6" s="1"/>
  <c r="S228" i="3"/>
  <c r="P228" i="3"/>
  <c r="Q227" i="3"/>
  <c r="T228" i="3"/>
  <c r="U89" i="6" l="1"/>
  <c r="R227" i="3"/>
  <c r="AK209" i="3" s="1"/>
  <c r="W227" i="3"/>
  <c r="Y227" i="3" s="1"/>
  <c r="Z227" i="3" s="1"/>
  <c r="AJ209" i="3" s="1"/>
  <c r="V89" i="6"/>
  <c r="U228" i="3"/>
  <c r="V228" i="3"/>
  <c r="X228" i="3"/>
  <c r="AB228" i="3"/>
  <c r="AC228" i="3"/>
  <c r="AE228" i="3"/>
  <c r="O229" i="3"/>
  <c r="Q228" i="3"/>
  <c r="J89" i="6" l="1"/>
  <c r="I89" i="6"/>
  <c r="R228" i="3"/>
  <c r="AO210" i="3" s="1"/>
  <c r="X89" i="6"/>
  <c r="AD228" i="3"/>
  <c r="AF228" i="3" s="1"/>
  <c r="AG228" i="3" s="1"/>
  <c r="AP210" i="3" s="1"/>
  <c r="Q90" i="6" s="1"/>
  <c r="W228" i="3"/>
  <c r="Y228" i="3" s="1"/>
  <c r="Z228" i="3" s="1"/>
  <c r="AN210" i="3" s="1"/>
  <c r="P229" i="3"/>
  <c r="S229" i="3"/>
  <c r="T229" i="3"/>
  <c r="L89" i="6" l="1"/>
  <c r="O90" i="6"/>
  <c r="P90" i="6"/>
  <c r="U229" i="3"/>
  <c r="V229" i="3"/>
  <c r="X229" i="3"/>
  <c r="AB229" i="3"/>
  <c r="AC229" i="3"/>
  <c r="AE229" i="3"/>
  <c r="Q229" i="3"/>
  <c r="AE89" i="6"/>
  <c r="O230" i="3"/>
  <c r="R90" i="6" l="1"/>
  <c r="AD229" i="3"/>
  <c r="AF229" i="3" s="1"/>
  <c r="AG229" i="3" s="1"/>
  <c r="AT210" i="3" s="1"/>
  <c r="W90" i="6" s="1"/>
  <c r="R229" i="3"/>
  <c r="AS210" i="3" s="1"/>
  <c r="W229" i="3"/>
  <c r="Y229" i="3" s="1"/>
  <c r="Z229" i="3" s="1"/>
  <c r="AR210" i="3" s="1"/>
  <c r="S230" i="3"/>
  <c r="P230" i="3"/>
  <c r="T230" i="3"/>
  <c r="V90" i="6" l="1"/>
  <c r="U90" i="6"/>
  <c r="U230" i="3"/>
  <c r="V230" i="3"/>
  <c r="X230" i="3"/>
  <c r="AB230" i="3"/>
  <c r="AC230" i="3"/>
  <c r="AE230" i="3"/>
  <c r="O231" i="3"/>
  <c r="Q230" i="3"/>
  <c r="R230" i="3" l="1"/>
  <c r="AK210" i="3" s="1"/>
  <c r="X90" i="6"/>
  <c r="AD230" i="3"/>
  <c r="AF230" i="3" s="1"/>
  <c r="AG230" i="3" s="1"/>
  <c r="AL210" i="3" s="1"/>
  <c r="K90" i="6" s="1"/>
  <c r="W230" i="3"/>
  <c r="Y230" i="3" s="1"/>
  <c r="Z230" i="3" s="1"/>
  <c r="AJ210" i="3" s="1"/>
  <c r="P231" i="3"/>
  <c r="T231" i="3"/>
  <c r="S231" i="3"/>
  <c r="I90" i="6" l="1"/>
  <c r="J90" i="6"/>
  <c r="U231" i="3"/>
  <c r="V231" i="3"/>
  <c r="X231" i="3"/>
  <c r="AB231" i="3"/>
  <c r="AC231" i="3"/>
  <c r="AE231" i="3"/>
  <c r="O232" i="3"/>
  <c r="Q231" i="3"/>
  <c r="L90" i="6" l="1"/>
  <c r="AD231" i="3"/>
  <c r="AF231" i="3" s="1"/>
  <c r="AG231" i="3" s="1"/>
  <c r="AP211" i="3" s="1"/>
  <c r="Q91" i="6" s="1"/>
  <c r="R231" i="3"/>
  <c r="AO211" i="3" s="1"/>
  <c r="W231" i="3"/>
  <c r="Y231" i="3" s="1"/>
  <c r="Z231" i="3" s="1"/>
  <c r="AN211" i="3" s="1"/>
  <c r="AE90" i="6"/>
  <c r="S232" i="3"/>
  <c r="P232" i="3"/>
  <c r="T232" i="3"/>
  <c r="P91" i="6" l="1"/>
  <c r="O91" i="6"/>
  <c r="U232" i="3"/>
  <c r="V232" i="3"/>
  <c r="X232" i="3"/>
  <c r="AB232" i="3"/>
  <c r="AC232" i="3"/>
  <c r="AE232" i="3"/>
  <c r="O233" i="3"/>
  <c r="Q232" i="3"/>
  <c r="R91" i="6" l="1"/>
  <c r="AD232" i="3"/>
  <c r="AF232" i="3" s="1"/>
  <c r="AG232" i="3" s="1"/>
  <c r="AT211" i="3" s="1"/>
  <c r="W91" i="6" s="1"/>
  <c r="R232" i="3"/>
  <c r="AS211" i="3" s="1"/>
  <c r="W232" i="3"/>
  <c r="Y232" i="3" s="1"/>
  <c r="Z232" i="3" s="1"/>
  <c r="AR211" i="3" s="1"/>
  <c r="P233" i="3"/>
  <c r="T233" i="3"/>
  <c r="S233" i="3"/>
  <c r="V91" i="6" l="1"/>
  <c r="U91" i="6"/>
  <c r="U233" i="3"/>
  <c r="V233" i="3"/>
  <c r="X233" i="3"/>
  <c r="AB233" i="3"/>
  <c r="AC233" i="3"/>
  <c r="AE233" i="3"/>
  <c r="O234" i="3"/>
  <c r="Q233" i="3"/>
  <c r="R233" i="3" l="1"/>
  <c r="AK211" i="3" s="1"/>
  <c r="X91" i="6"/>
  <c r="AD233" i="3"/>
  <c r="AF233" i="3" s="1"/>
  <c r="AG233" i="3" s="1"/>
  <c r="AL211" i="3" s="1"/>
  <c r="K91" i="6" s="1"/>
  <c r="W233" i="3"/>
  <c r="Y233" i="3" s="1"/>
  <c r="Z233" i="3" s="1"/>
  <c r="AJ211" i="3" s="1"/>
  <c r="AB234" i="3"/>
  <c r="AC234" i="3"/>
  <c r="AE234" i="3"/>
  <c r="P234" i="3"/>
  <c r="O235" i="3"/>
  <c r="T234" i="3"/>
  <c r="S234" i="3"/>
  <c r="X234" i="3" l="1"/>
  <c r="V234" i="3"/>
  <c r="I91" i="6"/>
  <c r="U234" i="3"/>
  <c r="J91" i="6"/>
  <c r="AD234" i="3"/>
  <c r="AF234" i="3" s="1"/>
  <c r="AG234" i="3" s="1"/>
  <c r="AP212" i="3" s="1"/>
  <c r="Q92" i="6" s="1"/>
  <c r="AB235" i="3"/>
  <c r="AC235" i="3"/>
  <c r="AE235" i="3"/>
  <c r="P235" i="3"/>
  <c r="O236" i="3"/>
  <c r="T235" i="3"/>
  <c r="S235" i="3"/>
  <c r="Q234" i="3"/>
  <c r="R234" i="3" l="1"/>
  <c r="AO212" i="3" s="1"/>
  <c r="O92" i="6" s="1"/>
  <c r="V235" i="3"/>
  <c r="U235" i="3"/>
  <c r="W234" i="3"/>
  <c r="Y234" i="3" s="1"/>
  <c r="Z234" i="3" s="1"/>
  <c r="AN212" i="3" s="1"/>
  <c r="L91" i="6"/>
  <c r="AD235" i="3"/>
  <c r="AF235" i="3" s="1"/>
  <c r="AG235" i="3" s="1"/>
  <c r="AT212" i="3" s="1"/>
  <c r="W92" i="6" s="1"/>
  <c r="X235" i="3"/>
  <c r="S236" i="3"/>
  <c r="T236" i="3"/>
  <c r="Q235" i="3"/>
  <c r="AE91" i="6"/>
  <c r="P236" i="3"/>
  <c r="W235" i="3" l="1"/>
  <c r="Y235" i="3" s="1"/>
  <c r="Z235" i="3" s="1"/>
  <c r="AR212" i="3" s="1"/>
  <c r="P92" i="6"/>
  <c r="R235" i="3"/>
  <c r="AS212" i="3" s="1"/>
  <c r="U236" i="3"/>
  <c r="V236" i="3"/>
  <c r="X236" i="3"/>
  <c r="AB236" i="3"/>
  <c r="AC236" i="3"/>
  <c r="AE236" i="3"/>
  <c r="O237" i="3"/>
  <c r="Q236" i="3"/>
  <c r="R92" i="6" l="1"/>
  <c r="U92" i="6"/>
  <c r="R236" i="3"/>
  <c r="AK212" i="3" s="1"/>
  <c r="V92" i="6"/>
  <c r="AD236" i="3"/>
  <c r="AF236" i="3" s="1"/>
  <c r="AG236" i="3" s="1"/>
  <c r="AL212" i="3" s="1"/>
  <c r="K92" i="6" s="1"/>
  <c r="W236" i="3"/>
  <c r="Y236" i="3" s="1"/>
  <c r="Z236" i="3" s="1"/>
  <c r="AJ212" i="3" s="1"/>
  <c r="S237" i="3"/>
  <c r="T237" i="3"/>
  <c r="P237" i="3"/>
  <c r="I92" i="6" l="1"/>
  <c r="X92" i="6"/>
  <c r="J92" i="6"/>
  <c r="U237" i="3"/>
  <c r="V237" i="3"/>
  <c r="X237" i="3"/>
  <c r="AB237" i="3"/>
  <c r="AC237" i="3"/>
  <c r="AE237" i="3"/>
  <c r="Q237" i="3"/>
  <c r="O238" i="3"/>
  <c r="R237" i="3" l="1"/>
  <c r="AO213" i="3" s="1"/>
  <c r="L92" i="6"/>
  <c r="AD237" i="3"/>
  <c r="AF237" i="3" s="1"/>
  <c r="AG237" i="3" s="1"/>
  <c r="AP213" i="3" s="1"/>
  <c r="Q93" i="6" s="1"/>
  <c r="W237" i="3"/>
  <c r="Y237" i="3" s="1"/>
  <c r="Z237" i="3" s="1"/>
  <c r="AN213" i="3" s="1"/>
  <c r="T238" i="3"/>
  <c r="P238" i="3"/>
  <c r="AE92" i="6"/>
  <c r="S238" i="3"/>
  <c r="O93" i="6" l="1"/>
  <c r="P93" i="6"/>
  <c r="U238" i="3"/>
  <c r="V238" i="3"/>
  <c r="X238" i="3"/>
  <c r="AB238" i="3"/>
  <c r="AC238" i="3"/>
  <c r="AE238" i="3"/>
  <c r="Q238" i="3"/>
  <c r="O239" i="3"/>
  <c r="AD238" i="3" l="1"/>
  <c r="AF238" i="3" s="1"/>
  <c r="AG238" i="3" s="1"/>
  <c r="AT213" i="3" s="1"/>
  <c r="W93" i="6" s="1"/>
  <c r="R93" i="6"/>
  <c r="R238" i="3"/>
  <c r="AS213" i="3" s="1"/>
  <c r="W238" i="3"/>
  <c r="Y238" i="3" s="1"/>
  <c r="Z238" i="3" s="1"/>
  <c r="AR213" i="3" s="1"/>
  <c r="S239" i="3"/>
  <c r="T239" i="3"/>
  <c r="P239" i="3"/>
  <c r="V93" i="6" l="1"/>
  <c r="U93" i="6"/>
  <c r="U239" i="3"/>
  <c r="V239" i="3"/>
  <c r="X239" i="3"/>
  <c r="AB239" i="3"/>
  <c r="AC239" i="3"/>
  <c r="AE239" i="3"/>
  <c r="O240" i="3"/>
  <c r="Q239" i="3"/>
  <c r="R239" i="3" l="1"/>
  <c r="AK213" i="3" s="1"/>
  <c r="X93" i="6"/>
  <c r="AD239" i="3"/>
  <c r="AF239" i="3" s="1"/>
  <c r="AG239" i="3" s="1"/>
  <c r="AL213" i="3" s="1"/>
  <c r="K93" i="6" s="1"/>
  <c r="W239" i="3"/>
  <c r="Y239" i="3" s="1"/>
  <c r="Z239" i="3" s="1"/>
  <c r="AJ213" i="3" s="1"/>
  <c r="AB240" i="3"/>
  <c r="AC240" i="3"/>
  <c r="AE240" i="3"/>
  <c r="S240" i="3"/>
  <c r="O241" i="3"/>
  <c r="P240" i="3"/>
  <c r="T240" i="3"/>
  <c r="U240" i="3" l="1"/>
  <c r="I93" i="6"/>
  <c r="V240" i="3"/>
  <c r="X240" i="3"/>
  <c r="J93" i="6"/>
  <c r="AD240" i="3"/>
  <c r="AF240" i="3" s="1"/>
  <c r="AG240" i="3" s="1"/>
  <c r="AP214" i="3" s="1"/>
  <c r="Q94" i="6" s="1"/>
  <c r="AB241" i="3"/>
  <c r="AC241" i="3"/>
  <c r="AE241" i="3"/>
  <c r="P241" i="3"/>
  <c r="S241" i="3"/>
  <c r="O242" i="3"/>
  <c r="T241" i="3"/>
  <c r="Q240" i="3"/>
  <c r="W240" i="3" l="1"/>
  <c r="Y240" i="3" s="1"/>
  <c r="Z240" i="3" s="1"/>
  <c r="AN214" i="3" s="1"/>
  <c r="R240" i="3"/>
  <c r="AO214" i="3" s="1"/>
  <c r="U241" i="3"/>
  <c r="V241" i="3"/>
  <c r="L93" i="6"/>
  <c r="X241" i="3"/>
  <c r="AD241" i="3"/>
  <c r="AF241" i="3" s="1"/>
  <c r="AG241" i="3" s="1"/>
  <c r="AT214" i="3" s="1"/>
  <c r="W94" i="6" s="1"/>
  <c r="Q241" i="3"/>
  <c r="S242" i="3"/>
  <c r="P242" i="3"/>
  <c r="AE93" i="6"/>
  <c r="T242" i="3"/>
  <c r="P94" i="6" l="1"/>
  <c r="O94" i="6"/>
  <c r="W241" i="3"/>
  <c r="Y241" i="3" s="1"/>
  <c r="Z241" i="3" s="1"/>
  <c r="AR214" i="3" s="1"/>
  <c r="R241" i="3"/>
  <c r="AS214" i="3" s="1"/>
  <c r="U242" i="3"/>
  <c r="V242" i="3"/>
  <c r="X242" i="3"/>
  <c r="AB242" i="3"/>
  <c r="AC242" i="3"/>
  <c r="AE242" i="3"/>
  <c r="Q242" i="3"/>
  <c r="O243" i="3"/>
  <c r="U94" i="6" l="1"/>
  <c r="R94" i="6"/>
  <c r="R242" i="3"/>
  <c r="AK214" i="3" s="1"/>
  <c r="V94" i="6"/>
  <c r="AD242" i="3"/>
  <c r="AF242" i="3" s="1"/>
  <c r="AG242" i="3" s="1"/>
  <c r="AL214" i="3" s="1"/>
  <c r="K94" i="6" s="1"/>
  <c r="W242" i="3"/>
  <c r="Y242" i="3" s="1"/>
  <c r="Z242" i="3" s="1"/>
  <c r="AJ214" i="3" s="1"/>
  <c r="T243" i="3"/>
  <c r="P243" i="3"/>
  <c r="S243" i="3"/>
  <c r="I94" i="6" l="1"/>
  <c r="X94" i="6"/>
  <c r="J94" i="6"/>
  <c r="U243" i="3"/>
  <c r="V243" i="3"/>
  <c r="X243" i="3"/>
  <c r="AB243" i="3"/>
  <c r="AC243" i="3"/>
  <c r="AE243" i="3"/>
  <c r="O244" i="3"/>
  <c r="Q243" i="3"/>
  <c r="R243" i="3" l="1"/>
  <c r="AO215" i="3" s="1"/>
  <c r="L94" i="6"/>
  <c r="AD243" i="3"/>
  <c r="AF243" i="3" s="1"/>
  <c r="AG243" i="3" s="1"/>
  <c r="AP215" i="3" s="1"/>
  <c r="Q95" i="6" s="1"/>
  <c r="W243" i="3"/>
  <c r="Y243" i="3" s="1"/>
  <c r="Z243" i="3" s="1"/>
  <c r="AN215" i="3" s="1"/>
  <c r="P244" i="3"/>
  <c r="S244" i="3"/>
  <c r="T244" i="3"/>
  <c r="AE94" i="6"/>
  <c r="O95" i="6" l="1"/>
  <c r="P95" i="6"/>
  <c r="U244" i="3"/>
  <c r="V244" i="3"/>
  <c r="X244" i="3"/>
  <c r="AB244" i="3"/>
  <c r="AC244" i="3"/>
  <c r="AE244" i="3"/>
  <c r="Q244" i="3"/>
  <c r="O245" i="3"/>
  <c r="R244" i="3" l="1"/>
  <c r="AS215" i="3" s="1"/>
  <c r="R95" i="6"/>
  <c r="AD244" i="3"/>
  <c r="AF244" i="3" s="1"/>
  <c r="AG244" i="3" s="1"/>
  <c r="AT215" i="3" s="1"/>
  <c r="W95" i="6" s="1"/>
  <c r="W244" i="3"/>
  <c r="Y244" i="3" s="1"/>
  <c r="Z244" i="3" s="1"/>
  <c r="AR215" i="3" s="1"/>
  <c r="S245" i="3"/>
  <c r="P245" i="3"/>
  <c r="T245" i="3"/>
  <c r="U95" i="6" l="1"/>
  <c r="V95" i="6"/>
  <c r="U245" i="3"/>
  <c r="V245" i="3"/>
  <c r="X245" i="3"/>
  <c r="AB245" i="3"/>
  <c r="AC245" i="3"/>
  <c r="AE245" i="3"/>
  <c r="Q245" i="3"/>
  <c r="O246" i="3"/>
  <c r="X95" i="6" l="1"/>
  <c r="R245" i="3"/>
  <c r="AK215" i="3" s="1"/>
  <c r="AD245" i="3"/>
  <c r="AF245" i="3" s="1"/>
  <c r="AG245" i="3" s="1"/>
  <c r="AL215" i="3" s="1"/>
  <c r="K95" i="6" s="1"/>
  <c r="W245" i="3"/>
  <c r="Y245" i="3" s="1"/>
  <c r="Z245" i="3" s="1"/>
  <c r="AJ215" i="3" s="1"/>
  <c r="P246" i="3"/>
  <c r="T246" i="3"/>
  <c r="S246" i="3"/>
  <c r="I95" i="6" l="1"/>
  <c r="J95" i="6"/>
  <c r="U246" i="3"/>
  <c r="V246" i="3"/>
  <c r="X246" i="3"/>
  <c r="AB246" i="3"/>
  <c r="AC246" i="3"/>
  <c r="AE246" i="3"/>
  <c r="O247" i="3"/>
  <c r="Q246" i="3"/>
  <c r="L95" i="6" l="1"/>
  <c r="AD246" i="3"/>
  <c r="AF246" i="3" s="1"/>
  <c r="AG246" i="3" s="1"/>
  <c r="AP216" i="3" s="1"/>
  <c r="Q96" i="6" s="1"/>
  <c r="R246" i="3"/>
  <c r="AO216" i="3" s="1"/>
  <c r="W246" i="3"/>
  <c r="Y246" i="3" s="1"/>
  <c r="Z246" i="3" s="1"/>
  <c r="AN216" i="3" s="1"/>
  <c r="T247" i="3"/>
  <c r="S247" i="3"/>
  <c r="AE95" i="6"/>
  <c r="P247" i="3"/>
  <c r="P96" i="6" l="1"/>
  <c r="O96" i="6"/>
  <c r="U247" i="3"/>
  <c r="V247" i="3"/>
  <c r="X247" i="3"/>
  <c r="AB247" i="3"/>
  <c r="AC247" i="3"/>
  <c r="AE247" i="3"/>
  <c r="O248" i="3"/>
  <c r="Q247" i="3"/>
  <c r="R247" i="3" l="1"/>
  <c r="AS216" i="3" s="1"/>
  <c r="R96" i="6"/>
  <c r="AD247" i="3"/>
  <c r="AF247" i="3" s="1"/>
  <c r="AG247" i="3" s="1"/>
  <c r="AT216" i="3" s="1"/>
  <c r="W96" i="6" s="1"/>
  <c r="W247" i="3"/>
  <c r="Y247" i="3" s="1"/>
  <c r="Z247" i="3" s="1"/>
  <c r="AR216" i="3" s="1"/>
  <c r="P248" i="3"/>
  <c r="T248" i="3"/>
  <c r="S248" i="3"/>
  <c r="U96" i="6" l="1"/>
  <c r="V96" i="6"/>
  <c r="U248" i="3"/>
  <c r="V248" i="3"/>
  <c r="X248" i="3"/>
  <c r="AB248" i="3"/>
  <c r="AC248" i="3"/>
  <c r="AE248" i="3"/>
  <c r="O249" i="3"/>
  <c r="Q248" i="3"/>
  <c r="R248" i="3" l="1"/>
  <c r="AK216" i="3" s="1"/>
  <c r="AD248" i="3"/>
  <c r="AF248" i="3" s="1"/>
  <c r="AG248" i="3" s="1"/>
  <c r="AL216" i="3" s="1"/>
  <c r="K96" i="6" s="1"/>
  <c r="X96" i="6"/>
  <c r="W248" i="3"/>
  <c r="Y248" i="3" s="1"/>
  <c r="Z248" i="3" s="1"/>
  <c r="AJ216" i="3" s="1"/>
  <c r="AB249" i="3"/>
  <c r="AC249" i="3"/>
  <c r="AE249" i="3"/>
  <c r="S249" i="3"/>
  <c r="T249" i="3"/>
  <c r="O250" i="3"/>
  <c r="P249" i="3"/>
  <c r="I96" i="6" l="1"/>
  <c r="X249" i="3"/>
  <c r="V249" i="3"/>
  <c r="J96" i="6"/>
  <c r="AD249" i="3"/>
  <c r="AF249" i="3" s="1"/>
  <c r="AG249" i="3" s="1"/>
  <c r="AP217" i="3" s="1"/>
  <c r="Q97" i="6" s="1"/>
  <c r="U249" i="3"/>
  <c r="AB250" i="3"/>
  <c r="AC250" i="3"/>
  <c r="AE250" i="3"/>
  <c r="P250" i="3"/>
  <c r="S250" i="3"/>
  <c r="Q250" i="3"/>
  <c r="O251" i="3"/>
  <c r="T250" i="3"/>
  <c r="Q249" i="3"/>
  <c r="X250" i="3" l="1"/>
  <c r="R249" i="3"/>
  <c r="AO217" i="3" s="1"/>
  <c r="O97" i="6" s="1"/>
  <c r="U250" i="3"/>
  <c r="V250" i="3"/>
  <c r="W249" i="3"/>
  <c r="Y249" i="3" s="1"/>
  <c r="Z249" i="3" s="1"/>
  <c r="AN217" i="3" s="1"/>
  <c r="L96" i="6"/>
  <c r="AD250" i="3"/>
  <c r="AF250" i="3" s="1"/>
  <c r="AG250" i="3" s="1"/>
  <c r="AT217" i="3" s="1"/>
  <c r="W97" i="6" s="1"/>
  <c r="R250" i="3"/>
  <c r="AS217" i="3" s="1"/>
  <c r="S251" i="3"/>
  <c r="T251" i="3"/>
  <c r="P251" i="3"/>
  <c r="AE96" i="6"/>
  <c r="W250" i="3" l="1"/>
  <c r="Y250" i="3" s="1"/>
  <c r="Z250" i="3" s="1"/>
  <c r="AR217" i="3" s="1"/>
  <c r="P97" i="6"/>
  <c r="U97" i="6"/>
  <c r="U251" i="3"/>
  <c r="V251" i="3"/>
  <c r="X251" i="3"/>
  <c r="AB251" i="3"/>
  <c r="AC251" i="3"/>
  <c r="AE251" i="3"/>
  <c r="O252" i="3"/>
  <c r="Q251" i="3"/>
  <c r="V97" i="6" l="1"/>
  <c r="R97" i="6"/>
  <c r="R251" i="3"/>
  <c r="AK217" i="3" s="1"/>
  <c r="AD251" i="3"/>
  <c r="AF251" i="3" s="1"/>
  <c r="AG251" i="3" s="1"/>
  <c r="AL217" i="3" s="1"/>
  <c r="K97" i="6" s="1"/>
  <c r="W251" i="3"/>
  <c r="Y251" i="3" s="1"/>
  <c r="Z251" i="3" s="1"/>
  <c r="AJ217" i="3" s="1"/>
  <c r="T252" i="3"/>
  <c r="S252" i="3"/>
  <c r="P252" i="3"/>
  <c r="X97" i="6" l="1"/>
  <c r="J97" i="6"/>
  <c r="I97" i="6"/>
  <c r="U252" i="3"/>
  <c r="V252" i="3"/>
  <c r="X252" i="3"/>
  <c r="AB252" i="3"/>
  <c r="AC252" i="3"/>
  <c r="AE252" i="3"/>
  <c r="O253" i="3"/>
  <c r="Q252" i="3"/>
  <c r="L97" i="6" l="1"/>
  <c r="AD252" i="3"/>
  <c r="AF252" i="3" s="1"/>
  <c r="AG252" i="3" s="1"/>
  <c r="AP218" i="3" s="1"/>
  <c r="Q98" i="6" s="1"/>
  <c r="R252" i="3"/>
  <c r="AO218" i="3" s="1"/>
  <c r="W252" i="3"/>
  <c r="Y252" i="3" s="1"/>
  <c r="Z252" i="3" s="1"/>
  <c r="AN218" i="3" s="1"/>
  <c r="T253" i="3"/>
  <c r="S253" i="3"/>
  <c r="P253" i="3"/>
  <c r="AE97" i="6"/>
  <c r="P98" i="6" l="1"/>
  <c r="O98" i="6"/>
  <c r="U253" i="3"/>
  <c r="V253" i="3"/>
  <c r="X253" i="3"/>
  <c r="AB253" i="3"/>
  <c r="AC253" i="3"/>
  <c r="AE253" i="3"/>
  <c r="Q253" i="3"/>
  <c r="O254" i="3"/>
  <c r="R253" i="3" l="1"/>
  <c r="AS218" i="3" s="1"/>
  <c r="R98" i="6"/>
  <c r="AD253" i="3"/>
  <c r="AF253" i="3" s="1"/>
  <c r="AG253" i="3" s="1"/>
  <c r="AT218" i="3" s="1"/>
  <c r="W98" i="6" s="1"/>
  <c r="W253" i="3"/>
  <c r="Y253" i="3" s="1"/>
  <c r="Z253" i="3" s="1"/>
  <c r="AR218" i="3" s="1"/>
  <c r="T254" i="3"/>
  <c r="S254" i="3"/>
  <c r="P254" i="3"/>
  <c r="U98" i="6" l="1"/>
  <c r="V98" i="6"/>
  <c r="U254" i="3"/>
  <c r="V254" i="3"/>
  <c r="X254" i="3"/>
  <c r="AB254" i="3"/>
  <c r="AC254" i="3"/>
  <c r="AE254" i="3"/>
  <c r="Q254" i="3"/>
  <c r="O255" i="3"/>
  <c r="AD254" i="3" l="1"/>
  <c r="AF254" i="3" s="1"/>
  <c r="AG254" i="3" s="1"/>
  <c r="AL218" i="3" s="1"/>
  <c r="K98" i="6" s="1"/>
  <c r="R254" i="3"/>
  <c r="AK218" i="3" s="1"/>
  <c r="X98" i="6"/>
  <c r="W254" i="3"/>
  <c r="Y254" i="3" s="1"/>
  <c r="Z254" i="3" s="1"/>
  <c r="AJ218" i="3" s="1"/>
  <c r="T255" i="3"/>
  <c r="P255" i="3"/>
  <c r="S255" i="3"/>
  <c r="I98" i="6" l="1"/>
  <c r="J98" i="6"/>
  <c r="U255" i="3"/>
  <c r="V255" i="3"/>
  <c r="X255" i="3"/>
  <c r="AB255" i="3"/>
  <c r="AC255" i="3"/>
  <c r="AE255" i="3"/>
  <c r="O256" i="3"/>
  <c r="Q255" i="3"/>
  <c r="L98" i="6" l="1"/>
  <c r="R255" i="3"/>
  <c r="AO219" i="3" s="1"/>
  <c r="AD255" i="3"/>
  <c r="AF255" i="3" s="1"/>
  <c r="AG255" i="3" s="1"/>
  <c r="AP219" i="3" s="1"/>
  <c r="Q99" i="6" s="1"/>
  <c r="W255" i="3"/>
  <c r="Y255" i="3" s="1"/>
  <c r="Z255" i="3" s="1"/>
  <c r="AN219" i="3" s="1"/>
  <c r="S256" i="3"/>
  <c r="P256" i="3"/>
  <c r="AE98" i="6"/>
  <c r="T256" i="3"/>
  <c r="O99" i="6" l="1"/>
  <c r="P99" i="6"/>
  <c r="U256" i="3"/>
  <c r="V256" i="3"/>
  <c r="X256" i="3"/>
  <c r="AB256" i="3"/>
  <c r="AC256" i="3"/>
  <c r="AE256" i="3"/>
  <c r="O257" i="3"/>
  <c r="Q256" i="3"/>
  <c r="R99" i="6" l="1"/>
  <c r="AD256" i="3"/>
  <c r="AF256" i="3" s="1"/>
  <c r="AG256" i="3" s="1"/>
  <c r="AT219" i="3" s="1"/>
  <c r="W99" i="6" s="1"/>
  <c r="R256" i="3"/>
  <c r="AS219" i="3" s="1"/>
  <c r="W256" i="3"/>
  <c r="Y256" i="3" s="1"/>
  <c r="Z256" i="3" s="1"/>
  <c r="AR219" i="3" s="1"/>
  <c r="P257" i="3"/>
  <c r="S257" i="3"/>
  <c r="T257" i="3"/>
  <c r="V99" i="6" l="1"/>
  <c r="U99" i="6"/>
  <c r="U257" i="3"/>
  <c r="V257" i="3"/>
  <c r="X257" i="3"/>
  <c r="AB257" i="3"/>
  <c r="AC257" i="3"/>
  <c r="AE257" i="3"/>
  <c r="O258" i="3"/>
  <c r="Q257" i="3"/>
  <c r="X99" i="6" l="1"/>
  <c r="AD257" i="3"/>
  <c r="AF257" i="3" s="1"/>
  <c r="AG257" i="3" s="1"/>
  <c r="AL219" i="3" s="1"/>
  <c r="K99" i="6" s="1"/>
  <c r="R257" i="3"/>
  <c r="AK219" i="3" s="1"/>
  <c r="W257" i="3"/>
  <c r="Y257" i="3" s="1"/>
  <c r="Z257" i="3" s="1"/>
  <c r="AJ219" i="3" s="1"/>
  <c r="P258" i="3"/>
  <c r="T258" i="3"/>
  <c r="S258" i="3"/>
  <c r="I99" i="6" l="1"/>
  <c r="J99" i="6"/>
  <c r="U258" i="3"/>
  <c r="V258" i="3"/>
  <c r="X258" i="3"/>
  <c r="AB258" i="3"/>
  <c r="AC258" i="3"/>
  <c r="AE258" i="3"/>
  <c r="Q258" i="3"/>
  <c r="O259" i="3"/>
  <c r="R258" i="3" l="1"/>
  <c r="AO220" i="3" s="1"/>
  <c r="L99" i="6"/>
  <c r="AD258" i="3"/>
  <c r="AF258" i="3" s="1"/>
  <c r="AG258" i="3" s="1"/>
  <c r="AP220" i="3" s="1"/>
  <c r="Q100" i="6" s="1"/>
  <c r="W258" i="3"/>
  <c r="Y258" i="3" s="1"/>
  <c r="Z258" i="3" s="1"/>
  <c r="AN220" i="3" s="1"/>
  <c r="T259" i="3"/>
  <c r="P259" i="3"/>
  <c r="AE99" i="6"/>
  <c r="S259" i="3"/>
  <c r="O100" i="6" l="1"/>
  <c r="P100" i="6"/>
  <c r="U259" i="3"/>
  <c r="V259" i="3"/>
  <c r="X259" i="3"/>
  <c r="AB259" i="3"/>
  <c r="AC259" i="3"/>
  <c r="AE259" i="3"/>
  <c r="Q259" i="3"/>
  <c r="O260" i="3"/>
  <c r="R100" i="6" l="1"/>
  <c r="AD259" i="3"/>
  <c r="AF259" i="3" s="1"/>
  <c r="AG259" i="3" s="1"/>
  <c r="AT220" i="3" s="1"/>
  <c r="W100" i="6" s="1"/>
  <c r="R259" i="3"/>
  <c r="AS220" i="3" s="1"/>
  <c r="W259" i="3"/>
  <c r="Y259" i="3" s="1"/>
  <c r="Z259" i="3" s="1"/>
  <c r="AR220" i="3" s="1"/>
  <c r="S260" i="3"/>
  <c r="P260" i="3"/>
  <c r="T260" i="3"/>
  <c r="U100" i="6" l="1"/>
  <c r="V100" i="6"/>
  <c r="U260" i="3"/>
  <c r="V260" i="3"/>
  <c r="X260" i="3"/>
  <c r="AB260" i="3"/>
  <c r="AC260" i="3"/>
  <c r="AE260" i="3"/>
  <c r="Q260" i="3"/>
  <c r="O266" i="3"/>
  <c r="R260" i="3" l="1"/>
  <c r="AK220" i="3" s="1"/>
  <c r="X100" i="6"/>
  <c r="AD260" i="3"/>
  <c r="AF260" i="3" s="1"/>
  <c r="AG260" i="3" s="1"/>
  <c r="AL220" i="3" s="1"/>
  <c r="K100" i="6" s="1"/>
  <c r="W260" i="3"/>
  <c r="Y260" i="3" s="1"/>
  <c r="Z260" i="3" s="1"/>
  <c r="AJ220" i="3" s="1"/>
  <c r="AB266" i="3"/>
  <c r="AC266" i="3"/>
  <c r="AE266" i="3"/>
  <c r="S266" i="3"/>
  <c r="O267" i="3"/>
  <c r="T266" i="3"/>
  <c r="P266" i="3"/>
  <c r="I100" i="6" l="1"/>
  <c r="X266" i="3"/>
  <c r="J100" i="6"/>
  <c r="AD266" i="3"/>
  <c r="AF266" i="3" s="1"/>
  <c r="AG266" i="3" s="1"/>
  <c r="AP266" i="3" s="1"/>
  <c r="Q106" i="6" s="1"/>
  <c r="V266" i="3"/>
  <c r="U266" i="3"/>
  <c r="P267" i="3"/>
  <c r="Q266" i="3"/>
  <c r="T267" i="3"/>
  <c r="S267" i="3"/>
  <c r="R266" i="3" l="1"/>
  <c r="AO266" i="3" s="1"/>
  <c r="O106" i="6" s="1"/>
  <c r="L100" i="6"/>
  <c r="W266" i="3"/>
  <c r="Y266" i="3" s="1"/>
  <c r="Z266" i="3" s="1"/>
  <c r="AN266" i="3" s="1"/>
  <c r="U267" i="3"/>
  <c r="V267" i="3"/>
  <c r="X267" i="3"/>
  <c r="AB267" i="3"/>
  <c r="AC267" i="3"/>
  <c r="AE267" i="3"/>
  <c r="Q267" i="3"/>
  <c r="AE100" i="6"/>
  <c r="O268" i="3"/>
  <c r="R267" i="3" l="1"/>
  <c r="AS266" i="3" s="1"/>
  <c r="P106" i="6"/>
  <c r="AD267" i="3"/>
  <c r="AF267" i="3" s="1"/>
  <c r="AG267" i="3" s="1"/>
  <c r="AT266" i="3" s="1"/>
  <c r="W106" i="6" s="1"/>
  <c r="W267" i="3"/>
  <c r="Y267" i="3" s="1"/>
  <c r="Z267" i="3" s="1"/>
  <c r="AR266" i="3" s="1"/>
  <c r="S268" i="3"/>
  <c r="P268" i="3"/>
  <c r="T268" i="3"/>
  <c r="U106" i="6" l="1"/>
  <c r="R106" i="6"/>
  <c r="V106" i="6"/>
  <c r="U268" i="3"/>
  <c r="V268" i="3"/>
  <c r="X268" i="3"/>
  <c r="AB268" i="3"/>
  <c r="AC268" i="3"/>
  <c r="AE268" i="3"/>
  <c r="Q268" i="3"/>
  <c r="O269" i="3"/>
  <c r="R268" i="3" l="1"/>
  <c r="AK266" i="3" s="1"/>
  <c r="X106" i="6"/>
  <c r="I106" i="6"/>
  <c r="AD268" i="3"/>
  <c r="AF268" i="3" s="1"/>
  <c r="AG268" i="3" s="1"/>
  <c r="AL266" i="3" s="1"/>
  <c r="K106" i="6" s="1"/>
  <c r="W268" i="3"/>
  <c r="Y268" i="3" s="1"/>
  <c r="Z268" i="3" s="1"/>
  <c r="AJ266" i="3" s="1"/>
  <c r="AB269" i="3"/>
  <c r="AC269" i="3"/>
  <c r="AE269" i="3"/>
  <c r="T269" i="3"/>
  <c r="O270" i="3"/>
  <c r="S269" i="3"/>
  <c r="P269" i="3"/>
  <c r="V269" i="3" l="1"/>
  <c r="U269" i="3"/>
  <c r="X269" i="3"/>
  <c r="J106" i="6"/>
  <c r="AD269" i="3"/>
  <c r="AF269" i="3" s="1"/>
  <c r="AG269" i="3" s="1"/>
  <c r="AP267" i="3" s="1"/>
  <c r="Q107" i="6" s="1"/>
  <c r="AB270" i="3"/>
  <c r="AC270" i="3"/>
  <c r="AE270" i="3"/>
  <c r="Q269" i="3"/>
  <c r="T270" i="3"/>
  <c r="S270" i="3"/>
  <c r="O271" i="3"/>
  <c r="P270" i="3"/>
  <c r="W269" i="3" l="1"/>
  <c r="Y269" i="3" s="1"/>
  <c r="Z269" i="3" s="1"/>
  <c r="AN267" i="3" s="1"/>
  <c r="R269" i="3"/>
  <c r="AO267" i="3" s="1"/>
  <c r="O107" i="6" s="1"/>
  <c r="U270" i="3"/>
  <c r="V270" i="3"/>
  <c r="L106" i="6"/>
  <c r="X270" i="3"/>
  <c r="AD270" i="3"/>
  <c r="AF270" i="3" s="1"/>
  <c r="AG270" i="3" s="1"/>
  <c r="AT267" i="3" s="1"/>
  <c r="W107" i="6" s="1"/>
  <c r="P271" i="3"/>
  <c r="S271" i="3"/>
  <c r="Q270" i="3"/>
  <c r="T271" i="3"/>
  <c r="AE106" i="6"/>
  <c r="P107" i="6" l="1"/>
  <c r="W270" i="3"/>
  <c r="Y270" i="3" s="1"/>
  <c r="Z270" i="3" s="1"/>
  <c r="AR267" i="3" s="1"/>
  <c r="R270" i="3"/>
  <c r="AS267" i="3" s="1"/>
  <c r="U271" i="3"/>
  <c r="V271" i="3"/>
  <c r="X271" i="3"/>
  <c r="AB271" i="3"/>
  <c r="AC271" i="3"/>
  <c r="AE271" i="3"/>
  <c r="Q271" i="3"/>
  <c r="O272" i="3"/>
  <c r="R107" i="6" l="1"/>
  <c r="U107" i="6"/>
  <c r="R271" i="3"/>
  <c r="AK267" i="3" s="1"/>
  <c r="V107" i="6"/>
  <c r="AD271" i="3"/>
  <c r="AF271" i="3" s="1"/>
  <c r="AG271" i="3" s="1"/>
  <c r="AL267" i="3" s="1"/>
  <c r="K107" i="6" s="1"/>
  <c r="W271" i="3"/>
  <c r="Y271" i="3" s="1"/>
  <c r="Z271" i="3" s="1"/>
  <c r="AJ267" i="3" s="1"/>
  <c r="S272" i="3"/>
  <c r="P272" i="3"/>
  <c r="T272" i="3"/>
  <c r="I107" i="6" l="1"/>
  <c r="X107" i="6"/>
  <c r="J107" i="6"/>
  <c r="U272" i="3"/>
  <c r="V272" i="3"/>
  <c r="X272" i="3"/>
  <c r="AB272" i="3"/>
  <c r="AC272" i="3"/>
  <c r="AE272" i="3"/>
  <c r="Q272" i="3"/>
  <c r="O273" i="3"/>
  <c r="L107" i="6" l="1"/>
  <c r="AD272" i="3"/>
  <c r="AF272" i="3" s="1"/>
  <c r="AG272" i="3" s="1"/>
  <c r="AP268" i="3" s="1"/>
  <c r="Q108" i="6" s="1"/>
  <c r="R272" i="3"/>
  <c r="AO268" i="3" s="1"/>
  <c r="W272" i="3"/>
  <c r="Y272" i="3" s="1"/>
  <c r="Z272" i="3" s="1"/>
  <c r="AN268" i="3" s="1"/>
  <c r="T273" i="3"/>
  <c r="S273" i="3"/>
  <c r="P273" i="3"/>
  <c r="AE107" i="6"/>
  <c r="P108" i="6" l="1"/>
  <c r="O108" i="6"/>
  <c r="U273" i="3"/>
  <c r="V273" i="3"/>
  <c r="X273" i="3"/>
  <c r="AB273" i="3"/>
  <c r="AC273" i="3"/>
  <c r="AE273" i="3"/>
  <c r="Q273" i="3"/>
  <c r="O274" i="3"/>
  <c r="R108" i="6" l="1"/>
  <c r="AD273" i="3"/>
  <c r="AF273" i="3" s="1"/>
  <c r="AG273" i="3" s="1"/>
  <c r="AT268" i="3" s="1"/>
  <c r="W108" i="6" s="1"/>
  <c r="R273" i="3"/>
  <c r="AS268" i="3" s="1"/>
  <c r="W273" i="3"/>
  <c r="Y273" i="3" s="1"/>
  <c r="Z273" i="3" s="1"/>
  <c r="AR268" i="3" s="1"/>
  <c r="S274" i="3"/>
  <c r="T274" i="3"/>
  <c r="P274" i="3"/>
  <c r="V108" i="6" l="1"/>
  <c r="U108" i="6"/>
  <c r="U274" i="3"/>
  <c r="V274" i="3"/>
  <c r="X274" i="3"/>
  <c r="AB274" i="3"/>
  <c r="AC274" i="3"/>
  <c r="AE274" i="3"/>
  <c r="Q274" i="3"/>
  <c r="O275" i="3"/>
  <c r="R274" i="3" l="1"/>
  <c r="AK268" i="3" s="1"/>
  <c r="X108" i="6"/>
  <c r="AD274" i="3"/>
  <c r="AF274" i="3" s="1"/>
  <c r="AG274" i="3" s="1"/>
  <c r="AL268" i="3" s="1"/>
  <c r="K108" i="6" s="1"/>
  <c r="W274" i="3"/>
  <c r="Y274" i="3" s="1"/>
  <c r="Z274" i="3" s="1"/>
  <c r="AJ268" i="3" s="1"/>
  <c r="S275" i="3"/>
  <c r="T275" i="3"/>
  <c r="P275" i="3"/>
  <c r="I108" i="6" l="1"/>
  <c r="J108" i="6"/>
  <c r="U275" i="3"/>
  <c r="V275" i="3"/>
  <c r="X275" i="3"/>
  <c r="AB275" i="3"/>
  <c r="AC275" i="3"/>
  <c r="AE275" i="3"/>
  <c r="Q275" i="3"/>
  <c r="O276" i="3"/>
  <c r="L108" i="6" l="1"/>
  <c r="R275" i="3"/>
  <c r="AO269" i="3" s="1"/>
  <c r="AD275" i="3"/>
  <c r="AF275" i="3" s="1"/>
  <c r="AG275" i="3" s="1"/>
  <c r="AP269" i="3" s="1"/>
  <c r="Q109" i="6" s="1"/>
  <c r="W275" i="3"/>
  <c r="Y275" i="3" s="1"/>
  <c r="Z275" i="3" s="1"/>
  <c r="AN269" i="3" s="1"/>
  <c r="AE108" i="6"/>
  <c r="S276" i="3"/>
  <c r="T276" i="3"/>
  <c r="P276" i="3"/>
  <c r="O109" i="6" l="1"/>
  <c r="P109" i="6"/>
  <c r="U276" i="3"/>
  <c r="V276" i="3"/>
  <c r="X276" i="3"/>
  <c r="AB276" i="3"/>
  <c r="AC276" i="3"/>
  <c r="AE276" i="3"/>
  <c r="O277" i="3"/>
  <c r="Q276" i="3"/>
  <c r="R276" i="3" l="1"/>
  <c r="AS269" i="3" s="1"/>
  <c r="R109" i="6"/>
  <c r="AD276" i="3"/>
  <c r="AF276" i="3" s="1"/>
  <c r="AG276" i="3" s="1"/>
  <c r="AT269" i="3" s="1"/>
  <c r="W109" i="6" s="1"/>
  <c r="W276" i="3"/>
  <c r="Y276" i="3" s="1"/>
  <c r="Z276" i="3" s="1"/>
  <c r="AR269" i="3" s="1"/>
  <c r="P277" i="3"/>
  <c r="T277" i="3"/>
  <c r="S277" i="3"/>
  <c r="U109" i="6" l="1"/>
  <c r="V109" i="6"/>
  <c r="U277" i="3"/>
  <c r="V277" i="3"/>
  <c r="X277" i="3"/>
  <c r="AB277" i="3"/>
  <c r="AC277" i="3"/>
  <c r="AE277" i="3"/>
  <c r="O278" i="3"/>
  <c r="Q277" i="3"/>
  <c r="R277" i="3" l="1"/>
  <c r="AK269" i="3" s="1"/>
  <c r="I109" i="6" s="1"/>
  <c r="X109" i="6"/>
  <c r="AD277" i="3"/>
  <c r="AF277" i="3" s="1"/>
  <c r="AG277" i="3" s="1"/>
  <c r="AL269" i="3" s="1"/>
  <c r="K109" i="6" s="1"/>
  <c r="W277" i="3"/>
  <c r="Y277" i="3" s="1"/>
  <c r="Z277" i="3" s="1"/>
  <c r="AJ269" i="3" s="1"/>
  <c r="S278" i="3"/>
  <c r="T278" i="3"/>
  <c r="P278" i="3"/>
  <c r="J109" i="6" l="1"/>
  <c r="U278" i="3"/>
  <c r="V278" i="3"/>
  <c r="X278" i="3"/>
  <c r="AB278" i="3"/>
  <c r="AC278" i="3"/>
  <c r="AE278" i="3"/>
  <c r="O279" i="3"/>
  <c r="Q278" i="3"/>
  <c r="L109" i="6" l="1"/>
  <c r="R278" i="3"/>
  <c r="AO270" i="3" s="1"/>
  <c r="AD278" i="3"/>
  <c r="AF278" i="3" s="1"/>
  <c r="AG278" i="3" s="1"/>
  <c r="AP270" i="3" s="1"/>
  <c r="Q110" i="6" s="1"/>
  <c r="W278" i="3"/>
  <c r="Y278" i="3" s="1"/>
  <c r="Z278" i="3" s="1"/>
  <c r="AN270" i="3" s="1"/>
  <c r="P279" i="3"/>
  <c r="S279" i="3"/>
  <c r="AE109" i="6"/>
  <c r="T279" i="3"/>
  <c r="O110" i="6" l="1"/>
  <c r="P110" i="6"/>
  <c r="U279" i="3"/>
  <c r="V279" i="3"/>
  <c r="X279" i="3"/>
  <c r="AB279" i="3"/>
  <c r="AC279" i="3"/>
  <c r="AE279" i="3"/>
  <c r="O280" i="3"/>
  <c r="Q279" i="3"/>
  <c r="R110" i="6" l="1"/>
  <c r="R279" i="3"/>
  <c r="AS270" i="3" s="1"/>
  <c r="AD279" i="3"/>
  <c r="AF279" i="3" s="1"/>
  <c r="AG279" i="3" s="1"/>
  <c r="AT270" i="3" s="1"/>
  <c r="W110" i="6" s="1"/>
  <c r="W279" i="3"/>
  <c r="Y279" i="3" s="1"/>
  <c r="Z279" i="3" s="1"/>
  <c r="AR270" i="3" s="1"/>
  <c r="S280" i="3"/>
  <c r="P280" i="3"/>
  <c r="T280" i="3"/>
  <c r="U110" i="6" l="1"/>
  <c r="V110" i="6"/>
  <c r="U280" i="3"/>
  <c r="V280" i="3"/>
  <c r="X280" i="3"/>
  <c r="AB280" i="3"/>
  <c r="AC280" i="3"/>
  <c r="AE280" i="3"/>
  <c r="O281" i="3"/>
  <c r="Q280" i="3"/>
  <c r="X110" i="6" l="1"/>
  <c r="R280" i="3"/>
  <c r="AK270" i="3" s="1"/>
  <c r="AD280" i="3"/>
  <c r="AF280" i="3" s="1"/>
  <c r="AG280" i="3" s="1"/>
  <c r="AL270" i="3" s="1"/>
  <c r="K110" i="6" s="1"/>
  <c r="W280" i="3"/>
  <c r="Y280" i="3" s="1"/>
  <c r="Z280" i="3" s="1"/>
  <c r="AJ270" i="3" s="1"/>
  <c r="P281" i="3"/>
  <c r="S281" i="3"/>
  <c r="T281" i="3"/>
  <c r="I110" i="6" l="1"/>
  <c r="J110" i="6"/>
  <c r="U281" i="3"/>
  <c r="V281" i="3"/>
  <c r="X281" i="3"/>
  <c r="AB281" i="3"/>
  <c r="AC281" i="3"/>
  <c r="AE281" i="3"/>
  <c r="O282" i="3"/>
  <c r="Q281" i="3"/>
  <c r="R281" i="3" l="1"/>
  <c r="AO271" i="3" s="1"/>
  <c r="L110" i="6"/>
  <c r="AD281" i="3"/>
  <c r="AF281" i="3" s="1"/>
  <c r="AG281" i="3" s="1"/>
  <c r="AP271" i="3" s="1"/>
  <c r="Q111" i="6" s="1"/>
  <c r="W281" i="3"/>
  <c r="Y281" i="3" s="1"/>
  <c r="Z281" i="3" s="1"/>
  <c r="AN271" i="3" s="1"/>
  <c r="AE110" i="6"/>
  <c r="T282" i="3"/>
  <c r="P282" i="3"/>
  <c r="S282" i="3"/>
  <c r="O111" i="6" l="1"/>
  <c r="P111" i="6"/>
  <c r="U282" i="3"/>
  <c r="V282" i="3"/>
  <c r="X282" i="3"/>
  <c r="AB282" i="3"/>
  <c r="AC282" i="3"/>
  <c r="AE282" i="3"/>
  <c r="Q282" i="3"/>
  <c r="O283" i="3"/>
  <c r="R282" i="3" l="1"/>
  <c r="AS271" i="3" s="1"/>
  <c r="U111" i="6" s="1"/>
  <c r="R111" i="6"/>
  <c r="AD282" i="3"/>
  <c r="AF282" i="3" s="1"/>
  <c r="AG282" i="3" s="1"/>
  <c r="AT271" i="3" s="1"/>
  <c r="W111" i="6" s="1"/>
  <c r="W282" i="3"/>
  <c r="Y282" i="3" s="1"/>
  <c r="Z282" i="3" s="1"/>
  <c r="AR271" i="3" s="1"/>
  <c r="T283" i="3"/>
  <c r="P283" i="3"/>
  <c r="S283" i="3"/>
  <c r="V111" i="6" l="1"/>
  <c r="U283" i="3"/>
  <c r="V283" i="3"/>
  <c r="X283" i="3"/>
  <c r="AB283" i="3"/>
  <c r="AC283" i="3"/>
  <c r="AE283" i="3"/>
  <c r="Q283" i="3"/>
  <c r="O284" i="3"/>
  <c r="P284" i="3" s="1"/>
  <c r="R283" i="3" l="1"/>
  <c r="AK271" i="3" s="1"/>
  <c r="I111" i="6" s="1"/>
  <c r="X111" i="6"/>
  <c r="AD283" i="3"/>
  <c r="AF283" i="3" s="1"/>
  <c r="AG283" i="3" s="1"/>
  <c r="AL271" i="3" s="1"/>
  <c r="K111" i="6" s="1"/>
  <c r="W283" i="3"/>
  <c r="Y283" i="3" s="1"/>
  <c r="Z283" i="3" s="1"/>
  <c r="AJ271" i="3" s="1"/>
  <c r="X284" i="3"/>
  <c r="AB284" i="3"/>
  <c r="AC284" i="3"/>
  <c r="AE284" i="3"/>
  <c r="S284" i="3"/>
  <c r="O285" i="3"/>
  <c r="T284" i="3"/>
  <c r="Q284" i="3"/>
  <c r="U284" i="3" l="1"/>
  <c r="V284" i="3"/>
  <c r="J111" i="6"/>
  <c r="AD284" i="3"/>
  <c r="AF284" i="3" s="1"/>
  <c r="AG284" i="3" s="1"/>
  <c r="AP272" i="3" s="1"/>
  <c r="Q112" i="6" s="1"/>
  <c r="R284" i="3"/>
  <c r="AO272" i="3" s="1"/>
  <c r="P285" i="3"/>
  <c r="S285" i="3"/>
  <c r="T285" i="3"/>
  <c r="W284" i="3" l="1"/>
  <c r="Y284" i="3" s="1"/>
  <c r="Z284" i="3" s="1"/>
  <c r="AN272" i="3" s="1"/>
  <c r="P112" i="6" s="1"/>
  <c r="L111" i="6"/>
  <c r="O112" i="6"/>
  <c r="U285" i="3"/>
  <c r="V285" i="3"/>
  <c r="X285" i="3"/>
  <c r="AB285" i="3"/>
  <c r="AC285" i="3"/>
  <c r="AE285" i="3"/>
  <c r="Q285" i="3"/>
  <c r="O286" i="3"/>
  <c r="AE111" i="6"/>
  <c r="R285" i="3" l="1"/>
  <c r="AS272" i="3" s="1"/>
  <c r="U112" i="6" s="1"/>
  <c r="R112" i="6"/>
  <c r="AD285" i="3"/>
  <c r="AF285" i="3" s="1"/>
  <c r="AG285" i="3" s="1"/>
  <c r="AT272" i="3" s="1"/>
  <c r="W112" i="6" s="1"/>
  <c r="W285" i="3"/>
  <c r="Y285" i="3" s="1"/>
  <c r="Z285" i="3" s="1"/>
  <c r="AR272" i="3" s="1"/>
  <c r="T286" i="3"/>
  <c r="S286" i="3"/>
  <c r="P286" i="3"/>
  <c r="V112" i="6" l="1"/>
  <c r="U286" i="3"/>
  <c r="V286" i="3"/>
  <c r="X286" i="3"/>
  <c r="AB286" i="3"/>
  <c r="AC286" i="3"/>
  <c r="AE286" i="3"/>
  <c r="Q286" i="3"/>
  <c r="O287" i="3"/>
  <c r="X112" i="6" l="1"/>
  <c r="R286" i="3"/>
  <c r="AK272" i="3" s="1"/>
  <c r="AD286" i="3"/>
  <c r="AF286" i="3" s="1"/>
  <c r="AG286" i="3" s="1"/>
  <c r="AL272" i="3" s="1"/>
  <c r="K112" i="6" s="1"/>
  <c r="W286" i="3"/>
  <c r="Y286" i="3" s="1"/>
  <c r="Z286" i="3" s="1"/>
  <c r="AJ272" i="3" s="1"/>
  <c r="T287" i="3"/>
  <c r="S287" i="3"/>
  <c r="P287" i="3"/>
  <c r="J112" i="6" l="1"/>
  <c r="I112" i="6"/>
  <c r="U287" i="3"/>
  <c r="V287" i="3"/>
  <c r="X287" i="3"/>
  <c r="AB287" i="3"/>
  <c r="AC287" i="3"/>
  <c r="AE287" i="3"/>
  <c r="O288" i="3"/>
  <c r="Q287" i="3"/>
  <c r="R287" i="3" l="1"/>
  <c r="AO273" i="3" s="1"/>
  <c r="L112" i="6"/>
  <c r="AD287" i="3"/>
  <c r="AF287" i="3" s="1"/>
  <c r="AG287" i="3" s="1"/>
  <c r="AP273" i="3" s="1"/>
  <c r="Q113" i="6" s="1"/>
  <c r="W287" i="3"/>
  <c r="Y287" i="3" s="1"/>
  <c r="Z287" i="3" s="1"/>
  <c r="AN273" i="3" s="1"/>
  <c r="AE112" i="6"/>
  <c r="T288" i="3"/>
  <c r="S288" i="3"/>
  <c r="P288" i="3"/>
  <c r="O113" i="6" l="1"/>
  <c r="P113" i="6"/>
  <c r="U288" i="3"/>
  <c r="V288" i="3"/>
  <c r="X288" i="3"/>
  <c r="AB288" i="3"/>
  <c r="AC288" i="3"/>
  <c r="AE288" i="3"/>
  <c r="O289" i="3"/>
  <c r="Q288" i="3"/>
  <c r="R113" i="6" l="1"/>
  <c r="AD288" i="3"/>
  <c r="AF288" i="3" s="1"/>
  <c r="AG288" i="3" s="1"/>
  <c r="AT273" i="3" s="1"/>
  <c r="W113" i="6" s="1"/>
  <c r="R288" i="3"/>
  <c r="AS273" i="3" s="1"/>
  <c r="W288" i="3"/>
  <c r="Y288" i="3" s="1"/>
  <c r="Z288" i="3" s="1"/>
  <c r="AR273" i="3" s="1"/>
  <c r="T289" i="3"/>
  <c r="P289" i="3"/>
  <c r="S289" i="3"/>
  <c r="V113" i="6" l="1"/>
  <c r="U113" i="6"/>
  <c r="U289" i="3"/>
  <c r="V289" i="3"/>
  <c r="X289" i="3"/>
  <c r="AB289" i="3"/>
  <c r="AC289" i="3"/>
  <c r="AE289" i="3"/>
  <c r="O290" i="3"/>
  <c r="Q289" i="3"/>
  <c r="R289" i="3" l="1"/>
  <c r="AK273" i="3" s="1"/>
  <c r="X113" i="6"/>
  <c r="AD289" i="3"/>
  <c r="AF289" i="3" s="1"/>
  <c r="AG289" i="3" s="1"/>
  <c r="AL273" i="3" s="1"/>
  <c r="K113" i="6" s="1"/>
  <c r="W289" i="3"/>
  <c r="Y289" i="3" s="1"/>
  <c r="Z289" i="3" s="1"/>
  <c r="AJ273" i="3" s="1"/>
  <c r="T290" i="3"/>
  <c r="P290" i="3"/>
  <c r="S290" i="3"/>
  <c r="I113" i="6" l="1"/>
  <c r="J113" i="6"/>
  <c r="U290" i="3"/>
  <c r="V290" i="3"/>
  <c r="X290" i="3"/>
  <c r="AB290" i="3"/>
  <c r="AC290" i="3"/>
  <c r="AE290" i="3"/>
  <c r="Q290" i="3"/>
  <c r="O291" i="3"/>
  <c r="S291" i="3"/>
  <c r="P291" i="3"/>
  <c r="L113" i="6" l="1"/>
  <c r="AD290" i="3"/>
  <c r="AF290" i="3" s="1"/>
  <c r="AG290" i="3" s="1"/>
  <c r="AP274" i="3" s="1"/>
  <c r="Q114" i="6" s="1"/>
  <c r="R290" i="3"/>
  <c r="AO274" i="3" s="1"/>
  <c r="W290" i="3"/>
  <c r="Y290" i="3" s="1"/>
  <c r="Z290" i="3" s="1"/>
  <c r="AN274" i="3" s="1"/>
  <c r="U291" i="3"/>
  <c r="X291" i="3"/>
  <c r="AB291" i="3"/>
  <c r="AC291" i="3"/>
  <c r="AE291" i="3"/>
  <c r="AE113" i="6"/>
  <c r="O292" i="3"/>
  <c r="T291" i="3"/>
  <c r="P292" i="3"/>
  <c r="Q291" i="3"/>
  <c r="V291" i="3" l="1"/>
  <c r="W291" i="3" s="1"/>
  <c r="Y291" i="3" s="1"/>
  <c r="Z291" i="3" s="1"/>
  <c r="AR274" i="3" s="1"/>
  <c r="AD291" i="3"/>
  <c r="AF291" i="3" s="1"/>
  <c r="AG291" i="3" s="1"/>
  <c r="AT274" i="3" s="1"/>
  <c r="W114" i="6" s="1"/>
  <c r="P114" i="6"/>
  <c r="O114" i="6"/>
  <c r="R291" i="3"/>
  <c r="AS274" i="3" s="1"/>
  <c r="X292" i="3"/>
  <c r="AB292" i="3"/>
  <c r="AC292" i="3"/>
  <c r="AE292" i="3"/>
  <c r="Q292" i="3"/>
  <c r="S292" i="3"/>
  <c r="T292" i="3"/>
  <c r="O293" i="3"/>
  <c r="U292" i="3" l="1"/>
  <c r="V292" i="3"/>
  <c r="R114" i="6"/>
  <c r="U114" i="6"/>
  <c r="V114" i="6"/>
  <c r="AD292" i="3"/>
  <c r="AF292" i="3" s="1"/>
  <c r="AG292" i="3" s="1"/>
  <c r="AL274" i="3" s="1"/>
  <c r="K114" i="6" s="1"/>
  <c r="R292" i="3"/>
  <c r="AK274" i="3" s="1"/>
  <c r="T293" i="3"/>
  <c r="S293" i="3"/>
  <c r="P293" i="3"/>
  <c r="W292" i="3" l="1"/>
  <c r="Y292" i="3" s="1"/>
  <c r="Z292" i="3" s="1"/>
  <c r="AJ274" i="3" s="1"/>
  <c r="J114" i="6" s="1"/>
  <c r="X114" i="6"/>
  <c r="I114" i="6"/>
  <c r="U293" i="3"/>
  <c r="V293" i="3"/>
  <c r="X293" i="3"/>
  <c r="AB293" i="3"/>
  <c r="AC293" i="3"/>
  <c r="AE293" i="3"/>
  <c r="O294" i="3"/>
  <c r="Q293" i="3"/>
  <c r="R293" i="3" l="1"/>
  <c r="AO275" i="3" s="1"/>
  <c r="O115" i="6" s="1"/>
  <c r="L114" i="6"/>
  <c r="AD293" i="3"/>
  <c r="AF293" i="3" s="1"/>
  <c r="AG293" i="3" s="1"/>
  <c r="AP275" i="3" s="1"/>
  <c r="Q115" i="6" s="1"/>
  <c r="W293" i="3"/>
  <c r="Y293" i="3" s="1"/>
  <c r="Z293" i="3" s="1"/>
  <c r="AN275" i="3" s="1"/>
  <c r="P294" i="3"/>
  <c r="T294" i="3"/>
  <c r="AE114" i="6"/>
  <c r="S294" i="3"/>
  <c r="P115" i="6" l="1"/>
  <c r="U294" i="3"/>
  <c r="V294" i="3"/>
  <c r="X294" i="3"/>
  <c r="AB294" i="3"/>
  <c r="AC294" i="3"/>
  <c r="AE294" i="3"/>
  <c r="O295" i="3"/>
  <c r="P295" i="3"/>
  <c r="S295" i="3"/>
  <c r="Q294" i="3"/>
  <c r="R115" i="6" l="1"/>
  <c r="AD294" i="3"/>
  <c r="AF294" i="3" s="1"/>
  <c r="AG294" i="3" s="1"/>
  <c r="AT275" i="3" s="1"/>
  <c r="W115" i="6" s="1"/>
  <c r="R294" i="3"/>
  <c r="AS275" i="3" s="1"/>
  <c r="W294" i="3"/>
  <c r="Y294" i="3" s="1"/>
  <c r="Z294" i="3" s="1"/>
  <c r="AR275" i="3" s="1"/>
  <c r="U295" i="3"/>
  <c r="X295" i="3"/>
  <c r="AB295" i="3"/>
  <c r="AC295" i="3"/>
  <c r="AE295" i="3"/>
  <c r="O296" i="3"/>
  <c r="T295" i="3"/>
  <c r="Q295" i="3"/>
  <c r="V115" i="6" l="1"/>
  <c r="U115" i="6"/>
  <c r="AD295" i="3"/>
  <c r="AF295" i="3" s="1"/>
  <c r="AG295" i="3" s="1"/>
  <c r="AL275" i="3" s="1"/>
  <c r="K115" i="6" s="1"/>
  <c r="V295" i="3"/>
  <c r="W295" i="3" s="1"/>
  <c r="Y295" i="3" s="1"/>
  <c r="Z295" i="3" s="1"/>
  <c r="AJ275" i="3" s="1"/>
  <c r="R295" i="3"/>
  <c r="AK275" i="3" s="1"/>
  <c r="AB296" i="3"/>
  <c r="AC296" i="3"/>
  <c r="AE296" i="3"/>
  <c r="O297" i="3"/>
  <c r="P296" i="3"/>
  <c r="S296" i="3"/>
  <c r="T296" i="3"/>
  <c r="V296" i="3" l="1"/>
  <c r="X296" i="3"/>
  <c r="U296" i="3"/>
  <c r="X115" i="6"/>
  <c r="I115" i="6"/>
  <c r="J115" i="6"/>
  <c r="AD296" i="3"/>
  <c r="AF296" i="3" s="1"/>
  <c r="AG296" i="3" s="1"/>
  <c r="AP276" i="3" s="1"/>
  <c r="Q116" i="6" s="1"/>
  <c r="P297" i="3"/>
  <c r="T297" i="3"/>
  <c r="S297" i="3"/>
  <c r="Q296" i="3"/>
  <c r="W296" i="3" l="1"/>
  <c r="Y296" i="3" s="1"/>
  <c r="Z296" i="3" s="1"/>
  <c r="AN276" i="3" s="1"/>
  <c r="P116" i="6" s="1"/>
  <c r="R296" i="3"/>
  <c r="AO276" i="3" s="1"/>
  <c r="O116" i="6" s="1"/>
  <c r="L115" i="6"/>
  <c r="U297" i="3"/>
  <c r="V297" i="3"/>
  <c r="X297" i="3"/>
  <c r="AB297" i="3"/>
  <c r="AC297" i="3"/>
  <c r="AE297" i="3"/>
  <c r="Q297" i="3"/>
  <c r="AE115" i="6"/>
  <c r="O298" i="3"/>
  <c r="R297" i="3" l="1"/>
  <c r="AS276" i="3" s="1"/>
  <c r="U116" i="6" s="1"/>
  <c r="R116" i="6"/>
  <c r="AD297" i="3"/>
  <c r="AF297" i="3" s="1"/>
  <c r="AG297" i="3" s="1"/>
  <c r="AT276" i="3" s="1"/>
  <c r="W116" i="6" s="1"/>
  <c r="W297" i="3"/>
  <c r="Y297" i="3" s="1"/>
  <c r="Z297" i="3" s="1"/>
  <c r="AR276" i="3" s="1"/>
  <c r="S298" i="3"/>
  <c r="T298" i="3"/>
  <c r="P298" i="3"/>
  <c r="V116" i="6" l="1"/>
  <c r="U298" i="3"/>
  <c r="V298" i="3"/>
  <c r="X298" i="3"/>
  <c r="AB298" i="3"/>
  <c r="AC298" i="3"/>
  <c r="AE298" i="3"/>
  <c r="O299" i="3"/>
  <c r="Q298" i="3"/>
  <c r="R298" i="3" l="1"/>
  <c r="AK276" i="3" s="1"/>
  <c r="I116" i="6" s="1"/>
  <c r="X116" i="6"/>
  <c r="W298" i="3"/>
  <c r="Y298" i="3" s="1"/>
  <c r="Z298" i="3" s="1"/>
  <c r="AJ276" i="3" s="1"/>
  <c r="AD298" i="3"/>
  <c r="AF298" i="3" s="1"/>
  <c r="AG298" i="3" s="1"/>
  <c r="AL276" i="3" s="1"/>
  <c r="K116" i="6" s="1"/>
  <c r="S299" i="3"/>
  <c r="T299" i="3"/>
  <c r="P299" i="3"/>
  <c r="J116" i="6" l="1"/>
  <c r="U299" i="3"/>
  <c r="V299" i="3"/>
  <c r="X299" i="3"/>
  <c r="AB299" i="3"/>
  <c r="AC299" i="3"/>
  <c r="AE299" i="3"/>
  <c r="O300" i="3"/>
  <c r="T300" i="3"/>
  <c r="P300" i="3"/>
  <c r="Q299" i="3"/>
  <c r="R299" i="3" l="1"/>
  <c r="AO277" i="3" s="1"/>
  <c r="O117" i="6" s="1"/>
  <c r="L116" i="6"/>
  <c r="AD299" i="3"/>
  <c r="AF299" i="3" s="1"/>
  <c r="AG299" i="3" s="1"/>
  <c r="AP277" i="3" s="1"/>
  <c r="Q117" i="6" s="1"/>
  <c r="W299" i="3"/>
  <c r="Y299" i="3" s="1"/>
  <c r="Z299" i="3" s="1"/>
  <c r="AN277" i="3" s="1"/>
  <c r="V300" i="3"/>
  <c r="X300" i="3"/>
  <c r="AB300" i="3"/>
  <c r="AC300" i="3"/>
  <c r="AE300" i="3"/>
  <c r="O301" i="3"/>
  <c r="AE116" i="6"/>
  <c r="S300" i="3"/>
  <c r="Q300" i="3"/>
  <c r="P117" i="6" l="1"/>
  <c r="U300" i="3"/>
  <c r="W300" i="3" s="1"/>
  <c r="Y300" i="3" s="1"/>
  <c r="Z300" i="3" s="1"/>
  <c r="AR277" i="3" s="1"/>
  <c r="AD300" i="3"/>
  <c r="AF300" i="3" s="1"/>
  <c r="AG300" i="3" s="1"/>
  <c r="AT277" i="3" s="1"/>
  <c r="W117" i="6" s="1"/>
  <c r="R300" i="3"/>
  <c r="AS277" i="3" s="1"/>
  <c r="P301" i="3"/>
  <c r="T301" i="3"/>
  <c r="S301" i="3"/>
  <c r="V117" i="6" l="1"/>
  <c r="U117" i="6"/>
  <c r="R117" i="6"/>
  <c r="U301" i="3"/>
  <c r="V301" i="3"/>
  <c r="X301" i="3"/>
  <c r="AB301" i="3"/>
  <c r="AC301" i="3"/>
  <c r="AE301" i="3"/>
  <c r="Q301" i="3"/>
  <c r="O302" i="3"/>
  <c r="R301" i="3" l="1"/>
  <c r="AK277" i="3" s="1"/>
  <c r="I117" i="6" s="1"/>
  <c r="X117" i="6"/>
  <c r="AD301" i="3"/>
  <c r="AF301" i="3" s="1"/>
  <c r="AG301" i="3" s="1"/>
  <c r="AL277" i="3" s="1"/>
  <c r="K117" i="6" s="1"/>
  <c r="W301" i="3"/>
  <c r="Y301" i="3" s="1"/>
  <c r="Z301" i="3" s="1"/>
  <c r="AJ277" i="3" s="1"/>
  <c r="AB302" i="3"/>
  <c r="AD302" i="3" s="1"/>
  <c r="AC302" i="3"/>
  <c r="AE302" i="3"/>
  <c r="O303" i="3"/>
  <c r="S302" i="3"/>
  <c r="P302" i="3"/>
  <c r="S303" i="3"/>
  <c r="T302" i="3"/>
  <c r="V302" i="3" l="1"/>
  <c r="X302" i="3"/>
  <c r="U302" i="3"/>
  <c r="W302" i="3" s="1"/>
  <c r="AF302" i="3"/>
  <c r="AG302" i="3" s="1"/>
  <c r="AP278" i="3" s="1"/>
  <c r="Q118" i="6" s="1"/>
  <c r="J117" i="6"/>
  <c r="U303" i="3"/>
  <c r="AB303" i="3"/>
  <c r="AC303" i="3"/>
  <c r="AE303" i="3"/>
  <c r="P303" i="3"/>
  <c r="O304" i="3"/>
  <c r="T303" i="3"/>
  <c r="Q302" i="3"/>
  <c r="R302" i="3" l="1"/>
  <c r="AO278" i="3" s="1"/>
  <c r="O118" i="6" s="1"/>
  <c r="Y302" i="3"/>
  <c r="Z302" i="3" s="1"/>
  <c r="AN278" i="3" s="1"/>
  <c r="P118" i="6" s="1"/>
  <c r="X303" i="3"/>
  <c r="L117" i="6"/>
  <c r="V303" i="3"/>
  <c r="W303" i="3" s="1"/>
  <c r="AD303" i="3"/>
  <c r="AF303" i="3" s="1"/>
  <c r="AG303" i="3" s="1"/>
  <c r="AT278" i="3" s="1"/>
  <c r="W118" i="6" s="1"/>
  <c r="AB304" i="3"/>
  <c r="AC304" i="3"/>
  <c r="AE304" i="3"/>
  <c r="P304" i="3"/>
  <c r="Q303" i="3"/>
  <c r="O305" i="3"/>
  <c r="T305" i="3"/>
  <c r="S304" i="3"/>
  <c r="T304" i="3"/>
  <c r="AE117" i="6"/>
  <c r="R303" i="3" l="1"/>
  <c r="AS278" i="3" s="1"/>
  <c r="U118" i="6" s="1"/>
  <c r="Y303" i="3"/>
  <c r="Z303" i="3" s="1"/>
  <c r="AR278" i="3" s="1"/>
  <c r="V118" i="6" s="1"/>
  <c r="V304" i="3"/>
  <c r="U304" i="3"/>
  <c r="R118" i="6"/>
  <c r="X304" i="3"/>
  <c r="AD304" i="3"/>
  <c r="AF304" i="3" s="1"/>
  <c r="AG304" i="3" s="1"/>
  <c r="AL278" i="3" s="1"/>
  <c r="K118" i="6" s="1"/>
  <c r="V305" i="3"/>
  <c r="AB305" i="3"/>
  <c r="AC305" i="3"/>
  <c r="AE305" i="3"/>
  <c r="O306" i="3"/>
  <c r="P305" i="3"/>
  <c r="S305" i="3"/>
  <c r="Q304" i="3"/>
  <c r="U305" i="3" l="1"/>
  <c r="W305" i="3" s="1"/>
  <c r="R304" i="3"/>
  <c r="AK278" i="3" s="1"/>
  <c r="I118" i="6" s="1"/>
  <c r="X305" i="3"/>
  <c r="W304" i="3"/>
  <c r="Y304" i="3" s="1"/>
  <c r="Z304" i="3" s="1"/>
  <c r="AJ278" i="3" s="1"/>
  <c r="X118" i="6"/>
  <c r="AD305" i="3"/>
  <c r="AF305" i="3" s="1"/>
  <c r="AG305" i="3" s="1"/>
  <c r="AP279" i="3" s="1"/>
  <c r="Q119" i="6" s="1"/>
  <c r="Q305" i="3"/>
  <c r="T306" i="3"/>
  <c r="S306" i="3"/>
  <c r="P306" i="3"/>
  <c r="R305" i="3" l="1"/>
  <c r="AO279" i="3" s="1"/>
  <c r="O119" i="6" s="1"/>
  <c r="Y305" i="3"/>
  <c r="Z305" i="3" s="1"/>
  <c r="AN279" i="3" s="1"/>
  <c r="J118" i="6"/>
  <c r="U306" i="3"/>
  <c r="V306" i="3"/>
  <c r="X306" i="3"/>
  <c r="AB306" i="3"/>
  <c r="AC306" i="3"/>
  <c r="AE306" i="3"/>
  <c r="Q306" i="3"/>
  <c r="O307" i="3"/>
  <c r="S307" i="3" s="1"/>
  <c r="P119" i="6" l="1"/>
  <c r="L118" i="6"/>
  <c r="AD306" i="3"/>
  <c r="AF306" i="3" s="1"/>
  <c r="AG306" i="3" s="1"/>
  <c r="AT279" i="3" s="1"/>
  <c r="W119" i="6" s="1"/>
  <c r="R306" i="3"/>
  <c r="AS279" i="3" s="1"/>
  <c r="W306" i="3"/>
  <c r="Y306" i="3" s="1"/>
  <c r="Z306" i="3" s="1"/>
  <c r="AR279" i="3" s="1"/>
  <c r="U307" i="3"/>
  <c r="AB307" i="3"/>
  <c r="AC307" i="3"/>
  <c r="AE307" i="3"/>
  <c r="T307" i="3"/>
  <c r="P307" i="3"/>
  <c r="AE118" i="6"/>
  <c r="Q307" i="3"/>
  <c r="O308" i="3"/>
  <c r="X307" i="3" l="1"/>
  <c r="V307" i="3"/>
  <c r="W307" i="3" s="1"/>
  <c r="R119" i="6"/>
  <c r="U119" i="6"/>
  <c r="V119" i="6"/>
  <c r="AD307" i="3"/>
  <c r="AF307" i="3" s="1"/>
  <c r="AG307" i="3" s="1"/>
  <c r="AL279" i="3" s="1"/>
  <c r="K119" i="6" s="1"/>
  <c r="R307" i="3"/>
  <c r="AK279" i="3" s="1"/>
  <c r="P308" i="3"/>
  <c r="T308" i="3"/>
  <c r="S308" i="3"/>
  <c r="Y307" i="3" l="1"/>
  <c r="Z307" i="3" s="1"/>
  <c r="AJ279" i="3" s="1"/>
  <c r="J119" i="6" s="1"/>
  <c r="X119" i="6"/>
  <c r="I119" i="6"/>
  <c r="U308" i="3"/>
  <c r="V308" i="3"/>
  <c r="X308" i="3"/>
  <c r="AB308" i="3"/>
  <c r="AC308" i="3"/>
  <c r="AE308" i="3"/>
  <c r="Q308" i="3"/>
  <c r="O309" i="3"/>
  <c r="L119" i="6" l="1"/>
  <c r="R308" i="3"/>
  <c r="AO280" i="3" s="1"/>
  <c r="AD308" i="3"/>
  <c r="AF308" i="3" s="1"/>
  <c r="AG308" i="3" s="1"/>
  <c r="AP280" i="3" s="1"/>
  <c r="Q120" i="6" s="1"/>
  <c r="W308" i="3"/>
  <c r="Y308" i="3" s="1"/>
  <c r="Z308" i="3" s="1"/>
  <c r="AN280" i="3" s="1"/>
  <c r="AE119" i="6"/>
  <c r="T309" i="3"/>
  <c r="P309" i="3"/>
  <c r="S309" i="3"/>
  <c r="O120" i="6" l="1"/>
  <c r="P120" i="6"/>
  <c r="U309" i="3"/>
  <c r="V309" i="3"/>
  <c r="X309" i="3"/>
  <c r="AB309" i="3"/>
  <c r="AC309" i="3"/>
  <c r="AE309" i="3"/>
  <c r="O310" i="3"/>
  <c r="Q309" i="3"/>
  <c r="R120" i="6" l="1"/>
  <c r="R309" i="3"/>
  <c r="AS280" i="3" s="1"/>
  <c r="AD309" i="3"/>
  <c r="AF309" i="3" s="1"/>
  <c r="AG309" i="3" s="1"/>
  <c r="AT280" i="3" s="1"/>
  <c r="W120" i="6" s="1"/>
  <c r="W309" i="3"/>
  <c r="Y309" i="3" s="1"/>
  <c r="Z309" i="3" s="1"/>
  <c r="AR280" i="3" s="1"/>
  <c r="AB310" i="3"/>
  <c r="AC310" i="3"/>
  <c r="AE310" i="3"/>
  <c r="P310" i="3"/>
  <c r="T310" i="3"/>
  <c r="O311" i="3"/>
  <c r="S310" i="3"/>
  <c r="S311" i="3"/>
  <c r="X310" i="3" l="1"/>
  <c r="V310" i="3"/>
  <c r="U310" i="3"/>
  <c r="V120" i="6"/>
  <c r="U120" i="6"/>
  <c r="AD310" i="3"/>
  <c r="AF310" i="3" s="1"/>
  <c r="AG310" i="3" s="1"/>
  <c r="AL280" i="3" s="1"/>
  <c r="K120" i="6" s="1"/>
  <c r="U311" i="3"/>
  <c r="AB311" i="3"/>
  <c r="AC311" i="3"/>
  <c r="AE311" i="3"/>
  <c r="T311" i="3"/>
  <c r="P311" i="3"/>
  <c r="Q310" i="3"/>
  <c r="O312" i="3"/>
  <c r="V311" i="3" l="1"/>
  <c r="R310" i="3"/>
  <c r="AK280" i="3" s="1"/>
  <c r="I120" i="6" s="1"/>
  <c r="X311" i="3"/>
  <c r="W310" i="3"/>
  <c r="Y310" i="3" s="1"/>
  <c r="Z310" i="3" s="1"/>
  <c r="AJ280" i="3" s="1"/>
  <c r="X120" i="6"/>
  <c r="AD311" i="3"/>
  <c r="AF311" i="3" s="1"/>
  <c r="AG311" i="3" s="1"/>
  <c r="AP281" i="3" s="1"/>
  <c r="Q121" i="6" s="1"/>
  <c r="W311" i="3"/>
  <c r="AB312" i="3"/>
  <c r="AC312" i="3"/>
  <c r="AE312" i="3"/>
  <c r="O313" i="3"/>
  <c r="T312" i="3"/>
  <c r="Q311" i="3"/>
  <c r="P312" i="3"/>
  <c r="S312" i="3"/>
  <c r="R311" i="3" l="1"/>
  <c r="AO281" i="3" s="1"/>
  <c r="O121" i="6" s="1"/>
  <c r="V312" i="3"/>
  <c r="Y311" i="3"/>
  <c r="Z311" i="3" s="1"/>
  <c r="AN281" i="3" s="1"/>
  <c r="P121" i="6" s="1"/>
  <c r="U312" i="3"/>
  <c r="J120" i="6"/>
  <c r="X312" i="3"/>
  <c r="AD312" i="3"/>
  <c r="AF312" i="3" s="1"/>
  <c r="AG312" i="3" s="1"/>
  <c r="AT281" i="3" s="1"/>
  <c r="W121" i="6" s="1"/>
  <c r="AB313" i="3"/>
  <c r="AC313" i="3"/>
  <c r="AE313" i="3"/>
  <c r="S313" i="3"/>
  <c r="Q312" i="3"/>
  <c r="T313" i="3"/>
  <c r="O314" i="3"/>
  <c r="P313" i="3"/>
  <c r="W312" i="3" l="1"/>
  <c r="L120" i="6"/>
  <c r="V313" i="3"/>
  <c r="R312" i="3"/>
  <c r="AS281" i="3" s="1"/>
  <c r="U121" i="6" s="1"/>
  <c r="Y312" i="3"/>
  <c r="Z312" i="3" s="1"/>
  <c r="AR281" i="3" s="1"/>
  <c r="X313" i="3"/>
  <c r="R121" i="6"/>
  <c r="AD313" i="3"/>
  <c r="AF313" i="3" s="1"/>
  <c r="AG313" i="3" s="1"/>
  <c r="AL281" i="3" s="1"/>
  <c r="K121" i="6" s="1"/>
  <c r="U313" i="3"/>
  <c r="AB314" i="3"/>
  <c r="AC314" i="3"/>
  <c r="AE314" i="3"/>
  <c r="S314" i="3"/>
  <c r="T314" i="3"/>
  <c r="O315" i="3"/>
  <c r="Q313" i="3"/>
  <c r="P314" i="3"/>
  <c r="AE120" i="6"/>
  <c r="U314" i="3" l="1"/>
  <c r="X314" i="3"/>
  <c r="V121" i="6"/>
  <c r="W313" i="3"/>
  <c r="Y313" i="3" s="1"/>
  <c r="Z313" i="3" s="1"/>
  <c r="AJ281" i="3" s="1"/>
  <c r="R313" i="3"/>
  <c r="AK281" i="3" s="1"/>
  <c r="V314" i="3"/>
  <c r="AD314" i="3"/>
  <c r="AF314" i="3" s="1"/>
  <c r="AG314" i="3" s="1"/>
  <c r="AP282" i="3" s="1"/>
  <c r="Q122" i="6" s="1"/>
  <c r="AB315" i="3"/>
  <c r="AC315" i="3"/>
  <c r="AE315" i="3"/>
  <c r="Q314" i="3"/>
  <c r="T315" i="3"/>
  <c r="O316" i="3"/>
  <c r="P315" i="3"/>
  <c r="S315" i="3"/>
  <c r="R314" i="3" l="1"/>
  <c r="AO282" i="3" s="1"/>
  <c r="W314" i="3"/>
  <c r="V315" i="3"/>
  <c r="Y314" i="3"/>
  <c r="Z314" i="3" s="1"/>
  <c r="AN282" i="3" s="1"/>
  <c r="P122" i="6" s="1"/>
  <c r="U315" i="3"/>
  <c r="I121" i="6"/>
  <c r="J121" i="6"/>
  <c r="X121" i="6"/>
  <c r="X315" i="3"/>
  <c r="AD315" i="3"/>
  <c r="AF315" i="3" s="1"/>
  <c r="AG315" i="3" s="1"/>
  <c r="AT282" i="3" s="1"/>
  <c r="W122" i="6" s="1"/>
  <c r="O122" i="6"/>
  <c r="AB316" i="3"/>
  <c r="AC316" i="3"/>
  <c r="AE316" i="3"/>
  <c r="Q315" i="3"/>
  <c r="P316" i="3"/>
  <c r="O317" i="3"/>
  <c r="T316" i="3"/>
  <c r="S316" i="3"/>
  <c r="W315" i="3" l="1"/>
  <c r="Y315" i="3" s="1"/>
  <c r="Z315" i="3" s="1"/>
  <c r="AR282" i="3" s="1"/>
  <c r="U316" i="3"/>
  <c r="V316" i="3"/>
  <c r="X316" i="3"/>
  <c r="L121" i="6"/>
  <c r="R315" i="3"/>
  <c r="AS282" i="3" s="1"/>
  <c r="U122" i="6" s="1"/>
  <c r="R122" i="6"/>
  <c r="AD316" i="3"/>
  <c r="AF316" i="3" s="1"/>
  <c r="AG316" i="3" s="1"/>
  <c r="AL282" i="3" s="1"/>
  <c r="K122" i="6" s="1"/>
  <c r="AB317" i="3"/>
  <c r="AC317" i="3"/>
  <c r="AE317" i="3"/>
  <c r="O318" i="3"/>
  <c r="S317" i="3"/>
  <c r="AE121" i="6"/>
  <c r="P317" i="3"/>
  <c r="T317" i="3"/>
  <c r="Q316" i="3"/>
  <c r="X317" i="3" l="1"/>
  <c r="W316" i="3"/>
  <c r="Y316" i="3" s="1"/>
  <c r="Z316" i="3" s="1"/>
  <c r="AJ282" i="3" s="1"/>
  <c r="J122" i="6" s="1"/>
  <c r="V317" i="3"/>
  <c r="R316" i="3"/>
  <c r="AK282" i="3" s="1"/>
  <c r="I122" i="6" s="1"/>
  <c r="V122" i="6"/>
  <c r="U317" i="3"/>
  <c r="AD317" i="3"/>
  <c r="AF317" i="3" s="1"/>
  <c r="AG317" i="3" s="1"/>
  <c r="AP283" i="3" s="1"/>
  <c r="Q123" i="6" s="1"/>
  <c r="AB318" i="3"/>
  <c r="AC318" i="3"/>
  <c r="AE318" i="3"/>
  <c r="Q317" i="3"/>
  <c r="P318" i="3"/>
  <c r="T318" i="3"/>
  <c r="S318" i="3"/>
  <c r="O319" i="3"/>
  <c r="R317" i="3" l="1"/>
  <c r="AO283" i="3" s="1"/>
  <c r="W317" i="3"/>
  <c r="Y317" i="3" s="1"/>
  <c r="Z317" i="3" s="1"/>
  <c r="AN283" i="3" s="1"/>
  <c r="V318" i="3"/>
  <c r="X122" i="6"/>
  <c r="X318" i="3"/>
  <c r="U318" i="3"/>
  <c r="AD318" i="3"/>
  <c r="AF318" i="3" s="1"/>
  <c r="AG318" i="3" s="1"/>
  <c r="AT283" i="3" s="1"/>
  <c r="W123" i="6" s="1"/>
  <c r="L122" i="6"/>
  <c r="O123" i="6"/>
  <c r="P123" i="6"/>
  <c r="AE122" i="6"/>
  <c r="P319" i="3"/>
  <c r="Q318" i="3"/>
  <c r="S319" i="3"/>
  <c r="T319" i="3"/>
  <c r="W318" i="3" l="1"/>
  <c r="Y318" i="3" s="1"/>
  <c r="Z318" i="3" s="1"/>
  <c r="AR283" i="3" s="1"/>
  <c r="R318" i="3"/>
  <c r="AS283" i="3" s="1"/>
  <c r="U123" i="6" s="1"/>
  <c r="R123" i="6"/>
  <c r="U319" i="3"/>
  <c r="V319" i="3"/>
  <c r="X319" i="3"/>
  <c r="AB319" i="3"/>
  <c r="AC319" i="3"/>
  <c r="AE319" i="3"/>
  <c r="O320" i="3"/>
  <c r="Q319" i="3"/>
  <c r="V123" i="6" l="1"/>
  <c r="R319" i="3"/>
  <c r="AK283" i="3" s="1"/>
  <c r="AD319" i="3"/>
  <c r="AF319" i="3" s="1"/>
  <c r="AG319" i="3" s="1"/>
  <c r="AL283" i="3" s="1"/>
  <c r="K123" i="6" s="1"/>
  <c r="W319" i="3"/>
  <c r="Y319" i="3" s="1"/>
  <c r="Z319" i="3" s="1"/>
  <c r="AJ283" i="3" s="1"/>
  <c r="P320" i="3"/>
  <c r="S320" i="3"/>
  <c r="T320" i="3"/>
  <c r="X123" i="6" l="1"/>
  <c r="I123" i="6"/>
  <c r="J123" i="6"/>
  <c r="U320" i="3"/>
  <c r="V320" i="3"/>
  <c r="X320" i="3"/>
  <c r="AB320" i="3"/>
  <c r="AC320" i="3"/>
  <c r="AE320" i="3"/>
  <c r="Q320" i="3"/>
  <c r="O321" i="3"/>
  <c r="R320" i="3" l="1"/>
  <c r="AO284" i="3" s="1"/>
  <c r="O124" i="6" s="1"/>
  <c r="L123" i="6"/>
  <c r="AD320" i="3"/>
  <c r="AF320" i="3" s="1"/>
  <c r="AG320" i="3" s="1"/>
  <c r="AP284" i="3" s="1"/>
  <c r="Q124" i="6" s="1"/>
  <c r="W320" i="3"/>
  <c r="Y320" i="3" s="1"/>
  <c r="Z320" i="3" s="1"/>
  <c r="AN284" i="3" s="1"/>
  <c r="S321" i="3"/>
  <c r="P321" i="3"/>
  <c r="AE123" i="6"/>
  <c r="T321" i="3"/>
  <c r="P124" i="6" l="1"/>
  <c r="U321" i="3"/>
  <c r="V321" i="3"/>
  <c r="X321" i="3"/>
  <c r="AB321" i="3"/>
  <c r="AC321" i="3"/>
  <c r="AE321" i="3"/>
  <c r="Q321" i="3"/>
  <c r="O322" i="3"/>
  <c r="R321" i="3" l="1"/>
  <c r="AS284" i="3" s="1"/>
  <c r="U124" i="6" s="1"/>
  <c r="R124" i="6"/>
  <c r="AD321" i="3"/>
  <c r="AF321" i="3" s="1"/>
  <c r="AG321" i="3" s="1"/>
  <c r="AT284" i="3" s="1"/>
  <c r="W124" i="6" s="1"/>
  <c r="W321" i="3"/>
  <c r="Y321" i="3" s="1"/>
  <c r="Z321" i="3" s="1"/>
  <c r="AR284" i="3" s="1"/>
  <c r="P322" i="3"/>
  <c r="T322" i="3"/>
  <c r="S322" i="3"/>
  <c r="V124" i="6" l="1"/>
  <c r="U322" i="3"/>
  <c r="V322" i="3"/>
  <c r="X322" i="3"/>
  <c r="AB322" i="3"/>
  <c r="AC322" i="3"/>
  <c r="AE322" i="3"/>
  <c r="O323" i="3"/>
  <c r="Q322" i="3"/>
  <c r="R322" i="3" l="1"/>
  <c r="AK284" i="3" s="1"/>
  <c r="X124" i="6"/>
  <c r="AD322" i="3"/>
  <c r="AF322" i="3" s="1"/>
  <c r="AG322" i="3" s="1"/>
  <c r="AL284" i="3" s="1"/>
  <c r="K124" i="6" s="1"/>
  <c r="W322" i="3"/>
  <c r="Y322" i="3" s="1"/>
  <c r="Z322" i="3" s="1"/>
  <c r="AJ284" i="3" s="1"/>
  <c r="T323" i="3"/>
  <c r="P323" i="3"/>
  <c r="S323" i="3"/>
  <c r="I124" i="6" l="1"/>
  <c r="J124" i="6"/>
  <c r="U323" i="3"/>
  <c r="V323" i="3"/>
  <c r="X323" i="3"/>
  <c r="AB323" i="3"/>
  <c r="AC323" i="3"/>
  <c r="AE323" i="3"/>
  <c r="O324" i="3"/>
  <c r="Q323" i="3"/>
  <c r="L124" i="6" l="1"/>
  <c r="AD323" i="3"/>
  <c r="AF323" i="3" s="1"/>
  <c r="AG323" i="3" s="1"/>
  <c r="AP285" i="3" s="1"/>
  <c r="Q125" i="6" s="1"/>
  <c r="R323" i="3"/>
  <c r="AO285" i="3" s="1"/>
  <c r="W323" i="3"/>
  <c r="Y323" i="3" s="1"/>
  <c r="Z323" i="3" s="1"/>
  <c r="AN285" i="3" s="1"/>
  <c r="S324" i="3"/>
  <c r="P324" i="3"/>
  <c r="T324" i="3"/>
  <c r="AE124" i="6"/>
  <c r="P125" i="6" l="1"/>
  <c r="O125" i="6"/>
  <c r="U324" i="3"/>
  <c r="V324" i="3"/>
  <c r="X324" i="3"/>
  <c r="AB324" i="3"/>
  <c r="AC324" i="3"/>
  <c r="AE324" i="3"/>
  <c r="O325" i="3"/>
  <c r="Q324" i="3"/>
  <c r="R125" i="6" l="1"/>
  <c r="AD324" i="3"/>
  <c r="AF324" i="3" s="1"/>
  <c r="AG324" i="3" s="1"/>
  <c r="AT285" i="3" s="1"/>
  <c r="W125" i="6" s="1"/>
  <c r="R324" i="3"/>
  <c r="AS285" i="3" s="1"/>
  <c r="W324" i="3"/>
  <c r="Y324" i="3" s="1"/>
  <c r="Z324" i="3" s="1"/>
  <c r="AR285" i="3" s="1"/>
  <c r="S325" i="3"/>
  <c r="T325" i="3"/>
  <c r="P325" i="3"/>
  <c r="U125" i="6" l="1"/>
  <c r="V125" i="6"/>
  <c r="U325" i="3"/>
  <c r="V325" i="3"/>
  <c r="X325" i="3"/>
  <c r="AB325" i="3"/>
  <c r="AC325" i="3"/>
  <c r="AE325" i="3"/>
  <c r="O331" i="3"/>
  <c r="Q325" i="3"/>
  <c r="R325" i="3" l="1"/>
  <c r="AK285" i="3" s="1"/>
  <c r="X125" i="6"/>
  <c r="AD325" i="3"/>
  <c r="AF325" i="3" s="1"/>
  <c r="AG325" i="3" s="1"/>
  <c r="AL285" i="3" s="1"/>
  <c r="K125" i="6" s="1"/>
  <c r="W325" i="3"/>
  <c r="Y325" i="3" s="1"/>
  <c r="Z325" i="3" s="1"/>
  <c r="AJ285" i="3" s="1"/>
  <c r="AB331" i="3"/>
  <c r="AC331" i="3"/>
  <c r="AE331" i="3"/>
  <c r="O332" i="3"/>
  <c r="S331" i="3"/>
  <c r="P331" i="3"/>
  <c r="T331" i="3"/>
  <c r="I125" i="6" l="1"/>
  <c r="X331" i="3"/>
  <c r="J125" i="6"/>
  <c r="AD331" i="3"/>
  <c r="AF331" i="3" s="1"/>
  <c r="AG331" i="3" s="1"/>
  <c r="AP331" i="3" s="1"/>
  <c r="Q131" i="6" s="1"/>
  <c r="V331" i="3"/>
  <c r="U331" i="3"/>
  <c r="T332" i="3"/>
  <c r="Q331" i="3"/>
  <c r="P332" i="3"/>
  <c r="S332" i="3"/>
  <c r="R331" i="3" l="1"/>
  <c r="AO331" i="3" s="1"/>
  <c r="L125" i="6"/>
  <c r="W331" i="3"/>
  <c r="Y331" i="3" s="1"/>
  <c r="Z331" i="3" s="1"/>
  <c r="AN331" i="3" s="1"/>
  <c r="U332" i="3"/>
  <c r="V332" i="3"/>
  <c r="X332" i="3"/>
  <c r="AB332" i="3"/>
  <c r="AC332" i="3"/>
  <c r="AE332" i="3"/>
  <c r="O333" i="3"/>
  <c r="AE125" i="6"/>
  <c r="Q332" i="3"/>
  <c r="O131" i="6" l="1"/>
  <c r="R332" i="3"/>
  <c r="AS331" i="3" s="1"/>
  <c r="P131" i="6"/>
  <c r="AD332" i="3"/>
  <c r="AF332" i="3" s="1"/>
  <c r="AG332" i="3" s="1"/>
  <c r="AT331" i="3" s="1"/>
  <c r="W131" i="6" s="1"/>
  <c r="W332" i="3"/>
  <c r="Y332" i="3" s="1"/>
  <c r="Z332" i="3" s="1"/>
  <c r="AR331" i="3" s="1"/>
  <c r="P333" i="3"/>
  <c r="T333" i="3"/>
  <c r="S333" i="3"/>
  <c r="U131" i="6" l="1"/>
  <c r="R131" i="6"/>
  <c r="V131" i="6"/>
  <c r="U333" i="3"/>
  <c r="V333" i="3"/>
  <c r="X333" i="3"/>
  <c r="AB333" i="3"/>
  <c r="AC333" i="3"/>
  <c r="AE333" i="3"/>
  <c r="Q333" i="3"/>
  <c r="O334" i="3"/>
  <c r="X131" i="6" l="1"/>
  <c r="AD333" i="3"/>
  <c r="AF333" i="3" s="1"/>
  <c r="AG333" i="3" s="1"/>
  <c r="AL331" i="3" s="1"/>
  <c r="K131" i="6" s="1"/>
  <c r="R333" i="3"/>
  <c r="AK331" i="3" s="1"/>
  <c r="W333" i="3"/>
  <c r="Y333" i="3" s="1"/>
  <c r="Z333" i="3" s="1"/>
  <c r="AJ331" i="3" s="1"/>
  <c r="P334" i="3"/>
  <c r="S334" i="3"/>
  <c r="T334" i="3"/>
  <c r="J131" i="6" l="1"/>
  <c r="I131" i="6"/>
  <c r="U334" i="3"/>
  <c r="V334" i="3"/>
  <c r="X334" i="3"/>
  <c r="AB334" i="3"/>
  <c r="AC334" i="3"/>
  <c r="AE334" i="3"/>
  <c r="Q334" i="3"/>
  <c r="O335" i="3"/>
  <c r="L131" i="6" l="1"/>
  <c r="AD334" i="3"/>
  <c r="AF334" i="3" s="1"/>
  <c r="AG334" i="3" s="1"/>
  <c r="AP332" i="3" s="1"/>
  <c r="Q132" i="6" s="1"/>
  <c r="R334" i="3"/>
  <c r="AO332" i="3" s="1"/>
  <c r="W334" i="3"/>
  <c r="Y334" i="3" s="1"/>
  <c r="Z334" i="3" s="1"/>
  <c r="AN332" i="3" s="1"/>
  <c r="T335" i="3"/>
  <c r="S335" i="3"/>
  <c r="P335" i="3"/>
  <c r="AE131" i="6"/>
  <c r="P132" i="6" l="1"/>
  <c r="O132" i="6"/>
  <c r="U335" i="3"/>
  <c r="V335" i="3"/>
  <c r="X335" i="3"/>
  <c r="AB335" i="3"/>
  <c r="AC335" i="3"/>
  <c r="AE335" i="3"/>
  <c r="Q335" i="3"/>
  <c r="O336" i="3"/>
  <c r="R335" i="3" l="1"/>
  <c r="AS332" i="3" s="1"/>
  <c r="R132" i="6"/>
  <c r="AD335" i="3"/>
  <c r="AF335" i="3" s="1"/>
  <c r="AG335" i="3" s="1"/>
  <c r="AT332" i="3" s="1"/>
  <c r="W132" i="6" s="1"/>
  <c r="W335" i="3"/>
  <c r="Y335" i="3" s="1"/>
  <c r="Z335" i="3" s="1"/>
  <c r="AR332" i="3" s="1"/>
  <c r="P336" i="3"/>
  <c r="S336" i="3"/>
  <c r="T336" i="3"/>
  <c r="U132" i="6" l="1"/>
  <c r="V132" i="6"/>
  <c r="U336" i="3"/>
  <c r="V336" i="3"/>
  <c r="X336" i="3"/>
  <c r="AB336" i="3"/>
  <c r="AC336" i="3"/>
  <c r="AE336" i="3"/>
  <c r="Q336" i="3"/>
  <c r="O337" i="3"/>
  <c r="X132" i="6" l="1"/>
  <c r="R336" i="3"/>
  <c r="AK332" i="3" s="1"/>
  <c r="AD336" i="3"/>
  <c r="AF336" i="3" s="1"/>
  <c r="AG336" i="3" s="1"/>
  <c r="AL332" i="3" s="1"/>
  <c r="K132" i="6" s="1"/>
  <c r="W336" i="3"/>
  <c r="Y336" i="3" s="1"/>
  <c r="Z336" i="3" s="1"/>
  <c r="AJ332" i="3" s="1"/>
  <c r="T337" i="3"/>
  <c r="S337" i="3"/>
  <c r="P337" i="3"/>
  <c r="J132" i="6" l="1"/>
  <c r="I132" i="6"/>
  <c r="U337" i="3"/>
  <c r="V337" i="3"/>
  <c r="X337" i="3"/>
  <c r="AB337" i="3"/>
  <c r="AC337" i="3"/>
  <c r="AE337" i="3"/>
  <c r="O338" i="3"/>
  <c r="Q337" i="3"/>
  <c r="R337" i="3" l="1"/>
  <c r="AO333" i="3" s="1"/>
  <c r="L132" i="6"/>
  <c r="AD337" i="3"/>
  <c r="AF337" i="3" s="1"/>
  <c r="AG337" i="3" s="1"/>
  <c r="AP333" i="3" s="1"/>
  <c r="Q133" i="6" s="1"/>
  <c r="W337" i="3"/>
  <c r="Y337" i="3" s="1"/>
  <c r="Z337" i="3" s="1"/>
  <c r="AN333" i="3" s="1"/>
  <c r="T338" i="3"/>
  <c r="AE132" i="6"/>
  <c r="S338" i="3"/>
  <c r="P338" i="3"/>
  <c r="O133" i="6" l="1"/>
  <c r="P133" i="6"/>
  <c r="U338" i="3"/>
  <c r="V338" i="3"/>
  <c r="X338" i="3"/>
  <c r="AB338" i="3"/>
  <c r="AC338" i="3"/>
  <c r="AE338" i="3"/>
  <c r="Q338" i="3"/>
  <c r="O339" i="3"/>
  <c r="R133" i="6" l="1"/>
  <c r="AD338" i="3"/>
  <c r="AF338" i="3" s="1"/>
  <c r="AG338" i="3" s="1"/>
  <c r="AT333" i="3" s="1"/>
  <c r="W133" i="6" s="1"/>
  <c r="R338" i="3"/>
  <c r="AS333" i="3" s="1"/>
  <c r="W338" i="3"/>
  <c r="Y338" i="3" s="1"/>
  <c r="Z338" i="3" s="1"/>
  <c r="AR333" i="3" s="1"/>
  <c r="S339" i="3"/>
  <c r="P339" i="3"/>
  <c r="T339" i="3"/>
  <c r="U133" i="6" l="1"/>
  <c r="V133" i="6"/>
  <c r="U339" i="3"/>
  <c r="V339" i="3"/>
  <c r="X339" i="3"/>
  <c r="AB339" i="3"/>
  <c r="AC339" i="3"/>
  <c r="AE339" i="3"/>
  <c r="Q339" i="3"/>
  <c r="O340" i="3"/>
  <c r="R339" i="3" l="1"/>
  <c r="AK333" i="3" s="1"/>
  <c r="I133" i="6" s="1"/>
  <c r="X133" i="6"/>
  <c r="AD339" i="3"/>
  <c r="AF339" i="3" s="1"/>
  <c r="AG339" i="3" s="1"/>
  <c r="AL333" i="3" s="1"/>
  <c r="K133" i="6" s="1"/>
  <c r="W339" i="3"/>
  <c r="Y339" i="3" s="1"/>
  <c r="Z339" i="3" s="1"/>
  <c r="AJ333" i="3" s="1"/>
  <c r="P340" i="3"/>
  <c r="T340" i="3"/>
  <c r="S340" i="3"/>
  <c r="J133" i="6" l="1"/>
  <c r="U340" i="3"/>
  <c r="V340" i="3"/>
  <c r="X340" i="3"/>
  <c r="AB340" i="3"/>
  <c r="AC340" i="3"/>
  <c r="AE340" i="3"/>
  <c r="O341" i="3"/>
  <c r="Q340" i="3"/>
  <c r="R340" i="3" l="1"/>
  <c r="AO334" i="3" s="1"/>
  <c r="O134" i="6" s="1"/>
  <c r="L133" i="6"/>
  <c r="AD340" i="3"/>
  <c r="AF340" i="3" s="1"/>
  <c r="AG340" i="3" s="1"/>
  <c r="AP334" i="3" s="1"/>
  <c r="Q134" i="6" s="1"/>
  <c r="W340" i="3"/>
  <c r="Y340" i="3" s="1"/>
  <c r="Z340" i="3" s="1"/>
  <c r="AN334" i="3" s="1"/>
  <c r="AE133" i="6"/>
  <c r="S341" i="3"/>
  <c r="P341" i="3"/>
  <c r="T341" i="3"/>
  <c r="P134" i="6" l="1"/>
  <c r="U341" i="3"/>
  <c r="V341" i="3"/>
  <c r="X341" i="3"/>
  <c r="AB341" i="3"/>
  <c r="AC341" i="3"/>
  <c r="AE341" i="3"/>
  <c r="O342" i="3"/>
  <c r="Q341" i="3"/>
  <c r="R134" i="6" l="1"/>
  <c r="AD341" i="3"/>
  <c r="AF341" i="3" s="1"/>
  <c r="AG341" i="3" s="1"/>
  <c r="AT334" i="3" s="1"/>
  <c r="W134" i="6" s="1"/>
  <c r="R341" i="3"/>
  <c r="AS334" i="3" s="1"/>
  <c r="W341" i="3"/>
  <c r="Y341" i="3" s="1"/>
  <c r="Z341" i="3" s="1"/>
  <c r="AR334" i="3" s="1"/>
  <c r="P342" i="3"/>
  <c r="T342" i="3"/>
  <c r="S342" i="3"/>
  <c r="V134" i="6" l="1"/>
  <c r="U134" i="6"/>
  <c r="U342" i="3"/>
  <c r="V342" i="3"/>
  <c r="X342" i="3"/>
  <c r="AB342" i="3"/>
  <c r="AC342" i="3"/>
  <c r="AE342" i="3"/>
  <c r="Q342" i="3"/>
  <c r="O343" i="3"/>
  <c r="R342" i="3" l="1"/>
  <c r="AK334" i="3" s="1"/>
  <c r="X134" i="6"/>
  <c r="AD342" i="3"/>
  <c r="AF342" i="3" s="1"/>
  <c r="AG342" i="3" s="1"/>
  <c r="AL334" i="3" s="1"/>
  <c r="K134" i="6" s="1"/>
  <c r="W342" i="3"/>
  <c r="Y342" i="3" s="1"/>
  <c r="Z342" i="3" s="1"/>
  <c r="AJ334" i="3" s="1"/>
  <c r="S343" i="3"/>
  <c r="T343" i="3"/>
  <c r="P343" i="3"/>
  <c r="I134" i="6" l="1"/>
  <c r="J134" i="6"/>
  <c r="U343" i="3"/>
  <c r="V343" i="3"/>
  <c r="X343" i="3"/>
  <c r="AB343" i="3"/>
  <c r="AC343" i="3"/>
  <c r="AE343" i="3"/>
  <c r="O344" i="3"/>
  <c r="Q343" i="3"/>
  <c r="R343" i="3" l="1"/>
  <c r="AO335" i="3" s="1"/>
  <c r="L134" i="6"/>
  <c r="AD343" i="3"/>
  <c r="AF343" i="3" s="1"/>
  <c r="AG343" i="3" s="1"/>
  <c r="AP335" i="3" s="1"/>
  <c r="Q135" i="6" s="1"/>
  <c r="W343" i="3"/>
  <c r="Y343" i="3" s="1"/>
  <c r="Z343" i="3" s="1"/>
  <c r="AN335" i="3" s="1"/>
  <c r="AE134" i="6"/>
  <c r="T344" i="3"/>
  <c r="S344" i="3"/>
  <c r="P344" i="3"/>
  <c r="O135" i="6" l="1"/>
  <c r="P135" i="6"/>
  <c r="U344" i="3"/>
  <c r="V344" i="3"/>
  <c r="X344" i="3"/>
  <c r="AB344" i="3"/>
  <c r="AC344" i="3"/>
  <c r="AE344" i="3"/>
  <c r="Q344" i="3"/>
  <c r="O345" i="3"/>
  <c r="R344" i="3" l="1"/>
  <c r="AS335" i="3" s="1"/>
  <c r="R135" i="6"/>
  <c r="AD344" i="3"/>
  <c r="AF344" i="3" s="1"/>
  <c r="AG344" i="3" s="1"/>
  <c r="AT335" i="3" s="1"/>
  <c r="W135" i="6" s="1"/>
  <c r="W344" i="3"/>
  <c r="Y344" i="3" s="1"/>
  <c r="Z344" i="3" s="1"/>
  <c r="AR335" i="3" s="1"/>
  <c r="T345" i="3"/>
  <c r="S345" i="3"/>
  <c r="P345" i="3"/>
  <c r="U135" i="6" l="1"/>
  <c r="V135" i="6"/>
  <c r="U345" i="3"/>
  <c r="V345" i="3"/>
  <c r="X345" i="3"/>
  <c r="AB345" i="3"/>
  <c r="AC345" i="3"/>
  <c r="AE345" i="3"/>
  <c r="Q345" i="3"/>
  <c r="O346" i="3"/>
  <c r="X135" i="6" l="1"/>
  <c r="R345" i="3"/>
  <c r="AK335" i="3" s="1"/>
  <c r="AD345" i="3"/>
  <c r="AF345" i="3" s="1"/>
  <c r="AG345" i="3" s="1"/>
  <c r="AL335" i="3" s="1"/>
  <c r="K135" i="6" s="1"/>
  <c r="W345" i="3"/>
  <c r="Y345" i="3" s="1"/>
  <c r="Z345" i="3" s="1"/>
  <c r="AJ335" i="3" s="1"/>
  <c r="T346" i="3"/>
  <c r="P346" i="3"/>
  <c r="S346" i="3"/>
  <c r="J135" i="6" l="1"/>
  <c r="I135" i="6"/>
  <c r="U346" i="3"/>
  <c r="V346" i="3"/>
  <c r="X346" i="3"/>
  <c r="AB346" i="3"/>
  <c r="AC346" i="3"/>
  <c r="AE346" i="3"/>
  <c r="O347" i="3"/>
  <c r="Q346" i="3"/>
  <c r="L135" i="6" l="1"/>
  <c r="AD346" i="3"/>
  <c r="AF346" i="3" s="1"/>
  <c r="AG346" i="3" s="1"/>
  <c r="AP336" i="3" s="1"/>
  <c r="Q136" i="6" s="1"/>
  <c r="R346" i="3"/>
  <c r="AO336" i="3" s="1"/>
  <c r="W346" i="3"/>
  <c r="Y346" i="3" s="1"/>
  <c r="Z346" i="3" s="1"/>
  <c r="AN336" i="3" s="1"/>
  <c r="AE135" i="6"/>
  <c r="S347" i="3"/>
  <c r="P347" i="3"/>
  <c r="T347" i="3"/>
  <c r="P136" i="6" l="1"/>
  <c r="O136" i="6"/>
  <c r="U347" i="3"/>
  <c r="V347" i="3"/>
  <c r="X347" i="3"/>
  <c r="AB347" i="3"/>
  <c r="AC347" i="3"/>
  <c r="AE347" i="3"/>
  <c r="O348" i="3"/>
  <c r="Q347" i="3"/>
  <c r="R136" i="6" l="1"/>
  <c r="W347" i="3"/>
  <c r="Y347" i="3" s="1"/>
  <c r="Z347" i="3" s="1"/>
  <c r="AR336" i="3" s="1"/>
  <c r="AD347" i="3"/>
  <c r="AF347" i="3" s="1"/>
  <c r="AG347" i="3" s="1"/>
  <c r="AT336" i="3" s="1"/>
  <c r="W136" i="6" s="1"/>
  <c r="R347" i="3"/>
  <c r="AS336" i="3" s="1"/>
  <c r="P348" i="3"/>
  <c r="T348" i="3"/>
  <c r="S348" i="3"/>
  <c r="V136" i="6" l="1"/>
  <c r="U136" i="6"/>
  <c r="U348" i="3"/>
  <c r="V348" i="3"/>
  <c r="X348" i="3"/>
  <c r="AB348" i="3"/>
  <c r="AC348" i="3"/>
  <c r="AE348" i="3"/>
  <c r="O349" i="3"/>
  <c r="Q348" i="3"/>
  <c r="X136" i="6" l="1"/>
  <c r="W348" i="3"/>
  <c r="Y348" i="3" s="1"/>
  <c r="Z348" i="3" s="1"/>
  <c r="AJ336" i="3" s="1"/>
  <c r="AD348" i="3"/>
  <c r="AF348" i="3" s="1"/>
  <c r="AG348" i="3" s="1"/>
  <c r="AL336" i="3" s="1"/>
  <c r="K136" i="6" s="1"/>
  <c r="R348" i="3"/>
  <c r="AK336" i="3" s="1"/>
  <c r="S349" i="3"/>
  <c r="P349" i="3"/>
  <c r="T349" i="3"/>
  <c r="J136" i="6" l="1"/>
  <c r="I136" i="6"/>
  <c r="U349" i="3"/>
  <c r="V349" i="3"/>
  <c r="X349" i="3"/>
  <c r="AB349" i="3"/>
  <c r="AC349" i="3"/>
  <c r="AE349" i="3"/>
  <c r="Q349" i="3"/>
  <c r="O350" i="3"/>
  <c r="R349" i="3" l="1"/>
  <c r="AO337" i="3" s="1"/>
  <c r="L136" i="6"/>
  <c r="AD349" i="3"/>
  <c r="AF349" i="3" s="1"/>
  <c r="AG349" i="3" s="1"/>
  <c r="AP337" i="3" s="1"/>
  <c r="Q137" i="6" s="1"/>
  <c r="W349" i="3"/>
  <c r="Y349" i="3" s="1"/>
  <c r="Z349" i="3" s="1"/>
  <c r="AN337" i="3" s="1"/>
  <c r="P350" i="3"/>
  <c r="S350" i="3"/>
  <c r="T350" i="3"/>
  <c r="AE136" i="6"/>
  <c r="O137" i="6" l="1"/>
  <c r="P137" i="6"/>
  <c r="U350" i="3"/>
  <c r="V350" i="3"/>
  <c r="X350" i="3"/>
  <c r="AB350" i="3"/>
  <c r="AC350" i="3"/>
  <c r="AE350" i="3"/>
  <c r="O351" i="3"/>
  <c r="Q350" i="3"/>
  <c r="R350" i="3" l="1"/>
  <c r="AS337" i="3" s="1"/>
  <c r="R137" i="6"/>
  <c r="AD350" i="3"/>
  <c r="AF350" i="3" s="1"/>
  <c r="AG350" i="3" s="1"/>
  <c r="AT337" i="3" s="1"/>
  <c r="W137" i="6" s="1"/>
  <c r="W350" i="3"/>
  <c r="Y350" i="3" s="1"/>
  <c r="Z350" i="3" s="1"/>
  <c r="AR337" i="3" s="1"/>
  <c r="S351" i="3"/>
  <c r="P351" i="3"/>
  <c r="T351" i="3"/>
  <c r="U137" i="6" l="1"/>
  <c r="V137" i="6"/>
  <c r="U351" i="3"/>
  <c r="V351" i="3"/>
  <c r="X351" i="3"/>
  <c r="AB351" i="3"/>
  <c r="AC351" i="3"/>
  <c r="AE351" i="3"/>
  <c r="O352" i="3"/>
  <c r="Q351" i="3"/>
  <c r="X137" i="6" l="1"/>
  <c r="AD351" i="3"/>
  <c r="AF351" i="3" s="1"/>
  <c r="AG351" i="3" s="1"/>
  <c r="AL337" i="3" s="1"/>
  <c r="K137" i="6" s="1"/>
  <c r="R351" i="3"/>
  <c r="AK337" i="3" s="1"/>
  <c r="W351" i="3"/>
  <c r="Y351" i="3" s="1"/>
  <c r="Z351" i="3" s="1"/>
  <c r="AJ337" i="3" s="1"/>
  <c r="T352" i="3"/>
  <c r="S352" i="3"/>
  <c r="P352" i="3"/>
  <c r="J137" i="6" l="1"/>
  <c r="I137" i="6"/>
  <c r="U352" i="3"/>
  <c r="V352" i="3"/>
  <c r="X352" i="3"/>
  <c r="AB352" i="3"/>
  <c r="AC352" i="3"/>
  <c r="AE352" i="3"/>
  <c r="O353" i="3"/>
  <c r="Q352" i="3"/>
  <c r="L137" i="6" l="1"/>
  <c r="AD352" i="3"/>
  <c r="AF352" i="3" s="1"/>
  <c r="AG352" i="3" s="1"/>
  <c r="AP338" i="3" s="1"/>
  <c r="Q138" i="6" s="1"/>
  <c r="R352" i="3"/>
  <c r="AO338" i="3" s="1"/>
  <c r="W352" i="3"/>
  <c r="Y352" i="3" s="1"/>
  <c r="Z352" i="3" s="1"/>
  <c r="AN338" i="3" s="1"/>
  <c r="T353" i="3"/>
  <c r="S353" i="3"/>
  <c r="P353" i="3"/>
  <c r="AE137" i="6"/>
  <c r="O138" i="6" l="1"/>
  <c r="P138" i="6"/>
  <c r="U353" i="3"/>
  <c r="V353" i="3"/>
  <c r="X353" i="3"/>
  <c r="AB353" i="3"/>
  <c r="AC353" i="3"/>
  <c r="AE353" i="3"/>
  <c r="Q353" i="3"/>
  <c r="O354" i="3"/>
  <c r="R353" i="3" l="1"/>
  <c r="AS338" i="3" s="1"/>
  <c r="U138" i="6"/>
  <c r="R138" i="6"/>
  <c r="AD353" i="3"/>
  <c r="AF353" i="3" s="1"/>
  <c r="AG353" i="3" s="1"/>
  <c r="AT338" i="3" s="1"/>
  <c r="W138" i="6" s="1"/>
  <c r="W353" i="3"/>
  <c r="Y353" i="3" s="1"/>
  <c r="Z353" i="3" s="1"/>
  <c r="AR338" i="3" s="1"/>
  <c r="P354" i="3"/>
  <c r="T354" i="3"/>
  <c r="S354" i="3"/>
  <c r="V138" i="6" l="1"/>
  <c r="U354" i="3"/>
  <c r="V354" i="3"/>
  <c r="X354" i="3"/>
  <c r="AB354" i="3"/>
  <c r="AC354" i="3"/>
  <c r="AE354" i="3"/>
  <c r="O355" i="3"/>
  <c r="Q354" i="3"/>
  <c r="R354" i="3" l="1"/>
  <c r="AK338" i="3" s="1"/>
  <c r="X138" i="6"/>
  <c r="AD354" i="3"/>
  <c r="AF354" i="3" s="1"/>
  <c r="AG354" i="3" s="1"/>
  <c r="AL338" i="3" s="1"/>
  <c r="K138" i="6" s="1"/>
  <c r="W354" i="3"/>
  <c r="Y354" i="3" s="1"/>
  <c r="Z354" i="3" s="1"/>
  <c r="AJ338" i="3" s="1"/>
  <c r="P355" i="3"/>
  <c r="S355" i="3"/>
  <c r="T355" i="3"/>
  <c r="I138" i="6" l="1"/>
  <c r="J138" i="6"/>
  <c r="U355" i="3"/>
  <c r="V355" i="3"/>
  <c r="X355" i="3"/>
  <c r="AB355" i="3"/>
  <c r="AC355" i="3"/>
  <c r="AE355" i="3"/>
  <c r="O356" i="3"/>
  <c r="Q355" i="3"/>
  <c r="R355" i="3" l="1"/>
  <c r="AO339" i="3" s="1"/>
  <c r="L138" i="6"/>
  <c r="AD355" i="3"/>
  <c r="AF355" i="3" s="1"/>
  <c r="AG355" i="3" s="1"/>
  <c r="AP339" i="3" s="1"/>
  <c r="Q139" i="6" s="1"/>
  <c r="W355" i="3"/>
  <c r="Y355" i="3" s="1"/>
  <c r="Z355" i="3" s="1"/>
  <c r="AN339" i="3" s="1"/>
  <c r="P356" i="3"/>
  <c r="S356" i="3"/>
  <c r="AE138" i="6"/>
  <c r="T356" i="3"/>
  <c r="O139" i="6" l="1"/>
  <c r="P139" i="6"/>
  <c r="U356" i="3"/>
  <c r="V356" i="3"/>
  <c r="X356" i="3"/>
  <c r="AB356" i="3"/>
  <c r="AC356" i="3"/>
  <c r="AE356" i="3"/>
  <c r="Q356" i="3"/>
  <c r="O357" i="3"/>
  <c r="R356" i="3" l="1"/>
  <c r="AS339" i="3" s="1"/>
  <c r="R139" i="6"/>
  <c r="AD356" i="3"/>
  <c r="AF356" i="3" s="1"/>
  <c r="AG356" i="3" s="1"/>
  <c r="AT339" i="3" s="1"/>
  <c r="W139" i="6" s="1"/>
  <c r="W356" i="3"/>
  <c r="Y356" i="3" s="1"/>
  <c r="Z356" i="3" s="1"/>
  <c r="AR339" i="3" s="1"/>
  <c r="T357" i="3"/>
  <c r="S357" i="3"/>
  <c r="P357" i="3"/>
  <c r="U139" i="6" l="1"/>
  <c r="V139" i="6"/>
  <c r="U357" i="3"/>
  <c r="V357" i="3"/>
  <c r="X357" i="3"/>
  <c r="AB357" i="3"/>
  <c r="AC357" i="3"/>
  <c r="AE357" i="3"/>
  <c r="O358" i="3"/>
  <c r="Q357" i="3"/>
  <c r="X139" i="6" l="1"/>
  <c r="W357" i="3"/>
  <c r="Y357" i="3" s="1"/>
  <c r="Z357" i="3" s="1"/>
  <c r="AJ339" i="3" s="1"/>
  <c r="AD357" i="3"/>
  <c r="AF357" i="3" s="1"/>
  <c r="AG357" i="3" s="1"/>
  <c r="AL339" i="3" s="1"/>
  <c r="K139" i="6" s="1"/>
  <c r="R357" i="3"/>
  <c r="AK339" i="3" s="1"/>
  <c r="AB358" i="3"/>
  <c r="AC358" i="3"/>
  <c r="AE358" i="3"/>
  <c r="O359" i="3"/>
  <c r="T358" i="3"/>
  <c r="P358" i="3"/>
  <c r="S358" i="3"/>
  <c r="V358" i="3" l="1"/>
  <c r="X358" i="3"/>
  <c r="U358" i="3"/>
  <c r="I139" i="6"/>
  <c r="J139" i="6"/>
  <c r="AD358" i="3"/>
  <c r="AF358" i="3" s="1"/>
  <c r="AG358" i="3" s="1"/>
  <c r="AP340" i="3" s="1"/>
  <c r="Q140" i="6" s="1"/>
  <c r="S359" i="3"/>
  <c r="T359" i="3"/>
  <c r="P359" i="3"/>
  <c r="Q358" i="3"/>
  <c r="W358" i="3" l="1"/>
  <c r="Y358" i="3" s="1"/>
  <c r="Z358" i="3" s="1"/>
  <c r="AN340" i="3" s="1"/>
  <c r="R358" i="3"/>
  <c r="AO340" i="3" s="1"/>
  <c r="O140" i="6" s="1"/>
  <c r="L139" i="6"/>
  <c r="U359" i="3"/>
  <c r="V359" i="3"/>
  <c r="X359" i="3"/>
  <c r="AB359" i="3"/>
  <c r="AC359" i="3"/>
  <c r="AE359" i="3"/>
  <c r="AE139" i="6"/>
  <c r="O360" i="3"/>
  <c r="Q359" i="3"/>
  <c r="R359" i="3" l="1"/>
  <c r="AS340" i="3" s="1"/>
  <c r="P140" i="6"/>
  <c r="AD359" i="3"/>
  <c r="AF359" i="3" s="1"/>
  <c r="AG359" i="3" s="1"/>
  <c r="AT340" i="3" s="1"/>
  <c r="W140" i="6" s="1"/>
  <c r="W359" i="3"/>
  <c r="Y359" i="3" s="1"/>
  <c r="Z359" i="3" s="1"/>
  <c r="AR340" i="3" s="1"/>
  <c r="P360" i="3"/>
  <c r="S360" i="3"/>
  <c r="T360" i="3"/>
  <c r="U140" i="6" l="1"/>
  <c r="R140" i="6"/>
  <c r="V140" i="6"/>
  <c r="U360" i="3"/>
  <c r="V360" i="3"/>
  <c r="X360" i="3"/>
  <c r="AB360" i="3"/>
  <c r="AC360" i="3"/>
  <c r="AE360" i="3"/>
  <c r="Q360" i="3"/>
  <c r="O361" i="3"/>
  <c r="X140" i="6" l="1"/>
  <c r="AD360" i="3"/>
  <c r="AF360" i="3" s="1"/>
  <c r="AG360" i="3" s="1"/>
  <c r="AL340" i="3" s="1"/>
  <c r="K140" i="6" s="1"/>
  <c r="R360" i="3"/>
  <c r="AK340" i="3" s="1"/>
  <c r="W360" i="3"/>
  <c r="Y360" i="3" s="1"/>
  <c r="Z360" i="3" s="1"/>
  <c r="AJ340" i="3" s="1"/>
  <c r="T361" i="3"/>
  <c r="S361" i="3"/>
  <c r="P361" i="3"/>
  <c r="J140" i="6" l="1"/>
  <c r="I140" i="6"/>
  <c r="U361" i="3"/>
  <c r="V361" i="3"/>
  <c r="X361" i="3"/>
  <c r="AB361" i="3"/>
  <c r="AC361" i="3"/>
  <c r="AE361" i="3"/>
  <c r="O362" i="3"/>
  <c r="P362" i="3"/>
  <c r="Q361" i="3"/>
  <c r="L140" i="6" l="1"/>
  <c r="AD361" i="3"/>
  <c r="AF361" i="3" s="1"/>
  <c r="AG361" i="3" s="1"/>
  <c r="AP341" i="3" s="1"/>
  <c r="Q141" i="6" s="1"/>
  <c r="R361" i="3"/>
  <c r="AO341" i="3" s="1"/>
  <c r="W361" i="3"/>
  <c r="Y361" i="3" s="1"/>
  <c r="Z361" i="3" s="1"/>
  <c r="AN341" i="3" s="1"/>
  <c r="X362" i="3"/>
  <c r="AB362" i="3"/>
  <c r="AC362" i="3"/>
  <c r="AE362" i="3"/>
  <c r="AE140" i="6"/>
  <c r="T362" i="3"/>
  <c r="S362" i="3"/>
  <c r="Q362" i="3"/>
  <c r="O363" i="3"/>
  <c r="U362" i="3" l="1"/>
  <c r="V362" i="3"/>
  <c r="O141" i="6"/>
  <c r="P141" i="6"/>
  <c r="R362" i="3"/>
  <c r="AS341" i="3" s="1"/>
  <c r="AD362" i="3"/>
  <c r="AF362" i="3" s="1"/>
  <c r="AG362" i="3" s="1"/>
  <c r="AT341" i="3" s="1"/>
  <c r="W141" i="6" s="1"/>
  <c r="P363" i="3"/>
  <c r="T363" i="3"/>
  <c r="S363" i="3"/>
  <c r="W362" i="3" l="1"/>
  <c r="Y362" i="3" s="1"/>
  <c r="Z362" i="3" s="1"/>
  <c r="AR341" i="3" s="1"/>
  <c r="V141" i="6" s="1"/>
  <c r="U141" i="6"/>
  <c r="R141" i="6"/>
  <c r="U363" i="3"/>
  <c r="V363" i="3"/>
  <c r="X363" i="3"/>
  <c r="AB363" i="3"/>
  <c r="AC363" i="3"/>
  <c r="AE363" i="3"/>
  <c r="Q363" i="3"/>
  <c r="O364" i="3"/>
  <c r="X141" i="6" l="1"/>
  <c r="AD363" i="3"/>
  <c r="AF363" i="3" s="1"/>
  <c r="AG363" i="3" s="1"/>
  <c r="AL341" i="3" s="1"/>
  <c r="K141" i="6" s="1"/>
  <c r="R363" i="3"/>
  <c r="AK341" i="3" s="1"/>
  <c r="W363" i="3"/>
  <c r="Y363" i="3" s="1"/>
  <c r="Z363" i="3" s="1"/>
  <c r="AJ341" i="3" s="1"/>
  <c r="P364" i="3"/>
  <c r="T364" i="3"/>
  <c r="S364" i="3"/>
  <c r="Q364" i="3"/>
  <c r="R364" i="3" l="1"/>
  <c r="AO342" i="3" s="1"/>
  <c r="I141" i="6"/>
  <c r="J141" i="6"/>
  <c r="U364" i="3"/>
  <c r="V364" i="3"/>
  <c r="X364" i="3"/>
  <c r="AB364" i="3"/>
  <c r="AC364" i="3"/>
  <c r="AE364" i="3"/>
  <c r="O365" i="3"/>
  <c r="O142" i="6" l="1"/>
  <c r="L141" i="6"/>
  <c r="AD364" i="3"/>
  <c r="AF364" i="3" s="1"/>
  <c r="AG364" i="3" s="1"/>
  <c r="AP342" i="3" s="1"/>
  <c r="Q142" i="6" s="1"/>
  <c r="W364" i="3"/>
  <c r="Y364" i="3" s="1"/>
  <c r="Z364" i="3" s="1"/>
  <c r="AN342" i="3" s="1"/>
  <c r="P365" i="3"/>
  <c r="AE141" i="6"/>
  <c r="T365" i="3"/>
  <c r="S365" i="3"/>
  <c r="P142" i="6" l="1"/>
  <c r="U365" i="3"/>
  <c r="V365" i="3"/>
  <c r="X365" i="3"/>
  <c r="AB365" i="3"/>
  <c r="AC365" i="3"/>
  <c r="AE365" i="3"/>
  <c r="Q365" i="3"/>
  <c r="O366" i="3"/>
  <c r="R365" i="3" l="1"/>
  <c r="AS342" i="3" s="1"/>
  <c r="R142" i="6"/>
  <c r="AD365" i="3"/>
  <c r="AF365" i="3" s="1"/>
  <c r="AG365" i="3" s="1"/>
  <c r="AT342" i="3" s="1"/>
  <c r="W142" i="6" s="1"/>
  <c r="W365" i="3"/>
  <c r="Y365" i="3" s="1"/>
  <c r="Z365" i="3" s="1"/>
  <c r="AR342" i="3" s="1"/>
  <c r="T366" i="3"/>
  <c r="S366" i="3"/>
  <c r="P366" i="3"/>
  <c r="U142" i="6" l="1"/>
  <c r="V142" i="6"/>
  <c r="U366" i="3"/>
  <c r="V366" i="3"/>
  <c r="X366" i="3"/>
  <c r="AB366" i="3"/>
  <c r="AC366" i="3"/>
  <c r="AE366" i="3"/>
  <c r="O367" i="3"/>
  <c r="Q366" i="3"/>
  <c r="R366" i="3" l="1"/>
  <c r="AK342" i="3" s="1"/>
  <c r="X142" i="6"/>
  <c r="AD366" i="3"/>
  <c r="AF366" i="3" s="1"/>
  <c r="AG366" i="3" s="1"/>
  <c r="AL342" i="3" s="1"/>
  <c r="K142" i="6" s="1"/>
  <c r="W366" i="3"/>
  <c r="Y366" i="3" s="1"/>
  <c r="Z366" i="3" s="1"/>
  <c r="AJ342" i="3" s="1"/>
  <c r="AB367" i="3"/>
  <c r="AC367" i="3"/>
  <c r="AE367" i="3"/>
  <c r="O368" i="3"/>
  <c r="S367" i="3"/>
  <c r="T367" i="3"/>
  <c r="P367" i="3"/>
  <c r="V367" i="3" l="1"/>
  <c r="U367" i="3"/>
  <c r="I142" i="6"/>
  <c r="X367" i="3"/>
  <c r="J142" i="6"/>
  <c r="AD367" i="3"/>
  <c r="AF367" i="3" s="1"/>
  <c r="AG367" i="3" s="1"/>
  <c r="AP343" i="3" s="1"/>
  <c r="Q143" i="6" s="1"/>
  <c r="T368" i="3"/>
  <c r="S368" i="3"/>
  <c r="P368" i="3"/>
  <c r="Q367" i="3"/>
  <c r="W367" i="3" l="1"/>
  <c r="Y367" i="3" s="1"/>
  <c r="Z367" i="3" s="1"/>
  <c r="AN343" i="3" s="1"/>
  <c r="R367" i="3"/>
  <c r="AO343" i="3" s="1"/>
  <c r="L142" i="6"/>
  <c r="U368" i="3"/>
  <c r="V368" i="3"/>
  <c r="X368" i="3"/>
  <c r="AB368" i="3"/>
  <c r="AC368" i="3"/>
  <c r="AE368" i="3"/>
  <c r="AE142" i="6"/>
  <c r="O369" i="3"/>
  <c r="Q368" i="3"/>
  <c r="O143" i="6" l="1"/>
  <c r="P143" i="6"/>
  <c r="R368" i="3"/>
  <c r="AS343" i="3" s="1"/>
  <c r="AD368" i="3"/>
  <c r="AF368" i="3" s="1"/>
  <c r="AG368" i="3" s="1"/>
  <c r="AT343" i="3" s="1"/>
  <c r="W143" i="6" s="1"/>
  <c r="W368" i="3"/>
  <c r="Y368" i="3" s="1"/>
  <c r="Z368" i="3" s="1"/>
  <c r="AR343" i="3" s="1"/>
  <c r="T369" i="3"/>
  <c r="P369" i="3"/>
  <c r="S369" i="3"/>
  <c r="R143" i="6" l="1"/>
  <c r="U143" i="6"/>
  <c r="V143" i="6"/>
  <c r="U369" i="3"/>
  <c r="V369" i="3"/>
  <c r="X369" i="3"/>
  <c r="AB369" i="3"/>
  <c r="AC369" i="3"/>
  <c r="AE369" i="3"/>
  <c r="O370" i="3"/>
  <c r="S370" i="3"/>
  <c r="T370" i="3"/>
  <c r="Q369" i="3"/>
  <c r="P370" i="3"/>
  <c r="X143" i="6" l="1"/>
  <c r="AD369" i="3"/>
  <c r="AF369" i="3" s="1"/>
  <c r="AG369" i="3" s="1"/>
  <c r="AL343" i="3" s="1"/>
  <c r="K143" i="6" s="1"/>
  <c r="R369" i="3"/>
  <c r="AK343" i="3" s="1"/>
  <c r="W369" i="3"/>
  <c r="Y369" i="3" s="1"/>
  <c r="Z369" i="3" s="1"/>
  <c r="AJ343" i="3" s="1"/>
  <c r="U370" i="3"/>
  <c r="V370" i="3"/>
  <c r="X370" i="3"/>
  <c r="AB370" i="3"/>
  <c r="AC370" i="3"/>
  <c r="AE370" i="3"/>
  <c r="Q370" i="3"/>
  <c r="O371" i="3"/>
  <c r="J143" i="6" l="1"/>
  <c r="I143" i="6"/>
  <c r="AD370" i="3"/>
  <c r="AF370" i="3" s="1"/>
  <c r="AG370" i="3" s="1"/>
  <c r="AP344" i="3" s="1"/>
  <c r="Q144" i="6" s="1"/>
  <c r="R370" i="3"/>
  <c r="AO344" i="3" s="1"/>
  <c r="W370" i="3"/>
  <c r="Y370" i="3" s="1"/>
  <c r="Z370" i="3" s="1"/>
  <c r="AN344" i="3" s="1"/>
  <c r="S371" i="3"/>
  <c r="T371" i="3"/>
  <c r="P371" i="3"/>
  <c r="O144" i="6" l="1"/>
  <c r="P144" i="6"/>
  <c r="L143" i="6"/>
  <c r="U371" i="3"/>
  <c r="V371" i="3"/>
  <c r="X371" i="3"/>
  <c r="AB371" i="3"/>
  <c r="AC371" i="3"/>
  <c r="AE371" i="3"/>
  <c r="AE143" i="6"/>
  <c r="O372" i="3"/>
  <c r="Q371" i="3"/>
  <c r="R371" i="3" l="1"/>
  <c r="AS344" i="3" s="1"/>
  <c r="U144" i="6" s="1"/>
  <c r="R144" i="6"/>
  <c r="AD371" i="3"/>
  <c r="AF371" i="3" s="1"/>
  <c r="AG371" i="3" s="1"/>
  <c r="AT344" i="3" s="1"/>
  <c r="W144" i="6" s="1"/>
  <c r="W371" i="3"/>
  <c r="Y371" i="3" s="1"/>
  <c r="Z371" i="3" s="1"/>
  <c r="AR344" i="3" s="1"/>
  <c r="T372" i="3"/>
  <c r="P372" i="3"/>
  <c r="S372" i="3"/>
  <c r="V144" i="6" l="1"/>
  <c r="U372" i="3"/>
  <c r="V372" i="3"/>
  <c r="X372" i="3"/>
  <c r="AB372" i="3"/>
  <c r="AC372" i="3"/>
  <c r="AE372" i="3"/>
  <c r="O373" i="3"/>
  <c r="Q372" i="3"/>
  <c r="X144" i="6" l="1"/>
  <c r="R372" i="3"/>
  <c r="AK344" i="3" s="1"/>
  <c r="AD372" i="3"/>
  <c r="AF372" i="3" s="1"/>
  <c r="AG372" i="3" s="1"/>
  <c r="AL344" i="3" s="1"/>
  <c r="K144" i="6" s="1"/>
  <c r="W372" i="3"/>
  <c r="Y372" i="3" s="1"/>
  <c r="Z372" i="3" s="1"/>
  <c r="AJ344" i="3" s="1"/>
  <c r="P373" i="3"/>
  <c r="T373" i="3"/>
  <c r="S373" i="3"/>
  <c r="I144" i="6" l="1"/>
  <c r="J144" i="6"/>
  <c r="U373" i="3"/>
  <c r="V373" i="3"/>
  <c r="X373" i="3"/>
  <c r="AB373" i="3"/>
  <c r="AC373" i="3"/>
  <c r="AE373" i="3"/>
  <c r="Q373" i="3"/>
  <c r="O374" i="3"/>
  <c r="L144" i="6" l="1"/>
  <c r="AD373" i="3"/>
  <c r="AF373" i="3" s="1"/>
  <c r="AG373" i="3" s="1"/>
  <c r="AP345" i="3" s="1"/>
  <c r="Q145" i="6" s="1"/>
  <c r="R373" i="3"/>
  <c r="AO345" i="3" s="1"/>
  <c r="W373" i="3"/>
  <c r="Y373" i="3" s="1"/>
  <c r="Z373" i="3" s="1"/>
  <c r="AN345" i="3" s="1"/>
  <c r="AE144" i="6"/>
  <c r="P374" i="3"/>
  <c r="T374" i="3"/>
  <c r="S374" i="3"/>
  <c r="P145" i="6" l="1"/>
  <c r="O145" i="6"/>
  <c r="U374" i="3"/>
  <c r="V374" i="3"/>
  <c r="X374" i="3"/>
  <c r="AB374" i="3"/>
  <c r="AC374" i="3"/>
  <c r="AE374" i="3"/>
  <c r="Q374" i="3"/>
  <c r="O375" i="3"/>
  <c r="S375" i="3"/>
  <c r="P375" i="3"/>
  <c r="R145" i="6" l="1"/>
  <c r="AD374" i="3"/>
  <c r="AF374" i="3" s="1"/>
  <c r="AG374" i="3" s="1"/>
  <c r="AT345" i="3" s="1"/>
  <c r="W145" i="6" s="1"/>
  <c r="R374" i="3"/>
  <c r="AS345" i="3" s="1"/>
  <c r="W374" i="3"/>
  <c r="Y374" i="3" s="1"/>
  <c r="Z374" i="3" s="1"/>
  <c r="AR345" i="3" s="1"/>
  <c r="U375" i="3"/>
  <c r="X375" i="3"/>
  <c r="AB375" i="3"/>
  <c r="AC375" i="3"/>
  <c r="AE375" i="3"/>
  <c r="Q375" i="3"/>
  <c r="O376" i="3"/>
  <c r="T375" i="3"/>
  <c r="V375" i="3" l="1"/>
  <c r="W375" i="3" s="1"/>
  <c r="Y375" i="3" s="1"/>
  <c r="Z375" i="3" s="1"/>
  <c r="AJ345" i="3" s="1"/>
  <c r="V145" i="6"/>
  <c r="U145" i="6"/>
  <c r="R375" i="3"/>
  <c r="AK345" i="3" s="1"/>
  <c r="AD375" i="3"/>
  <c r="AF375" i="3" s="1"/>
  <c r="AG375" i="3" s="1"/>
  <c r="AL345" i="3" s="1"/>
  <c r="K145" i="6" s="1"/>
  <c r="S376" i="3"/>
  <c r="P376" i="3"/>
  <c r="T376" i="3"/>
  <c r="X145" i="6" l="1"/>
  <c r="J145" i="6"/>
  <c r="I145" i="6"/>
  <c r="U376" i="3"/>
  <c r="V376" i="3"/>
  <c r="X376" i="3"/>
  <c r="AB376" i="3"/>
  <c r="AC376" i="3"/>
  <c r="AE376" i="3"/>
  <c r="O377" i="3"/>
  <c r="P377" i="3"/>
  <c r="Q376" i="3"/>
  <c r="R376" i="3" l="1"/>
  <c r="AO346" i="3" s="1"/>
  <c r="L145" i="6"/>
  <c r="AD376" i="3"/>
  <c r="AF376" i="3" s="1"/>
  <c r="AG376" i="3" s="1"/>
  <c r="AP346" i="3" s="1"/>
  <c r="Q146" i="6" s="1"/>
  <c r="W376" i="3"/>
  <c r="Y376" i="3" s="1"/>
  <c r="Z376" i="3" s="1"/>
  <c r="AN346" i="3" s="1"/>
  <c r="X377" i="3"/>
  <c r="AB377" i="3"/>
  <c r="AC377" i="3"/>
  <c r="AE377" i="3"/>
  <c r="T377" i="3"/>
  <c r="O378" i="3"/>
  <c r="Q377" i="3"/>
  <c r="S377" i="3"/>
  <c r="AE145" i="6"/>
  <c r="V377" i="3" l="1"/>
  <c r="O146" i="6"/>
  <c r="U377" i="3"/>
  <c r="P146" i="6"/>
  <c r="AD377" i="3"/>
  <c r="AF377" i="3" s="1"/>
  <c r="AG377" i="3" s="1"/>
  <c r="AT346" i="3" s="1"/>
  <c r="W146" i="6" s="1"/>
  <c r="R377" i="3"/>
  <c r="AS346" i="3" s="1"/>
  <c r="AB378" i="3"/>
  <c r="AC378" i="3"/>
  <c r="AE378" i="3"/>
  <c r="O379" i="3"/>
  <c r="S378" i="3"/>
  <c r="T378" i="3"/>
  <c r="P378" i="3"/>
  <c r="V378" i="3" l="1"/>
  <c r="W377" i="3"/>
  <c r="Y377" i="3" s="1"/>
  <c r="Z377" i="3" s="1"/>
  <c r="AR346" i="3" s="1"/>
  <c r="V146" i="6" s="1"/>
  <c r="U378" i="3"/>
  <c r="X378" i="3"/>
  <c r="R146" i="6"/>
  <c r="U146" i="6"/>
  <c r="AD378" i="3"/>
  <c r="AF378" i="3" s="1"/>
  <c r="AG378" i="3" s="1"/>
  <c r="AL346" i="3" s="1"/>
  <c r="K146" i="6" s="1"/>
  <c r="P379" i="3"/>
  <c r="S379" i="3"/>
  <c r="Q378" i="3"/>
  <c r="T379" i="3"/>
  <c r="W378" i="3" l="1"/>
  <c r="Y378" i="3" s="1"/>
  <c r="Z378" i="3" s="1"/>
  <c r="AJ346" i="3" s="1"/>
  <c r="R378" i="3"/>
  <c r="AK346" i="3" s="1"/>
  <c r="X146" i="6"/>
  <c r="U379" i="3"/>
  <c r="V379" i="3"/>
  <c r="X379" i="3"/>
  <c r="AB379" i="3"/>
  <c r="AC379" i="3"/>
  <c r="AE379" i="3"/>
  <c r="O380" i="3"/>
  <c r="Q379" i="3"/>
  <c r="R379" i="3" l="1"/>
  <c r="AO347" i="3" s="1"/>
  <c r="O147" i="6" s="1"/>
  <c r="J146" i="6"/>
  <c r="I146" i="6"/>
  <c r="AD379" i="3"/>
  <c r="AF379" i="3" s="1"/>
  <c r="AG379" i="3" s="1"/>
  <c r="AP347" i="3" s="1"/>
  <c r="Q147" i="6" s="1"/>
  <c r="W379" i="3"/>
  <c r="Y379" i="3" s="1"/>
  <c r="Z379" i="3" s="1"/>
  <c r="AN347" i="3" s="1"/>
  <c r="S380" i="3"/>
  <c r="T380" i="3"/>
  <c r="P380" i="3"/>
  <c r="L146" i="6" l="1"/>
  <c r="P147" i="6"/>
  <c r="U380" i="3"/>
  <c r="V380" i="3"/>
  <c r="X380" i="3"/>
  <c r="AB380" i="3"/>
  <c r="AC380" i="3"/>
  <c r="AE380" i="3"/>
  <c r="O381" i="3"/>
  <c r="Q380" i="3"/>
  <c r="AE146" i="6"/>
  <c r="R380" i="3" l="1"/>
  <c r="AS347" i="3" s="1"/>
  <c r="R147" i="6"/>
  <c r="AD380" i="3"/>
  <c r="AF380" i="3" s="1"/>
  <c r="AG380" i="3" s="1"/>
  <c r="AT347" i="3" s="1"/>
  <c r="W147" i="6" s="1"/>
  <c r="W380" i="3"/>
  <c r="Y380" i="3" s="1"/>
  <c r="Z380" i="3" s="1"/>
  <c r="AR347" i="3" s="1"/>
  <c r="P381" i="3"/>
  <c r="T381" i="3"/>
  <c r="S381" i="3"/>
  <c r="U147" i="6" l="1"/>
  <c r="V147" i="6"/>
  <c r="U381" i="3"/>
  <c r="V381" i="3"/>
  <c r="X381" i="3"/>
  <c r="AB381" i="3"/>
  <c r="AC381" i="3"/>
  <c r="AE381" i="3"/>
  <c r="Q381" i="3"/>
  <c r="O382" i="3"/>
  <c r="X147" i="6" l="1"/>
  <c r="AD381" i="3"/>
  <c r="AF381" i="3" s="1"/>
  <c r="AG381" i="3" s="1"/>
  <c r="AL347" i="3" s="1"/>
  <c r="K147" i="6" s="1"/>
  <c r="R381" i="3"/>
  <c r="AK347" i="3" s="1"/>
  <c r="W381" i="3"/>
  <c r="Y381" i="3" s="1"/>
  <c r="Z381" i="3" s="1"/>
  <c r="AJ347" i="3" s="1"/>
  <c r="P382" i="3"/>
  <c r="S382" i="3"/>
  <c r="T382" i="3"/>
  <c r="J147" i="6" l="1"/>
  <c r="I147" i="6"/>
  <c r="U382" i="3"/>
  <c r="V382" i="3"/>
  <c r="X382" i="3"/>
  <c r="AB382" i="3"/>
  <c r="AC382" i="3"/>
  <c r="AE382" i="3"/>
  <c r="O383" i="3"/>
  <c r="Q382" i="3"/>
  <c r="L147" i="6" l="1"/>
  <c r="AD382" i="3"/>
  <c r="AF382" i="3" s="1"/>
  <c r="AG382" i="3" s="1"/>
  <c r="AP348" i="3" s="1"/>
  <c r="Q148" i="6" s="1"/>
  <c r="R382" i="3"/>
  <c r="AO348" i="3" s="1"/>
  <c r="W382" i="3"/>
  <c r="Y382" i="3" s="1"/>
  <c r="Z382" i="3" s="1"/>
  <c r="AN348" i="3" s="1"/>
  <c r="S383" i="3"/>
  <c r="T383" i="3"/>
  <c r="P383" i="3"/>
  <c r="AE147" i="6"/>
  <c r="P148" i="6" l="1"/>
  <c r="O148" i="6"/>
  <c r="U383" i="3"/>
  <c r="V383" i="3"/>
  <c r="X383" i="3"/>
  <c r="AB383" i="3"/>
  <c r="AC383" i="3"/>
  <c r="AE383" i="3"/>
  <c r="O384" i="3"/>
  <c r="Q383" i="3"/>
  <c r="R148" i="6" l="1"/>
  <c r="AD383" i="3"/>
  <c r="AF383" i="3" s="1"/>
  <c r="AG383" i="3" s="1"/>
  <c r="AT348" i="3" s="1"/>
  <c r="W148" i="6" s="1"/>
  <c r="R383" i="3"/>
  <c r="AS348" i="3" s="1"/>
  <c r="W383" i="3"/>
  <c r="Y383" i="3" s="1"/>
  <c r="Z383" i="3" s="1"/>
  <c r="AR348" i="3" s="1"/>
  <c r="AB384" i="3"/>
  <c r="AC384" i="3"/>
  <c r="AE384" i="3"/>
  <c r="O385" i="3"/>
  <c r="S384" i="3"/>
  <c r="P384" i="3"/>
  <c r="T384" i="3"/>
  <c r="V384" i="3" l="1"/>
  <c r="X384" i="3"/>
  <c r="U384" i="3"/>
  <c r="V148" i="6"/>
  <c r="U148" i="6"/>
  <c r="AD384" i="3"/>
  <c r="AF384" i="3" s="1"/>
  <c r="AG384" i="3" s="1"/>
  <c r="AL348" i="3" s="1"/>
  <c r="K148" i="6" s="1"/>
  <c r="AB385" i="3"/>
  <c r="AC385" i="3"/>
  <c r="AE385" i="3"/>
  <c r="S385" i="3"/>
  <c r="P385" i="3"/>
  <c r="Q385" i="3" s="1"/>
  <c r="O386" i="3"/>
  <c r="T385" i="3"/>
  <c r="Q384" i="3"/>
  <c r="X385" i="3" l="1"/>
  <c r="U385" i="3"/>
  <c r="V385" i="3"/>
  <c r="R384" i="3"/>
  <c r="AK348" i="3" s="1"/>
  <c r="I148" i="6" s="1"/>
  <c r="W384" i="3"/>
  <c r="Y384" i="3" s="1"/>
  <c r="Z384" i="3" s="1"/>
  <c r="AJ348" i="3" s="1"/>
  <c r="X148" i="6"/>
  <c r="AD385" i="3"/>
  <c r="AF385" i="3" s="1"/>
  <c r="AG385" i="3" s="1"/>
  <c r="AP349" i="3" s="1"/>
  <c r="Q149" i="6" s="1"/>
  <c r="R385" i="3"/>
  <c r="AO349" i="3" s="1"/>
  <c r="AB386" i="3"/>
  <c r="AC386" i="3"/>
  <c r="AE386" i="3"/>
  <c r="S386" i="3"/>
  <c r="O387" i="3"/>
  <c r="P386" i="3"/>
  <c r="T386" i="3"/>
  <c r="Q386" i="3"/>
  <c r="X386" i="3" l="1"/>
  <c r="V386" i="3"/>
  <c r="W385" i="3"/>
  <c r="Y385" i="3" s="1"/>
  <c r="Z385" i="3" s="1"/>
  <c r="AN349" i="3" s="1"/>
  <c r="P149" i="6" s="1"/>
  <c r="U386" i="3"/>
  <c r="J148" i="6"/>
  <c r="O149" i="6"/>
  <c r="R386" i="3"/>
  <c r="AS349" i="3" s="1"/>
  <c r="AD386" i="3"/>
  <c r="AF386" i="3" s="1"/>
  <c r="AG386" i="3" s="1"/>
  <c r="AT349" i="3" s="1"/>
  <c r="W149" i="6" s="1"/>
  <c r="AB387" i="3"/>
  <c r="AC387" i="3"/>
  <c r="AE387" i="3"/>
  <c r="S387" i="3"/>
  <c r="O388" i="3"/>
  <c r="P387" i="3"/>
  <c r="T387" i="3"/>
  <c r="W386" i="3" l="1"/>
  <c r="Y386" i="3" s="1"/>
  <c r="Z386" i="3" s="1"/>
  <c r="AR349" i="3" s="1"/>
  <c r="V149" i="6" s="1"/>
  <c r="L148" i="6"/>
  <c r="V387" i="3"/>
  <c r="X387" i="3"/>
  <c r="U149" i="6"/>
  <c r="R149" i="6"/>
  <c r="AD387" i="3"/>
  <c r="AF387" i="3" s="1"/>
  <c r="AG387" i="3" s="1"/>
  <c r="AL349" i="3" s="1"/>
  <c r="K149" i="6" s="1"/>
  <c r="U387" i="3"/>
  <c r="AE148" i="6"/>
  <c r="P388" i="3"/>
  <c r="S388" i="3"/>
  <c r="T388" i="3"/>
  <c r="Q387" i="3"/>
  <c r="W387" i="3" l="1"/>
  <c r="Y387" i="3" s="1"/>
  <c r="Z387" i="3" s="1"/>
  <c r="AJ349" i="3" s="1"/>
  <c r="J149" i="6" s="1"/>
  <c r="R387" i="3"/>
  <c r="AK349" i="3" s="1"/>
  <c r="I149" i="6" s="1"/>
  <c r="X149" i="6"/>
  <c r="U388" i="3"/>
  <c r="V388" i="3"/>
  <c r="X388" i="3"/>
  <c r="AB388" i="3"/>
  <c r="AC388" i="3"/>
  <c r="AE388" i="3"/>
  <c r="O389" i="3"/>
  <c r="Q388" i="3"/>
  <c r="AD388" i="3" l="1"/>
  <c r="AF388" i="3" s="1"/>
  <c r="AG388" i="3" s="1"/>
  <c r="AP350" i="3" s="1"/>
  <c r="Q150" i="6" s="1"/>
  <c r="L149" i="6"/>
  <c r="R388" i="3"/>
  <c r="AO350" i="3" s="1"/>
  <c r="W388" i="3"/>
  <c r="Y388" i="3" s="1"/>
  <c r="Z388" i="3" s="1"/>
  <c r="AN350" i="3" s="1"/>
  <c r="AB389" i="3"/>
  <c r="AC389" i="3"/>
  <c r="AE389" i="3"/>
  <c r="S389" i="3"/>
  <c r="O390" i="3"/>
  <c r="P389" i="3"/>
  <c r="AE149" i="6"/>
  <c r="T389" i="3"/>
  <c r="U389" i="3" l="1"/>
  <c r="X389" i="3"/>
  <c r="V389" i="3"/>
  <c r="O150" i="6"/>
  <c r="P150" i="6"/>
  <c r="AD389" i="3"/>
  <c r="AF389" i="3" s="1"/>
  <c r="AG389" i="3" s="1"/>
  <c r="AT350" i="3" s="1"/>
  <c r="W150" i="6" s="1"/>
  <c r="P390" i="3"/>
  <c r="S390" i="3"/>
  <c r="T390" i="3"/>
  <c r="Q389" i="3"/>
  <c r="W389" i="3" l="1"/>
  <c r="Y389" i="3" s="1"/>
  <c r="Z389" i="3" s="1"/>
  <c r="AR350" i="3" s="1"/>
  <c r="R389" i="3"/>
  <c r="AS350" i="3" s="1"/>
  <c r="U150" i="6" s="1"/>
  <c r="R150" i="6"/>
  <c r="U390" i="3"/>
  <c r="V390" i="3"/>
  <c r="X390" i="3"/>
  <c r="AB390" i="3"/>
  <c r="AC390" i="3"/>
  <c r="AD390" i="3" s="1"/>
  <c r="AE390" i="3"/>
  <c r="Q390" i="3"/>
  <c r="O396" i="3"/>
  <c r="V150" i="6" l="1"/>
  <c r="R390" i="3"/>
  <c r="AK350" i="3" s="1"/>
  <c r="AF390" i="3"/>
  <c r="AG390" i="3" s="1"/>
  <c r="AL350" i="3" s="1"/>
  <c r="K150" i="6" s="1"/>
  <c r="W390" i="3"/>
  <c r="Y390" i="3" s="1"/>
  <c r="Z390" i="3" s="1"/>
  <c r="AJ350" i="3" s="1"/>
  <c r="AB396" i="3"/>
  <c r="AC396" i="3"/>
  <c r="AE396" i="3"/>
  <c r="S396" i="3"/>
  <c r="T396" i="3"/>
  <c r="P396" i="3"/>
  <c r="O397" i="3"/>
  <c r="X150" i="6" l="1"/>
  <c r="J150" i="6"/>
  <c r="I150" i="6"/>
  <c r="AD396" i="3"/>
  <c r="AF396" i="3" s="1"/>
  <c r="AG396" i="3" s="1"/>
  <c r="AP396" i="3" s="1"/>
  <c r="Q156" i="6" s="1"/>
  <c r="X396" i="3"/>
  <c r="V396" i="3"/>
  <c r="U396" i="3"/>
  <c r="Q396" i="3"/>
  <c r="T397" i="3"/>
  <c r="S397" i="3"/>
  <c r="P397" i="3"/>
  <c r="L150" i="6" l="1"/>
  <c r="R396" i="3"/>
  <c r="AO396" i="3" s="1"/>
  <c r="W396" i="3"/>
  <c r="Y396" i="3" s="1"/>
  <c r="Z396" i="3" s="1"/>
  <c r="AN396" i="3" s="1"/>
  <c r="U397" i="3"/>
  <c r="V397" i="3"/>
  <c r="X397" i="3"/>
  <c r="AB397" i="3"/>
  <c r="AC397" i="3"/>
  <c r="AE397" i="3"/>
  <c r="AE150" i="6"/>
  <c r="Q397" i="3"/>
  <c r="O398" i="3"/>
  <c r="P156" i="6" l="1"/>
  <c r="O156" i="6"/>
  <c r="AD397" i="3"/>
  <c r="AF397" i="3" s="1"/>
  <c r="AG397" i="3" s="1"/>
  <c r="AT396" i="3" s="1"/>
  <c r="W156" i="6" s="1"/>
  <c r="R397" i="3"/>
  <c r="AS396" i="3" s="1"/>
  <c r="W397" i="3"/>
  <c r="Y397" i="3" s="1"/>
  <c r="Z397" i="3" s="1"/>
  <c r="AR396" i="3" s="1"/>
  <c r="P398" i="3"/>
  <c r="T398" i="3"/>
  <c r="S398" i="3"/>
  <c r="R156" i="6" l="1"/>
  <c r="U156" i="6"/>
  <c r="V156" i="6"/>
  <c r="U398" i="3"/>
  <c r="V398" i="3"/>
  <c r="X398" i="3"/>
  <c r="AB398" i="3"/>
  <c r="AC398" i="3"/>
  <c r="AE398" i="3"/>
  <c r="Q398" i="3"/>
  <c r="O399" i="3"/>
  <c r="X156" i="6" l="1"/>
  <c r="AD398" i="3"/>
  <c r="AF398" i="3" s="1"/>
  <c r="AG398" i="3" s="1"/>
  <c r="AL396" i="3" s="1"/>
  <c r="R398" i="3"/>
  <c r="AK396" i="3" s="1"/>
  <c r="W398" i="3"/>
  <c r="Y398" i="3" s="1"/>
  <c r="Z398" i="3" s="1"/>
  <c r="AJ396" i="3" s="1"/>
  <c r="P399" i="3"/>
  <c r="S399" i="3"/>
  <c r="T399" i="3"/>
  <c r="I156" i="6" l="1"/>
  <c r="J156" i="6"/>
  <c r="U399" i="3"/>
  <c r="V399" i="3"/>
  <c r="X399" i="3"/>
  <c r="AB399" i="3"/>
  <c r="AC399" i="3"/>
  <c r="AE399" i="3"/>
  <c r="Q399" i="3"/>
  <c r="O400" i="3"/>
  <c r="R399" i="3" l="1"/>
  <c r="AO397" i="3" s="1"/>
  <c r="L156" i="6"/>
  <c r="AD399" i="3"/>
  <c r="AF399" i="3" s="1"/>
  <c r="AG399" i="3" s="1"/>
  <c r="AP397" i="3" s="1"/>
  <c r="Q157" i="6" s="1"/>
  <c r="W399" i="3"/>
  <c r="Y399" i="3" s="1"/>
  <c r="Z399" i="3" s="1"/>
  <c r="AN397" i="3" s="1"/>
  <c r="S400" i="3"/>
  <c r="T400" i="3"/>
  <c r="P400" i="3"/>
  <c r="O157" i="6" l="1"/>
  <c r="P157" i="6"/>
  <c r="U400" i="3"/>
  <c r="V400" i="3"/>
  <c r="X400" i="3"/>
  <c r="AB400" i="3"/>
  <c r="AC400" i="3"/>
  <c r="AE400" i="3"/>
  <c r="O401" i="3"/>
  <c r="P401" i="3"/>
  <c r="Q400" i="3"/>
  <c r="S401" i="3"/>
  <c r="R400" i="3" l="1"/>
  <c r="AS397" i="3" s="1"/>
  <c r="U157" i="6" s="1"/>
  <c r="R157" i="6"/>
  <c r="AD400" i="3"/>
  <c r="AF400" i="3" s="1"/>
  <c r="AG400" i="3" s="1"/>
  <c r="AT397" i="3" s="1"/>
  <c r="W157" i="6" s="1"/>
  <c r="W400" i="3"/>
  <c r="Y400" i="3" s="1"/>
  <c r="Z400" i="3" s="1"/>
  <c r="AR397" i="3" s="1"/>
  <c r="U401" i="3"/>
  <c r="X401" i="3"/>
  <c r="AB401" i="3"/>
  <c r="AC401" i="3"/>
  <c r="AE401" i="3"/>
  <c r="T401" i="3"/>
  <c r="Q401" i="3"/>
  <c r="O402" i="3"/>
  <c r="V401" i="3" l="1"/>
  <c r="W401" i="3" s="1"/>
  <c r="Y401" i="3" s="1"/>
  <c r="Z401" i="3" s="1"/>
  <c r="AJ397" i="3" s="1"/>
  <c r="V157" i="6"/>
  <c r="AD401" i="3"/>
  <c r="AF401" i="3" s="1"/>
  <c r="AG401" i="3" s="1"/>
  <c r="AL397" i="3" s="1"/>
  <c r="K156" i="6" s="1"/>
  <c r="R401" i="3"/>
  <c r="AK397" i="3" s="1"/>
  <c r="AE156" i="6"/>
  <c r="T402" i="3"/>
  <c r="S402" i="3"/>
  <c r="P402" i="3"/>
  <c r="X157" i="6" l="1"/>
  <c r="J157" i="6"/>
  <c r="I157" i="6"/>
  <c r="U402" i="3"/>
  <c r="V402" i="3"/>
  <c r="X402" i="3"/>
  <c r="AB402" i="3"/>
  <c r="AC402" i="3"/>
  <c r="AE402" i="3"/>
  <c r="Q402" i="3"/>
  <c r="O403" i="3"/>
  <c r="R402" i="3" l="1"/>
  <c r="AO398" i="3" s="1"/>
  <c r="O158" i="6" s="1"/>
  <c r="L157" i="6"/>
  <c r="AD402" i="3"/>
  <c r="AF402" i="3" s="1"/>
  <c r="AG402" i="3" s="1"/>
  <c r="AP398" i="3" s="1"/>
  <c r="Q158" i="6" s="1"/>
  <c r="W402" i="3"/>
  <c r="Y402" i="3" s="1"/>
  <c r="Z402" i="3" s="1"/>
  <c r="AN398" i="3" s="1"/>
  <c r="P403" i="3"/>
  <c r="T403" i="3"/>
  <c r="Q403" i="3"/>
  <c r="AE157" i="6"/>
  <c r="S403" i="3"/>
  <c r="R403" i="3" l="1"/>
  <c r="AS398" i="3" s="1"/>
  <c r="P158" i="6"/>
  <c r="U403" i="3"/>
  <c r="V403" i="3"/>
  <c r="X403" i="3"/>
  <c r="AB403" i="3"/>
  <c r="AC403" i="3"/>
  <c r="AE403" i="3"/>
  <c r="O404" i="3"/>
  <c r="U158" i="6" l="1"/>
  <c r="R158" i="6"/>
  <c r="AD403" i="3"/>
  <c r="AF403" i="3" s="1"/>
  <c r="AG403" i="3" s="1"/>
  <c r="AT398" i="3" s="1"/>
  <c r="W158" i="6" s="1"/>
  <c r="W403" i="3"/>
  <c r="Y403" i="3" s="1"/>
  <c r="Z403" i="3" s="1"/>
  <c r="AR398" i="3" s="1"/>
  <c r="T404" i="3"/>
  <c r="P404" i="3"/>
  <c r="S404" i="3"/>
  <c r="V158" i="6" l="1"/>
  <c r="U404" i="3"/>
  <c r="V404" i="3"/>
  <c r="X404" i="3"/>
  <c r="AB404" i="3"/>
  <c r="AC404" i="3"/>
  <c r="AE404" i="3"/>
  <c r="O405" i="3"/>
  <c r="Q404" i="3"/>
  <c r="X158" i="6" l="1"/>
  <c r="AD404" i="3"/>
  <c r="AF404" i="3" s="1"/>
  <c r="AG404" i="3" s="1"/>
  <c r="AL398" i="3" s="1"/>
  <c r="K158" i="6" s="1"/>
  <c r="R404" i="3"/>
  <c r="AK398" i="3" s="1"/>
  <c r="W404" i="3"/>
  <c r="Y404" i="3" s="1"/>
  <c r="Z404" i="3" s="1"/>
  <c r="AJ398" i="3" s="1"/>
  <c r="P405" i="3"/>
  <c r="T405" i="3"/>
  <c r="S405" i="3"/>
  <c r="I158" i="6" l="1"/>
  <c r="J158" i="6"/>
  <c r="U405" i="3"/>
  <c r="V405" i="3"/>
  <c r="X405" i="3"/>
  <c r="AB405" i="3"/>
  <c r="AC405" i="3"/>
  <c r="AE405" i="3"/>
  <c r="O406" i="3"/>
  <c r="Q405" i="3"/>
  <c r="R405" i="3" l="1"/>
  <c r="AO399" i="3" s="1"/>
  <c r="L158" i="6"/>
  <c r="AD405" i="3"/>
  <c r="AF405" i="3" s="1"/>
  <c r="AG405" i="3" s="1"/>
  <c r="AP399" i="3" s="1"/>
  <c r="Q159" i="6" s="1"/>
  <c r="W405" i="3"/>
  <c r="Y405" i="3" s="1"/>
  <c r="Z405" i="3" s="1"/>
  <c r="AN399" i="3" s="1"/>
  <c r="AB406" i="3"/>
  <c r="AC406" i="3"/>
  <c r="AE406" i="3"/>
  <c r="T406" i="3"/>
  <c r="AE158" i="6"/>
  <c r="P406" i="3"/>
  <c r="O407" i="3"/>
  <c r="S406" i="3"/>
  <c r="V406" i="3" l="1"/>
  <c r="O159" i="6"/>
  <c r="X406" i="3"/>
  <c r="P159" i="6"/>
  <c r="AD406" i="3"/>
  <c r="AF406" i="3" s="1"/>
  <c r="AG406" i="3" s="1"/>
  <c r="AT399" i="3" s="1"/>
  <c r="W159" i="6" s="1"/>
  <c r="U406" i="3"/>
  <c r="AB407" i="3"/>
  <c r="AC407" i="3"/>
  <c r="AE407" i="3"/>
  <c r="Q406" i="3"/>
  <c r="O408" i="3"/>
  <c r="S407" i="3"/>
  <c r="T407" i="3"/>
  <c r="P407" i="3"/>
  <c r="V407" i="3" l="1"/>
  <c r="W406" i="3"/>
  <c r="Y406" i="3" s="1"/>
  <c r="Z406" i="3" s="1"/>
  <c r="AR399" i="3" s="1"/>
  <c r="U407" i="3"/>
  <c r="R159" i="6"/>
  <c r="R406" i="3"/>
  <c r="AS399" i="3" s="1"/>
  <c r="X407" i="3"/>
  <c r="AD407" i="3"/>
  <c r="AF407" i="3" s="1"/>
  <c r="AG407" i="3" s="1"/>
  <c r="AL399" i="3" s="1"/>
  <c r="K159" i="6" s="1"/>
  <c r="AB408" i="3"/>
  <c r="AC408" i="3"/>
  <c r="AE408" i="3"/>
  <c r="S408" i="3"/>
  <c r="T408" i="3"/>
  <c r="Q407" i="3"/>
  <c r="P408" i="3"/>
  <c r="O409" i="3"/>
  <c r="W407" i="3" l="1"/>
  <c r="Y407" i="3" s="1"/>
  <c r="Z407" i="3" s="1"/>
  <c r="AJ399" i="3" s="1"/>
  <c r="U159" i="6"/>
  <c r="V159" i="6"/>
  <c r="R407" i="3"/>
  <c r="AK399" i="3" s="1"/>
  <c r="V408" i="3"/>
  <c r="U408" i="3"/>
  <c r="AD408" i="3"/>
  <c r="AF408" i="3" s="1"/>
  <c r="AG408" i="3" s="1"/>
  <c r="AP400" i="3" s="1"/>
  <c r="Q160" i="6" s="1"/>
  <c r="X408" i="3"/>
  <c r="Q408" i="3"/>
  <c r="T409" i="3"/>
  <c r="S409" i="3"/>
  <c r="P409" i="3"/>
  <c r="X159" i="6" l="1"/>
  <c r="J159" i="6"/>
  <c r="I159" i="6"/>
  <c r="W408" i="3"/>
  <c r="Y408" i="3" s="1"/>
  <c r="Z408" i="3" s="1"/>
  <c r="AN400" i="3" s="1"/>
  <c r="R408" i="3"/>
  <c r="AO400" i="3" s="1"/>
  <c r="U409" i="3"/>
  <c r="V409" i="3"/>
  <c r="X409" i="3"/>
  <c r="AB409" i="3"/>
  <c r="AC409" i="3"/>
  <c r="AE409" i="3"/>
  <c r="Q409" i="3"/>
  <c r="O410" i="3"/>
  <c r="L159" i="6" l="1"/>
  <c r="R409" i="3"/>
  <c r="AS400" i="3" s="1"/>
  <c r="O160" i="6"/>
  <c r="P160" i="6"/>
  <c r="AD409" i="3"/>
  <c r="AF409" i="3" s="1"/>
  <c r="AG409" i="3" s="1"/>
  <c r="AT400" i="3" s="1"/>
  <c r="W160" i="6" s="1"/>
  <c r="W409" i="3"/>
  <c r="Y409" i="3" s="1"/>
  <c r="Z409" i="3" s="1"/>
  <c r="AR400" i="3" s="1"/>
  <c r="S410" i="3"/>
  <c r="AE159" i="6"/>
  <c r="T410" i="3"/>
  <c r="P410" i="3"/>
  <c r="U160" i="6" l="1"/>
  <c r="R160" i="6"/>
  <c r="V160" i="6"/>
  <c r="U410" i="3"/>
  <c r="V410" i="3"/>
  <c r="X410" i="3"/>
  <c r="AB410" i="3"/>
  <c r="AC410" i="3"/>
  <c r="AE410" i="3"/>
  <c r="Q410" i="3"/>
  <c r="O411" i="3"/>
  <c r="AD410" i="3" l="1"/>
  <c r="X160" i="6"/>
  <c r="AF410" i="3"/>
  <c r="AG410" i="3" s="1"/>
  <c r="AL400" i="3" s="1"/>
  <c r="K160" i="6" s="1"/>
  <c r="R410" i="3"/>
  <c r="AK400" i="3" s="1"/>
  <c r="W410" i="3"/>
  <c r="Y410" i="3" s="1"/>
  <c r="Z410" i="3" s="1"/>
  <c r="AJ400" i="3" s="1"/>
  <c r="P411" i="3"/>
  <c r="T411" i="3"/>
  <c r="S411" i="3"/>
  <c r="J160" i="6" l="1"/>
  <c r="I160" i="6"/>
  <c r="U411" i="3"/>
  <c r="V411" i="3"/>
  <c r="X411" i="3"/>
  <c r="AB411" i="3"/>
  <c r="AC411" i="3"/>
  <c r="AE411" i="3"/>
  <c r="O412" i="3"/>
  <c r="P412" i="3"/>
  <c r="Q411" i="3"/>
  <c r="T412" i="3"/>
  <c r="L160" i="6" l="1"/>
  <c r="AD411" i="3"/>
  <c r="AF411" i="3" s="1"/>
  <c r="AG411" i="3" s="1"/>
  <c r="AP401" i="3" s="1"/>
  <c r="Q161" i="6" s="1"/>
  <c r="R411" i="3"/>
  <c r="AO401" i="3" s="1"/>
  <c r="W411" i="3"/>
  <c r="Y411" i="3" s="1"/>
  <c r="Z411" i="3" s="1"/>
  <c r="AN401" i="3" s="1"/>
  <c r="V412" i="3"/>
  <c r="X412" i="3"/>
  <c r="AB412" i="3"/>
  <c r="AC412" i="3"/>
  <c r="AE412" i="3"/>
  <c r="AE160" i="6"/>
  <c r="Q412" i="3"/>
  <c r="O413" i="3"/>
  <c r="S412" i="3"/>
  <c r="T413" i="3"/>
  <c r="S413" i="3"/>
  <c r="U412" i="3" l="1"/>
  <c r="W412" i="3" s="1"/>
  <c r="Y412" i="3" s="1"/>
  <c r="Z412" i="3" s="1"/>
  <c r="AR401" i="3" s="1"/>
  <c r="O161" i="6"/>
  <c r="P161" i="6"/>
  <c r="AD412" i="3"/>
  <c r="AF412" i="3" s="1"/>
  <c r="AG412" i="3" s="1"/>
  <c r="AT401" i="3" s="1"/>
  <c r="W161" i="6" s="1"/>
  <c r="R412" i="3"/>
  <c r="AS401" i="3" s="1"/>
  <c r="U413" i="3"/>
  <c r="V413" i="3"/>
  <c r="AB413" i="3"/>
  <c r="AD413" i="3" s="1"/>
  <c r="AF413" i="3" s="1"/>
  <c r="AG413" i="3" s="1"/>
  <c r="AL401" i="3" s="1"/>
  <c r="K161" i="6" s="1"/>
  <c r="AC413" i="3"/>
  <c r="AE413" i="3"/>
  <c r="O414" i="3"/>
  <c r="P413" i="3"/>
  <c r="X413" i="3" l="1"/>
  <c r="R161" i="6"/>
  <c r="V161" i="6"/>
  <c r="U161" i="6"/>
  <c r="W413" i="3"/>
  <c r="AB414" i="3"/>
  <c r="AC414" i="3"/>
  <c r="AE414" i="3"/>
  <c r="O415" i="3"/>
  <c r="P414" i="3"/>
  <c r="P415" i="3"/>
  <c r="Q413" i="3"/>
  <c r="S414" i="3"/>
  <c r="T414" i="3"/>
  <c r="R413" i="3" l="1"/>
  <c r="AK401" i="3" s="1"/>
  <c r="I161" i="6" s="1"/>
  <c r="V414" i="3"/>
  <c r="Y413" i="3"/>
  <c r="Z413" i="3" s="1"/>
  <c r="AJ401" i="3" s="1"/>
  <c r="J161" i="6" s="1"/>
  <c r="U414" i="3"/>
  <c r="X414" i="3"/>
  <c r="AD414" i="3"/>
  <c r="AF414" i="3" s="1"/>
  <c r="AG414" i="3" s="1"/>
  <c r="AP402" i="3" s="1"/>
  <c r="Q162" i="6" s="1"/>
  <c r="X161" i="6"/>
  <c r="X415" i="3"/>
  <c r="AB415" i="3"/>
  <c r="AC415" i="3"/>
  <c r="AE415" i="3"/>
  <c r="T415" i="3"/>
  <c r="S415" i="3"/>
  <c r="Q415" i="3"/>
  <c r="Q414" i="3"/>
  <c r="O416" i="3"/>
  <c r="V415" i="3" l="1"/>
  <c r="W414" i="3"/>
  <c r="Y414" i="3" s="1"/>
  <c r="Z414" i="3" s="1"/>
  <c r="AN402" i="3" s="1"/>
  <c r="R414" i="3"/>
  <c r="AO402" i="3" s="1"/>
  <c r="O162" i="6" s="1"/>
  <c r="L161" i="6"/>
  <c r="AD415" i="3"/>
  <c r="AF415" i="3" s="1"/>
  <c r="AG415" i="3" s="1"/>
  <c r="AT402" i="3" s="1"/>
  <c r="W162" i="6" s="1"/>
  <c r="U415" i="3"/>
  <c r="W415" i="3" s="1"/>
  <c r="Y415" i="3" s="1"/>
  <c r="Z415" i="3" s="1"/>
  <c r="AR402" i="3" s="1"/>
  <c r="R415" i="3"/>
  <c r="AS402" i="3" s="1"/>
  <c r="P416" i="3"/>
  <c r="S416" i="3"/>
  <c r="T416" i="3"/>
  <c r="AE161" i="6"/>
  <c r="P162" i="6" l="1"/>
  <c r="U162" i="6"/>
  <c r="V162" i="6"/>
  <c r="U416" i="3"/>
  <c r="V416" i="3"/>
  <c r="X416" i="3"/>
  <c r="AB416" i="3"/>
  <c r="AC416" i="3"/>
  <c r="AE416" i="3"/>
  <c r="Q416" i="3"/>
  <c r="O417" i="3"/>
  <c r="R416" i="3" l="1"/>
  <c r="AK402" i="3" s="1"/>
  <c r="I162" i="6" s="1"/>
  <c r="R162" i="6"/>
  <c r="X162" i="6"/>
  <c r="AD416" i="3"/>
  <c r="AF416" i="3" s="1"/>
  <c r="AG416" i="3" s="1"/>
  <c r="AL402" i="3" s="1"/>
  <c r="K162" i="6" s="1"/>
  <c r="W416" i="3"/>
  <c r="Y416" i="3" s="1"/>
  <c r="Z416" i="3" s="1"/>
  <c r="AJ402" i="3" s="1"/>
  <c r="AB417" i="3"/>
  <c r="AC417" i="3"/>
  <c r="AE417" i="3"/>
  <c r="O418" i="3"/>
  <c r="S417" i="3"/>
  <c r="P417" i="3"/>
  <c r="T417" i="3"/>
  <c r="U417" i="3" l="1"/>
  <c r="X417" i="3"/>
  <c r="J162" i="6"/>
  <c r="V417" i="3"/>
  <c r="AD417" i="3"/>
  <c r="AF417" i="3" s="1"/>
  <c r="AG417" i="3" s="1"/>
  <c r="AP403" i="3" s="1"/>
  <c r="Q163" i="6" s="1"/>
  <c r="AB418" i="3"/>
  <c r="AC418" i="3"/>
  <c r="AE418" i="3"/>
  <c r="O419" i="3"/>
  <c r="Q417" i="3"/>
  <c r="T418" i="3"/>
  <c r="S418" i="3"/>
  <c r="P418" i="3"/>
  <c r="U418" i="3" l="1"/>
  <c r="R417" i="3"/>
  <c r="AO403" i="3" s="1"/>
  <c r="O163" i="6" s="1"/>
  <c r="W417" i="3"/>
  <c r="Y417" i="3" s="1"/>
  <c r="Z417" i="3" s="1"/>
  <c r="AN403" i="3" s="1"/>
  <c r="V418" i="3"/>
  <c r="L162" i="6"/>
  <c r="AD418" i="3"/>
  <c r="AF418" i="3" s="1"/>
  <c r="AG418" i="3" s="1"/>
  <c r="AT403" i="3" s="1"/>
  <c r="W163" i="6" s="1"/>
  <c r="X418" i="3"/>
  <c r="P419" i="3"/>
  <c r="S419" i="3"/>
  <c r="Q418" i="3"/>
  <c r="AE162" i="6"/>
  <c r="T419" i="3"/>
  <c r="W418" i="3" l="1"/>
  <c r="Y418" i="3" s="1"/>
  <c r="Z418" i="3" s="1"/>
  <c r="AR403" i="3" s="1"/>
  <c r="P163" i="6"/>
  <c r="R418" i="3"/>
  <c r="AS403" i="3" s="1"/>
  <c r="U419" i="3"/>
  <c r="V419" i="3"/>
  <c r="X419" i="3"/>
  <c r="AB419" i="3"/>
  <c r="AC419" i="3"/>
  <c r="AE419" i="3"/>
  <c r="O420" i="3"/>
  <c r="Q419" i="3"/>
  <c r="R163" i="6" l="1"/>
  <c r="U163" i="6"/>
  <c r="V163" i="6"/>
  <c r="R419" i="3"/>
  <c r="AK403" i="3" s="1"/>
  <c r="AD419" i="3"/>
  <c r="AF419" i="3" s="1"/>
  <c r="AG419" i="3" s="1"/>
  <c r="AL403" i="3" s="1"/>
  <c r="K163" i="6" s="1"/>
  <c r="W419" i="3"/>
  <c r="Y419" i="3" s="1"/>
  <c r="Z419" i="3" s="1"/>
  <c r="AJ403" i="3" s="1"/>
  <c r="AB420" i="3"/>
  <c r="AC420" i="3"/>
  <c r="AE420" i="3"/>
  <c r="T420" i="3"/>
  <c r="S420" i="3"/>
  <c r="P420" i="3"/>
  <c r="O421" i="3"/>
  <c r="X420" i="3" l="1"/>
  <c r="V420" i="3"/>
  <c r="X163" i="6"/>
  <c r="J163" i="6"/>
  <c r="I163" i="6"/>
  <c r="AD420" i="3"/>
  <c r="AF420" i="3" s="1"/>
  <c r="AG420" i="3" s="1"/>
  <c r="AP404" i="3" s="1"/>
  <c r="Q164" i="6" s="1"/>
  <c r="U420" i="3"/>
  <c r="AB421" i="3"/>
  <c r="AC421" i="3"/>
  <c r="AE421" i="3"/>
  <c r="T421" i="3"/>
  <c r="O422" i="3"/>
  <c r="Q420" i="3"/>
  <c r="P421" i="3"/>
  <c r="S421" i="3"/>
  <c r="V421" i="3" l="1"/>
  <c r="U421" i="3"/>
  <c r="W421" i="3" s="1"/>
  <c r="R420" i="3"/>
  <c r="AO404" i="3" s="1"/>
  <c r="O164" i="6" s="1"/>
  <c r="X421" i="3"/>
  <c r="W420" i="3"/>
  <c r="Y420" i="3" s="1"/>
  <c r="Z420" i="3" s="1"/>
  <c r="AN404" i="3" s="1"/>
  <c r="L163" i="6"/>
  <c r="AD421" i="3"/>
  <c r="AF421" i="3" s="1"/>
  <c r="AG421" i="3" s="1"/>
  <c r="AT404" i="3" s="1"/>
  <c r="W164" i="6" s="1"/>
  <c r="AB422" i="3"/>
  <c r="AC422" i="3"/>
  <c r="AE422" i="3"/>
  <c r="AE163" i="6"/>
  <c r="Q421" i="3"/>
  <c r="P422" i="3"/>
  <c r="S422" i="3"/>
  <c r="O423" i="3"/>
  <c r="T422" i="3"/>
  <c r="U422" i="3" l="1"/>
  <c r="P164" i="6"/>
  <c r="R421" i="3"/>
  <c r="AS404" i="3" s="1"/>
  <c r="X422" i="3"/>
  <c r="Y421" i="3"/>
  <c r="Z421" i="3" s="1"/>
  <c r="AR404" i="3" s="1"/>
  <c r="V422" i="3"/>
  <c r="AD422" i="3"/>
  <c r="AF422" i="3" s="1"/>
  <c r="AG422" i="3" s="1"/>
  <c r="AL404" i="3" s="1"/>
  <c r="K164" i="6" s="1"/>
  <c r="Q422" i="3"/>
  <c r="P423" i="3"/>
  <c r="S423" i="3"/>
  <c r="T423" i="3"/>
  <c r="R422" i="3" l="1"/>
  <c r="AK404" i="3" s="1"/>
  <c r="I164" i="6" s="1"/>
  <c r="W422" i="3"/>
  <c r="Y422" i="3" s="1"/>
  <c r="Z422" i="3" s="1"/>
  <c r="AJ404" i="3" s="1"/>
  <c r="V164" i="6"/>
  <c r="R164" i="6"/>
  <c r="U164" i="6"/>
  <c r="U423" i="3"/>
  <c r="V423" i="3"/>
  <c r="X423" i="3"/>
  <c r="AB423" i="3"/>
  <c r="AC423" i="3"/>
  <c r="AE423" i="3"/>
  <c r="O424" i="3"/>
  <c r="T424" i="3"/>
  <c r="Q423" i="3"/>
  <c r="X164" i="6" l="1"/>
  <c r="J164" i="6"/>
  <c r="R423" i="3"/>
  <c r="AO405" i="3" s="1"/>
  <c r="AD423" i="3"/>
  <c r="AF423" i="3" s="1"/>
  <c r="AG423" i="3" s="1"/>
  <c r="AP405" i="3" s="1"/>
  <c r="Q165" i="6" s="1"/>
  <c r="W423" i="3"/>
  <c r="Y423" i="3" s="1"/>
  <c r="Z423" i="3" s="1"/>
  <c r="AN405" i="3" s="1"/>
  <c r="V424" i="3"/>
  <c r="AB424" i="3"/>
  <c r="AC424" i="3"/>
  <c r="AE424" i="3"/>
  <c r="S424" i="3"/>
  <c r="P424" i="3"/>
  <c r="O425" i="3"/>
  <c r="U424" i="3" l="1"/>
  <c r="W424" i="3" s="1"/>
  <c r="X424" i="3"/>
  <c r="L164" i="6"/>
  <c r="O165" i="6"/>
  <c r="P165" i="6"/>
  <c r="AD424" i="3"/>
  <c r="AF424" i="3" s="1"/>
  <c r="AG424" i="3" s="1"/>
  <c r="AT405" i="3" s="1"/>
  <c r="W165" i="6" s="1"/>
  <c r="AB425" i="3"/>
  <c r="AC425" i="3"/>
  <c r="AE425" i="3"/>
  <c r="Q424" i="3"/>
  <c r="AE164" i="6"/>
  <c r="P425" i="3"/>
  <c r="O426" i="3"/>
  <c r="S425" i="3"/>
  <c r="T425" i="3"/>
  <c r="R424" i="3" l="1"/>
  <c r="AS405" i="3" s="1"/>
  <c r="Y424" i="3"/>
  <c r="Z424" i="3" s="1"/>
  <c r="AR405" i="3" s="1"/>
  <c r="V425" i="3"/>
  <c r="U425" i="3"/>
  <c r="R165" i="6"/>
  <c r="V165" i="6"/>
  <c r="U165" i="6"/>
  <c r="AD425" i="3"/>
  <c r="AF425" i="3" s="1"/>
  <c r="AG425" i="3" s="1"/>
  <c r="AL405" i="3" s="1"/>
  <c r="K165" i="6" s="1"/>
  <c r="X425" i="3"/>
  <c r="S426" i="3"/>
  <c r="T426" i="3"/>
  <c r="P426" i="3"/>
  <c r="Q425" i="3"/>
  <c r="W425" i="3" l="1"/>
  <c r="Y425" i="3" s="1"/>
  <c r="Z425" i="3" s="1"/>
  <c r="AJ405" i="3" s="1"/>
  <c r="X165" i="6"/>
  <c r="R425" i="3"/>
  <c r="AK405" i="3" s="1"/>
  <c r="U426" i="3"/>
  <c r="V426" i="3"/>
  <c r="X426" i="3"/>
  <c r="AB426" i="3"/>
  <c r="AC426" i="3"/>
  <c r="AE426" i="3"/>
  <c r="O427" i="3"/>
  <c r="Q426" i="3"/>
  <c r="R426" i="3" l="1"/>
  <c r="AO406" i="3" s="1"/>
  <c r="I165" i="6"/>
  <c r="J165" i="6"/>
  <c r="AD426" i="3"/>
  <c r="AF426" i="3" s="1"/>
  <c r="AG426" i="3" s="1"/>
  <c r="AP406" i="3" s="1"/>
  <c r="Q166" i="6" s="1"/>
  <c r="W426" i="3"/>
  <c r="Y426" i="3" s="1"/>
  <c r="Z426" i="3" s="1"/>
  <c r="AN406" i="3" s="1"/>
  <c r="T427" i="3"/>
  <c r="S427" i="3"/>
  <c r="P427" i="3"/>
  <c r="O166" i="6" l="1"/>
  <c r="P166" i="6"/>
  <c r="L165" i="6"/>
  <c r="U427" i="3"/>
  <c r="V427" i="3"/>
  <c r="X427" i="3"/>
  <c r="AB427" i="3"/>
  <c r="AC427" i="3"/>
  <c r="AE427" i="3"/>
  <c r="AE165" i="6"/>
  <c r="O428" i="3"/>
  <c r="Q427" i="3"/>
  <c r="R166" i="6" l="1"/>
  <c r="AD427" i="3"/>
  <c r="AF427" i="3" s="1"/>
  <c r="AG427" i="3" s="1"/>
  <c r="AT406" i="3" s="1"/>
  <c r="W166" i="6" s="1"/>
  <c r="R427" i="3"/>
  <c r="AS406" i="3" s="1"/>
  <c r="W427" i="3"/>
  <c r="Y427" i="3" s="1"/>
  <c r="Z427" i="3" s="1"/>
  <c r="AR406" i="3" s="1"/>
  <c r="T428" i="3"/>
  <c r="P428" i="3"/>
  <c r="S428" i="3"/>
  <c r="V166" i="6" l="1"/>
  <c r="U166" i="6"/>
  <c r="U428" i="3"/>
  <c r="V428" i="3"/>
  <c r="X428" i="3"/>
  <c r="AB428" i="3"/>
  <c r="AC428" i="3"/>
  <c r="AE428" i="3"/>
  <c r="O429" i="3"/>
  <c r="Q428" i="3"/>
  <c r="X166" i="6" l="1"/>
  <c r="AD428" i="3"/>
  <c r="AF428" i="3" s="1"/>
  <c r="AG428" i="3" s="1"/>
  <c r="AL406" i="3" s="1"/>
  <c r="K166" i="6" s="1"/>
  <c r="R428" i="3"/>
  <c r="AK406" i="3" s="1"/>
  <c r="W428" i="3"/>
  <c r="Y428" i="3" s="1"/>
  <c r="Z428" i="3" s="1"/>
  <c r="AJ406" i="3" s="1"/>
  <c r="S429" i="3"/>
  <c r="T429" i="3"/>
  <c r="P429" i="3"/>
  <c r="J166" i="6" l="1"/>
  <c r="I166" i="6"/>
  <c r="U429" i="3"/>
  <c r="V429" i="3"/>
  <c r="X429" i="3"/>
  <c r="AB429" i="3"/>
  <c r="AC429" i="3"/>
  <c r="AE429" i="3"/>
  <c r="Q429" i="3"/>
  <c r="O430" i="3"/>
  <c r="R429" i="3" l="1"/>
  <c r="AO407" i="3" s="1"/>
  <c r="O167" i="6" s="1"/>
  <c r="L166" i="6"/>
  <c r="AD429" i="3"/>
  <c r="AF429" i="3" s="1"/>
  <c r="AG429" i="3" s="1"/>
  <c r="AP407" i="3" s="1"/>
  <c r="Q167" i="6" s="1"/>
  <c r="W429" i="3"/>
  <c r="Y429" i="3" s="1"/>
  <c r="Z429" i="3" s="1"/>
  <c r="AN407" i="3" s="1"/>
  <c r="S430" i="3"/>
  <c r="AE166" i="6"/>
  <c r="P430" i="3"/>
  <c r="T430" i="3"/>
  <c r="P167" i="6" l="1"/>
  <c r="U430" i="3"/>
  <c r="V430" i="3"/>
  <c r="X430" i="3"/>
  <c r="AB430" i="3"/>
  <c r="AC430" i="3"/>
  <c r="AE430" i="3"/>
  <c r="O431" i="3"/>
  <c r="Q430" i="3"/>
  <c r="R167" i="6" l="1"/>
  <c r="AD430" i="3"/>
  <c r="AF430" i="3" s="1"/>
  <c r="AG430" i="3" s="1"/>
  <c r="AT407" i="3" s="1"/>
  <c r="W167" i="6" s="1"/>
  <c r="R430" i="3"/>
  <c r="AS407" i="3" s="1"/>
  <c r="W430" i="3"/>
  <c r="Y430" i="3" s="1"/>
  <c r="Z430" i="3" s="1"/>
  <c r="AR407" i="3" s="1"/>
  <c r="S431" i="3"/>
  <c r="P431" i="3"/>
  <c r="T431" i="3"/>
  <c r="V167" i="6" l="1"/>
  <c r="U167" i="6"/>
  <c r="U431" i="3"/>
  <c r="V431" i="3"/>
  <c r="X431" i="3"/>
  <c r="AB431" i="3"/>
  <c r="AC431" i="3"/>
  <c r="AE431" i="3"/>
  <c r="O432" i="3"/>
  <c r="Q431" i="3"/>
  <c r="R431" i="3" l="1"/>
  <c r="AK407" i="3" s="1"/>
  <c r="I167" i="6" s="1"/>
  <c r="X167" i="6"/>
  <c r="AD431" i="3"/>
  <c r="AF431" i="3" s="1"/>
  <c r="AG431" i="3" s="1"/>
  <c r="AL407" i="3" s="1"/>
  <c r="K167" i="6" s="1"/>
  <c r="W431" i="3"/>
  <c r="Y431" i="3" s="1"/>
  <c r="Z431" i="3" s="1"/>
  <c r="AJ407" i="3" s="1"/>
  <c r="T432" i="3"/>
  <c r="P432" i="3"/>
  <c r="S432" i="3"/>
  <c r="J167" i="6" l="1"/>
  <c r="U432" i="3"/>
  <c r="V432" i="3"/>
  <c r="X432" i="3"/>
  <c r="AB432" i="3"/>
  <c r="AC432" i="3"/>
  <c r="AE432" i="3"/>
  <c r="O433" i="3"/>
  <c r="Q432" i="3"/>
  <c r="R432" i="3" l="1"/>
  <c r="AO408" i="3" s="1"/>
  <c r="L167" i="6"/>
  <c r="AD432" i="3"/>
  <c r="AF432" i="3" s="1"/>
  <c r="AG432" i="3" s="1"/>
  <c r="AP408" i="3" s="1"/>
  <c r="Q168" i="6" s="1"/>
  <c r="W432" i="3"/>
  <c r="Y432" i="3" s="1"/>
  <c r="Z432" i="3" s="1"/>
  <c r="AN408" i="3" s="1"/>
  <c r="S433" i="3"/>
  <c r="P433" i="3"/>
  <c r="AE167" i="6"/>
  <c r="T433" i="3"/>
  <c r="O168" i="6" l="1"/>
  <c r="P168" i="6"/>
  <c r="U433" i="3"/>
  <c r="V433" i="3"/>
  <c r="X433" i="3"/>
  <c r="AB433" i="3"/>
  <c r="AC433" i="3"/>
  <c r="AE433" i="3"/>
  <c r="Q433" i="3"/>
  <c r="O434" i="3"/>
  <c r="R168" i="6" l="1"/>
  <c r="AD433" i="3"/>
  <c r="AF433" i="3" s="1"/>
  <c r="AG433" i="3" s="1"/>
  <c r="AT408" i="3" s="1"/>
  <c r="W168" i="6" s="1"/>
  <c r="R433" i="3"/>
  <c r="AS408" i="3" s="1"/>
  <c r="W433" i="3"/>
  <c r="Y433" i="3" s="1"/>
  <c r="Z433" i="3" s="1"/>
  <c r="AR408" i="3" s="1"/>
  <c r="P434" i="3"/>
  <c r="T434" i="3"/>
  <c r="S434" i="3"/>
  <c r="V168" i="6" l="1"/>
  <c r="U168" i="6"/>
  <c r="U434" i="3"/>
  <c r="V434" i="3"/>
  <c r="X434" i="3"/>
  <c r="AB434" i="3"/>
  <c r="AC434" i="3"/>
  <c r="AE434" i="3"/>
  <c r="O435" i="3"/>
  <c r="Q434" i="3"/>
  <c r="X168" i="6" l="1"/>
  <c r="AD434" i="3"/>
  <c r="AF434" i="3" s="1"/>
  <c r="AG434" i="3" s="1"/>
  <c r="AL408" i="3" s="1"/>
  <c r="K168" i="6" s="1"/>
  <c r="R434" i="3"/>
  <c r="AK408" i="3" s="1"/>
  <c r="W434" i="3"/>
  <c r="Y434" i="3" s="1"/>
  <c r="Z434" i="3" s="1"/>
  <c r="AJ408" i="3" s="1"/>
  <c r="T435" i="3"/>
  <c r="P435" i="3"/>
  <c r="S435" i="3"/>
  <c r="I168" i="6" l="1"/>
  <c r="J168" i="6"/>
  <c r="U435" i="3"/>
  <c r="V435" i="3"/>
  <c r="X435" i="3"/>
  <c r="AB435" i="3"/>
  <c r="AC435" i="3"/>
  <c r="AE435" i="3"/>
  <c r="Q435" i="3"/>
  <c r="O436" i="3"/>
  <c r="L168" i="6" l="1"/>
  <c r="AD435" i="3"/>
  <c r="AF435" i="3" s="1"/>
  <c r="AG435" i="3" s="1"/>
  <c r="AP409" i="3" s="1"/>
  <c r="Q169" i="6" s="1"/>
  <c r="R435" i="3"/>
  <c r="AO409" i="3" s="1"/>
  <c r="W435" i="3"/>
  <c r="Y435" i="3" s="1"/>
  <c r="Z435" i="3" s="1"/>
  <c r="AN409" i="3" s="1"/>
  <c r="AE168" i="6"/>
  <c r="P436" i="3"/>
  <c r="S436" i="3"/>
  <c r="T436" i="3"/>
  <c r="P169" i="6" l="1"/>
  <c r="O169" i="6"/>
  <c r="U436" i="3"/>
  <c r="V436" i="3"/>
  <c r="X436" i="3"/>
  <c r="AB436" i="3"/>
  <c r="AC436" i="3"/>
  <c r="AE436" i="3"/>
  <c r="O437" i="3"/>
  <c r="Q436" i="3"/>
  <c r="R169" i="6" l="1"/>
  <c r="AD436" i="3"/>
  <c r="AF436" i="3" s="1"/>
  <c r="AG436" i="3" s="1"/>
  <c r="AT409" i="3" s="1"/>
  <c r="W169" i="6" s="1"/>
  <c r="R436" i="3"/>
  <c r="AS409" i="3" s="1"/>
  <c r="W436" i="3"/>
  <c r="Y436" i="3" s="1"/>
  <c r="Z436" i="3" s="1"/>
  <c r="AR409" i="3" s="1"/>
  <c r="P437" i="3"/>
  <c r="T437" i="3"/>
  <c r="S437" i="3"/>
  <c r="U169" i="6" l="1"/>
  <c r="V169" i="6"/>
  <c r="U437" i="3"/>
  <c r="V437" i="3"/>
  <c r="X437" i="3"/>
  <c r="AB437" i="3"/>
  <c r="AC437" i="3"/>
  <c r="AE437" i="3"/>
  <c r="Q437" i="3"/>
  <c r="O438" i="3"/>
  <c r="S438" i="3"/>
  <c r="T438" i="3"/>
  <c r="X169" i="6" l="1"/>
  <c r="AD437" i="3"/>
  <c r="AF437" i="3" s="1"/>
  <c r="AG437" i="3" s="1"/>
  <c r="AL409" i="3" s="1"/>
  <c r="K169" i="6" s="1"/>
  <c r="R437" i="3"/>
  <c r="AK409" i="3" s="1"/>
  <c r="W437" i="3"/>
  <c r="Y437" i="3" s="1"/>
  <c r="Z437" i="3" s="1"/>
  <c r="AJ409" i="3" s="1"/>
  <c r="U438" i="3"/>
  <c r="V438" i="3"/>
  <c r="AB438" i="3"/>
  <c r="AC438" i="3"/>
  <c r="AE438" i="3"/>
  <c r="P438" i="3"/>
  <c r="O439" i="3"/>
  <c r="Q438" i="3"/>
  <c r="X438" i="3" l="1"/>
  <c r="J169" i="6"/>
  <c r="I169" i="6"/>
  <c r="AD438" i="3"/>
  <c r="AF438" i="3" s="1"/>
  <c r="AG438" i="3" s="1"/>
  <c r="AP410" i="3" s="1"/>
  <c r="Q170" i="6" s="1"/>
  <c r="R438" i="3"/>
  <c r="AO410" i="3" s="1"/>
  <c r="W438" i="3"/>
  <c r="P439" i="3"/>
  <c r="S439" i="3"/>
  <c r="T439" i="3"/>
  <c r="Y438" i="3" l="1"/>
  <c r="Z438" i="3" s="1"/>
  <c r="AN410" i="3" s="1"/>
  <c r="P170" i="6" s="1"/>
  <c r="L169" i="6"/>
  <c r="O170" i="6"/>
  <c r="U439" i="3"/>
  <c r="V439" i="3"/>
  <c r="X439" i="3"/>
  <c r="AB439" i="3"/>
  <c r="AC439" i="3"/>
  <c r="AE439" i="3"/>
  <c r="Q439" i="3"/>
  <c r="O440" i="3"/>
  <c r="AE169" i="6"/>
  <c r="R439" i="3" l="1"/>
  <c r="AS410" i="3" s="1"/>
  <c r="R170" i="6"/>
  <c r="AD439" i="3"/>
  <c r="AF439" i="3" s="1"/>
  <c r="AG439" i="3" s="1"/>
  <c r="AT410" i="3" s="1"/>
  <c r="W170" i="6" s="1"/>
  <c r="W439" i="3"/>
  <c r="Y439" i="3" s="1"/>
  <c r="Z439" i="3" s="1"/>
  <c r="AR410" i="3" s="1"/>
  <c r="T440" i="3"/>
  <c r="S440" i="3"/>
  <c r="P440" i="3"/>
  <c r="Q440" i="3" s="1"/>
  <c r="U170" i="6" l="1"/>
  <c r="V170" i="6"/>
  <c r="R440" i="3"/>
  <c r="AK410" i="3" s="1"/>
  <c r="U440" i="3"/>
  <c r="V440" i="3"/>
  <c r="X440" i="3"/>
  <c r="AB440" i="3"/>
  <c r="AC440" i="3"/>
  <c r="AE440" i="3"/>
  <c r="O441" i="3"/>
  <c r="X170" i="6" l="1"/>
  <c r="I170" i="6"/>
  <c r="AD440" i="3"/>
  <c r="AF440" i="3" s="1"/>
  <c r="AG440" i="3" s="1"/>
  <c r="AL410" i="3" s="1"/>
  <c r="K170" i="6" s="1"/>
  <c r="W440" i="3"/>
  <c r="Y440" i="3" s="1"/>
  <c r="Z440" i="3" s="1"/>
  <c r="AJ410" i="3" s="1"/>
  <c r="P441" i="3"/>
  <c r="Q441" i="3"/>
  <c r="T441" i="3"/>
  <c r="S441" i="3"/>
  <c r="R441" i="3" l="1"/>
  <c r="AO411" i="3" s="1"/>
  <c r="J170" i="6"/>
  <c r="U441" i="3"/>
  <c r="V441" i="3"/>
  <c r="X441" i="3"/>
  <c r="AB441" i="3"/>
  <c r="AC441" i="3"/>
  <c r="AE441" i="3"/>
  <c r="O442" i="3"/>
  <c r="O171" i="6" l="1"/>
  <c r="L170" i="6"/>
  <c r="AD441" i="3"/>
  <c r="AF441" i="3" s="1"/>
  <c r="AG441" i="3" s="1"/>
  <c r="AP411" i="3" s="1"/>
  <c r="Q171" i="6" s="1"/>
  <c r="W441" i="3"/>
  <c r="Y441" i="3" s="1"/>
  <c r="Z441" i="3" s="1"/>
  <c r="AN411" i="3" s="1"/>
  <c r="S442" i="3"/>
  <c r="P442" i="3"/>
  <c r="AE170" i="6"/>
  <c r="T442" i="3"/>
  <c r="P171" i="6" l="1"/>
  <c r="U442" i="3"/>
  <c r="V442" i="3"/>
  <c r="X442" i="3"/>
  <c r="AB442" i="3"/>
  <c r="AC442" i="3"/>
  <c r="AE442" i="3"/>
  <c r="O443" i="3"/>
  <c r="Q442" i="3"/>
  <c r="R442" i="3" l="1"/>
  <c r="AS411" i="3" s="1"/>
  <c r="AD442" i="3"/>
  <c r="R171" i="6"/>
  <c r="AF442" i="3"/>
  <c r="AG442" i="3" s="1"/>
  <c r="AT411" i="3" s="1"/>
  <c r="W171" i="6" s="1"/>
  <c r="W442" i="3"/>
  <c r="Y442" i="3" s="1"/>
  <c r="Z442" i="3" s="1"/>
  <c r="AR411" i="3" s="1"/>
  <c r="AB443" i="3"/>
  <c r="AC443" i="3"/>
  <c r="AE443" i="3"/>
  <c r="T443" i="3"/>
  <c r="O444" i="3"/>
  <c r="T444" i="3"/>
  <c r="P443" i="3"/>
  <c r="S443" i="3"/>
  <c r="V443" i="3" l="1"/>
  <c r="U443" i="3"/>
  <c r="W443" i="3" s="1"/>
  <c r="U171" i="6"/>
  <c r="V171" i="6"/>
  <c r="X443" i="3"/>
  <c r="AD443" i="3"/>
  <c r="AF443" i="3" s="1"/>
  <c r="AG443" i="3" s="1"/>
  <c r="AL411" i="3" s="1"/>
  <c r="K171" i="6" s="1"/>
  <c r="V444" i="3"/>
  <c r="AB444" i="3"/>
  <c r="AC444" i="3"/>
  <c r="AE444" i="3"/>
  <c r="O445" i="3"/>
  <c r="Q443" i="3"/>
  <c r="S444" i="3"/>
  <c r="P444" i="3"/>
  <c r="X444" i="3" l="1"/>
  <c r="U444" i="3"/>
  <c r="W444" i="3" s="1"/>
  <c r="R443" i="3"/>
  <c r="AK411" i="3" s="1"/>
  <c r="X171" i="6"/>
  <c r="Y443" i="3"/>
  <c r="Z443" i="3" s="1"/>
  <c r="AJ411" i="3" s="1"/>
  <c r="AD444" i="3"/>
  <c r="AF444" i="3" s="1"/>
  <c r="AG444" i="3" s="1"/>
  <c r="AP412" i="3" s="1"/>
  <c r="Q172" i="6" s="1"/>
  <c r="AB445" i="3"/>
  <c r="AC445" i="3"/>
  <c r="AE445" i="3"/>
  <c r="Q444" i="3"/>
  <c r="P445" i="3"/>
  <c r="T445" i="3"/>
  <c r="O446" i="3"/>
  <c r="S445" i="3"/>
  <c r="U445" i="3" l="1"/>
  <c r="R444" i="3"/>
  <c r="AO412" i="3" s="1"/>
  <c r="O172" i="6" s="1"/>
  <c r="I171" i="6"/>
  <c r="Y444" i="3"/>
  <c r="Z444" i="3" s="1"/>
  <c r="AN412" i="3" s="1"/>
  <c r="V445" i="3"/>
  <c r="J171" i="6"/>
  <c r="AD445" i="3"/>
  <c r="AF445" i="3" s="1"/>
  <c r="AG445" i="3" s="1"/>
  <c r="AT412" i="3" s="1"/>
  <c r="W172" i="6" s="1"/>
  <c r="X445" i="3"/>
  <c r="AB446" i="3"/>
  <c r="AC446" i="3"/>
  <c r="AE446" i="3"/>
  <c r="O447" i="3"/>
  <c r="Q445" i="3"/>
  <c r="P446" i="3"/>
  <c r="T446" i="3"/>
  <c r="S446" i="3"/>
  <c r="W445" i="3" l="1"/>
  <c r="Y445" i="3" s="1"/>
  <c r="Z445" i="3" s="1"/>
  <c r="AR412" i="3" s="1"/>
  <c r="X446" i="3"/>
  <c r="P172" i="6"/>
  <c r="U446" i="3"/>
  <c r="V446" i="3"/>
  <c r="L171" i="6"/>
  <c r="AD446" i="3"/>
  <c r="AF446" i="3" s="1"/>
  <c r="AG446" i="3" s="1"/>
  <c r="AL412" i="3" s="1"/>
  <c r="K172" i="6" s="1"/>
  <c r="R445" i="3"/>
  <c r="AS412" i="3" s="1"/>
  <c r="AB447" i="3"/>
  <c r="AC447" i="3"/>
  <c r="AE447" i="3"/>
  <c r="P447" i="3"/>
  <c r="Q446" i="3"/>
  <c r="AE171" i="6"/>
  <c r="O448" i="3"/>
  <c r="T447" i="3"/>
  <c r="S447" i="3"/>
  <c r="R446" i="3" l="1"/>
  <c r="AK412" i="3" s="1"/>
  <c r="I172" i="6" s="1"/>
  <c r="R172" i="6"/>
  <c r="W446" i="3"/>
  <c r="Y446" i="3" s="1"/>
  <c r="Z446" i="3" s="1"/>
  <c r="AJ412" i="3" s="1"/>
  <c r="V447" i="3"/>
  <c r="U447" i="3"/>
  <c r="V172" i="6"/>
  <c r="U172" i="6"/>
  <c r="AD447" i="3"/>
  <c r="AF447" i="3" s="1"/>
  <c r="AG447" i="3" s="1"/>
  <c r="AP413" i="3" s="1"/>
  <c r="Q173" i="6" s="1"/>
  <c r="X447" i="3"/>
  <c r="S448" i="3"/>
  <c r="T448" i="3"/>
  <c r="Q447" i="3"/>
  <c r="P448" i="3"/>
  <c r="J172" i="6" l="1"/>
  <c r="W447" i="3"/>
  <c r="Y447" i="3" s="1"/>
  <c r="Z447" i="3" s="1"/>
  <c r="AN413" i="3" s="1"/>
  <c r="X172" i="6"/>
  <c r="R447" i="3"/>
  <c r="AO413" i="3" s="1"/>
  <c r="U448" i="3"/>
  <c r="V448" i="3"/>
  <c r="X448" i="3"/>
  <c r="AB448" i="3"/>
  <c r="AC448" i="3"/>
  <c r="AE448" i="3"/>
  <c r="Q448" i="3"/>
  <c r="O449" i="3"/>
  <c r="L172" i="6" l="1"/>
  <c r="O173" i="6"/>
  <c r="P173" i="6"/>
  <c r="R448" i="3"/>
  <c r="AS413" i="3" s="1"/>
  <c r="AD448" i="3"/>
  <c r="AF448" i="3" s="1"/>
  <c r="AG448" i="3" s="1"/>
  <c r="AT413" i="3" s="1"/>
  <c r="W173" i="6" s="1"/>
  <c r="W448" i="3"/>
  <c r="Y448" i="3" s="1"/>
  <c r="Z448" i="3" s="1"/>
  <c r="AR413" i="3" s="1"/>
  <c r="S449" i="3"/>
  <c r="T449" i="3"/>
  <c r="AE172" i="6"/>
  <c r="P449" i="3"/>
  <c r="U173" i="6" l="1"/>
  <c r="V173" i="6"/>
  <c r="R173" i="6"/>
  <c r="U449" i="3"/>
  <c r="V449" i="3"/>
  <c r="X449" i="3"/>
  <c r="AB449" i="3"/>
  <c r="AC449" i="3"/>
  <c r="AE449" i="3"/>
  <c r="Q449" i="3"/>
  <c r="O450" i="3"/>
  <c r="X173" i="6" l="1"/>
  <c r="R449" i="3"/>
  <c r="AK413" i="3" s="1"/>
  <c r="AD449" i="3"/>
  <c r="AF449" i="3" s="1"/>
  <c r="AG449" i="3" s="1"/>
  <c r="AL413" i="3" s="1"/>
  <c r="K173" i="6" s="1"/>
  <c r="W449" i="3"/>
  <c r="Y449" i="3" s="1"/>
  <c r="Z449" i="3" s="1"/>
  <c r="AJ413" i="3" s="1"/>
  <c r="P450" i="3"/>
  <c r="T450" i="3"/>
  <c r="S450" i="3"/>
  <c r="J173" i="6" l="1"/>
  <c r="I173" i="6"/>
  <c r="U450" i="3"/>
  <c r="V450" i="3"/>
  <c r="X450" i="3"/>
  <c r="AB450" i="3"/>
  <c r="AC450" i="3"/>
  <c r="AE450" i="3"/>
  <c r="Q450" i="3"/>
  <c r="O451" i="3"/>
  <c r="L173" i="6" l="1"/>
  <c r="R450" i="3"/>
  <c r="AO414" i="3" s="1"/>
  <c r="AD450" i="3"/>
  <c r="AF450" i="3" s="1"/>
  <c r="AG450" i="3" s="1"/>
  <c r="AP414" i="3" s="1"/>
  <c r="Q174" i="6" s="1"/>
  <c r="W450" i="3"/>
  <c r="Y450" i="3" s="1"/>
  <c r="Z450" i="3" s="1"/>
  <c r="AN414" i="3" s="1"/>
  <c r="S451" i="3"/>
  <c r="AE173" i="6"/>
  <c r="P451" i="3"/>
  <c r="T451" i="3"/>
  <c r="P174" i="6" l="1"/>
  <c r="O174" i="6"/>
  <c r="U451" i="3"/>
  <c r="V451" i="3"/>
  <c r="X451" i="3"/>
  <c r="AB451" i="3"/>
  <c r="AC451" i="3"/>
  <c r="AE451" i="3"/>
  <c r="O452" i="3"/>
  <c r="Q451" i="3"/>
  <c r="R451" i="3" l="1"/>
  <c r="AS414" i="3" s="1"/>
  <c r="R174" i="6"/>
  <c r="AD451" i="3"/>
  <c r="AF451" i="3" s="1"/>
  <c r="AG451" i="3" s="1"/>
  <c r="AT414" i="3" s="1"/>
  <c r="W174" i="6" s="1"/>
  <c r="W451" i="3"/>
  <c r="Y451" i="3" s="1"/>
  <c r="Z451" i="3" s="1"/>
  <c r="AR414" i="3" s="1"/>
  <c r="S452" i="3"/>
  <c r="T452" i="3"/>
  <c r="P452" i="3"/>
  <c r="U174" i="6" l="1"/>
  <c r="V174" i="6"/>
  <c r="U452" i="3"/>
  <c r="V452" i="3"/>
  <c r="X452" i="3"/>
  <c r="AB452" i="3"/>
  <c r="AC452" i="3"/>
  <c r="AE452" i="3"/>
  <c r="O453" i="3"/>
  <c r="Q452" i="3"/>
  <c r="R452" i="3" l="1"/>
  <c r="AK414" i="3" s="1"/>
  <c r="I174" i="6" s="1"/>
  <c r="X174" i="6"/>
  <c r="AD452" i="3"/>
  <c r="AF452" i="3" s="1"/>
  <c r="AG452" i="3" s="1"/>
  <c r="AL414" i="3" s="1"/>
  <c r="K174" i="6" s="1"/>
  <c r="W452" i="3"/>
  <c r="Y452" i="3" s="1"/>
  <c r="Z452" i="3" s="1"/>
  <c r="AJ414" i="3" s="1"/>
  <c r="T453" i="3"/>
  <c r="P453" i="3"/>
  <c r="S453" i="3"/>
  <c r="J174" i="6" l="1"/>
  <c r="U453" i="3"/>
  <c r="V453" i="3"/>
  <c r="X453" i="3"/>
  <c r="AB453" i="3"/>
  <c r="AC453" i="3"/>
  <c r="AE453" i="3"/>
  <c r="O454" i="3"/>
  <c r="Q453" i="3"/>
  <c r="L174" i="6" l="1"/>
  <c r="R453" i="3"/>
  <c r="AO415" i="3" s="1"/>
  <c r="AD453" i="3"/>
  <c r="AF453" i="3" s="1"/>
  <c r="AG453" i="3" s="1"/>
  <c r="AP415" i="3" s="1"/>
  <c r="Q175" i="6" s="1"/>
  <c r="W453" i="3"/>
  <c r="Y453" i="3" s="1"/>
  <c r="Z453" i="3" s="1"/>
  <c r="AN415" i="3" s="1"/>
  <c r="P454" i="3"/>
  <c r="AE174" i="6"/>
  <c r="S454" i="3"/>
  <c r="T454" i="3"/>
  <c r="O175" i="6" l="1"/>
  <c r="P175" i="6"/>
  <c r="U454" i="3"/>
  <c r="V454" i="3"/>
  <c r="X454" i="3"/>
  <c r="AB454" i="3"/>
  <c r="AC454" i="3"/>
  <c r="AE454" i="3"/>
  <c r="O455" i="3"/>
  <c r="Q454" i="3"/>
  <c r="R175" i="6" l="1"/>
  <c r="AD454" i="3"/>
  <c r="AF454" i="3" s="1"/>
  <c r="AG454" i="3" s="1"/>
  <c r="AT415" i="3" s="1"/>
  <c r="W175" i="6" s="1"/>
  <c r="R454" i="3"/>
  <c r="AS415" i="3" s="1"/>
  <c r="W454" i="3"/>
  <c r="Y454" i="3" s="1"/>
  <c r="Z454" i="3" s="1"/>
  <c r="AR415" i="3" s="1"/>
  <c r="S455" i="3"/>
  <c r="T455" i="3"/>
  <c r="P455" i="3"/>
  <c r="U175" i="6" l="1"/>
  <c r="V175" i="6"/>
  <c r="U455" i="3"/>
  <c r="V455" i="3"/>
  <c r="X455" i="3"/>
  <c r="AB455" i="3"/>
  <c r="AC455" i="3"/>
  <c r="AE455" i="3"/>
  <c r="O461" i="3"/>
  <c r="Q455" i="3"/>
  <c r="X175" i="6" l="1"/>
  <c r="R455" i="3"/>
  <c r="AK415" i="3" s="1"/>
  <c r="AD455" i="3"/>
  <c r="AF455" i="3" s="1"/>
  <c r="AG455" i="3" s="1"/>
  <c r="AL415" i="3" s="1"/>
  <c r="K175" i="6" s="1"/>
  <c r="W455" i="3"/>
  <c r="Y455" i="3" s="1"/>
  <c r="Z455" i="3" s="1"/>
  <c r="AJ415" i="3" s="1"/>
  <c r="AB461" i="3"/>
  <c r="AC461" i="3"/>
  <c r="AE461" i="3"/>
  <c r="O462" i="3"/>
  <c r="S461" i="3"/>
  <c r="T461" i="3"/>
  <c r="P461" i="3"/>
  <c r="J175" i="6" l="1"/>
  <c r="I175" i="6"/>
  <c r="AD461" i="3"/>
  <c r="AF461" i="3" s="1"/>
  <c r="AG461" i="3" s="1"/>
  <c r="AP461" i="3" s="1"/>
  <c r="Q181" i="6" s="1"/>
  <c r="X461" i="3"/>
  <c r="V461" i="3"/>
  <c r="U461" i="3"/>
  <c r="S462" i="3"/>
  <c r="Q461" i="3"/>
  <c r="P462" i="3"/>
  <c r="T462" i="3"/>
  <c r="R461" i="3" l="1"/>
  <c r="AO461" i="3" s="1"/>
  <c r="L175" i="6"/>
  <c r="W461" i="3"/>
  <c r="Y461" i="3" s="1"/>
  <c r="Z461" i="3" s="1"/>
  <c r="AN461" i="3" s="1"/>
  <c r="U462" i="3"/>
  <c r="V462" i="3"/>
  <c r="X462" i="3"/>
  <c r="AB462" i="3"/>
  <c r="AC462" i="3"/>
  <c r="AE462" i="3"/>
  <c r="Q462" i="3"/>
  <c r="AE175" i="6"/>
  <c r="O463" i="3"/>
  <c r="O181" i="6" l="1"/>
  <c r="R462" i="3"/>
  <c r="AS461" i="3" s="1"/>
  <c r="P181" i="6"/>
  <c r="AD462" i="3"/>
  <c r="AF462" i="3" s="1"/>
  <c r="AG462" i="3" s="1"/>
  <c r="AT461" i="3" s="1"/>
  <c r="W181" i="6" s="1"/>
  <c r="W462" i="3"/>
  <c r="Y462" i="3" s="1"/>
  <c r="Z462" i="3" s="1"/>
  <c r="AR461" i="3" s="1"/>
  <c r="P463" i="3"/>
  <c r="S463" i="3"/>
  <c r="T463" i="3"/>
  <c r="U181" i="6" l="1"/>
  <c r="V181" i="6"/>
  <c r="R181" i="6"/>
  <c r="U463" i="3"/>
  <c r="V463" i="3"/>
  <c r="X463" i="3"/>
  <c r="AB463" i="3"/>
  <c r="AC463" i="3"/>
  <c r="AE463" i="3"/>
  <c r="O464" i="3"/>
  <c r="Q463" i="3"/>
  <c r="X181" i="6" l="1"/>
  <c r="AD463" i="3"/>
  <c r="AF463" i="3" s="1"/>
  <c r="AG463" i="3" s="1"/>
  <c r="AL461" i="3" s="1"/>
  <c r="K181" i="6" s="1"/>
  <c r="R463" i="3"/>
  <c r="AK461" i="3" s="1"/>
  <c r="W463" i="3"/>
  <c r="Y463" i="3" s="1"/>
  <c r="Z463" i="3" s="1"/>
  <c r="AJ461" i="3" s="1"/>
  <c r="P464" i="3"/>
  <c r="S464" i="3"/>
  <c r="T464" i="3"/>
  <c r="J181" i="6" l="1"/>
  <c r="I181" i="6"/>
  <c r="U464" i="3"/>
  <c r="V464" i="3"/>
  <c r="X464" i="3"/>
  <c r="AB464" i="3"/>
  <c r="AC464" i="3"/>
  <c r="AE464" i="3"/>
  <c r="O465" i="3"/>
  <c r="Q464" i="3"/>
  <c r="R464" i="3" l="1"/>
  <c r="AO462" i="3" s="1"/>
  <c r="O182" i="6" s="1"/>
  <c r="L181" i="6"/>
  <c r="AD464" i="3"/>
  <c r="AF464" i="3" s="1"/>
  <c r="AG464" i="3" s="1"/>
  <c r="AP462" i="3" s="1"/>
  <c r="Q182" i="6" s="1"/>
  <c r="W464" i="3"/>
  <c r="Y464" i="3" s="1"/>
  <c r="Z464" i="3" s="1"/>
  <c r="AN462" i="3" s="1"/>
  <c r="AB465" i="3"/>
  <c r="AC465" i="3"/>
  <c r="AD465" i="3" s="1"/>
  <c r="AE465" i="3"/>
  <c r="O466" i="3"/>
  <c r="AE181" i="6"/>
  <c r="S465" i="3"/>
  <c r="T465" i="3"/>
  <c r="P465" i="3"/>
  <c r="V465" i="3" l="1"/>
  <c r="X465" i="3"/>
  <c r="P182" i="6"/>
  <c r="AF465" i="3"/>
  <c r="AG465" i="3" s="1"/>
  <c r="AT462" i="3" s="1"/>
  <c r="W182" i="6" s="1"/>
  <c r="U465" i="3"/>
  <c r="T466" i="3"/>
  <c r="Q465" i="3"/>
  <c r="P466" i="3"/>
  <c r="S466" i="3"/>
  <c r="W465" i="3" l="1"/>
  <c r="Y465" i="3" s="1"/>
  <c r="Z465" i="3" s="1"/>
  <c r="AR462" i="3" s="1"/>
  <c r="R465" i="3"/>
  <c r="AS462" i="3" s="1"/>
  <c r="U182" i="6" s="1"/>
  <c r="R182" i="6"/>
  <c r="U466" i="3"/>
  <c r="V466" i="3"/>
  <c r="X466" i="3"/>
  <c r="AB466" i="3"/>
  <c r="AC466" i="3"/>
  <c r="AE466" i="3"/>
  <c r="O467" i="3"/>
  <c r="Q466" i="3"/>
  <c r="V182" i="6" l="1"/>
  <c r="R466" i="3"/>
  <c r="AK462" i="3" s="1"/>
  <c r="AD466" i="3"/>
  <c r="AF466" i="3" s="1"/>
  <c r="AG466" i="3" s="1"/>
  <c r="AL462" i="3" s="1"/>
  <c r="K182" i="6" s="1"/>
  <c r="W466" i="3"/>
  <c r="Y466" i="3" s="1"/>
  <c r="Z466" i="3" s="1"/>
  <c r="AJ462" i="3" s="1"/>
  <c r="AB467" i="3"/>
  <c r="AC467" i="3"/>
  <c r="AE467" i="3"/>
  <c r="T467" i="3"/>
  <c r="O468" i="3"/>
  <c r="P467" i="3"/>
  <c r="S467" i="3"/>
  <c r="V467" i="3" l="1"/>
  <c r="X182" i="6"/>
  <c r="I182" i="6"/>
  <c r="U467" i="3"/>
  <c r="X467" i="3"/>
  <c r="J182" i="6"/>
  <c r="AD467" i="3"/>
  <c r="AF467" i="3" s="1"/>
  <c r="AG467" i="3" s="1"/>
  <c r="AP463" i="3" s="1"/>
  <c r="Q183" i="6" s="1"/>
  <c r="AB468" i="3"/>
  <c r="AC468" i="3"/>
  <c r="AE468" i="3"/>
  <c r="O469" i="3"/>
  <c r="S468" i="3"/>
  <c r="P468" i="3"/>
  <c r="T468" i="3"/>
  <c r="Q467" i="3"/>
  <c r="R467" i="3" l="1"/>
  <c r="AO463" i="3" s="1"/>
  <c r="O183" i="6" s="1"/>
  <c r="W467" i="3"/>
  <c r="Y467" i="3" s="1"/>
  <c r="Z467" i="3" s="1"/>
  <c r="AN463" i="3" s="1"/>
  <c r="U468" i="3"/>
  <c r="V468" i="3"/>
  <c r="L182" i="6"/>
  <c r="X468" i="3"/>
  <c r="AD468" i="3"/>
  <c r="AF468" i="3" s="1"/>
  <c r="AG468" i="3" s="1"/>
  <c r="AT463" i="3" s="1"/>
  <c r="W183" i="6" s="1"/>
  <c r="T469" i="3"/>
  <c r="S469" i="3"/>
  <c r="P469" i="3"/>
  <c r="AE182" i="6"/>
  <c r="Q468" i="3"/>
  <c r="P183" i="6" l="1"/>
  <c r="W468" i="3"/>
  <c r="Y468" i="3" s="1"/>
  <c r="Z468" i="3" s="1"/>
  <c r="AR463" i="3" s="1"/>
  <c r="R468" i="3"/>
  <c r="AS463" i="3" s="1"/>
  <c r="U469" i="3"/>
  <c r="V469" i="3"/>
  <c r="X469" i="3"/>
  <c r="AB469" i="3"/>
  <c r="AC469" i="3"/>
  <c r="AE469" i="3"/>
  <c r="O470" i="3"/>
  <c r="Q469" i="3"/>
  <c r="R183" i="6" l="1"/>
  <c r="U183" i="6"/>
  <c r="V183" i="6"/>
  <c r="R469" i="3"/>
  <c r="AK463" i="3" s="1"/>
  <c r="AD469" i="3"/>
  <c r="AF469" i="3" s="1"/>
  <c r="AG469" i="3" s="1"/>
  <c r="AL463" i="3" s="1"/>
  <c r="K183" i="6" s="1"/>
  <c r="W469" i="3"/>
  <c r="Y469" i="3" s="1"/>
  <c r="Z469" i="3" s="1"/>
  <c r="AJ463" i="3" s="1"/>
  <c r="S470" i="3"/>
  <c r="T470" i="3"/>
  <c r="P470" i="3"/>
  <c r="X183" i="6" l="1"/>
  <c r="I183" i="6"/>
  <c r="J183" i="6"/>
  <c r="U470" i="3"/>
  <c r="V470" i="3"/>
  <c r="X470" i="3"/>
  <c r="AB470" i="3"/>
  <c r="AC470" i="3"/>
  <c r="AE470" i="3"/>
  <c r="Q470" i="3"/>
  <c r="O471" i="3"/>
  <c r="R470" i="3" l="1"/>
  <c r="AO464" i="3" s="1"/>
  <c r="L183" i="6"/>
  <c r="AD470" i="3"/>
  <c r="AF470" i="3" s="1"/>
  <c r="AG470" i="3" s="1"/>
  <c r="AP464" i="3" s="1"/>
  <c r="Q184" i="6" s="1"/>
  <c r="W470" i="3"/>
  <c r="Y470" i="3" s="1"/>
  <c r="Z470" i="3" s="1"/>
  <c r="AN464" i="3" s="1"/>
  <c r="T471" i="3"/>
  <c r="P471" i="3"/>
  <c r="S471" i="3"/>
  <c r="AE183" i="6"/>
  <c r="O184" i="6" l="1"/>
  <c r="P184" i="6"/>
  <c r="U471" i="3"/>
  <c r="V471" i="3"/>
  <c r="X471" i="3"/>
  <c r="AB471" i="3"/>
  <c r="AC471" i="3"/>
  <c r="AE471" i="3"/>
  <c r="O472" i="3"/>
  <c r="Q471" i="3"/>
  <c r="R471" i="3" l="1"/>
  <c r="AS464" i="3" s="1"/>
  <c r="R184" i="6"/>
  <c r="AD471" i="3"/>
  <c r="AF471" i="3" s="1"/>
  <c r="AG471" i="3" s="1"/>
  <c r="AT464" i="3" s="1"/>
  <c r="W184" i="6" s="1"/>
  <c r="W471" i="3"/>
  <c r="Y471" i="3" s="1"/>
  <c r="Z471" i="3" s="1"/>
  <c r="AR464" i="3" s="1"/>
  <c r="P472" i="3"/>
  <c r="S472" i="3"/>
  <c r="T472" i="3"/>
  <c r="U184" i="6" l="1"/>
  <c r="V184" i="6"/>
  <c r="U472" i="3"/>
  <c r="V472" i="3"/>
  <c r="X472" i="3"/>
  <c r="AB472" i="3"/>
  <c r="AC472" i="3"/>
  <c r="AE472" i="3"/>
  <c r="Q472" i="3"/>
  <c r="O473" i="3"/>
  <c r="X184" i="6" l="1"/>
  <c r="R472" i="3"/>
  <c r="AK464" i="3" s="1"/>
  <c r="AD472" i="3"/>
  <c r="AF472" i="3" s="1"/>
  <c r="AG472" i="3" s="1"/>
  <c r="AL464" i="3" s="1"/>
  <c r="K184" i="6" s="1"/>
  <c r="W472" i="3"/>
  <c r="Y472" i="3" s="1"/>
  <c r="Z472" i="3" s="1"/>
  <c r="AJ464" i="3" s="1"/>
  <c r="T473" i="3"/>
  <c r="P473" i="3"/>
  <c r="S473" i="3"/>
  <c r="J184" i="6" l="1"/>
  <c r="I184" i="6"/>
  <c r="U473" i="3"/>
  <c r="V473" i="3"/>
  <c r="X473" i="3"/>
  <c r="AB473" i="3"/>
  <c r="AC473" i="3"/>
  <c r="AE473" i="3"/>
  <c r="Q473" i="3"/>
  <c r="O474" i="3"/>
  <c r="R473" i="3" l="1"/>
  <c r="AO465" i="3" s="1"/>
  <c r="L184" i="6"/>
  <c r="AD473" i="3"/>
  <c r="AF473" i="3" s="1"/>
  <c r="AG473" i="3" s="1"/>
  <c r="AP465" i="3" s="1"/>
  <c r="Q185" i="6" s="1"/>
  <c r="W473" i="3"/>
  <c r="Y473" i="3" s="1"/>
  <c r="Z473" i="3" s="1"/>
  <c r="AN465" i="3" s="1"/>
  <c r="P474" i="3"/>
  <c r="AE184" i="6"/>
  <c r="T474" i="3"/>
  <c r="S474" i="3"/>
  <c r="O185" i="6" l="1"/>
  <c r="P185" i="6"/>
  <c r="U474" i="3"/>
  <c r="V474" i="3"/>
  <c r="X474" i="3"/>
  <c r="AB474" i="3"/>
  <c r="AC474" i="3"/>
  <c r="AE474" i="3"/>
  <c r="O475" i="3"/>
  <c r="P475" i="3"/>
  <c r="Q474" i="3"/>
  <c r="S475" i="3"/>
  <c r="R185" i="6" l="1"/>
  <c r="AD474" i="3"/>
  <c r="AF474" i="3" s="1"/>
  <c r="AG474" i="3" s="1"/>
  <c r="AT465" i="3" s="1"/>
  <c r="W185" i="6" s="1"/>
  <c r="R474" i="3"/>
  <c r="AS465" i="3" s="1"/>
  <c r="W474" i="3"/>
  <c r="Y474" i="3" s="1"/>
  <c r="Z474" i="3" s="1"/>
  <c r="AR465" i="3" s="1"/>
  <c r="U475" i="3"/>
  <c r="X475" i="3"/>
  <c r="AB475" i="3"/>
  <c r="AC475" i="3"/>
  <c r="AE475" i="3"/>
  <c r="O476" i="3"/>
  <c r="T476" i="3" s="1"/>
  <c r="Q475" i="3"/>
  <c r="P476" i="3"/>
  <c r="T475" i="3"/>
  <c r="V475" i="3" l="1"/>
  <c r="W475" i="3" s="1"/>
  <c r="Y475" i="3" s="1"/>
  <c r="Z475" i="3" s="1"/>
  <c r="AJ465" i="3" s="1"/>
  <c r="V185" i="6"/>
  <c r="U185" i="6"/>
  <c r="AD475" i="3"/>
  <c r="AF475" i="3" s="1"/>
  <c r="AG475" i="3" s="1"/>
  <c r="AL465" i="3" s="1"/>
  <c r="K185" i="6" s="1"/>
  <c r="R475" i="3"/>
  <c r="AK465" i="3" s="1"/>
  <c r="V476" i="3"/>
  <c r="X476" i="3"/>
  <c r="AB476" i="3"/>
  <c r="AC476" i="3"/>
  <c r="AE476" i="3"/>
  <c r="S476" i="3"/>
  <c r="Q476" i="3"/>
  <c r="O477" i="3"/>
  <c r="U476" i="3" l="1"/>
  <c r="W476" i="3" s="1"/>
  <c r="Y476" i="3" s="1"/>
  <c r="Z476" i="3" s="1"/>
  <c r="AN466" i="3" s="1"/>
  <c r="AD476" i="3"/>
  <c r="AF476" i="3" s="1"/>
  <c r="AG476" i="3" s="1"/>
  <c r="AP466" i="3" s="1"/>
  <c r="Q186" i="6" s="1"/>
  <c r="I185" i="6"/>
  <c r="J185" i="6"/>
  <c r="X185" i="6"/>
  <c r="R476" i="3"/>
  <c r="AO466" i="3" s="1"/>
  <c r="AB477" i="3"/>
  <c r="AC477" i="3"/>
  <c r="AE477" i="3"/>
  <c r="T477" i="3"/>
  <c r="S477" i="3"/>
  <c r="O478" i="3"/>
  <c r="P477" i="3"/>
  <c r="X477" i="3" l="1"/>
  <c r="V477" i="3"/>
  <c r="P186" i="6"/>
  <c r="L185" i="6"/>
  <c r="O186" i="6"/>
  <c r="AD477" i="3"/>
  <c r="AF477" i="3" s="1"/>
  <c r="AG477" i="3" s="1"/>
  <c r="AT466" i="3" s="1"/>
  <c r="W186" i="6" s="1"/>
  <c r="U477" i="3"/>
  <c r="AB478" i="3"/>
  <c r="AC478" i="3"/>
  <c r="AE478" i="3"/>
  <c r="Q477" i="3"/>
  <c r="O479" i="3"/>
  <c r="T478" i="3"/>
  <c r="AE185" i="6"/>
  <c r="P478" i="3"/>
  <c r="S478" i="3"/>
  <c r="V478" i="3" l="1"/>
  <c r="R477" i="3"/>
  <c r="AS466" i="3" s="1"/>
  <c r="U186" i="6" s="1"/>
  <c r="X478" i="3"/>
  <c r="U478" i="3"/>
  <c r="W477" i="3"/>
  <c r="Y477" i="3" s="1"/>
  <c r="Z477" i="3" s="1"/>
  <c r="AR466" i="3" s="1"/>
  <c r="R186" i="6"/>
  <c r="AD478" i="3"/>
  <c r="AF478" i="3" s="1"/>
  <c r="AG478" i="3" s="1"/>
  <c r="AL466" i="3" s="1"/>
  <c r="K186" i="6" s="1"/>
  <c r="S479" i="3"/>
  <c r="T479" i="3"/>
  <c r="P479" i="3"/>
  <c r="Q478" i="3"/>
  <c r="W478" i="3" l="1"/>
  <c r="Y478" i="3" s="1"/>
  <c r="Z478" i="3" s="1"/>
  <c r="AJ466" i="3" s="1"/>
  <c r="J186" i="6" s="1"/>
  <c r="R478" i="3"/>
  <c r="AK466" i="3" s="1"/>
  <c r="I186" i="6" s="1"/>
  <c r="V186" i="6"/>
  <c r="U479" i="3"/>
  <c r="V479" i="3"/>
  <c r="X479" i="3"/>
  <c r="AB479" i="3"/>
  <c r="AC479" i="3"/>
  <c r="AE479" i="3"/>
  <c r="O480" i="3"/>
  <c r="Q479" i="3"/>
  <c r="X186" i="6" l="1"/>
  <c r="L186" i="6"/>
  <c r="R479" i="3"/>
  <c r="AO467" i="3" s="1"/>
  <c r="AD479" i="3"/>
  <c r="AF479" i="3" s="1"/>
  <c r="AG479" i="3" s="1"/>
  <c r="AP467" i="3" s="1"/>
  <c r="Q187" i="6" s="1"/>
  <c r="W479" i="3"/>
  <c r="Y479" i="3" s="1"/>
  <c r="Z479" i="3" s="1"/>
  <c r="AN467" i="3" s="1"/>
  <c r="AB480" i="3"/>
  <c r="AC480" i="3"/>
  <c r="AE480" i="3"/>
  <c r="O481" i="3"/>
  <c r="AE186" i="6"/>
  <c r="P480" i="3"/>
  <c r="S480" i="3"/>
  <c r="T480" i="3"/>
  <c r="U480" i="3" l="1"/>
  <c r="X480" i="3"/>
  <c r="AD480" i="3"/>
  <c r="AF480" i="3" s="1"/>
  <c r="AG480" i="3" s="1"/>
  <c r="AT467" i="3" s="1"/>
  <c r="W187" i="6" s="1"/>
  <c r="O187" i="6"/>
  <c r="P187" i="6"/>
  <c r="V480" i="3"/>
  <c r="AB481" i="3"/>
  <c r="AD481" i="3" s="1"/>
  <c r="AF481" i="3" s="1"/>
  <c r="AG481" i="3" s="1"/>
  <c r="AL467" i="3" s="1"/>
  <c r="K187" i="6" s="1"/>
  <c r="AC481" i="3"/>
  <c r="AE481" i="3"/>
  <c r="Q480" i="3"/>
  <c r="P481" i="3"/>
  <c r="T481" i="3"/>
  <c r="O482" i="3"/>
  <c r="S481" i="3"/>
  <c r="R480" i="3" l="1"/>
  <c r="AS467" i="3" s="1"/>
  <c r="U187" i="6" s="1"/>
  <c r="U481" i="3"/>
  <c r="W480" i="3"/>
  <c r="Y480" i="3" s="1"/>
  <c r="Z480" i="3" s="1"/>
  <c r="AR467" i="3" s="1"/>
  <c r="X481" i="3"/>
  <c r="R187" i="6"/>
  <c r="V481" i="3"/>
  <c r="AB482" i="3"/>
  <c r="AC482" i="3"/>
  <c r="AE482" i="3"/>
  <c r="T482" i="3"/>
  <c r="Q481" i="3"/>
  <c r="S482" i="3"/>
  <c r="O483" i="3"/>
  <c r="P482" i="3"/>
  <c r="R481" i="3" l="1"/>
  <c r="AK467" i="3" s="1"/>
  <c r="I187" i="6" s="1"/>
  <c r="W481" i="3"/>
  <c r="Y481" i="3" s="1"/>
  <c r="Z481" i="3" s="1"/>
  <c r="AJ467" i="3" s="1"/>
  <c r="V482" i="3"/>
  <c r="V187" i="6"/>
  <c r="U482" i="3"/>
  <c r="X482" i="3"/>
  <c r="AD482" i="3"/>
  <c r="AF482" i="3" s="1"/>
  <c r="AG482" i="3" s="1"/>
  <c r="AP468" i="3" s="1"/>
  <c r="Q188" i="6" s="1"/>
  <c r="AB483" i="3"/>
  <c r="AD483" i="3" s="1"/>
  <c r="AC483" i="3"/>
  <c r="AE483" i="3"/>
  <c r="Q482" i="3"/>
  <c r="O484" i="3"/>
  <c r="T483" i="3"/>
  <c r="S483" i="3"/>
  <c r="P483" i="3"/>
  <c r="X483" i="3" l="1"/>
  <c r="V483" i="3"/>
  <c r="W482" i="3"/>
  <c r="Y482" i="3" s="1"/>
  <c r="Z482" i="3" s="1"/>
  <c r="AN468" i="3" s="1"/>
  <c r="J187" i="6"/>
  <c r="X187" i="6"/>
  <c r="R482" i="3"/>
  <c r="AO468" i="3" s="1"/>
  <c r="U483" i="3"/>
  <c r="AF483" i="3"/>
  <c r="AG483" i="3" s="1"/>
  <c r="AT468" i="3" s="1"/>
  <c r="W188" i="6" s="1"/>
  <c r="AB484" i="3"/>
  <c r="AC484" i="3"/>
  <c r="AE484" i="3"/>
  <c r="T484" i="3"/>
  <c r="O485" i="3"/>
  <c r="P484" i="3"/>
  <c r="S484" i="3"/>
  <c r="Q483" i="3"/>
  <c r="R483" i="3" l="1"/>
  <c r="AS468" i="3" s="1"/>
  <c r="L187" i="6"/>
  <c r="V484" i="3"/>
  <c r="W483" i="3"/>
  <c r="Y483" i="3" s="1"/>
  <c r="Z483" i="3" s="1"/>
  <c r="AR468" i="3" s="1"/>
  <c r="V188" i="6" s="1"/>
  <c r="X484" i="3"/>
  <c r="O188" i="6"/>
  <c r="P188" i="6"/>
  <c r="U484" i="3"/>
  <c r="U188" i="6"/>
  <c r="AD484" i="3"/>
  <c r="AF484" i="3" s="1"/>
  <c r="AG484" i="3" s="1"/>
  <c r="AL468" i="3" s="1"/>
  <c r="K188" i="6" s="1"/>
  <c r="AE187" i="6"/>
  <c r="T485" i="3"/>
  <c r="P485" i="3"/>
  <c r="S485" i="3"/>
  <c r="Q484" i="3"/>
  <c r="W484" i="3" l="1"/>
  <c r="Y484" i="3" s="1"/>
  <c r="Z484" i="3" s="1"/>
  <c r="AJ468" i="3" s="1"/>
  <c r="J188" i="6" s="1"/>
  <c r="R484" i="3"/>
  <c r="AK468" i="3" s="1"/>
  <c r="I188" i="6" s="1"/>
  <c r="R188" i="6"/>
  <c r="X188" i="6"/>
  <c r="U485" i="3"/>
  <c r="V485" i="3"/>
  <c r="X485" i="3"/>
  <c r="AB485" i="3"/>
  <c r="AC485" i="3"/>
  <c r="AE485" i="3"/>
  <c r="O486" i="3"/>
  <c r="T486" i="3" s="1"/>
  <c r="P486" i="3"/>
  <c r="Q485" i="3"/>
  <c r="L188" i="6" l="1"/>
  <c r="AD485" i="3"/>
  <c r="AF485" i="3" s="1"/>
  <c r="AG485" i="3" s="1"/>
  <c r="AP469" i="3" s="1"/>
  <c r="Q189" i="6" s="1"/>
  <c r="R485" i="3"/>
  <c r="AO469" i="3" s="1"/>
  <c r="W485" i="3"/>
  <c r="Y485" i="3" s="1"/>
  <c r="Z485" i="3" s="1"/>
  <c r="AN469" i="3" s="1"/>
  <c r="V486" i="3"/>
  <c r="X486" i="3"/>
  <c r="AB486" i="3"/>
  <c r="AC486" i="3"/>
  <c r="AE486" i="3"/>
  <c r="S486" i="3"/>
  <c r="AE188" i="6"/>
  <c r="O487" i="3"/>
  <c r="Q486" i="3"/>
  <c r="U486" i="3" l="1"/>
  <c r="W486" i="3" s="1"/>
  <c r="Y486" i="3" s="1"/>
  <c r="Z486" i="3" s="1"/>
  <c r="AR469" i="3" s="1"/>
  <c r="P189" i="6"/>
  <c r="O189" i="6"/>
  <c r="R486" i="3"/>
  <c r="AS469" i="3" s="1"/>
  <c r="AD486" i="3"/>
  <c r="AF486" i="3" s="1"/>
  <c r="AG486" i="3" s="1"/>
  <c r="AT469" i="3" s="1"/>
  <c r="W189" i="6" s="1"/>
  <c r="AB487" i="3"/>
  <c r="AC487" i="3"/>
  <c r="AE487" i="3"/>
  <c r="T487" i="3"/>
  <c r="O488" i="3"/>
  <c r="P487" i="3"/>
  <c r="S487" i="3"/>
  <c r="V487" i="3" l="1"/>
  <c r="X487" i="3"/>
  <c r="U487" i="3"/>
  <c r="U189" i="6"/>
  <c r="V189" i="6"/>
  <c r="R189" i="6"/>
  <c r="AD487" i="3"/>
  <c r="AF487" i="3" s="1"/>
  <c r="AG487" i="3" s="1"/>
  <c r="AL469" i="3" s="1"/>
  <c r="K189" i="6" s="1"/>
  <c r="AB488" i="3"/>
  <c r="AC488" i="3"/>
  <c r="AE488" i="3"/>
  <c r="T488" i="3"/>
  <c r="P488" i="3"/>
  <c r="Q487" i="3"/>
  <c r="O489" i="3"/>
  <c r="S488" i="3"/>
  <c r="W487" i="3" l="1"/>
  <c r="Y487" i="3" s="1"/>
  <c r="Z487" i="3" s="1"/>
  <c r="AJ469" i="3" s="1"/>
  <c r="J189" i="6" s="1"/>
  <c r="R487" i="3"/>
  <c r="AK469" i="3" s="1"/>
  <c r="I189" i="6" s="1"/>
  <c r="V488" i="3"/>
  <c r="X488" i="3"/>
  <c r="X189" i="6"/>
  <c r="AD488" i="3"/>
  <c r="AF488" i="3" s="1"/>
  <c r="AG488" i="3" s="1"/>
  <c r="AP470" i="3" s="1"/>
  <c r="Q190" i="6" s="1"/>
  <c r="U488" i="3"/>
  <c r="AB489" i="3"/>
  <c r="AC489" i="3"/>
  <c r="AE489" i="3"/>
  <c r="T489" i="3"/>
  <c r="Q488" i="3"/>
  <c r="S489" i="3"/>
  <c r="O490" i="3"/>
  <c r="P489" i="3"/>
  <c r="U489" i="3" l="1"/>
  <c r="R488" i="3"/>
  <c r="AO470" i="3" s="1"/>
  <c r="O190" i="6" s="1"/>
  <c r="X489" i="3"/>
  <c r="W488" i="3"/>
  <c r="Y488" i="3" s="1"/>
  <c r="Z488" i="3" s="1"/>
  <c r="AN470" i="3" s="1"/>
  <c r="V489" i="3"/>
  <c r="L189" i="6"/>
  <c r="AD489" i="3"/>
  <c r="AF489" i="3" s="1"/>
  <c r="AG489" i="3" s="1"/>
  <c r="AT470" i="3" s="1"/>
  <c r="W190" i="6" s="1"/>
  <c r="AB490" i="3"/>
  <c r="AC490" i="3"/>
  <c r="AE490" i="3"/>
  <c r="S490" i="3"/>
  <c r="T490" i="3"/>
  <c r="AE189" i="6"/>
  <c r="O491" i="3"/>
  <c r="P490" i="3"/>
  <c r="Q489" i="3"/>
  <c r="U490" i="3" l="1"/>
  <c r="R489" i="3"/>
  <c r="AS470" i="3" s="1"/>
  <c r="U190" i="6" s="1"/>
  <c r="W489" i="3"/>
  <c r="Y489" i="3" s="1"/>
  <c r="Z489" i="3" s="1"/>
  <c r="AR470" i="3" s="1"/>
  <c r="V190" i="6" s="1"/>
  <c r="V490" i="3"/>
  <c r="P190" i="6"/>
  <c r="X490" i="3"/>
  <c r="AD490" i="3"/>
  <c r="AF490" i="3" s="1"/>
  <c r="AG490" i="3" s="1"/>
  <c r="AL470" i="3" s="1"/>
  <c r="K190" i="6" s="1"/>
  <c r="Q490" i="3"/>
  <c r="P491" i="3"/>
  <c r="S491" i="3"/>
  <c r="T491" i="3"/>
  <c r="W490" i="3" l="1"/>
  <c r="Y490" i="3" s="1"/>
  <c r="Z490" i="3" s="1"/>
  <c r="AJ470" i="3" s="1"/>
  <c r="R190" i="6"/>
  <c r="R490" i="3"/>
  <c r="AK470" i="3" s="1"/>
  <c r="X190" i="6"/>
  <c r="U491" i="3"/>
  <c r="V491" i="3"/>
  <c r="X491" i="3"/>
  <c r="AB491" i="3"/>
  <c r="AC491" i="3"/>
  <c r="AE491" i="3"/>
  <c r="Q491" i="3"/>
  <c r="O492" i="3"/>
  <c r="I190" i="6" l="1"/>
  <c r="R491" i="3"/>
  <c r="AO471" i="3" s="1"/>
  <c r="J190" i="6"/>
  <c r="AD491" i="3"/>
  <c r="AF491" i="3" s="1"/>
  <c r="AG491" i="3" s="1"/>
  <c r="AP471" i="3" s="1"/>
  <c r="Q191" i="6" s="1"/>
  <c r="W491" i="3"/>
  <c r="Y491" i="3" s="1"/>
  <c r="Z491" i="3" s="1"/>
  <c r="AN471" i="3" s="1"/>
  <c r="S492" i="3"/>
  <c r="T492" i="3"/>
  <c r="P492" i="3"/>
  <c r="O191" i="6" l="1"/>
  <c r="L190" i="6"/>
  <c r="P191" i="6"/>
  <c r="U492" i="3"/>
  <c r="V492" i="3"/>
  <c r="X492" i="3"/>
  <c r="AB492" i="3"/>
  <c r="AC492" i="3"/>
  <c r="AE492" i="3"/>
  <c r="Q492" i="3"/>
  <c r="AE190" i="6"/>
  <c r="O493" i="3"/>
  <c r="R191" i="6" l="1"/>
  <c r="AD492" i="3"/>
  <c r="AF492" i="3" s="1"/>
  <c r="AG492" i="3" s="1"/>
  <c r="AT471" i="3" s="1"/>
  <c r="W191" i="6" s="1"/>
  <c r="R492" i="3"/>
  <c r="AS471" i="3" s="1"/>
  <c r="W492" i="3"/>
  <c r="Y492" i="3" s="1"/>
  <c r="Z492" i="3" s="1"/>
  <c r="AR471" i="3" s="1"/>
  <c r="T493" i="3"/>
  <c r="P493" i="3"/>
  <c r="S493" i="3"/>
  <c r="V191" i="6" l="1"/>
  <c r="U191" i="6"/>
  <c r="U493" i="3"/>
  <c r="V493" i="3"/>
  <c r="X493" i="3"/>
  <c r="AB493" i="3"/>
  <c r="AC493" i="3"/>
  <c r="AE493" i="3"/>
  <c r="Q493" i="3"/>
  <c r="O494" i="3"/>
  <c r="R493" i="3" l="1"/>
  <c r="AK471" i="3" s="1"/>
  <c r="I191" i="6" s="1"/>
  <c r="X191" i="6"/>
  <c r="AD493" i="3"/>
  <c r="AF493" i="3" s="1"/>
  <c r="AG493" i="3" s="1"/>
  <c r="AL471" i="3" s="1"/>
  <c r="K191" i="6" s="1"/>
  <c r="W493" i="3"/>
  <c r="Y493" i="3" s="1"/>
  <c r="Z493" i="3" s="1"/>
  <c r="AJ471" i="3" s="1"/>
  <c r="P494" i="3"/>
  <c r="T494" i="3"/>
  <c r="S494" i="3"/>
  <c r="J191" i="6" l="1"/>
  <c r="U494" i="3"/>
  <c r="V494" i="3"/>
  <c r="X494" i="3"/>
  <c r="AB494" i="3"/>
  <c r="AC494" i="3"/>
  <c r="AE494" i="3"/>
  <c r="Q494" i="3"/>
  <c r="O495" i="3"/>
  <c r="L191" i="6" l="1"/>
  <c r="R494" i="3"/>
  <c r="AO472" i="3" s="1"/>
  <c r="AD494" i="3"/>
  <c r="AF494" i="3" s="1"/>
  <c r="AG494" i="3" s="1"/>
  <c r="AP472" i="3" s="1"/>
  <c r="Q192" i="6" s="1"/>
  <c r="W494" i="3"/>
  <c r="Y494" i="3" s="1"/>
  <c r="Z494" i="3" s="1"/>
  <c r="AN472" i="3" s="1"/>
  <c r="AE191" i="6"/>
  <c r="P495" i="3"/>
  <c r="S495" i="3"/>
  <c r="T495" i="3"/>
  <c r="P192" i="6" l="1"/>
  <c r="O192" i="6"/>
  <c r="U495" i="3"/>
  <c r="V495" i="3"/>
  <c r="X495" i="3"/>
  <c r="AB495" i="3"/>
  <c r="AC495" i="3"/>
  <c r="AE495" i="3"/>
  <c r="Q495" i="3"/>
  <c r="O496" i="3"/>
  <c r="R192" i="6" l="1"/>
  <c r="AD495" i="3"/>
  <c r="AF495" i="3" s="1"/>
  <c r="AG495" i="3" s="1"/>
  <c r="AT472" i="3" s="1"/>
  <c r="W192" i="6" s="1"/>
  <c r="R495" i="3"/>
  <c r="AS472" i="3" s="1"/>
  <c r="W495" i="3"/>
  <c r="Y495" i="3" s="1"/>
  <c r="Z495" i="3" s="1"/>
  <c r="AR472" i="3" s="1"/>
  <c r="T496" i="3"/>
  <c r="S496" i="3"/>
  <c r="P496" i="3"/>
  <c r="U192" i="6" l="1"/>
  <c r="V192" i="6"/>
  <c r="U496" i="3"/>
  <c r="V496" i="3"/>
  <c r="X496" i="3"/>
  <c r="AB496" i="3"/>
  <c r="AC496" i="3"/>
  <c r="AE496" i="3"/>
  <c r="Q496" i="3"/>
  <c r="O497" i="3"/>
  <c r="X192" i="6" l="1"/>
  <c r="AD496" i="3"/>
  <c r="AF496" i="3" s="1"/>
  <c r="AG496" i="3" s="1"/>
  <c r="AL472" i="3" s="1"/>
  <c r="K192" i="6" s="1"/>
  <c r="R496" i="3"/>
  <c r="AK472" i="3" s="1"/>
  <c r="W496" i="3"/>
  <c r="Y496" i="3" s="1"/>
  <c r="Z496" i="3" s="1"/>
  <c r="AJ472" i="3" s="1"/>
  <c r="AB497" i="3"/>
  <c r="AC497" i="3"/>
  <c r="AE497" i="3"/>
  <c r="O498" i="3"/>
  <c r="S497" i="3"/>
  <c r="P497" i="3"/>
  <c r="T497" i="3"/>
  <c r="U497" i="3" l="1"/>
  <c r="X497" i="3"/>
  <c r="V497" i="3"/>
  <c r="J192" i="6"/>
  <c r="I192" i="6"/>
  <c r="AD497" i="3"/>
  <c r="AF497" i="3" s="1"/>
  <c r="AG497" i="3" s="1"/>
  <c r="AP473" i="3" s="1"/>
  <c r="Q193" i="6" s="1"/>
  <c r="Q497" i="3"/>
  <c r="S498" i="3"/>
  <c r="P498" i="3"/>
  <c r="T498" i="3"/>
  <c r="W497" i="3" l="1"/>
  <c r="Y497" i="3" s="1"/>
  <c r="Z497" i="3" s="1"/>
  <c r="AN473" i="3" s="1"/>
  <c r="P193" i="6" s="1"/>
  <c r="R497" i="3"/>
  <c r="AO473" i="3" s="1"/>
  <c r="O193" i="6" s="1"/>
  <c r="L192" i="6"/>
  <c r="U498" i="3"/>
  <c r="V498" i="3"/>
  <c r="X498" i="3"/>
  <c r="AB498" i="3"/>
  <c r="AC498" i="3"/>
  <c r="AE498" i="3"/>
  <c r="AE192" i="6"/>
  <c r="O499" i="3"/>
  <c r="Q498" i="3"/>
  <c r="R498" i="3" l="1"/>
  <c r="AS473" i="3" s="1"/>
  <c r="U193" i="6" s="1"/>
  <c r="R193" i="6"/>
  <c r="AD498" i="3"/>
  <c r="AF498" i="3" s="1"/>
  <c r="AG498" i="3" s="1"/>
  <c r="AT473" i="3" s="1"/>
  <c r="W193" i="6" s="1"/>
  <c r="W498" i="3"/>
  <c r="Y498" i="3" s="1"/>
  <c r="Z498" i="3" s="1"/>
  <c r="AR473" i="3" s="1"/>
  <c r="S499" i="3"/>
  <c r="P499" i="3"/>
  <c r="T499" i="3"/>
  <c r="V193" i="6" l="1"/>
  <c r="U499" i="3"/>
  <c r="V499" i="3"/>
  <c r="X499" i="3"/>
  <c r="AB499" i="3"/>
  <c r="AC499" i="3"/>
  <c r="AE499" i="3"/>
  <c r="Q499" i="3"/>
  <c r="O500" i="3"/>
  <c r="X193" i="6" l="1"/>
  <c r="AD499" i="3"/>
  <c r="AF499" i="3" s="1"/>
  <c r="AG499" i="3" s="1"/>
  <c r="AL473" i="3" s="1"/>
  <c r="K193" i="6" s="1"/>
  <c r="R499" i="3"/>
  <c r="AK473" i="3" s="1"/>
  <c r="W499" i="3"/>
  <c r="Y499" i="3" s="1"/>
  <c r="Z499" i="3" s="1"/>
  <c r="AJ473" i="3" s="1"/>
  <c r="T500" i="3"/>
  <c r="P500" i="3"/>
  <c r="S500" i="3"/>
  <c r="J193" i="6" l="1"/>
  <c r="I193" i="6"/>
  <c r="U500" i="3"/>
  <c r="V500" i="3"/>
  <c r="X500" i="3"/>
  <c r="AB500" i="3"/>
  <c r="AC500" i="3"/>
  <c r="AE500" i="3"/>
  <c r="O501" i="3"/>
  <c r="Q500" i="3"/>
  <c r="L193" i="6" l="1"/>
  <c r="AD500" i="3"/>
  <c r="AF500" i="3" s="1"/>
  <c r="AG500" i="3" s="1"/>
  <c r="AP474" i="3" s="1"/>
  <c r="Q194" i="6" s="1"/>
  <c r="R500" i="3"/>
  <c r="AO474" i="3" s="1"/>
  <c r="W500" i="3"/>
  <c r="Y500" i="3" s="1"/>
  <c r="Z500" i="3" s="1"/>
  <c r="AN474" i="3" s="1"/>
  <c r="S501" i="3"/>
  <c r="P501" i="3"/>
  <c r="T501" i="3"/>
  <c r="AE193" i="6"/>
  <c r="P194" i="6" l="1"/>
  <c r="O194" i="6"/>
  <c r="U501" i="3"/>
  <c r="V501" i="3"/>
  <c r="X501" i="3"/>
  <c r="AB501" i="3"/>
  <c r="AC501" i="3"/>
  <c r="AE501" i="3"/>
  <c r="Q501" i="3"/>
  <c r="O502" i="3"/>
  <c r="R194" i="6" l="1"/>
  <c r="AD501" i="3"/>
  <c r="AF501" i="3" s="1"/>
  <c r="AG501" i="3" s="1"/>
  <c r="AT474" i="3" s="1"/>
  <c r="W194" i="6" s="1"/>
  <c r="R501" i="3"/>
  <c r="AS474" i="3" s="1"/>
  <c r="W501" i="3"/>
  <c r="Y501" i="3" s="1"/>
  <c r="Z501" i="3" s="1"/>
  <c r="AR474" i="3" s="1"/>
  <c r="AB502" i="3"/>
  <c r="AC502" i="3"/>
  <c r="AE502" i="3"/>
  <c r="T502" i="3"/>
  <c r="P502" i="3"/>
  <c r="S502" i="3"/>
  <c r="O503" i="3"/>
  <c r="U502" i="3" l="1"/>
  <c r="V502" i="3"/>
  <c r="X502" i="3"/>
  <c r="V194" i="6"/>
  <c r="U194" i="6"/>
  <c r="AD502" i="3"/>
  <c r="AF502" i="3" s="1"/>
  <c r="AG502" i="3" s="1"/>
  <c r="AL474" i="3" s="1"/>
  <c r="K194" i="6" s="1"/>
  <c r="T503" i="3"/>
  <c r="S503" i="3"/>
  <c r="P503" i="3"/>
  <c r="Q502" i="3"/>
  <c r="W502" i="3" l="1"/>
  <c r="Y502" i="3" s="1"/>
  <c r="Z502" i="3" s="1"/>
  <c r="AJ474" i="3" s="1"/>
  <c r="R502" i="3"/>
  <c r="AK474" i="3" s="1"/>
  <c r="I194" i="6" s="1"/>
  <c r="X194" i="6"/>
  <c r="U503" i="3"/>
  <c r="V503" i="3"/>
  <c r="X503" i="3"/>
  <c r="AB503" i="3"/>
  <c r="AC503" i="3"/>
  <c r="AE503" i="3"/>
  <c r="Q503" i="3"/>
  <c r="O504" i="3"/>
  <c r="J194" i="6" l="1"/>
  <c r="R503" i="3"/>
  <c r="AO475" i="3" s="1"/>
  <c r="AD503" i="3"/>
  <c r="AF503" i="3" s="1"/>
  <c r="AG503" i="3" s="1"/>
  <c r="AP475" i="3" s="1"/>
  <c r="Q195" i="6" s="1"/>
  <c r="W503" i="3"/>
  <c r="Y503" i="3" s="1"/>
  <c r="Z503" i="3" s="1"/>
  <c r="AN475" i="3" s="1"/>
  <c r="T504" i="3"/>
  <c r="P504" i="3"/>
  <c r="S504" i="3"/>
  <c r="L194" i="6" l="1"/>
  <c r="P195" i="6"/>
  <c r="O195" i="6"/>
  <c r="U504" i="3"/>
  <c r="V504" i="3"/>
  <c r="X504" i="3"/>
  <c r="AB504" i="3"/>
  <c r="AC504" i="3"/>
  <c r="AE504" i="3"/>
  <c r="O505" i="3"/>
  <c r="Q504" i="3"/>
  <c r="AE194" i="6"/>
  <c r="R504" i="3" l="1"/>
  <c r="AS475" i="3" s="1"/>
  <c r="R195" i="6"/>
  <c r="AD504" i="3"/>
  <c r="AF504" i="3" s="1"/>
  <c r="AG504" i="3" s="1"/>
  <c r="AT475" i="3" s="1"/>
  <c r="W195" i="6" s="1"/>
  <c r="W504" i="3"/>
  <c r="Y504" i="3" s="1"/>
  <c r="Z504" i="3" s="1"/>
  <c r="AR475" i="3" s="1"/>
  <c r="T505" i="3"/>
  <c r="P505" i="3"/>
  <c r="S505" i="3"/>
  <c r="U195" i="6" l="1"/>
  <c r="V195" i="6"/>
  <c r="U505" i="3"/>
  <c r="V505" i="3"/>
  <c r="X505" i="3"/>
  <c r="AB505" i="3"/>
  <c r="AC505" i="3"/>
  <c r="AE505" i="3"/>
  <c r="Q505" i="3"/>
  <c r="O506" i="3"/>
  <c r="S506" i="3"/>
  <c r="P506" i="3"/>
  <c r="R505" i="3" l="1"/>
  <c r="AK475" i="3" s="1"/>
  <c r="I195" i="6" s="1"/>
  <c r="X195" i="6"/>
  <c r="AD505" i="3"/>
  <c r="AF505" i="3" s="1"/>
  <c r="AG505" i="3" s="1"/>
  <c r="AL475" i="3" s="1"/>
  <c r="K195" i="6" s="1"/>
  <c r="W505" i="3"/>
  <c r="Y505" i="3" s="1"/>
  <c r="Z505" i="3" s="1"/>
  <c r="AJ475" i="3" s="1"/>
  <c r="U506" i="3"/>
  <c r="X506" i="3"/>
  <c r="AB506" i="3"/>
  <c r="AC506" i="3"/>
  <c r="AE506" i="3"/>
  <c r="T506" i="3"/>
  <c r="O507" i="3"/>
  <c r="Q506" i="3"/>
  <c r="V506" i="3" l="1"/>
  <c r="W506" i="3" s="1"/>
  <c r="Y506" i="3" s="1"/>
  <c r="Z506" i="3" s="1"/>
  <c r="AN476" i="3" s="1"/>
  <c r="J195" i="6"/>
  <c r="AD506" i="3"/>
  <c r="AF506" i="3" s="1"/>
  <c r="AG506" i="3" s="1"/>
  <c r="AP476" i="3" s="1"/>
  <c r="Q196" i="6" s="1"/>
  <c r="R506" i="3"/>
  <c r="AO476" i="3" s="1"/>
  <c r="AB507" i="3"/>
  <c r="AC507" i="3"/>
  <c r="AE507" i="3"/>
  <c r="T507" i="3"/>
  <c r="P507" i="3"/>
  <c r="O508" i="3"/>
  <c r="S507" i="3"/>
  <c r="U507" i="3" l="1"/>
  <c r="V507" i="3"/>
  <c r="X507" i="3"/>
  <c r="L195" i="6"/>
  <c r="O196" i="6"/>
  <c r="P196" i="6"/>
  <c r="AD507" i="3"/>
  <c r="AF507" i="3" s="1"/>
  <c r="AG507" i="3" s="1"/>
  <c r="AT476" i="3" s="1"/>
  <c r="W196" i="6" s="1"/>
  <c r="AB508" i="3"/>
  <c r="AC508" i="3"/>
  <c r="AE508" i="3"/>
  <c r="Q507" i="3"/>
  <c r="T508" i="3"/>
  <c r="AE195" i="6"/>
  <c r="S508" i="3"/>
  <c r="O509" i="3"/>
  <c r="P508" i="3"/>
  <c r="W507" i="3" l="1"/>
  <c r="Y507" i="3" s="1"/>
  <c r="Z507" i="3" s="1"/>
  <c r="AR476" i="3" s="1"/>
  <c r="U508" i="3"/>
  <c r="X508" i="3"/>
  <c r="R507" i="3"/>
  <c r="AS476" i="3" s="1"/>
  <c r="U196" i="6" s="1"/>
  <c r="V508" i="3"/>
  <c r="R196" i="6"/>
  <c r="AD508" i="3"/>
  <c r="AF508" i="3" s="1"/>
  <c r="AG508" i="3" s="1"/>
  <c r="AL476" i="3" s="1"/>
  <c r="K196" i="6" s="1"/>
  <c r="AB509" i="3"/>
  <c r="AC509" i="3"/>
  <c r="AE509" i="3"/>
  <c r="Q508" i="3"/>
  <c r="S509" i="3"/>
  <c r="O510" i="3"/>
  <c r="T509" i="3"/>
  <c r="P509" i="3"/>
  <c r="W508" i="3" l="1"/>
  <c r="Y508" i="3" s="1"/>
  <c r="Z508" i="3" s="1"/>
  <c r="AJ476" i="3" s="1"/>
  <c r="J196" i="6" s="1"/>
  <c r="V509" i="3"/>
  <c r="R508" i="3"/>
  <c r="AK476" i="3" s="1"/>
  <c r="I196" i="6" s="1"/>
  <c r="U509" i="3"/>
  <c r="V196" i="6"/>
  <c r="X509" i="3"/>
  <c r="AD509" i="3"/>
  <c r="AF509" i="3" s="1"/>
  <c r="AG509" i="3" s="1"/>
  <c r="AP477" i="3" s="1"/>
  <c r="Q197" i="6" s="1"/>
  <c r="P510" i="3"/>
  <c r="T510" i="3"/>
  <c r="Q509" i="3"/>
  <c r="S510" i="3"/>
  <c r="W509" i="3" l="1"/>
  <c r="Y509" i="3" s="1"/>
  <c r="Z509" i="3" s="1"/>
  <c r="AN477" i="3" s="1"/>
  <c r="X196" i="6"/>
  <c r="R509" i="3"/>
  <c r="AO477" i="3" s="1"/>
  <c r="O197" i="6" s="1"/>
  <c r="L196" i="6"/>
  <c r="U510" i="3"/>
  <c r="V510" i="3"/>
  <c r="X510" i="3"/>
  <c r="AB510" i="3"/>
  <c r="AC510" i="3"/>
  <c r="AE510" i="3"/>
  <c r="AE196" i="6"/>
  <c r="Q510" i="3"/>
  <c r="O511" i="3"/>
  <c r="P197" i="6" l="1"/>
  <c r="AD510" i="3"/>
  <c r="AF510" i="3" s="1"/>
  <c r="AG510" i="3" s="1"/>
  <c r="AT477" i="3" s="1"/>
  <c r="W197" i="6" s="1"/>
  <c r="R510" i="3"/>
  <c r="AS477" i="3" s="1"/>
  <c r="W510" i="3"/>
  <c r="Y510" i="3" s="1"/>
  <c r="Z510" i="3" s="1"/>
  <c r="AR477" i="3" s="1"/>
  <c r="AB511" i="3"/>
  <c r="AC511" i="3"/>
  <c r="AE511" i="3"/>
  <c r="O512" i="3"/>
  <c r="P511" i="3"/>
  <c r="S511" i="3"/>
  <c r="T511" i="3"/>
  <c r="Q511" i="3"/>
  <c r="X511" i="3" l="1"/>
  <c r="U511" i="3"/>
  <c r="R197" i="6"/>
  <c r="V511" i="3"/>
  <c r="V197" i="6"/>
  <c r="U197" i="6"/>
  <c r="AD511" i="3"/>
  <c r="AF511" i="3" s="1"/>
  <c r="AG511" i="3" s="1"/>
  <c r="AL477" i="3" s="1"/>
  <c r="K197" i="6" s="1"/>
  <c r="R511" i="3"/>
  <c r="AK477" i="3" s="1"/>
  <c r="T512" i="3"/>
  <c r="P512" i="3"/>
  <c r="S512" i="3"/>
  <c r="W511" i="3" l="1"/>
  <c r="Y511" i="3" s="1"/>
  <c r="Z511" i="3" s="1"/>
  <c r="AJ477" i="3" s="1"/>
  <c r="J197" i="6" s="1"/>
  <c r="X197" i="6"/>
  <c r="I197" i="6"/>
  <c r="U512" i="3"/>
  <c r="V512" i="3"/>
  <c r="X512" i="3"/>
  <c r="AB512" i="3"/>
  <c r="AC512" i="3"/>
  <c r="AE512" i="3"/>
  <c r="O513" i="3"/>
  <c r="Q512" i="3"/>
  <c r="L197" i="6" l="1"/>
  <c r="R512" i="3"/>
  <c r="AO478" i="3" s="1"/>
  <c r="AD512" i="3"/>
  <c r="AF512" i="3" s="1"/>
  <c r="AG512" i="3" s="1"/>
  <c r="AP478" i="3" s="1"/>
  <c r="Q198" i="6" s="1"/>
  <c r="W512" i="3"/>
  <c r="Y512" i="3" s="1"/>
  <c r="Z512" i="3" s="1"/>
  <c r="AN478" i="3" s="1"/>
  <c r="AB513" i="3"/>
  <c r="AC513" i="3"/>
  <c r="AE513" i="3"/>
  <c r="P513" i="3"/>
  <c r="S513" i="3"/>
  <c r="T513" i="3"/>
  <c r="O514" i="3"/>
  <c r="Q513" i="3"/>
  <c r="AE197" i="6"/>
  <c r="X513" i="3" l="1"/>
  <c r="V513" i="3"/>
  <c r="U513" i="3"/>
  <c r="P198" i="6"/>
  <c r="O198" i="6"/>
  <c r="AD513" i="3"/>
  <c r="AF513" i="3" s="1"/>
  <c r="AG513" i="3" s="1"/>
  <c r="AT478" i="3" s="1"/>
  <c r="W198" i="6" s="1"/>
  <c r="R513" i="3"/>
  <c r="AS478" i="3" s="1"/>
  <c r="S514" i="3"/>
  <c r="T514" i="3"/>
  <c r="P514" i="3"/>
  <c r="W513" i="3" l="1"/>
  <c r="Y513" i="3" s="1"/>
  <c r="Z513" i="3" s="1"/>
  <c r="AR478" i="3" s="1"/>
  <c r="V198" i="6" s="1"/>
  <c r="U198" i="6"/>
  <c r="R198" i="6"/>
  <c r="U514" i="3"/>
  <c r="V514" i="3"/>
  <c r="X514" i="3"/>
  <c r="AB514" i="3"/>
  <c r="AC514" i="3"/>
  <c r="AE514" i="3"/>
  <c r="O515" i="3"/>
  <c r="Q514" i="3"/>
  <c r="X198" i="6" l="1"/>
  <c r="AD514" i="3"/>
  <c r="AF514" i="3" s="1"/>
  <c r="AG514" i="3" s="1"/>
  <c r="AL478" i="3" s="1"/>
  <c r="K198" i="6" s="1"/>
  <c r="R514" i="3"/>
  <c r="AK478" i="3" s="1"/>
  <c r="W514" i="3"/>
  <c r="Y514" i="3" s="1"/>
  <c r="Z514" i="3" s="1"/>
  <c r="AJ478" i="3" s="1"/>
  <c r="T515" i="3"/>
  <c r="S515" i="3"/>
  <c r="P515" i="3"/>
  <c r="J198" i="6" l="1"/>
  <c r="I198" i="6"/>
  <c r="U515" i="3"/>
  <c r="V515" i="3"/>
  <c r="X515" i="3"/>
  <c r="AB515" i="3"/>
  <c r="AC515" i="3"/>
  <c r="AE515" i="3"/>
  <c r="Q515" i="3"/>
  <c r="O516" i="3"/>
  <c r="R515" i="3" l="1"/>
  <c r="AO479" i="3" s="1"/>
  <c r="O199" i="6" s="1"/>
  <c r="L198" i="6"/>
  <c r="AD515" i="3"/>
  <c r="AF515" i="3" s="1"/>
  <c r="AG515" i="3" s="1"/>
  <c r="AP479" i="3" s="1"/>
  <c r="Q199" i="6" s="1"/>
  <c r="W515" i="3"/>
  <c r="Y515" i="3" s="1"/>
  <c r="Z515" i="3" s="1"/>
  <c r="AN479" i="3" s="1"/>
  <c r="T516" i="3"/>
  <c r="S516" i="3"/>
  <c r="AE198" i="6"/>
  <c r="P516" i="3"/>
  <c r="P199" i="6" l="1"/>
  <c r="U516" i="3"/>
  <c r="V516" i="3"/>
  <c r="X516" i="3"/>
  <c r="AB516" i="3"/>
  <c r="AC516" i="3"/>
  <c r="AE516" i="3"/>
  <c r="O517" i="3"/>
  <c r="Q516" i="3"/>
  <c r="R516" i="3" l="1"/>
  <c r="AS479" i="3" s="1"/>
  <c r="U199" i="6" s="1"/>
  <c r="R199" i="6"/>
  <c r="AD516" i="3"/>
  <c r="AF516" i="3" s="1"/>
  <c r="AG516" i="3" s="1"/>
  <c r="AT479" i="3" s="1"/>
  <c r="W199" i="6" s="1"/>
  <c r="W516" i="3"/>
  <c r="Y516" i="3" s="1"/>
  <c r="Z516" i="3" s="1"/>
  <c r="AR479" i="3" s="1"/>
  <c r="T517" i="3"/>
  <c r="S517" i="3"/>
  <c r="P517" i="3"/>
  <c r="V199" i="6" l="1"/>
  <c r="U517" i="3"/>
  <c r="V517" i="3"/>
  <c r="X517" i="3"/>
  <c r="AB517" i="3"/>
  <c r="AC517" i="3"/>
  <c r="AE517" i="3"/>
  <c r="Q517" i="3"/>
  <c r="O518" i="3"/>
  <c r="R517" i="3" l="1"/>
  <c r="AK479" i="3" s="1"/>
  <c r="I199" i="6" s="1"/>
  <c r="X199" i="6"/>
  <c r="AD517" i="3"/>
  <c r="AF517" i="3" s="1"/>
  <c r="AG517" i="3" s="1"/>
  <c r="AL479" i="3" s="1"/>
  <c r="K199" i="6" s="1"/>
  <c r="W517" i="3"/>
  <c r="Y517" i="3" s="1"/>
  <c r="Z517" i="3" s="1"/>
  <c r="AJ479" i="3" s="1"/>
  <c r="T518" i="3"/>
  <c r="S518" i="3"/>
  <c r="P518" i="3"/>
  <c r="J199" i="6" l="1"/>
  <c r="U518" i="3"/>
  <c r="V518" i="3"/>
  <c r="X518" i="3"/>
  <c r="AB518" i="3"/>
  <c r="AC518" i="3"/>
  <c r="AE518" i="3"/>
  <c r="O519" i="3"/>
  <c r="Q518" i="3"/>
  <c r="L199" i="6" l="1"/>
  <c r="R518" i="3"/>
  <c r="AO480" i="3" s="1"/>
  <c r="AD518" i="3"/>
  <c r="AF518" i="3" s="1"/>
  <c r="AG518" i="3" s="1"/>
  <c r="AP480" i="3" s="1"/>
  <c r="Q200" i="6" s="1"/>
  <c r="W518" i="3"/>
  <c r="Y518" i="3" s="1"/>
  <c r="Z518" i="3" s="1"/>
  <c r="AN480" i="3" s="1"/>
  <c r="AB519" i="3"/>
  <c r="AC519" i="3"/>
  <c r="AE519" i="3"/>
  <c r="T519" i="3"/>
  <c r="AE199" i="6"/>
  <c r="S519" i="3"/>
  <c r="O520" i="3"/>
  <c r="P519" i="3"/>
  <c r="V519" i="3" l="1"/>
  <c r="X519" i="3"/>
  <c r="U519" i="3"/>
  <c r="W519" i="3" s="1"/>
  <c r="Y519" i="3" s="1"/>
  <c r="Z519" i="3" s="1"/>
  <c r="AR480" i="3" s="1"/>
  <c r="AD519" i="3"/>
  <c r="AF519" i="3" s="1"/>
  <c r="AG519" i="3" s="1"/>
  <c r="AT480" i="3" s="1"/>
  <c r="W200" i="6" s="1"/>
  <c r="P200" i="6"/>
  <c r="O200" i="6"/>
  <c r="Q519" i="3"/>
  <c r="P520" i="3"/>
  <c r="T520" i="3"/>
  <c r="S520" i="3"/>
  <c r="R519" i="3" l="1"/>
  <c r="AS480" i="3" s="1"/>
  <c r="U200" i="6"/>
  <c r="V200" i="6"/>
  <c r="R200" i="6"/>
  <c r="U520" i="3"/>
  <c r="V520" i="3"/>
  <c r="X520" i="3"/>
  <c r="AB520" i="3"/>
  <c r="AC520" i="3"/>
  <c r="AE520" i="3"/>
  <c r="Q520" i="3"/>
  <c r="O526" i="3"/>
  <c r="X200" i="6" l="1"/>
  <c r="R520" i="3"/>
  <c r="AK480" i="3" s="1"/>
  <c r="AD520" i="3"/>
  <c r="AF520" i="3" s="1"/>
  <c r="AG520" i="3" s="1"/>
  <c r="AL480" i="3" s="1"/>
  <c r="K200" i="6" s="1"/>
  <c r="W520" i="3"/>
  <c r="Y520" i="3" s="1"/>
  <c r="Z520" i="3" s="1"/>
  <c r="AJ480" i="3" s="1"/>
  <c r="AB526" i="3"/>
  <c r="AC526" i="3"/>
  <c r="AE526" i="3"/>
  <c r="O527" i="3"/>
  <c r="T526" i="3"/>
  <c r="P526" i="3"/>
  <c r="S526" i="3"/>
  <c r="X526" i="3" l="1"/>
  <c r="I200" i="6"/>
  <c r="J200" i="6"/>
  <c r="AD526" i="3"/>
  <c r="AF526" i="3" s="1"/>
  <c r="AG526" i="3" s="1"/>
  <c r="AP526" i="3" s="1"/>
  <c r="Q206" i="6" s="1"/>
  <c r="V526" i="3"/>
  <c r="U526" i="3"/>
  <c r="S527" i="3"/>
  <c r="T527" i="3"/>
  <c r="P527" i="3"/>
  <c r="Q526" i="3"/>
  <c r="R526" i="3" l="1"/>
  <c r="AO526" i="3" s="1"/>
  <c r="O206" i="6" s="1"/>
  <c r="L200" i="6"/>
  <c r="W526" i="3"/>
  <c r="Y526" i="3" s="1"/>
  <c r="Z526" i="3" s="1"/>
  <c r="AN526" i="3" s="1"/>
  <c r="U527" i="3"/>
  <c r="V527" i="3"/>
  <c r="X527" i="3"/>
  <c r="AB527" i="3"/>
  <c r="AC527" i="3"/>
  <c r="AE527" i="3"/>
  <c r="AE200" i="6"/>
  <c r="AE20" i="6"/>
  <c r="AE11" i="6"/>
  <c r="AE9" i="6"/>
  <c r="AE17" i="6"/>
  <c r="AE24" i="6"/>
  <c r="AE25" i="6"/>
  <c r="AE13" i="6"/>
  <c r="Q527" i="3"/>
  <c r="AE19" i="6"/>
  <c r="AE21" i="6"/>
  <c r="AE18" i="6"/>
  <c r="AE12" i="6"/>
  <c r="AE22" i="6"/>
  <c r="AE7" i="6"/>
  <c r="AE23" i="6"/>
  <c r="AE15" i="6"/>
  <c r="AE10" i="6"/>
  <c r="AE16" i="6"/>
  <c r="AE8" i="6"/>
  <c r="O528" i="3"/>
  <c r="AE14" i="6"/>
  <c r="R527" i="3" l="1"/>
  <c r="AS526" i="3" s="1"/>
  <c r="P206" i="6"/>
  <c r="AD527" i="3"/>
  <c r="AF527" i="3" s="1"/>
  <c r="AG527" i="3" s="1"/>
  <c r="AT526" i="3" s="1"/>
  <c r="W206" i="6" s="1"/>
  <c r="W527" i="3"/>
  <c r="Y527" i="3" s="1"/>
  <c r="Z527" i="3" s="1"/>
  <c r="AR526" i="3" s="1"/>
  <c r="T528" i="3"/>
  <c r="P528" i="3"/>
  <c r="S528" i="3"/>
  <c r="U206" i="6" l="1"/>
  <c r="R206" i="6"/>
  <c r="V206" i="6"/>
  <c r="U528" i="3"/>
  <c r="V528" i="3"/>
  <c r="X528" i="3"/>
  <c r="AB528" i="3"/>
  <c r="AC528" i="3"/>
  <c r="AE528" i="3"/>
  <c r="O529" i="3"/>
  <c r="Q528" i="3"/>
  <c r="X206" i="6" l="1"/>
  <c r="AD528" i="3"/>
  <c r="AF528" i="3" s="1"/>
  <c r="AG528" i="3" s="1"/>
  <c r="AL526" i="3" s="1"/>
  <c r="K206" i="6" s="1"/>
  <c r="R528" i="3"/>
  <c r="AK526" i="3" s="1"/>
  <c r="W528" i="3"/>
  <c r="Y528" i="3" s="1"/>
  <c r="Z528" i="3" s="1"/>
  <c r="AJ526" i="3" s="1"/>
  <c r="T529" i="3"/>
  <c r="P529" i="3"/>
  <c r="S529" i="3"/>
  <c r="J206" i="6" l="1"/>
  <c r="I206" i="6"/>
  <c r="U529" i="3"/>
  <c r="V529" i="3"/>
  <c r="X529" i="3"/>
  <c r="AB529" i="3"/>
  <c r="AC529" i="3"/>
  <c r="AE529" i="3"/>
  <c r="Q529" i="3"/>
  <c r="O530" i="3"/>
  <c r="L206" i="6" l="1"/>
  <c r="AD529" i="3"/>
  <c r="R529" i="3"/>
  <c r="AO527" i="3" s="1"/>
  <c r="AF529" i="3"/>
  <c r="AG529" i="3" s="1"/>
  <c r="AP527" i="3" s="1"/>
  <c r="Q207" i="6" s="1"/>
  <c r="W529" i="3"/>
  <c r="Y529" i="3" s="1"/>
  <c r="Z529" i="3" s="1"/>
  <c r="AN527" i="3" s="1"/>
  <c r="AE206" i="6"/>
  <c r="T530" i="3"/>
  <c r="S530" i="3"/>
  <c r="P530" i="3"/>
  <c r="P207" i="6" l="1"/>
  <c r="O207" i="6"/>
  <c r="U530" i="3"/>
  <c r="V530" i="3"/>
  <c r="X530" i="3"/>
  <c r="AB530" i="3"/>
  <c r="AC530" i="3"/>
  <c r="AE530" i="3"/>
  <c r="O531" i="3"/>
  <c r="Q530" i="3"/>
  <c r="R207" i="6" l="1"/>
  <c r="R530" i="3"/>
  <c r="AS527" i="3" s="1"/>
  <c r="AD530" i="3"/>
  <c r="AF530" i="3" s="1"/>
  <c r="AG530" i="3" s="1"/>
  <c r="AT527" i="3" s="1"/>
  <c r="W207" i="6" s="1"/>
  <c r="W530" i="3"/>
  <c r="Y530" i="3" s="1"/>
  <c r="Z530" i="3" s="1"/>
  <c r="AR527" i="3" s="1"/>
  <c r="T531" i="3"/>
  <c r="S531" i="3"/>
  <c r="P531" i="3"/>
  <c r="U207" i="6" l="1"/>
  <c r="V207" i="6"/>
  <c r="U531" i="3"/>
  <c r="V531" i="3"/>
  <c r="X531" i="3"/>
  <c r="AB531" i="3"/>
  <c r="AC531" i="3"/>
  <c r="AE531" i="3"/>
  <c r="Q531" i="3"/>
  <c r="O532" i="3"/>
  <c r="R531" i="3" l="1"/>
  <c r="AK527" i="3" s="1"/>
  <c r="X207" i="6"/>
  <c r="AD531" i="3"/>
  <c r="AF531" i="3" s="1"/>
  <c r="AG531" i="3" s="1"/>
  <c r="AL527" i="3" s="1"/>
  <c r="K207" i="6" s="1"/>
  <c r="W531" i="3"/>
  <c r="Y531" i="3" s="1"/>
  <c r="Z531" i="3" s="1"/>
  <c r="AJ527" i="3" s="1"/>
  <c r="T532" i="3"/>
  <c r="P532" i="3"/>
  <c r="S532" i="3"/>
  <c r="I207" i="6" l="1"/>
  <c r="J207" i="6"/>
  <c r="U532" i="3"/>
  <c r="V532" i="3"/>
  <c r="X532" i="3"/>
  <c r="AB532" i="3"/>
  <c r="AC532" i="3"/>
  <c r="AE532" i="3"/>
  <c r="O533" i="3"/>
  <c r="Q532" i="3"/>
  <c r="L207" i="6" l="1"/>
  <c r="AD532" i="3"/>
  <c r="AF532" i="3" s="1"/>
  <c r="AG532" i="3" s="1"/>
  <c r="AP528" i="3" s="1"/>
  <c r="Q208" i="6" s="1"/>
  <c r="R532" i="3"/>
  <c r="AO528" i="3" s="1"/>
  <c r="W532" i="3"/>
  <c r="Y532" i="3" s="1"/>
  <c r="Z532" i="3" s="1"/>
  <c r="AN528" i="3" s="1"/>
  <c r="P533" i="3"/>
  <c r="T533" i="3"/>
  <c r="AE207" i="6"/>
  <c r="S533" i="3"/>
  <c r="P208" i="6" l="1"/>
  <c r="O208" i="6"/>
  <c r="U533" i="3"/>
  <c r="V533" i="3"/>
  <c r="X533" i="3"/>
  <c r="AB533" i="3"/>
  <c r="AC533" i="3"/>
  <c r="AE533" i="3"/>
  <c r="Q533" i="3"/>
  <c r="O534" i="3"/>
  <c r="R208" i="6" l="1"/>
  <c r="AD533" i="3"/>
  <c r="AF533" i="3" s="1"/>
  <c r="AG533" i="3" s="1"/>
  <c r="AT528" i="3" s="1"/>
  <c r="W208" i="6" s="1"/>
  <c r="R533" i="3"/>
  <c r="AS528" i="3" s="1"/>
  <c r="W533" i="3"/>
  <c r="Y533" i="3" s="1"/>
  <c r="Z533" i="3" s="1"/>
  <c r="AR528" i="3" s="1"/>
  <c r="P534" i="3"/>
  <c r="T534" i="3"/>
  <c r="S534" i="3"/>
  <c r="V208" i="6" l="1"/>
  <c r="U208" i="6"/>
  <c r="U534" i="3"/>
  <c r="V534" i="3"/>
  <c r="X534" i="3"/>
  <c r="AB534" i="3"/>
  <c r="AC534" i="3"/>
  <c r="AE534" i="3"/>
  <c r="Q534" i="3"/>
  <c r="O535" i="3"/>
  <c r="R534" i="3" l="1"/>
  <c r="AK528" i="3" s="1"/>
  <c r="X208" i="6"/>
  <c r="AD534" i="3"/>
  <c r="AF534" i="3" s="1"/>
  <c r="AG534" i="3" s="1"/>
  <c r="AL528" i="3" s="1"/>
  <c r="K208" i="6" s="1"/>
  <c r="W534" i="3"/>
  <c r="Y534" i="3" s="1"/>
  <c r="Z534" i="3" s="1"/>
  <c r="AJ528" i="3" s="1"/>
  <c r="P535" i="3"/>
  <c r="T535" i="3"/>
  <c r="S535" i="3"/>
  <c r="I208" i="6" l="1"/>
  <c r="J208" i="6"/>
  <c r="U535" i="3"/>
  <c r="V535" i="3"/>
  <c r="X535" i="3"/>
  <c r="AB535" i="3"/>
  <c r="AC535" i="3"/>
  <c r="AE535" i="3"/>
  <c r="Q535" i="3"/>
  <c r="O536" i="3"/>
  <c r="R535" i="3" l="1"/>
  <c r="AO529" i="3" s="1"/>
  <c r="O209" i="6" s="1"/>
  <c r="L208" i="6"/>
  <c r="AD535" i="3"/>
  <c r="AF535" i="3" s="1"/>
  <c r="AG535" i="3" s="1"/>
  <c r="AP529" i="3" s="1"/>
  <c r="Q209" i="6" s="1"/>
  <c r="W535" i="3"/>
  <c r="Y535" i="3" s="1"/>
  <c r="Z535" i="3" s="1"/>
  <c r="AN529" i="3" s="1"/>
  <c r="P536" i="3"/>
  <c r="T536" i="3"/>
  <c r="AE208" i="6"/>
  <c r="S536" i="3"/>
  <c r="P209" i="6" l="1"/>
  <c r="U536" i="3"/>
  <c r="V536" i="3"/>
  <c r="X536" i="3"/>
  <c r="AB536" i="3"/>
  <c r="AC536" i="3"/>
  <c r="AE536" i="3"/>
  <c r="O537" i="3"/>
  <c r="Q536" i="3"/>
  <c r="R536" i="3" l="1"/>
  <c r="AS529" i="3" s="1"/>
  <c r="R209" i="6"/>
  <c r="AD536" i="3"/>
  <c r="AF536" i="3"/>
  <c r="AG536" i="3" s="1"/>
  <c r="AT529" i="3" s="1"/>
  <c r="W209" i="6" s="1"/>
  <c r="W536" i="3"/>
  <c r="Y536" i="3" s="1"/>
  <c r="Z536" i="3" s="1"/>
  <c r="AR529" i="3" s="1"/>
  <c r="S537" i="3"/>
  <c r="P537" i="3"/>
  <c r="T537" i="3"/>
  <c r="U209" i="6" l="1"/>
  <c r="V209" i="6"/>
  <c r="U537" i="3"/>
  <c r="V537" i="3"/>
  <c r="X537" i="3"/>
  <c r="AB537" i="3"/>
  <c r="AC537" i="3"/>
  <c r="AE537" i="3"/>
  <c r="O538" i="3"/>
  <c r="Q537" i="3"/>
  <c r="X209" i="6" l="1"/>
  <c r="R537" i="3"/>
  <c r="AK529" i="3" s="1"/>
  <c r="AD537" i="3"/>
  <c r="AF537" i="3" s="1"/>
  <c r="AG537" i="3" s="1"/>
  <c r="AL529" i="3" s="1"/>
  <c r="K209" i="6" s="1"/>
  <c r="W537" i="3"/>
  <c r="Y537" i="3" s="1"/>
  <c r="Z537" i="3" s="1"/>
  <c r="AJ529" i="3" s="1"/>
  <c r="P538" i="3"/>
  <c r="S538" i="3"/>
  <c r="T538" i="3"/>
  <c r="J209" i="6" l="1"/>
  <c r="I209" i="6"/>
  <c r="U538" i="3"/>
  <c r="V538" i="3"/>
  <c r="X538" i="3"/>
  <c r="AB538" i="3"/>
  <c r="AC538" i="3"/>
  <c r="AE538" i="3"/>
  <c r="Q538" i="3"/>
  <c r="O539" i="3"/>
  <c r="L209" i="6" l="1"/>
  <c r="R538" i="3"/>
  <c r="AO530" i="3" s="1"/>
  <c r="AD538" i="3"/>
  <c r="AF538" i="3" s="1"/>
  <c r="AG538" i="3" s="1"/>
  <c r="AP530" i="3" s="1"/>
  <c r="Q210" i="6" s="1"/>
  <c r="W538" i="3"/>
  <c r="Y538" i="3" s="1"/>
  <c r="Z538" i="3" s="1"/>
  <c r="AN530" i="3" s="1"/>
  <c r="AE209" i="6"/>
  <c r="T539" i="3"/>
  <c r="P539" i="3"/>
  <c r="S539" i="3"/>
  <c r="O210" i="6" l="1"/>
  <c r="P210" i="6"/>
  <c r="U539" i="3"/>
  <c r="V539" i="3"/>
  <c r="X539" i="3"/>
  <c r="AB539" i="3"/>
  <c r="AC539" i="3"/>
  <c r="AE539" i="3"/>
  <c r="O540" i="3"/>
  <c r="Q539" i="3"/>
  <c r="R210" i="6" l="1"/>
  <c r="R539" i="3"/>
  <c r="AS530" i="3" s="1"/>
  <c r="AD539" i="3"/>
  <c r="AF539" i="3" s="1"/>
  <c r="AG539" i="3" s="1"/>
  <c r="AT530" i="3" s="1"/>
  <c r="W210" i="6" s="1"/>
  <c r="W539" i="3"/>
  <c r="Y539" i="3" s="1"/>
  <c r="Z539" i="3" s="1"/>
  <c r="AR530" i="3" s="1"/>
  <c r="P540" i="3"/>
  <c r="T540" i="3"/>
  <c r="S540" i="3"/>
  <c r="U210" i="6" l="1"/>
  <c r="V210" i="6"/>
  <c r="U540" i="3"/>
  <c r="V540" i="3"/>
  <c r="X540" i="3"/>
  <c r="AB540" i="3"/>
  <c r="AC540" i="3"/>
  <c r="AE540" i="3"/>
  <c r="Q540" i="3"/>
  <c r="O541" i="3"/>
  <c r="X210" i="6" l="1"/>
  <c r="R540" i="3"/>
  <c r="AK530" i="3" s="1"/>
  <c r="AD540" i="3"/>
  <c r="AF540" i="3" s="1"/>
  <c r="AG540" i="3" s="1"/>
  <c r="AL530" i="3" s="1"/>
  <c r="K210" i="6" s="1"/>
  <c r="W540" i="3"/>
  <c r="Y540" i="3" s="1"/>
  <c r="Z540" i="3" s="1"/>
  <c r="AJ530" i="3" s="1"/>
  <c r="S541" i="3"/>
  <c r="P541" i="3"/>
  <c r="T541" i="3"/>
  <c r="I210" i="6" l="1"/>
  <c r="J210" i="6"/>
  <c r="U541" i="3"/>
  <c r="V541" i="3"/>
  <c r="X541" i="3"/>
  <c r="AB541" i="3"/>
  <c r="AC541" i="3"/>
  <c r="AE541" i="3"/>
  <c r="O542" i="3"/>
  <c r="Q541" i="3"/>
  <c r="L210" i="6" l="1"/>
  <c r="AD541" i="3"/>
  <c r="AF541" i="3" s="1"/>
  <c r="AG541" i="3" s="1"/>
  <c r="AP531" i="3" s="1"/>
  <c r="Q211" i="6" s="1"/>
  <c r="R541" i="3"/>
  <c r="AO531" i="3" s="1"/>
  <c r="W541" i="3"/>
  <c r="Y541" i="3" s="1"/>
  <c r="Z541" i="3" s="1"/>
  <c r="AN531" i="3" s="1"/>
  <c r="AE210" i="6"/>
  <c r="P542" i="3"/>
  <c r="S542" i="3"/>
  <c r="T542" i="3"/>
  <c r="P211" i="6" l="1"/>
  <c r="O211" i="6"/>
  <c r="U542" i="3"/>
  <c r="V542" i="3"/>
  <c r="X542" i="3"/>
  <c r="AB542" i="3"/>
  <c r="AC542" i="3"/>
  <c r="AE542" i="3"/>
  <c r="O543" i="3"/>
  <c r="Q542" i="3"/>
  <c r="R211" i="6" l="1"/>
  <c r="R542" i="3"/>
  <c r="AS531" i="3" s="1"/>
  <c r="AD542" i="3"/>
  <c r="AF542" i="3" s="1"/>
  <c r="AG542" i="3" s="1"/>
  <c r="AT531" i="3" s="1"/>
  <c r="W211" i="6" s="1"/>
  <c r="W542" i="3"/>
  <c r="Y542" i="3" s="1"/>
  <c r="Z542" i="3" s="1"/>
  <c r="AR531" i="3" s="1"/>
  <c r="P543" i="3"/>
  <c r="T543" i="3"/>
  <c r="S543" i="3"/>
  <c r="V211" i="6" l="1"/>
  <c r="U211" i="6"/>
  <c r="U543" i="3"/>
  <c r="V543" i="3"/>
  <c r="X543" i="3"/>
  <c r="AB543" i="3"/>
  <c r="AC543" i="3"/>
  <c r="AE543" i="3"/>
  <c r="O544" i="3"/>
  <c r="Q543" i="3"/>
  <c r="X211" i="6" l="1"/>
  <c r="AD543" i="3"/>
  <c r="AF543" i="3" s="1"/>
  <c r="AG543" i="3" s="1"/>
  <c r="AL531" i="3" s="1"/>
  <c r="K211" i="6" s="1"/>
  <c r="R543" i="3"/>
  <c r="AK531" i="3" s="1"/>
  <c r="W543" i="3"/>
  <c r="Y543" i="3" s="1"/>
  <c r="Z543" i="3" s="1"/>
  <c r="AJ531" i="3" s="1"/>
  <c r="AB544" i="3"/>
  <c r="AC544" i="3"/>
  <c r="AE544" i="3"/>
  <c r="S544" i="3"/>
  <c r="T544" i="3"/>
  <c r="P544" i="3"/>
  <c r="O545" i="3"/>
  <c r="U544" i="3" l="1"/>
  <c r="V544" i="3"/>
  <c r="X544" i="3"/>
  <c r="I211" i="6"/>
  <c r="J211" i="6"/>
  <c r="AD544" i="3"/>
  <c r="AF544" i="3" s="1"/>
  <c r="AG544" i="3" s="1"/>
  <c r="AP532" i="3" s="1"/>
  <c r="Q212" i="6" s="1"/>
  <c r="AB545" i="3"/>
  <c r="AC545" i="3"/>
  <c r="AE545" i="3"/>
  <c r="S545" i="3"/>
  <c r="O546" i="3"/>
  <c r="Q544" i="3"/>
  <c r="T545" i="3"/>
  <c r="P545" i="3"/>
  <c r="W544" i="3" l="1"/>
  <c r="Y544" i="3" s="1"/>
  <c r="Z544" i="3" s="1"/>
  <c r="AN532" i="3" s="1"/>
  <c r="P212" i="6" s="1"/>
  <c r="R544" i="3"/>
  <c r="AO532" i="3" s="1"/>
  <c r="O212" i="6" s="1"/>
  <c r="U545" i="3"/>
  <c r="X545" i="3"/>
  <c r="L211" i="6"/>
  <c r="V545" i="3"/>
  <c r="AD545" i="3"/>
  <c r="AF545" i="3" s="1"/>
  <c r="AG545" i="3" s="1"/>
  <c r="AT532" i="3" s="1"/>
  <c r="W212" i="6" s="1"/>
  <c r="S546" i="3"/>
  <c r="P546" i="3"/>
  <c r="Q545" i="3"/>
  <c r="T546" i="3"/>
  <c r="AE211" i="6"/>
  <c r="R545" i="3" l="1"/>
  <c r="AS532" i="3" s="1"/>
  <c r="W545" i="3"/>
  <c r="Y545" i="3" s="1"/>
  <c r="Z545" i="3" s="1"/>
  <c r="AR532" i="3" s="1"/>
  <c r="R212" i="6"/>
  <c r="U546" i="3"/>
  <c r="V546" i="3"/>
  <c r="X546" i="3"/>
  <c r="AB546" i="3"/>
  <c r="AC546" i="3"/>
  <c r="AE546" i="3"/>
  <c r="O547" i="3"/>
  <c r="Q546" i="3"/>
  <c r="V212" i="6" l="1"/>
  <c r="U212" i="6"/>
  <c r="R546" i="3"/>
  <c r="AK532" i="3" s="1"/>
  <c r="AD546" i="3"/>
  <c r="AF546" i="3" s="1"/>
  <c r="AG546" i="3" s="1"/>
  <c r="AL532" i="3" s="1"/>
  <c r="K212" i="6" s="1"/>
  <c r="W546" i="3"/>
  <c r="Y546" i="3" s="1"/>
  <c r="Z546" i="3" s="1"/>
  <c r="AJ532" i="3" s="1"/>
  <c r="AB547" i="3"/>
  <c r="AC547" i="3"/>
  <c r="AE547" i="3"/>
  <c r="T547" i="3"/>
  <c r="P547" i="3"/>
  <c r="O548" i="3"/>
  <c r="S547" i="3"/>
  <c r="X212" i="6" l="1"/>
  <c r="I212" i="6"/>
  <c r="V547" i="3"/>
  <c r="U547" i="3"/>
  <c r="J212" i="6"/>
  <c r="AD547" i="3"/>
  <c r="AF547" i="3" s="1"/>
  <c r="AG547" i="3" s="1"/>
  <c r="AP533" i="3" s="1"/>
  <c r="Q213" i="6" s="1"/>
  <c r="X547" i="3"/>
  <c r="S548" i="3"/>
  <c r="T548" i="3"/>
  <c r="P548" i="3"/>
  <c r="Q547" i="3"/>
  <c r="W547" i="3" l="1"/>
  <c r="Y547" i="3" s="1"/>
  <c r="Z547" i="3" s="1"/>
  <c r="AN533" i="3" s="1"/>
  <c r="R547" i="3"/>
  <c r="AO533" i="3" s="1"/>
  <c r="L212" i="6"/>
  <c r="U548" i="3"/>
  <c r="V548" i="3"/>
  <c r="X548" i="3"/>
  <c r="AB548" i="3"/>
  <c r="AC548" i="3"/>
  <c r="AE548" i="3"/>
  <c r="AE212" i="6"/>
  <c r="Q548" i="3"/>
  <c r="O549" i="3"/>
  <c r="O213" i="6" l="1"/>
  <c r="R548" i="3"/>
  <c r="AS533" i="3" s="1"/>
  <c r="P213" i="6"/>
  <c r="AD548" i="3"/>
  <c r="AF548" i="3" s="1"/>
  <c r="AG548" i="3" s="1"/>
  <c r="AT533" i="3" s="1"/>
  <c r="W213" i="6" s="1"/>
  <c r="W548" i="3"/>
  <c r="Y548" i="3" s="1"/>
  <c r="Z548" i="3" s="1"/>
  <c r="AR533" i="3" s="1"/>
  <c r="AB549" i="3"/>
  <c r="AC549" i="3"/>
  <c r="AE549" i="3"/>
  <c r="S549" i="3"/>
  <c r="O550" i="3"/>
  <c r="P549" i="3"/>
  <c r="T549" i="3"/>
  <c r="X549" i="3" l="1"/>
  <c r="U213" i="6"/>
  <c r="U549" i="3"/>
  <c r="V549" i="3"/>
  <c r="R213" i="6"/>
  <c r="V213" i="6"/>
  <c r="AD549" i="3"/>
  <c r="AF549" i="3" s="1"/>
  <c r="AG549" i="3" s="1"/>
  <c r="AL533" i="3" s="1"/>
  <c r="K213" i="6" s="1"/>
  <c r="AB550" i="3"/>
  <c r="AC550" i="3"/>
  <c r="AE550" i="3"/>
  <c r="S550" i="3"/>
  <c r="T550" i="3"/>
  <c r="Q549" i="3"/>
  <c r="P550" i="3"/>
  <c r="O551" i="3"/>
  <c r="R549" i="3" l="1"/>
  <c r="AK533" i="3" s="1"/>
  <c r="I213" i="6" s="1"/>
  <c r="V550" i="3"/>
  <c r="X550" i="3"/>
  <c r="W549" i="3"/>
  <c r="Y549" i="3" s="1"/>
  <c r="Z549" i="3" s="1"/>
  <c r="AJ533" i="3" s="1"/>
  <c r="X213" i="6"/>
  <c r="U550" i="3"/>
  <c r="AD550" i="3"/>
  <c r="AF550" i="3" s="1"/>
  <c r="AG550" i="3" s="1"/>
  <c r="AP534" i="3" s="1"/>
  <c r="Q214" i="6" s="1"/>
  <c r="Q550" i="3"/>
  <c r="T551" i="3"/>
  <c r="P551" i="3"/>
  <c r="S551" i="3"/>
  <c r="R550" i="3" l="1"/>
  <c r="AO534" i="3" s="1"/>
  <c r="O214" i="6" s="1"/>
  <c r="W550" i="3"/>
  <c r="Y550" i="3" s="1"/>
  <c r="Z550" i="3" s="1"/>
  <c r="AN534" i="3" s="1"/>
  <c r="P214" i="6" s="1"/>
  <c r="J213" i="6"/>
  <c r="U551" i="3"/>
  <c r="V551" i="3"/>
  <c r="X551" i="3"/>
  <c r="AB551" i="3"/>
  <c r="AC551" i="3"/>
  <c r="AE551" i="3"/>
  <c r="O552" i="3"/>
  <c r="Q551" i="3"/>
  <c r="L213" i="6" l="1"/>
  <c r="R551" i="3"/>
  <c r="AS534" i="3" s="1"/>
  <c r="R214" i="6"/>
  <c r="AD551" i="3"/>
  <c r="AF551" i="3" s="1"/>
  <c r="AG551" i="3" s="1"/>
  <c r="AT534" i="3" s="1"/>
  <c r="W214" i="6" s="1"/>
  <c r="W551" i="3"/>
  <c r="Y551" i="3" s="1"/>
  <c r="Z551" i="3" s="1"/>
  <c r="AR534" i="3" s="1"/>
  <c r="S552" i="3"/>
  <c r="P552" i="3"/>
  <c r="T552" i="3"/>
  <c r="AE213" i="6"/>
  <c r="U214" i="6" l="1"/>
  <c r="V214" i="6"/>
  <c r="U552" i="3"/>
  <c r="V552" i="3"/>
  <c r="X552" i="3"/>
  <c r="AB552" i="3"/>
  <c r="AC552" i="3"/>
  <c r="AE552" i="3"/>
  <c r="Q552" i="3"/>
  <c r="O553" i="3"/>
  <c r="R552" i="3" l="1"/>
  <c r="AK534" i="3" s="1"/>
  <c r="I214" i="6" s="1"/>
  <c r="X214" i="6"/>
  <c r="AD552" i="3"/>
  <c r="AF552" i="3" s="1"/>
  <c r="AG552" i="3" s="1"/>
  <c r="AL534" i="3" s="1"/>
  <c r="K214" i="6" s="1"/>
  <c r="W552" i="3"/>
  <c r="Y552" i="3" s="1"/>
  <c r="Z552" i="3" s="1"/>
  <c r="AJ534" i="3" s="1"/>
  <c r="P553" i="3"/>
  <c r="T553" i="3"/>
  <c r="S553" i="3"/>
  <c r="J214" i="6" l="1"/>
  <c r="U553" i="3"/>
  <c r="V553" i="3"/>
  <c r="X553" i="3"/>
  <c r="AB553" i="3"/>
  <c r="AC553" i="3"/>
  <c r="AE553" i="3"/>
  <c r="Q553" i="3"/>
  <c r="O554" i="3"/>
  <c r="L214" i="6" l="1"/>
  <c r="R553" i="3"/>
  <c r="AO535" i="3" s="1"/>
  <c r="AD553" i="3"/>
  <c r="AF553" i="3" s="1"/>
  <c r="AG553" i="3" s="1"/>
  <c r="AP535" i="3" s="1"/>
  <c r="Q215" i="6" s="1"/>
  <c r="W553" i="3"/>
  <c r="Y553" i="3" s="1"/>
  <c r="Z553" i="3" s="1"/>
  <c r="AN535" i="3" s="1"/>
  <c r="T554" i="3"/>
  <c r="AE214" i="6"/>
  <c r="P554" i="3"/>
  <c r="S554" i="3"/>
  <c r="P215" i="6" l="1"/>
  <c r="O215" i="6"/>
  <c r="U554" i="3"/>
  <c r="V554" i="3"/>
  <c r="X554" i="3"/>
  <c r="AB554" i="3"/>
  <c r="AC554" i="3"/>
  <c r="AE554" i="3"/>
  <c r="Q554" i="3"/>
  <c r="O555" i="3"/>
  <c r="R215" i="6" l="1"/>
  <c r="R554" i="3"/>
  <c r="AS535" i="3" s="1"/>
  <c r="AD554" i="3"/>
  <c r="AF554" i="3" s="1"/>
  <c r="AG554" i="3" s="1"/>
  <c r="AT535" i="3" s="1"/>
  <c r="W215" i="6" s="1"/>
  <c r="W554" i="3"/>
  <c r="Y554" i="3" s="1"/>
  <c r="Z554" i="3" s="1"/>
  <c r="AR535" i="3" s="1"/>
  <c r="T555" i="3"/>
  <c r="S555" i="3"/>
  <c r="P555" i="3"/>
  <c r="V215" i="6" l="1"/>
  <c r="U215" i="6"/>
  <c r="U555" i="3"/>
  <c r="V555" i="3"/>
  <c r="X555" i="3"/>
  <c r="AB555" i="3"/>
  <c r="AC555" i="3"/>
  <c r="AE555" i="3"/>
  <c r="O556" i="3"/>
  <c r="Q555" i="3"/>
  <c r="X215" i="6" l="1"/>
  <c r="AD555" i="3"/>
  <c r="AF555" i="3" s="1"/>
  <c r="AG555" i="3" s="1"/>
  <c r="AL535" i="3" s="1"/>
  <c r="K215" i="6" s="1"/>
  <c r="R555" i="3"/>
  <c r="AK535" i="3" s="1"/>
  <c r="W555" i="3"/>
  <c r="Y555" i="3" s="1"/>
  <c r="Z555" i="3" s="1"/>
  <c r="AJ535" i="3" s="1"/>
  <c r="P556" i="3"/>
  <c r="T556" i="3"/>
  <c r="S556" i="3"/>
  <c r="J215" i="6" l="1"/>
  <c r="I215" i="6"/>
  <c r="U556" i="3"/>
  <c r="V556" i="3"/>
  <c r="X556" i="3"/>
  <c r="AB556" i="3"/>
  <c r="AC556" i="3"/>
  <c r="AE556" i="3"/>
  <c r="Q556" i="3"/>
  <c r="O557" i="3"/>
  <c r="R556" i="3" l="1"/>
  <c r="AO536" i="3" s="1"/>
  <c r="O216" i="6" s="1"/>
  <c r="L215" i="6"/>
  <c r="AD556" i="3"/>
  <c r="AF556" i="3" s="1"/>
  <c r="AG556" i="3" s="1"/>
  <c r="AP536" i="3" s="1"/>
  <c r="Q216" i="6" s="1"/>
  <c r="W556" i="3"/>
  <c r="Y556" i="3" s="1"/>
  <c r="Z556" i="3" s="1"/>
  <c r="AN536" i="3" s="1"/>
  <c r="AE215" i="6"/>
  <c r="T557" i="3"/>
  <c r="S557" i="3"/>
  <c r="P557" i="3"/>
  <c r="P216" i="6" l="1"/>
  <c r="U557" i="3"/>
  <c r="V557" i="3"/>
  <c r="X557" i="3"/>
  <c r="AB557" i="3"/>
  <c r="AC557" i="3"/>
  <c r="AE557" i="3"/>
  <c r="Q557" i="3"/>
  <c r="O558" i="3"/>
  <c r="R557" i="3" l="1"/>
  <c r="AS536" i="3" s="1"/>
  <c r="U216" i="6" s="1"/>
  <c r="R216" i="6"/>
  <c r="AD557" i="3"/>
  <c r="AF557" i="3"/>
  <c r="AG557" i="3" s="1"/>
  <c r="AT536" i="3" s="1"/>
  <c r="W216" i="6" s="1"/>
  <c r="W557" i="3"/>
  <c r="Y557" i="3" s="1"/>
  <c r="Z557" i="3" s="1"/>
  <c r="AR536" i="3" s="1"/>
  <c r="T558" i="3"/>
  <c r="S558" i="3"/>
  <c r="P558" i="3"/>
  <c r="V216" i="6" l="1"/>
  <c r="U558" i="3"/>
  <c r="V558" i="3"/>
  <c r="X558" i="3"/>
  <c r="AB558" i="3"/>
  <c r="AC558" i="3"/>
  <c r="AE558" i="3"/>
  <c r="Q558" i="3"/>
  <c r="O559" i="3"/>
  <c r="P559" i="3"/>
  <c r="S559" i="3"/>
  <c r="X216" i="6" l="1"/>
  <c r="R558" i="3"/>
  <c r="AK536" i="3" s="1"/>
  <c r="AD558" i="3"/>
  <c r="AF558" i="3" s="1"/>
  <c r="AG558" i="3" s="1"/>
  <c r="AL536" i="3" s="1"/>
  <c r="K216" i="6" s="1"/>
  <c r="W558" i="3"/>
  <c r="Y558" i="3" s="1"/>
  <c r="Z558" i="3" s="1"/>
  <c r="AJ536" i="3" s="1"/>
  <c r="U559" i="3"/>
  <c r="X559" i="3"/>
  <c r="AB559" i="3"/>
  <c r="AC559" i="3"/>
  <c r="AE559" i="3"/>
  <c r="T559" i="3"/>
  <c r="O560" i="3"/>
  <c r="Q559" i="3"/>
  <c r="V559" i="3" l="1"/>
  <c r="W559" i="3" s="1"/>
  <c r="Y559" i="3" s="1"/>
  <c r="Z559" i="3" s="1"/>
  <c r="AN537" i="3" s="1"/>
  <c r="I216" i="6"/>
  <c r="J216" i="6"/>
  <c r="R559" i="3"/>
  <c r="AO537" i="3" s="1"/>
  <c r="AD559" i="3"/>
  <c r="AF559" i="3" s="1"/>
  <c r="AG559" i="3" s="1"/>
  <c r="AP537" i="3" s="1"/>
  <c r="Q217" i="6" s="1"/>
  <c r="S560" i="3"/>
  <c r="P560" i="3"/>
  <c r="T560" i="3"/>
  <c r="L216" i="6" l="1"/>
  <c r="O217" i="6"/>
  <c r="P217" i="6"/>
  <c r="U560" i="3"/>
  <c r="V560" i="3"/>
  <c r="X560" i="3"/>
  <c r="AB560" i="3"/>
  <c r="AC560" i="3"/>
  <c r="AE560" i="3"/>
  <c r="AE216" i="6"/>
  <c r="Q560" i="3"/>
  <c r="O561" i="3"/>
  <c r="R217" i="6" l="1"/>
  <c r="AD560" i="3"/>
  <c r="AF560" i="3" s="1"/>
  <c r="AG560" i="3" s="1"/>
  <c r="AT537" i="3" s="1"/>
  <c r="W217" i="6" s="1"/>
  <c r="R560" i="3"/>
  <c r="AS537" i="3" s="1"/>
  <c r="W560" i="3"/>
  <c r="Y560" i="3" s="1"/>
  <c r="Z560" i="3" s="1"/>
  <c r="AR537" i="3" s="1"/>
  <c r="AB561" i="3"/>
  <c r="AD561" i="3" s="1"/>
  <c r="AF561" i="3" s="1"/>
  <c r="AG561" i="3" s="1"/>
  <c r="AL537" i="3" s="1"/>
  <c r="K217" i="6" s="1"/>
  <c r="AC561" i="3"/>
  <c r="AE561" i="3"/>
  <c r="S561" i="3"/>
  <c r="P561" i="3"/>
  <c r="T561" i="3"/>
  <c r="O562" i="3"/>
  <c r="X561" i="3" l="1"/>
  <c r="U561" i="3"/>
  <c r="V217" i="6"/>
  <c r="U217" i="6"/>
  <c r="V561" i="3"/>
  <c r="Q561" i="3"/>
  <c r="T562" i="3"/>
  <c r="S562" i="3"/>
  <c r="P562" i="3"/>
  <c r="R561" i="3" l="1"/>
  <c r="AK537" i="3" s="1"/>
  <c r="W561" i="3"/>
  <c r="Y561" i="3" s="1"/>
  <c r="Z561" i="3" s="1"/>
  <c r="AJ537" i="3" s="1"/>
  <c r="J217" i="6" s="1"/>
  <c r="X217" i="6"/>
  <c r="I217" i="6"/>
  <c r="U562" i="3"/>
  <c r="V562" i="3"/>
  <c r="X562" i="3"/>
  <c r="AB562" i="3"/>
  <c r="AC562" i="3"/>
  <c r="AE562" i="3"/>
  <c r="Q562" i="3"/>
  <c r="O563" i="3"/>
  <c r="S563" i="3"/>
  <c r="R562" i="3" l="1"/>
  <c r="AO538" i="3" s="1"/>
  <c r="L217" i="6"/>
  <c r="AD562" i="3"/>
  <c r="AF562" i="3" s="1"/>
  <c r="AG562" i="3" s="1"/>
  <c r="AP538" i="3" s="1"/>
  <c r="Q218" i="6" s="1"/>
  <c r="W562" i="3"/>
  <c r="Y562" i="3" s="1"/>
  <c r="Z562" i="3" s="1"/>
  <c r="AN538" i="3" s="1"/>
  <c r="U563" i="3"/>
  <c r="AB563" i="3"/>
  <c r="AC563" i="3"/>
  <c r="AE563" i="3"/>
  <c r="T563" i="3"/>
  <c r="P563" i="3"/>
  <c r="O564" i="3"/>
  <c r="AE217" i="6"/>
  <c r="O218" i="6" l="1"/>
  <c r="X563" i="3"/>
  <c r="P218" i="6"/>
  <c r="AD563" i="3"/>
  <c r="AF563" i="3" s="1"/>
  <c r="AG563" i="3" s="1"/>
  <c r="AT538" i="3" s="1"/>
  <c r="W218" i="6" s="1"/>
  <c r="V563" i="3"/>
  <c r="W563" i="3" s="1"/>
  <c r="AB564" i="3"/>
  <c r="AC564" i="3"/>
  <c r="AE564" i="3"/>
  <c r="P564" i="3"/>
  <c r="Q563" i="3"/>
  <c r="O565" i="3"/>
  <c r="T564" i="3"/>
  <c r="S564" i="3"/>
  <c r="V564" i="3" l="1"/>
  <c r="R563" i="3"/>
  <c r="AS538" i="3" s="1"/>
  <c r="U218" i="6" s="1"/>
  <c r="Y563" i="3"/>
  <c r="Z563" i="3" s="1"/>
  <c r="AR538" i="3" s="1"/>
  <c r="R218" i="6"/>
  <c r="X564" i="3"/>
  <c r="U564" i="3"/>
  <c r="AD564" i="3"/>
  <c r="AF564" i="3" s="1"/>
  <c r="AG564" i="3" s="1"/>
  <c r="AL538" i="3" s="1"/>
  <c r="K218" i="6" s="1"/>
  <c r="AB565" i="3"/>
  <c r="AC565" i="3"/>
  <c r="AE565" i="3"/>
  <c r="T565" i="3"/>
  <c r="O566" i="3"/>
  <c r="Q564" i="3"/>
  <c r="P565" i="3"/>
  <c r="S565" i="3"/>
  <c r="X565" i="3" l="1"/>
  <c r="W564" i="3"/>
  <c r="Y564" i="3" s="1"/>
  <c r="Z564" i="3" s="1"/>
  <c r="AJ538" i="3" s="1"/>
  <c r="V218" i="6"/>
  <c r="R564" i="3"/>
  <c r="AK538" i="3" s="1"/>
  <c r="U565" i="3"/>
  <c r="V565" i="3"/>
  <c r="AD565" i="3"/>
  <c r="AF565" i="3" s="1"/>
  <c r="AG565" i="3" s="1"/>
  <c r="AP539" i="3" s="1"/>
  <c r="Q219" i="6" s="1"/>
  <c r="Q565" i="3"/>
  <c r="P566" i="3"/>
  <c r="T566" i="3"/>
  <c r="S566" i="3"/>
  <c r="R565" i="3" l="1"/>
  <c r="AO539" i="3" s="1"/>
  <c r="X218" i="6"/>
  <c r="I218" i="6"/>
  <c r="J218" i="6"/>
  <c r="W565" i="3"/>
  <c r="Y565" i="3" s="1"/>
  <c r="Z565" i="3" s="1"/>
  <c r="AN539" i="3" s="1"/>
  <c r="O219" i="6"/>
  <c r="U566" i="3"/>
  <c r="V566" i="3"/>
  <c r="X566" i="3"/>
  <c r="AB566" i="3"/>
  <c r="AC566" i="3"/>
  <c r="AE566" i="3"/>
  <c r="Q566" i="3"/>
  <c r="O567" i="3"/>
  <c r="L218" i="6" l="1"/>
  <c r="P219" i="6"/>
  <c r="AD566" i="3"/>
  <c r="AF566" i="3" s="1"/>
  <c r="AG566" i="3" s="1"/>
  <c r="AT539" i="3" s="1"/>
  <c r="W219" i="6" s="1"/>
  <c r="R566" i="3"/>
  <c r="AS539" i="3" s="1"/>
  <c r="W566" i="3"/>
  <c r="Y566" i="3" s="1"/>
  <c r="Z566" i="3" s="1"/>
  <c r="AR539" i="3" s="1"/>
  <c r="AB567" i="3"/>
  <c r="AD567" i="3" s="1"/>
  <c r="AC567" i="3"/>
  <c r="AE567" i="3"/>
  <c r="AE218" i="6"/>
  <c r="O568" i="3"/>
  <c r="S567" i="3"/>
  <c r="T567" i="3"/>
  <c r="P567" i="3"/>
  <c r="U567" i="3" l="1"/>
  <c r="R219" i="6"/>
  <c r="X567" i="3"/>
  <c r="V219" i="6"/>
  <c r="U219" i="6"/>
  <c r="V567" i="3"/>
  <c r="W567" i="3" s="1"/>
  <c r="AF567" i="3"/>
  <c r="AG567" i="3" s="1"/>
  <c r="AL539" i="3" s="1"/>
  <c r="K219" i="6" s="1"/>
  <c r="T568" i="3"/>
  <c r="S568" i="3"/>
  <c r="Q567" i="3"/>
  <c r="P568" i="3"/>
  <c r="R567" i="3" l="1"/>
  <c r="AK539" i="3" s="1"/>
  <c r="Y567" i="3"/>
  <c r="Z567" i="3" s="1"/>
  <c r="AJ539" i="3" s="1"/>
  <c r="X219" i="6"/>
  <c r="U568" i="3"/>
  <c r="V568" i="3"/>
  <c r="X568" i="3"/>
  <c r="AB568" i="3"/>
  <c r="AC568" i="3"/>
  <c r="AE568" i="3"/>
  <c r="O569" i="3"/>
  <c r="Q568" i="3"/>
  <c r="I219" i="6" l="1"/>
  <c r="J219" i="6"/>
  <c r="AD568" i="3"/>
  <c r="AF568" i="3" s="1"/>
  <c r="AG568" i="3" s="1"/>
  <c r="AP540" i="3" s="1"/>
  <c r="Q220" i="6" s="1"/>
  <c r="R568" i="3"/>
  <c r="AO540" i="3" s="1"/>
  <c r="W568" i="3"/>
  <c r="Y568" i="3" s="1"/>
  <c r="Z568" i="3" s="1"/>
  <c r="AN540" i="3" s="1"/>
  <c r="P569" i="3"/>
  <c r="T569" i="3"/>
  <c r="S569" i="3"/>
  <c r="L219" i="6" l="1"/>
  <c r="O220" i="6"/>
  <c r="P220" i="6"/>
  <c r="U569" i="3"/>
  <c r="V569" i="3"/>
  <c r="X569" i="3"/>
  <c r="AB569" i="3"/>
  <c r="AC569" i="3"/>
  <c r="AE569" i="3"/>
  <c r="O570" i="3"/>
  <c r="Q569" i="3"/>
  <c r="AE219" i="6"/>
  <c r="R569" i="3" l="1"/>
  <c r="AS540" i="3" s="1"/>
  <c r="R220" i="6"/>
  <c r="AD569" i="3"/>
  <c r="AF569" i="3" s="1"/>
  <c r="AG569" i="3" s="1"/>
  <c r="AT540" i="3" s="1"/>
  <c r="W220" i="6" s="1"/>
  <c r="W569" i="3"/>
  <c r="Y569" i="3" s="1"/>
  <c r="Z569" i="3" s="1"/>
  <c r="AR540" i="3" s="1"/>
  <c r="P570" i="3"/>
  <c r="T570" i="3"/>
  <c r="S570" i="3"/>
  <c r="U220" i="6" l="1"/>
  <c r="V220" i="6"/>
  <c r="U570" i="3"/>
  <c r="V570" i="3"/>
  <c r="X570" i="3"/>
  <c r="AB570" i="3"/>
  <c r="AC570" i="3"/>
  <c r="AE570" i="3"/>
  <c r="O571" i="3"/>
  <c r="Q570" i="3"/>
  <c r="X220" i="6" l="1"/>
  <c r="AD570" i="3"/>
  <c r="R570" i="3"/>
  <c r="AK540" i="3" s="1"/>
  <c r="AF570" i="3"/>
  <c r="AG570" i="3" s="1"/>
  <c r="AL540" i="3" s="1"/>
  <c r="K220" i="6" s="1"/>
  <c r="W570" i="3"/>
  <c r="Y570" i="3" s="1"/>
  <c r="Z570" i="3" s="1"/>
  <c r="AJ540" i="3" s="1"/>
  <c r="S571" i="3"/>
  <c r="P571" i="3"/>
  <c r="T571" i="3"/>
  <c r="J220" i="6" l="1"/>
  <c r="I220" i="6"/>
  <c r="U571" i="3"/>
  <c r="V571" i="3"/>
  <c r="X571" i="3"/>
  <c r="AB571" i="3"/>
  <c r="AC571" i="3"/>
  <c r="AE571" i="3"/>
  <c r="O572" i="3"/>
  <c r="Q571" i="3"/>
  <c r="L220" i="6" l="1"/>
  <c r="R571" i="3"/>
  <c r="AO541" i="3" s="1"/>
  <c r="AD571" i="3"/>
  <c r="AF571" i="3" s="1"/>
  <c r="AG571" i="3" s="1"/>
  <c r="AP541" i="3" s="1"/>
  <c r="Q221" i="6" s="1"/>
  <c r="W571" i="3"/>
  <c r="Y571" i="3" s="1"/>
  <c r="Z571" i="3" s="1"/>
  <c r="AN541" i="3" s="1"/>
  <c r="AE220" i="6"/>
  <c r="P572" i="3"/>
  <c r="S572" i="3"/>
  <c r="T572" i="3"/>
  <c r="O221" i="6" l="1"/>
  <c r="P221" i="6"/>
  <c r="U572" i="3"/>
  <c r="V572" i="3"/>
  <c r="X572" i="3"/>
  <c r="AB572" i="3"/>
  <c r="AC572" i="3"/>
  <c r="AE572" i="3"/>
  <c r="O573" i="3"/>
  <c r="Q572" i="3"/>
  <c r="R572" i="3" l="1"/>
  <c r="AS541" i="3" s="1"/>
  <c r="R221" i="6"/>
  <c r="AD572" i="3"/>
  <c r="AF572" i="3" s="1"/>
  <c r="AG572" i="3" s="1"/>
  <c r="AT541" i="3" s="1"/>
  <c r="W221" i="6" s="1"/>
  <c r="W572" i="3"/>
  <c r="Y572" i="3" s="1"/>
  <c r="Z572" i="3" s="1"/>
  <c r="AR541" i="3" s="1"/>
  <c r="T573" i="3"/>
  <c r="S573" i="3"/>
  <c r="P573" i="3"/>
  <c r="U221" i="6" l="1"/>
  <c r="V221" i="6"/>
  <c r="U573" i="3"/>
  <c r="V573" i="3"/>
  <c r="X573" i="3"/>
  <c r="AB573" i="3"/>
  <c r="AC573" i="3"/>
  <c r="AE573" i="3"/>
  <c r="O574" i="3"/>
  <c r="Q573" i="3"/>
  <c r="R573" i="3" l="1"/>
  <c r="AK541" i="3" s="1"/>
  <c r="I221" i="6" s="1"/>
  <c r="X221" i="6"/>
  <c r="AD573" i="3"/>
  <c r="AF573" i="3" s="1"/>
  <c r="AG573" i="3" s="1"/>
  <c r="AL541" i="3" s="1"/>
  <c r="K221" i="6" s="1"/>
  <c r="W573" i="3"/>
  <c r="Y573" i="3" s="1"/>
  <c r="Z573" i="3" s="1"/>
  <c r="AJ541" i="3" s="1"/>
  <c r="S574" i="3"/>
  <c r="T574" i="3"/>
  <c r="P574" i="3"/>
  <c r="J221" i="6" l="1"/>
  <c r="U574" i="3"/>
  <c r="V574" i="3"/>
  <c r="X574" i="3"/>
  <c r="AB574" i="3"/>
  <c r="AC574" i="3"/>
  <c r="AE574" i="3"/>
  <c r="O575" i="3"/>
  <c r="Q574" i="3"/>
  <c r="R574" i="3" l="1"/>
  <c r="AO542" i="3" s="1"/>
  <c r="O222" i="6" s="1"/>
  <c r="L221" i="6"/>
  <c r="AD574" i="3"/>
  <c r="AF574" i="3" s="1"/>
  <c r="AG574" i="3" s="1"/>
  <c r="AP542" i="3" s="1"/>
  <c r="Q222" i="6" s="1"/>
  <c r="W574" i="3"/>
  <c r="Y574" i="3" s="1"/>
  <c r="Z574" i="3" s="1"/>
  <c r="AN542" i="3" s="1"/>
  <c r="S575" i="3"/>
  <c r="P575" i="3"/>
  <c r="AE221" i="6"/>
  <c r="T575" i="3"/>
  <c r="P222" i="6" l="1"/>
  <c r="U575" i="3"/>
  <c r="V575" i="3"/>
  <c r="X575" i="3"/>
  <c r="AB575" i="3"/>
  <c r="AC575" i="3"/>
  <c r="AE575" i="3"/>
  <c r="O576" i="3"/>
  <c r="Q575" i="3"/>
  <c r="R222" i="6" l="1"/>
  <c r="R575" i="3"/>
  <c r="AS542" i="3" s="1"/>
  <c r="AD575" i="3"/>
  <c r="AF575" i="3" s="1"/>
  <c r="AG575" i="3" s="1"/>
  <c r="AT542" i="3" s="1"/>
  <c r="W222" i="6" s="1"/>
  <c r="W575" i="3"/>
  <c r="Y575" i="3" s="1"/>
  <c r="Z575" i="3" s="1"/>
  <c r="AR542" i="3" s="1"/>
  <c r="S576" i="3"/>
  <c r="T576" i="3"/>
  <c r="P576" i="3"/>
  <c r="U222" i="6" l="1"/>
  <c r="V222" i="6"/>
  <c r="U576" i="3"/>
  <c r="V576" i="3"/>
  <c r="X576" i="3"/>
  <c r="AB576" i="3"/>
  <c r="AC576" i="3"/>
  <c r="AE576" i="3"/>
  <c r="Q576" i="3"/>
  <c r="O577" i="3"/>
  <c r="P577" i="3"/>
  <c r="S577" i="3"/>
  <c r="R576" i="3" l="1"/>
  <c r="AK542" i="3" s="1"/>
  <c r="I222" i="6" s="1"/>
  <c r="X222" i="6"/>
  <c r="AD576" i="3"/>
  <c r="AF576" i="3" s="1"/>
  <c r="AG576" i="3" s="1"/>
  <c r="AL542" i="3" s="1"/>
  <c r="K222" i="6" s="1"/>
  <c r="W576" i="3"/>
  <c r="Y576" i="3" s="1"/>
  <c r="Z576" i="3" s="1"/>
  <c r="AJ542" i="3" s="1"/>
  <c r="U577" i="3"/>
  <c r="X577" i="3"/>
  <c r="AB577" i="3"/>
  <c r="AC577" i="3"/>
  <c r="AE577" i="3"/>
  <c r="O578" i="3"/>
  <c r="Q577" i="3"/>
  <c r="T577" i="3"/>
  <c r="V577" i="3" l="1"/>
  <c r="W577" i="3" s="1"/>
  <c r="Y577" i="3" s="1"/>
  <c r="Z577" i="3" s="1"/>
  <c r="AN543" i="3" s="1"/>
  <c r="AD577" i="3"/>
  <c r="AF577" i="3" s="1"/>
  <c r="AG577" i="3" s="1"/>
  <c r="AP543" i="3" s="1"/>
  <c r="Q223" i="6" s="1"/>
  <c r="J222" i="6"/>
  <c r="R577" i="3"/>
  <c r="AO543" i="3" s="1"/>
  <c r="S578" i="3"/>
  <c r="P578" i="3"/>
  <c r="T578" i="3"/>
  <c r="L222" i="6" l="1"/>
  <c r="O223" i="6"/>
  <c r="P223" i="6"/>
  <c r="U578" i="3"/>
  <c r="V578" i="3"/>
  <c r="X578" i="3"/>
  <c r="AB578" i="3"/>
  <c r="AC578" i="3"/>
  <c r="AE578" i="3"/>
  <c r="AE222" i="6"/>
  <c r="Q578" i="3"/>
  <c r="O579" i="3"/>
  <c r="R578" i="3" l="1"/>
  <c r="AS543" i="3" s="1"/>
  <c r="R223" i="6"/>
  <c r="AD578" i="3"/>
  <c r="AF578" i="3" s="1"/>
  <c r="AG578" i="3" s="1"/>
  <c r="AT543" i="3" s="1"/>
  <c r="W223" i="6" s="1"/>
  <c r="W578" i="3"/>
  <c r="Y578" i="3" s="1"/>
  <c r="Z578" i="3" s="1"/>
  <c r="AR543" i="3" s="1"/>
  <c r="T579" i="3"/>
  <c r="S579" i="3"/>
  <c r="P579" i="3"/>
  <c r="U223" i="6" l="1"/>
  <c r="V223" i="6"/>
  <c r="U579" i="3"/>
  <c r="V579" i="3"/>
  <c r="X579" i="3"/>
  <c r="AB579" i="3"/>
  <c r="AC579" i="3"/>
  <c r="AE579" i="3"/>
  <c r="O580" i="3"/>
  <c r="Q579" i="3"/>
  <c r="R579" i="3" l="1"/>
  <c r="AK543" i="3" s="1"/>
  <c r="X223" i="6"/>
  <c r="AD579" i="3"/>
  <c r="AF579" i="3" s="1"/>
  <c r="AG579" i="3" s="1"/>
  <c r="AL543" i="3" s="1"/>
  <c r="K223" i="6" s="1"/>
  <c r="W579" i="3"/>
  <c r="Y579" i="3" s="1"/>
  <c r="Z579" i="3" s="1"/>
  <c r="AJ543" i="3" s="1"/>
  <c r="T580" i="3"/>
  <c r="S580" i="3"/>
  <c r="P580" i="3"/>
  <c r="I223" i="6" l="1"/>
  <c r="J223" i="6"/>
  <c r="U580" i="3"/>
  <c r="V580" i="3"/>
  <c r="X580" i="3"/>
  <c r="AB580" i="3"/>
  <c r="AC580" i="3"/>
  <c r="AE580" i="3"/>
  <c r="O581" i="3"/>
  <c r="Q580" i="3"/>
  <c r="L223" i="6" l="1"/>
  <c r="AD580" i="3"/>
  <c r="AF580" i="3" s="1"/>
  <c r="AG580" i="3" s="1"/>
  <c r="AP544" i="3" s="1"/>
  <c r="Q224" i="6" s="1"/>
  <c r="R580" i="3"/>
  <c r="AO544" i="3" s="1"/>
  <c r="W580" i="3"/>
  <c r="Y580" i="3" s="1"/>
  <c r="Z580" i="3" s="1"/>
  <c r="AN544" i="3" s="1"/>
  <c r="P581" i="3"/>
  <c r="T581" i="3"/>
  <c r="S581" i="3"/>
  <c r="AE223" i="6"/>
  <c r="P224" i="6" l="1"/>
  <c r="O224" i="6"/>
  <c r="U581" i="3"/>
  <c r="V581" i="3"/>
  <c r="X581" i="3"/>
  <c r="AB581" i="3"/>
  <c r="AC581" i="3"/>
  <c r="AE581" i="3"/>
  <c r="Q581" i="3"/>
  <c r="O582" i="3"/>
  <c r="R224" i="6" l="1"/>
  <c r="AD581" i="3"/>
  <c r="AF581" i="3" s="1"/>
  <c r="AG581" i="3" s="1"/>
  <c r="AT544" i="3" s="1"/>
  <c r="W224" i="6" s="1"/>
  <c r="R581" i="3"/>
  <c r="AS544" i="3" s="1"/>
  <c r="W581" i="3"/>
  <c r="Y581" i="3" s="1"/>
  <c r="Z581" i="3" s="1"/>
  <c r="AR544" i="3" s="1"/>
  <c r="P582" i="3"/>
  <c r="T582" i="3"/>
  <c r="S582" i="3"/>
  <c r="V224" i="6" l="1"/>
  <c r="U224" i="6"/>
  <c r="U582" i="3"/>
  <c r="V582" i="3"/>
  <c r="X582" i="3"/>
  <c r="AB582" i="3"/>
  <c r="AC582" i="3"/>
  <c r="AE582" i="3"/>
  <c r="Q582" i="3"/>
  <c r="O583" i="3"/>
  <c r="R582" i="3" l="1"/>
  <c r="AK544" i="3" s="1"/>
  <c r="X224" i="6"/>
  <c r="AD582" i="3"/>
  <c r="AF582" i="3" s="1"/>
  <c r="AG582" i="3" s="1"/>
  <c r="AL544" i="3" s="1"/>
  <c r="K224" i="6" s="1"/>
  <c r="W582" i="3"/>
  <c r="Y582" i="3" s="1"/>
  <c r="Z582" i="3" s="1"/>
  <c r="AJ544" i="3" s="1"/>
  <c r="S583" i="3"/>
  <c r="P583" i="3"/>
  <c r="T583" i="3"/>
  <c r="I224" i="6" l="1"/>
  <c r="J224" i="6"/>
  <c r="U583" i="3"/>
  <c r="V583" i="3"/>
  <c r="X583" i="3"/>
  <c r="AB583" i="3"/>
  <c r="AC583" i="3"/>
  <c r="AE583" i="3"/>
  <c r="O584" i="3"/>
  <c r="Q583" i="3"/>
  <c r="L224" i="6" l="1"/>
  <c r="AD583" i="3"/>
  <c r="AF583" i="3" s="1"/>
  <c r="AG583" i="3" s="1"/>
  <c r="AP545" i="3" s="1"/>
  <c r="Q225" i="6" s="1"/>
  <c r="R583" i="3"/>
  <c r="AO545" i="3" s="1"/>
  <c r="W583" i="3"/>
  <c r="Y583" i="3" s="1"/>
  <c r="Z583" i="3" s="1"/>
  <c r="AN545" i="3" s="1"/>
  <c r="AE224" i="6"/>
  <c r="S584" i="3"/>
  <c r="T584" i="3"/>
  <c r="P584" i="3"/>
  <c r="P225" i="6" l="1"/>
  <c r="O225" i="6"/>
  <c r="U584" i="3"/>
  <c r="V584" i="3"/>
  <c r="X584" i="3"/>
  <c r="AB584" i="3"/>
  <c r="AC584" i="3"/>
  <c r="AE584" i="3"/>
  <c r="Q584" i="3"/>
  <c r="O585" i="3"/>
  <c r="S585" i="3" s="1"/>
  <c r="T585" i="3"/>
  <c r="R225" i="6" l="1"/>
  <c r="AD584" i="3"/>
  <c r="AF584" i="3" s="1"/>
  <c r="AG584" i="3" s="1"/>
  <c r="AT545" i="3" s="1"/>
  <c r="W225" i="6" s="1"/>
  <c r="R584" i="3"/>
  <c r="AS545" i="3" s="1"/>
  <c r="W584" i="3"/>
  <c r="Y584" i="3" s="1"/>
  <c r="Z584" i="3" s="1"/>
  <c r="AR545" i="3" s="1"/>
  <c r="U585" i="3"/>
  <c r="V585" i="3"/>
  <c r="AB585" i="3"/>
  <c r="AC585" i="3"/>
  <c r="AE585" i="3"/>
  <c r="O591" i="3"/>
  <c r="P585" i="3"/>
  <c r="X585" i="3" l="1"/>
  <c r="AD585" i="3"/>
  <c r="U225" i="6"/>
  <c r="V225" i="6"/>
  <c r="AF585" i="3"/>
  <c r="AG585" i="3" s="1"/>
  <c r="AL545" i="3" s="1"/>
  <c r="K225" i="6" s="1"/>
  <c r="W585" i="3"/>
  <c r="AB591" i="3"/>
  <c r="AC591" i="3"/>
  <c r="AE591" i="3"/>
  <c r="S591" i="3"/>
  <c r="Q585" i="3"/>
  <c r="P591" i="3"/>
  <c r="O592" i="3"/>
  <c r="T591" i="3"/>
  <c r="R585" i="3" l="1"/>
  <c r="AK545" i="3" s="1"/>
  <c r="Y585" i="3"/>
  <c r="Z585" i="3" s="1"/>
  <c r="AJ545" i="3" s="1"/>
  <c r="J225" i="6" s="1"/>
  <c r="X591" i="3"/>
  <c r="X225" i="6"/>
  <c r="I225" i="6"/>
  <c r="AD591" i="3"/>
  <c r="AF591" i="3" s="1"/>
  <c r="AG591" i="3" s="1"/>
  <c r="AP591" i="3" s="1"/>
  <c r="Q231" i="6" s="1"/>
  <c r="V591" i="3"/>
  <c r="U591" i="3"/>
  <c r="S592" i="3"/>
  <c r="Q591" i="3"/>
  <c r="T592" i="3"/>
  <c r="P592" i="3"/>
  <c r="R591" i="3" l="1"/>
  <c r="AO591" i="3" s="1"/>
  <c r="O231" i="6" s="1"/>
  <c r="L225" i="6"/>
  <c r="W591" i="3"/>
  <c r="Y591" i="3" s="1"/>
  <c r="Z591" i="3" s="1"/>
  <c r="AN591" i="3" s="1"/>
  <c r="U592" i="3"/>
  <c r="V592" i="3"/>
  <c r="X592" i="3"/>
  <c r="AB592" i="3"/>
  <c r="AC592" i="3"/>
  <c r="AE592" i="3"/>
  <c r="AE225" i="6"/>
  <c r="Q592" i="3"/>
  <c r="O593" i="3"/>
  <c r="R592" i="3" l="1"/>
  <c r="AS591" i="3" s="1"/>
  <c r="U231" i="6" s="1"/>
  <c r="AD592" i="3"/>
  <c r="AF592" i="3" s="1"/>
  <c r="AG592" i="3" s="1"/>
  <c r="AT591" i="3" s="1"/>
  <c r="W231" i="6" s="1"/>
  <c r="P231" i="6"/>
  <c r="W592" i="3"/>
  <c r="Y592" i="3" s="1"/>
  <c r="Z592" i="3" s="1"/>
  <c r="AR591" i="3" s="1"/>
  <c r="T593" i="3"/>
  <c r="S593" i="3"/>
  <c r="P593" i="3"/>
  <c r="R231" i="6" l="1"/>
  <c r="V231" i="6"/>
  <c r="U593" i="3"/>
  <c r="V593" i="3"/>
  <c r="X593" i="3"/>
  <c r="AB593" i="3"/>
  <c r="AC593" i="3"/>
  <c r="AE593" i="3"/>
  <c r="Q593" i="3"/>
  <c r="O594" i="3"/>
  <c r="S594" i="3" s="1"/>
  <c r="X231" i="6" l="1"/>
  <c r="R593" i="3"/>
  <c r="AK591" i="3" s="1"/>
  <c r="AD593" i="3"/>
  <c r="AF593" i="3" s="1"/>
  <c r="AG593" i="3" s="1"/>
  <c r="AL591" i="3" s="1"/>
  <c r="K231" i="6" s="1"/>
  <c r="W593" i="3"/>
  <c r="Y593" i="3" s="1"/>
  <c r="Z593" i="3" s="1"/>
  <c r="AJ591" i="3" s="1"/>
  <c r="U594" i="3"/>
  <c r="AB594" i="3"/>
  <c r="AC594" i="3"/>
  <c r="AE594" i="3"/>
  <c r="T594" i="3"/>
  <c r="O595" i="3"/>
  <c r="P594" i="3"/>
  <c r="V594" i="3" l="1"/>
  <c r="W594" i="3" s="1"/>
  <c r="X594" i="3"/>
  <c r="I231" i="6"/>
  <c r="J231" i="6"/>
  <c r="AD594" i="3"/>
  <c r="AF594" i="3" s="1"/>
  <c r="AG594" i="3" s="1"/>
  <c r="AP592" i="3" s="1"/>
  <c r="Q232" i="6" s="1"/>
  <c r="AB595" i="3"/>
  <c r="AC595" i="3"/>
  <c r="AE595" i="3"/>
  <c r="T595" i="3"/>
  <c r="S595" i="3"/>
  <c r="P595" i="3"/>
  <c r="O596" i="3"/>
  <c r="Q594" i="3"/>
  <c r="X595" i="3" l="1"/>
  <c r="V595" i="3"/>
  <c r="R594" i="3"/>
  <c r="AO592" i="3" s="1"/>
  <c r="Y594" i="3"/>
  <c r="Z594" i="3" s="1"/>
  <c r="AN592" i="3" s="1"/>
  <c r="L231" i="6"/>
  <c r="U595" i="3"/>
  <c r="AD595" i="3"/>
  <c r="AF595" i="3" s="1"/>
  <c r="AG595" i="3" s="1"/>
  <c r="AT592" i="3" s="1"/>
  <c r="W232" i="6" s="1"/>
  <c r="S596" i="3"/>
  <c r="P596" i="3"/>
  <c r="AE231" i="6"/>
  <c r="Q595" i="3"/>
  <c r="T596" i="3"/>
  <c r="R595" i="3" l="1"/>
  <c r="AS592" i="3" s="1"/>
  <c r="U232" i="6" s="1"/>
  <c r="O232" i="6"/>
  <c r="P232" i="6"/>
  <c r="W595" i="3"/>
  <c r="Y595" i="3" s="1"/>
  <c r="Z595" i="3" s="1"/>
  <c r="AR592" i="3" s="1"/>
  <c r="U596" i="3"/>
  <c r="V596" i="3"/>
  <c r="X596" i="3"/>
  <c r="AB596" i="3"/>
  <c r="AC596" i="3"/>
  <c r="AE596" i="3"/>
  <c r="Q596" i="3"/>
  <c r="O597" i="3"/>
  <c r="R596" i="3" l="1"/>
  <c r="AK592" i="3" s="1"/>
  <c r="I232" i="6" s="1"/>
  <c r="V232" i="6"/>
  <c r="R232" i="6"/>
  <c r="AD596" i="3"/>
  <c r="AF596" i="3" s="1"/>
  <c r="AG596" i="3" s="1"/>
  <c r="AL592" i="3" s="1"/>
  <c r="K232" i="6" s="1"/>
  <c r="W596" i="3"/>
  <c r="Y596" i="3" s="1"/>
  <c r="Z596" i="3" s="1"/>
  <c r="AJ592" i="3" s="1"/>
  <c r="S597" i="3"/>
  <c r="P597" i="3"/>
  <c r="T597" i="3"/>
  <c r="X232" i="6" l="1"/>
  <c r="J232" i="6"/>
  <c r="U597" i="3"/>
  <c r="V597" i="3"/>
  <c r="X597" i="3"/>
  <c r="AB597" i="3"/>
  <c r="AC597" i="3"/>
  <c r="AE597" i="3"/>
  <c r="Q597" i="3"/>
  <c r="O598" i="3"/>
  <c r="L232" i="6" l="1"/>
  <c r="R597" i="3"/>
  <c r="AO593" i="3" s="1"/>
  <c r="AD597" i="3"/>
  <c r="AF597" i="3" s="1"/>
  <c r="AG597" i="3" s="1"/>
  <c r="AP593" i="3" s="1"/>
  <c r="Q233" i="6" s="1"/>
  <c r="W597" i="3"/>
  <c r="Y597" i="3" s="1"/>
  <c r="Z597" i="3" s="1"/>
  <c r="AN593" i="3" s="1"/>
  <c r="S598" i="3"/>
  <c r="P598" i="3"/>
  <c r="AE232" i="6"/>
  <c r="T598" i="3"/>
  <c r="O233" i="6" l="1"/>
  <c r="P233" i="6"/>
  <c r="U598" i="3"/>
  <c r="V598" i="3"/>
  <c r="X598" i="3"/>
  <c r="AB598" i="3"/>
  <c r="AC598" i="3"/>
  <c r="AE598" i="3"/>
  <c r="O599" i="3"/>
  <c r="Q598" i="3"/>
  <c r="P599" i="3"/>
  <c r="R233" i="6" l="1"/>
  <c r="AD598" i="3"/>
  <c r="AF598" i="3" s="1"/>
  <c r="AG598" i="3" s="1"/>
  <c r="AT593" i="3" s="1"/>
  <c r="W233" i="6" s="1"/>
  <c r="R598" i="3"/>
  <c r="AS593" i="3" s="1"/>
  <c r="W598" i="3"/>
  <c r="Y598" i="3" s="1"/>
  <c r="Z598" i="3" s="1"/>
  <c r="AR593" i="3" s="1"/>
  <c r="X599" i="3"/>
  <c r="AB599" i="3"/>
  <c r="AC599" i="3"/>
  <c r="AE599" i="3"/>
  <c r="Q599" i="3"/>
  <c r="S599" i="3"/>
  <c r="O600" i="3"/>
  <c r="T599" i="3"/>
  <c r="U599" i="3" l="1"/>
  <c r="V599" i="3"/>
  <c r="U233" i="6"/>
  <c r="V233" i="6"/>
  <c r="AD599" i="3"/>
  <c r="AF599" i="3" s="1"/>
  <c r="AG599" i="3" s="1"/>
  <c r="AL593" i="3" s="1"/>
  <c r="K233" i="6" s="1"/>
  <c r="R599" i="3"/>
  <c r="AK593" i="3" s="1"/>
  <c r="AB600" i="3"/>
  <c r="AC600" i="3"/>
  <c r="AE600" i="3"/>
  <c r="P600" i="3"/>
  <c r="S600" i="3"/>
  <c r="Q600" i="3"/>
  <c r="T600" i="3"/>
  <c r="O601" i="3"/>
  <c r="W599" i="3" l="1"/>
  <c r="Y599" i="3" s="1"/>
  <c r="Z599" i="3" s="1"/>
  <c r="AJ593" i="3" s="1"/>
  <c r="J233" i="6" s="1"/>
  <c r="X600" i="3"/>
  <c r="V600" i="3"/>
  <c r="U600" i="3"/>
  <c r="X233" i="6"/>
  <c r="I233" i="6"/>
  <c r="AD600" i="3"/>
  <c r="AF600" i="3" s="1"/>
  <c r="AG600" i="3" s="1"/>
  <c r="AP594" i="3" s="1"/>
  <c r="Q234" i="6" s="1"/>
  <c r="R600" i="3"/>
  <c r="AO594" i="3" s="1"/>
  <c r="S601" i="3"/>
  <c r="T601" i="3"/>
  <c r="P601" i="3"/>
  <c r="W600" i="3" l="1"/>
  <c r="Y600" i="3" s="1"/>
  <c r="Z600" i="3" s="1"/>
  <c r="AN594" i="3" s="1"/>
  <c r="P234" i="6" s="1"/>
  <c r="L233" i="6"/>
  <c r="O234" i="6"/>
  <c r="U601" i="3"/>
  <c r="V601" i="3"/>
  <c r="X601" i="3"/>
  <c r="AB601" i="3"/>
  <c r="AC601" i="3"/>
  <c r="AE601" i="3"/>
  <c r="Q601" i="3"/>
  <c r="O602" i="3"/>
  <c r="AE233" i="6"/>
  <c r="R601" i="3" l="1"/>
  <c r="AS594" i="3" s="1"/>
  <c r="U234" i="6" s="1"/>
  <c r="R234" i="6"/>
  <c r="AD601" i="3"/>
  <c r="AF601" i="3" s="1"/>
  <c r="AG601" i="3" s="1"/>
  <c r="AT594" i="3" s="1"/>
  <c r="W234" i="6" s="1"/>
  <c r="W601" i="3"/>
  <c r="Y601" i="3" s="1"/>
  <c r="Z601" i="3" s="1"/>
  <c r="AR594" i="3" s="1"/>
  <c r="T602" i="3"/>
  <c r="S602" i="3"/>
  <c r="P602" i="3"/>
  <c r="V234" i="6" l="1"/>
  <c r="U602" i="3"/>
  <c r="V602" i="3"/>
  <c r="X602" i="3"/>
  <c r="AB602" i="3"/>
  <c r="AC602" i="3"/>
  <c r="AE602" i="3"/>
  <c r="O603" i="3"/>
  <c r="Q602" i="3"/>
  <c r="R602" i="3" l="1"/>
  <c r="AK594" i="3" s="1"/>
  <c r="X234" i="6"/>
  <c r="AD602" i="3"/>
  <c r="AF602" i="3" s="1"/>
  <c r="AG602" i="3" s="1"/>
  <c r="AL594" i="3" s="1"/>
  <c r="K234" i="6" s="1"/>
  <c r="W602" i="3"/>
  <c r="Y602" i="3" s="1"/>
  <c r="Z602" i="3" s="1"/>
  <c r="AJ594" i="3" s="1"/>
  <c r="P603" i="3"/>
  <c r="T603" i="3"/>
  <c r="S603" i="3"/>
  <c r="I234" i="6" l="1"/>
  <c r="J234" i="6"/>
  <c r="U603" i="3"/>
  <c r="V603" i="3"/>
  <c r="X603" i="3"/>
  <c r="AB603" i="3"/>
  <c r="AC603" i="3"/>
  <c r="AE603" i="3"/>
  <c r="Q603" i="3"/>
  <c r="O604" i="3"/>
  <c r="R603" i="3" l="1"/>
  <c r="AO595" i="3" s="1"/>
  <c r="O235" i="6" s="1"/>
  <c r="L234" i="6"/>
  <c r="AD603" i="3"/>
  <c r="AF603" i="3" s="1"/>
  <c r="AG603" i="3" s="1"/>
  <c r="AP595" i="3" s="1"/>
  <c r="Q235" i="6" s="1"/>
  <c r="W603" i="3"/>
  <c r="Y603" i="3" s="1"/>
  <c r="Z603" i="3" s="1"/>
  <c r="AN595" i="3" s="1"/>
  <c r="P604" i="3"/>
  <c r="T604" i="3"/>
  <c r="AE234" i="6"/>
  <c r="S604" i="3"/>
  <c r="P235" i="6" l="1"/>
  <c r="U604" i="3"/>
  <c r="V604" i="3"/>
  <c r="X604" i="3"/>
  <c r="AB604" i="3"/>
  <c r="AC604" i="3"/>
  <c r="AE604" i="3"/>
  <c r="O605" i="3"/>
  <c r="Q604" i="3"/>
  <c r="R604" i="3" l="1"/>
  <c r="AS595" i="3" s="1"/>
  <c r="U235" i="6" s="1"/>
  <c r="R235" i="6"/>
  <c r="AD604" i="3"/>
  <c r="AF604" i="3" s="1"/>
  <c r="AG604" i="3" s="1"/>
  <c r="AT595" i="3" s="1"/>
  <c r="W235" i="6" s="1"/>
  <c r="W604" i="3"/>
  <c r="Y604" i="3" s="1"/>
  <c r="Z604" i="3" s="1"/>
  <c r="AR595" i="3" s="1"/>
  <c r="T605" i="3"/>
  <c r="P605" i="3"/>
  <c r="S605" i="3"/>
  <c r="V235" i="6" l="1"/>
  <c r="U605" i="3"/>
  <c r="V605" i="3"/>
  <c r="X605" i="3"/>
  <c r="AB605" i="3"/>
  <c r="AC605" i="3"/>
  <c r="AE605" i="3"/>
  <c r="O606" i="3"/>
  <c r="Q605" i="3"/>
  <c r="AD605" i="3" l="1"/>
  <c r="AF605" i="3" s="1"/>
  <c r="AG605" i="3" s="1"/>
  <c r="AL595" i="3" s="1"/>
  <c r="K235" i="6" s="1"/>
  <c r="X235" i="6"/>
  <c r="R605" i="3"/>
  <c r="AK595" i="3" s="1"/>
  <c r="W605" i="3"/>
  <c r="Y605" i="3" s="1"/>
  <c r="Z605" i="3" s="1"/>
  <c r="AJ595" i="3" s="1"/>
  <c r="S606" i="3"/>
  <c r="P606" i="3"/>
  <c r="T606" i="3"/>
  <c r="J235" i="6" l="1"/>
  <c r="I235" i="6"/>
  <c r="U606" i="3"/>
  <c r="V606" i="3"/>
  <c r="X606" i="3"/>
  <c r="AB606" i="3"/>
  <c r="AC606" i="3"/>
  <c r="AE606" i="3"/>
  <c r="O607" i="3"/>
  <c r="Q606" i="3"/>
  <c r="R606" i="3" l="1"/>
  <c r="AO596" i="3" s="1"/>
  <c r="O236" i="6" s="1"/>
  <c r="AD606" i="3"/>
  <c r="L235" i="6"/>
  <c r="AF606" i="3"/>
  <c r="AG606" i="3" s="1"/>
  <c r="AP596" i="3" s="1"/>
  <c r="Q236" i="6" s="1"/>
  <c r="W606" i="3"/>
  <c r="Y606" i="3" s="1"/>
  <c r="Z606" i="3" s="1"/>
  <c r="AN596" i="3" s="1"/>
  <c r="AB607" i="3"/>
  <c r="AC607" i="3"/>
  <c r="AE607" i="3"/>
  <c r="S607" i="3"/>
  <c r="P607" i="3"/>
  <c r="T607" i="3"/>
  <c r="AE235" i="6"/>
  <c r="O608" i="3"/>
  <c r="X607" i="3" l="1"/>
  <c r="V607" i="3"/>
  <c r="P236" i="6"/>
  <c r="U607" i="3"/>
  <c r="AD607" i="3"/>
  <c r="AF607" i="3" s="1"/>
  <c r="AG607" i="3" s="1"/>
  <c r="AT596" i="3" s="1"/>
  <c r="W236" i="6" s="1"/>
  <c r="Q607" i="3"/>
  <c r="P608" i="3"/>
  <c r="S608" i="3"/>
  <c r="T608" i="3"/>
  <c r="R607" i="3" l="1"/>
  <c r="AS596" i="3" s="1"/>
  <c r="U236" i="6" s="1"/>
  <c r="W607" i="3"/>
  <c r="Y607" i="3" s="1"/>
  <c r="Z607" i="3" s="1"/>
  <c r="AR596" i="3" s="1"/>
  <c r="R236" i="6"/>
  <c r="U608" i="3"/>
  <c r="V608" i="3"/>
  <c r="X608" i="3"/>
  <c r="AB608" i="3"/>
  <c r="AC608" i="3"/>
  <c r="AE608" i="3"/>
  <c r="Q608" i="3"/>
  <c r="O609" i="3"/>
  <c r="R608" i="3" l="1"/>
  <c r="AK596" i="3" s="1"/>
  <c r="I236" i="6" s="1"/>
  <c r="V236" i="6"/>
  <c r="AD608" i="3"/>
  <c r="AF608" i="3" s="1"/>
  <c r="AG608" i="3" s="1"/>
  <c r="AL596" i="3" s="1"/>
  <c r="K236" i="6" s="1"/>
  <c r="W608" i="3"/>
  <c r="Y608" i="3" s="1"/>
  <c r="Z608" i="3" s="1"/>
  <c r="AJ596" i="3" s="1"/>
  <c r="T609" i="3"/>
  <c r="P609" i="3"/>
  <c r="S609" i="3"/>
  <c r="X236" i="6" l="1"/>
  <c r="J236" i="6"/>
  <c r="U609" i="3"/>
  <c r="V609" i="3"/>
  <c r="X609" i="3"/>
  <c r="AB609" i="3"/>
  <c r="AC609" i="3"/>
  <c r="AE609" i="3"/>
  <c r="O610" i="3"/>
  <c r="Q609" i="3"/>
  <c r="R609" i="3" l="1"/>
  <c r="AO597" i="3" s="1"/>
  <c r="L236" i="6"/>
  <c r="AD609" i="3"/>
  <c r="AF609" i="3" s="1"/>
  <c r="AG609" i="3" s="1"/>
  <c r="AP597" i="3" s="1"/>
  <c r="Q237" i="6" s="1"/>
  <c r="W609" i="3"/>
  <c r="Y609" i="3" s="1"/>
  <c r="Z609" i="3" s="1"/>
  <c r="AN597" i="3" s="1"/>
  <c r="AE236" i="6"/>
  <c r="P610" i="3"/>
  <c r="S610" i="3"/>
  <c r="T610" i="3"/>
  <c r="O237" i="6" l="1"/>
  <c r="P237" i="6"/>
  <c r="U610" i="3"/>
  <c r="V610" i="3"/>
  <c r="X610" i="3"/>
  <c r="AB610" i="3"/>
  <c r="AC610" i="3"/>
  <c r="AE610" i="3"/>
  <c r="Q610" i="3"/>
  <c r="O611" i="3"/>
  <c r="AD610" i="3" l="1"/>
  <c r="AF610" i="3" s="1"/>
  <c r="AG610" i="3" s="1"/>
  <c r="AT597" i="3" s="1"/>
  <c r="W237" i="6" s="1"/>
  <c r="R237" i="6"/>
  <c r="R610" i="3"/>
  <c r="AS597" i="3" s="1"/>
  <c r="W610" i="3"/>
  <c r="Y610" i="3" s="1"/>
  <c r="Z610" i="3" s="1"/>
  <c r="AR597" i="3" s="1"/>
  <c r="S611" i="3"/>
  <c r="T611" i="3"/>
  <c r="P611" i="3"/>
  <c r="V237" i="6" l="1"/>
  <c r="U237" i="6"/>
  <c r="U611" i="3"/>
  <c r="V611" i="3"/>
  <c r="X611" i="3"/>
  <c r="AB611" i="3"/>
  <c r="AC611" i="3"/>
  <c r="AE611" i="3"/>
  <c r="Q611" i="3"/>
  <c r="O612" i="3"/>
  <c r="S612" i="3"/>
  <c r="X237" i="6" l="1"/>
  <c r="R611" i="3"/>
  <c r="AK597" i="3" s="1"/>
  <c r="AD611" i="3"/>
  <c r="AF611" i="3" s="1"/>
  <c r="AG611" i="3" s="1"/>
  <c r="AL597" i="3" s="1"/>
  <c r="K237" i="6" s="1"/>
  <c r="W611" i="3"/>
  <c r="Y611" i="3" s="1"/>
  <c r="Z611" i="3" s="1"/>
  <c r="AJ597" i="3" s="1"/>
  <c r="U612" i="3"/>
  <c r="AB612" i="3"/>
  <c r="AC612" i="3"/>
  <c r="AE612" i="3"/>
  <c r="P612" i="3"/>
  <c r="Q612" i="3"/>
  <c r="T612" i="3"/>
  <c r="O613" i="3"/>
  <c r="X612" i="3" l="1"/>
  <c r="V612" i="3"/>
  <c r="W612" i="3" s="1"/>
  <c r="I237" i="6"/>
  <c r="J237" i="6"/>
  <c r="AD612" i="3"/>
  <c r="AF612" i="3" s="1"/>
  <c r="AG612" i="3" s="1"/>
  <c r="AP598" i="3" s="1"/>
  <c r="Q238" i="6" s="1"/>
  <c r="R612" i="3"/>
  <c r="AO598" i="3" s="1"/>
  <c r="AB613" i="3"/>
  <c r="AC613" i="3"/>
  <c r="AE613" i="3"/>
  <c r="O614" i="3"/>
  <c r="P613" i="3"/>
  <c r="S613" i="3"/>
  <c r="T613" i="3"/>
  <c r="Y612" i="3" l="1"/>
  <c r="Z612" i="3" s="1"/>
  <c r="AN598" i="3" s="1"/>
  <c r="P238" i="6" s="1"/>
  <c r="X613" i="3"/>
  <c r="V613" i="3"/>
  <c r="U613" i="3"/>
  <c r="L237" i="6"/>
  <c r="O238" i="6"/>
  <c r="AD613" i="3"/>
  <c r="AF613" i="3" s="1"/>
  <c r="AG613" i="3" s="1"/>
  <c r="AT598" i="3" s="1"/>
  <c r="W238" i="6" s="1"/>
  <c r="AB614" i="3"/>
  <c r="AC614" i="3"/>
  <c r="AE614" i="3"/>
  <c r="P614" i="3"/>
  <c r="Q613" i="3"/>
  <c r="O615" i="3"/>
  <c r="AE237" i="6"/>
  <c r="T614" i="3"/>
  <c r="S614" i="3"/>
  <c r="V614" i="3" l="1"/>
  <c r="R613" i="3"/>
  <c r="AS598" i="3" s="1"/>
  <c r="U238" i="6" s="1"/>
  <c r="U614" i="3"/>
  <c r="X614" i="3"/>
  <c r="W613" i="3"/>
  <c r="Y613" i="3" s="1"/>
  <c r="Z613" i="3" s="1"/>
  <c r="AR598" i="3" s="1"/>
  <c r="R238" i="6"/>
  <c r="AD614" i="3"/>
  <c r="AF614" i="3" s="1"/>
  <c r="AG614" i="3" s="1"/>
  <c r="AL598" i="3" s="1"/>
  <c r="K238" i="6" s="1"/>
  <c r="Q614" i="3"/>
  <c r="P615" i="3"/>
  <c r="T615" i="3"/>
  <c r="S615" i="3"/>
  <c r="W614" i="3" l="1"/>
  <c r="Y614" i="3" s="1"/>
  <c r="Z614" i="3" s="1"/>
  <c r="AJ598" i="3" s="1"/>
  <c r="R614" i="3"/>
  <c r="AK598" i="3" s="1"/>
  <c r="I238" i="6" s="1"/>
  <c r="V238" i="6"/>
  <c r="U615" i="3"/>
  <c r="V615" i="3"/>
  <c r="X615" i="3"/>
  <c r="AB615" i="3"/>
  <c r="AC615" i="3"/>
  <c r="AE615" i="3"/>
  <c r="Q615" i="3"/>
  <c r="O616" i="3"/>
  <c r="R615" i="3" l="1"/>
  <c r="AO599" i="3" s="1"/>
  <c r="O239" i="6" s="1"/>
  <c r="X238" i="6"/>
  <c r="J238" i="6"/>
  <c r="AD615" i="3"/>
  <c r="AF615" i="3" s="1"/>
  <c r="AG615" i="3" s="1"/>
  <c r="AP599" i="3" s="1"/>
  <c r="Q239" i="6" s="1"/>
  <c r="W615" i="3"/>
  <c r="Y615" i="3" s="1"/>
  <c r="Z615" i="3" s="1"/>
  <c r="AN599" i="3" s="1"/>
  <c r="T616" i="3"/>
  <c r="P616" i="3"/>
  <c r="S616" i="3"/>
  <c r="L238" i="6" l="1"/>
  <c r="P239" i="6"/>
  <c r="U616" i="3"/>
  <c r="V616" i="3"/>
  <c r="X616" i="3"/>
  <c r="AB616" i="3"/>
  <c r="AC616" i="3"/>
  <c r="AE616" i="3"/>
  <c r="O617" i="3"/>
  <c r="AE238" i="6"/>
  <c r="Q616" i="3"/>
  <c r="R616" i="3" l="1"/>
  <c r="AS599" i="3" s="1"/>
  <c r="U239" i="6" s="1"/>
  <c r="R239" i="6"/>
  <c r="AD616" i="3"/>
  <c r="AF616" i="3" s="1"/>
  <c r="AG616" i="3" s="1"/>
  <c r="AT599" i="3" s="1"/>
  <c r="W239" i="6" s="1"/>
  <c r="W616" i="3"/>
  <c r="Y616" i="3" s="1"/>
  <c r="Z616" i="3" s="1"/>
  <c r="AR599" i="3" s="1"/>
  <c r="AB617" i="3"/>
  <c r="AC617" i="3"/>
  <c r="AE617" i="3"/>
  <c r="T617" i="3"/>
  <c r="O618" i="3"/>
  <c r="S617" i="3"/>
  <c r="P618" i="3"/>
  <c r="P617" i="3"/>
  <c r="X617" i="3" l="1"/>
  <c r="U617" i="3"/>
  <c r="V617" i="3"/>
  <c r="V239" i="6"/>
  <c r="AD617" i="3"/>
  <c r="AF617" i="3" s="1"/>
  <c r="AG617" i="3" s="1"/>
  <c r="AL599" i="3" s="1"/>
  <c r="K239" i="6" s="1"/>
  <c r="X618" i="3"/>
  <c r="AB618" i="3"/>
  <c r="AC618" i="3"/>
  <c r="AE618" i="3"/>
  <c r="T618" i="3"/>
  <c r="Q618" i="3"/>
  <c r="Q617" i="3"/>
  <c r="O619" i="3"/>
  <c r="S618" i="3"/>
  <c r="V618" i="3" l="1"/>
  <c r="R617" i="3"/>
  <c r="AK599" i="3" s="1"/>
  <c r="I239" i="6" s="1"/>
  <c r="U618" i="3"/>
  <c r="W618" i="3" s="1"/>
  <c r="Y618" i="3" s="1"/>
  <c r="Z618" i="3" s="1"/>
  <c r="AN600" i="3" s="1"/>
  <c r="W617" i="3"/>
  <c r="Y617" i="3" s="1"/>
  <c r="Z617" i="3" s="1"/>
  <c r="AJ599" i="3" s="1"/>
  <c r="X239" i="6"/>
  <c r="AD618" i="3"/>
  <c r="AF618" i="3" s="1"/>
  <c r="AG618" i="3" s="1"/>
  <c r="AP600" i="3" s="1"/>
  <c r="Q240" i="6" s="1"/>
  <c r="R618" i="3"/>
  <c r="AO600" i="3" s="1"/>
  <c r="T619" i="3"/>
  <c r="P619" i="3"/>
  <c r="S619" i="3"/>
  <c r="J239" i="6" l="1"/>
  <c r="P240" i="6"/>
  <c r="O240" i="6"/>
  <c r="U619" i="3"/>
  <c r="V619" i="3"/>
  <c r="X619" i="3"/>
  <c r="AB619" i="3"/>
  <c r="AC619" i="3"/>
  <c r="AE619" i="3"/>
  <c r="O620" i="3"/>
  <c r="Q619" i="3"/>
  <c r="L239" i="6" l="1"/>
  <c r="R619" i="3"/>
  <c r="AS600" i="3" s="1"/>
  <c r="R240" i="6"/>
  <c r="AD619" i="3"/>
  <c r="AF619" i="3" s="1"/>
  <c r="AG619" i="3" s="1"/>
  <c r="AT600" i="3" s="1"/>
  <c r="W240" i="6" s="1"/>
  <c r="W619" i="3"/>
  <c r="Y619" i="3" s="1"/>
  <c r="Z619" i="3" s="1"/>
  <c r="AR600" i="3" s="1"/>
  <c r="T620" i="3"/>
  <c r="AE239" i="6"/>
  <c r="P620" i="3"/>
  <c r="S620" i="3"/>
  <c r="U240" i="6" l="1"/>
  <c r="V240" i="6"/>
  <c r="U620" i="3"/>
  <c r="V620" i="3"/>
  <c r="X620" i="3"/>
  <c r="AB620" i="3"/>
  <c r="AC620" i="3"/>
  <c r="AE620" i="3"/>
  <c r="O621" i="3"/>
  <c r="Q620" i="3"/>
  <c r="R620" i="3" l="1"/>
  <c r="AK600" i="3" s="1"/>
  <c r="I240" i="6" s="1"/>
  <c r="X240" i="6"/>
  <c r="AD620" i="3"/>
  <c r="AF620" i="3" s="1"/>
  <c r="AG620" i="3" s="1"/>
  <c r="AL600" i="3" s="1"/>
  <c r="K240" i="6" s="1"/>
  <c r="W620" i="3"/>
  <c r="Y620" i="3" s="1"/>
  <c r="Z620" i="3" s="1"/>
  <c r="AJ600" i="3" s="1"/>
  <c r="S621" i="3"/>
  <c r="P621" i="3"/>
  <c r="Q621" i="3"/>
  <c r="T621" i="3"/>
  <c r="R621" i="3" l="1"/>
  <c r="AO601" i="3" s="1"/>
  <c r="J240" i="6"/>
  <c r="U621" i="3"/>
  <c r="V621" i="3"/>
  <c r="X621" i="3"/>
  <c r="AB621" i="3"/>
  <c r="AC621" i="3"/>
  <c r="AE621" i="3"/>
  <c r="O622" i="3"/>
  <c r="O241" i="6" l="1"/>
  <c r="L240" i="6"/>
  <c r="AD621" i="3"/>
  <c r="AF621" i="3" s="1"/>
  <c r="AG621" i="3" s="1"/>
  <c r="AP601" i="3" s="1"/>
  <c r="Q241" i="6" s="1"/>
  <c r="W621" i="3"/>
  <c r="Y621" i="3" s="1"/>
  <c r="Z621" i="3" s="1"/>
  <c r="AN601" i="3" s="1"/>
  <c r="T622" i="3"/>
  <c r="S622" i="3"/>
  <c r="AE240" i="6"/>
  <c r="P622" i="3"/>
  <c r="P241" i="6" l="1"/>
  <c r="U622" i="3"/>
  <c r="V622" i="3"/>
  <c r="X622" i="3"/>
  <c r="AB622" i="3"/>
  <c r="AC622" i="3"/>
  <c r="AE622" i="3"/>
  <c r="O623" i="3"/>
  <c r="Q622" i="3"/>
  <c r="R241" i="6" l="1"/>
  <c r="R622" i="3"/>
  <c r="AS601" i="3" s="1"/>
  <c r="AD622" i="3"/>
  <c r="AF622" i="3" s="1"/>
  <c r="AG622" i="3" s="1"/>
  <c r="AT601" i="3" s="1"/>
  <c r="W241" i="6" s="1"/>
  <c r="W622" i="3"/>
  <c r="Y622" i="3" s="1"/>
  <c r="Z622" i="3" s="1"/>
  <c r="AR601" i="3" s="1"/>
  <c r="AB623" i="3"/>
  <c r="AC623" i="3"/>
  <c r="AE623" i="3"/>
  <c r="P623" i="3"/>
  <c r="Q623" i="3"/>
  <c r="S623" i="3"/>
  <c r="O624" i="3"/>
  <c r="T623" i="3"/>
  <c r="X623" i="3" l="1"/>
  <c r="V623" i="3"/>
  <c r="U623" i="3"/>
  <c r="AD623" i="3"/>
  <c r="AF623" i="3" s="1"/>
  <c r="AG623" i="3" s="1"/>
  <c r="AL601" i="3" s="1"/>
  <c r="K241" i="6" s="1"/>
  <c r="U241" i="6"/>
  <c r="V241" i="6"/>
  <c r="R623" i="3"/>
  <c r="AK601" i="3" s="1"/>
  <c r="AB624" i="3"/>
  <c r="AC624" i="3"/>
  <c r="AE624" i="3"/>
  <c r="T624" i="3"/>
  <c r="P624" i="3"/>
  <c r="S624" i="3"/>
  <c r="O625" i="3"/>
  <c r="W623" i="3" l="1"/>
  <c r="Y623" i="3" s="1"/>
  <c r="Z623" i="3" s="1"/>
  <c r="AJ601" i="3" s="1"/>
  <c r="J241" i="6" s="1"/>
  <c r="U624" i="3"/>
  <c r="V624" i="3"/>
  <c r="I241" i="6"/>
  <c r="X241" i="6"/>
  <c r="AD624" i="3"/>
  <c r="AF624" i="3" s="1"/>
  <c r="AG624" i="3" s="1"/>
  <c r="AP602" i="3" s="1"/>
  <c r="Q242" i="6" s="1"/>
  <c r="X624" i="3"/>
  <c r="T625" i="3"/>
  <c r="S625" i="3"/>
  <c r="Q624" i="3"/>
  <c r="P625" i="3"/>
  <c r="W624" i="3" l="1"/>
  <c r="Y624" i="3" s="1"/>
  <c r="Z624" i="3" s="1"/>
  <c r="AN602" i="3" s="1"/>
  <c r="L241" i="6"/>
  <c r="R624" i="3"/>
  <c r="AO602" i="3" s="1"/>
  <c r="U625" i="3"/>
  <c r="V625" i="3"/>
  <c r="X625" i="3"/>
  <c r="AB625" i="3"/>
  <c r="AC625" i="3"/>
  <c r="AE625" i="3"/>
  <c r="O626" i="3"/>
  <c r="Q625" i="3"/>
  <c r="AE241" i="6"/>
  <c r="R625" i="3" l="1"/>
  <c r="AS602" i="3" s="1"/>
  <c r="O242" i="6"/>
  <c r="P242" i="6"/>
  <c r="AD625" i="3"/>
  <c r="AF625" i="3" s="1"/>
  <c r="AG625" i="3" s="1"/>
  <c r="AT602" i="3" s="1"/>
  <c r="W242" i="6" s="1"/>
  <c r="W625" i="3"/>
  <c r="Y625" i="3" s="1"/>
  <c r="Z625" i="3" s="1"/>
  <c r="AR602" i="3" s="1"/>
  <c r="AB626" i="3"/>
  <c r="AC626" i="3"/>
  <c r="AE626" i="3"/>
  <c r="S626" i="3"/>
  <c r="T626" i="3"/>
  <c r="O627" i="3"/>
  <c r="P626" i="3"/>
  <c r="V626" i="3" l="1"/>
  <c r="U242" i="6"/>
  <c r="U626" i="3"/>
  <c r="X626" i="3"/>
  <c r="V242" i="6"/>
  <c r="R242" i="6"/>
  <c r="AD626" i="3"/>
  <c r="AF626" i="3" s="1"/>
  <c r="AG626" i="3" s="1"/>
  <c r="AL602" i="3" s="1"/>
  <c r="K242" i="6" s="1"/>
  <c r="P627" i="3"/>
  <c r="Q626" i="3"/>
  <c r="T627" i="3"/>
  <c r="S627" i="3"/>
  <c r="W626" i="3" l="1"/>
  <c r="Y626" i="3" s="1"/>
  <c r="Z626" i="3" s="1"/>
  <c r="AJ602" i="3" s="1"/>
  <c r="R626" i="3"/>
  <c r="AK602" i="3" s="1"/>
  <c r="X242" i="6"/>
  <c r="U627" i="3"/>
  <c r="V627" i="3"/>
  <c r="X627" i="3"/>
  <c r="AB627" i="3"/>
  <c r="AC627" i="3"/>
  <c r="AE627" i="3"/>
  <c r="Q627" i="3"/>
  <c r="O628" i="3"/>
  <c r="J242" i="6" l="1"/>
  <c r="I242" i="6"/>
  <c r="R627" i="3"/>
  <c r="AO603" i="3" s="1"/>
  <c r="AD627" i="3"/>
  <c r="AF627" i="3" s="1"/>
  <c r="AG627" i="3" s="1"/>
  <c r="AP603" i="3" s="1"/>
  <c r="Q243" i="6" s="1"/>
  <c r="W627" i="3"/>
  <c r="Y627" i="3" s="1"/>
  <c r="Z627" i="3" s="1"/>
  <c r="AN603" i="3" s="1"/>
  <c r="T628" i="3"/>
  <c r="S628" i="3"/>
  <c r="P628" i="3"/>
  <c r="L242" i="6" l="1"/>
  <c r="O243" i="6"/>
  <c r="P243" i="6"/>
  <c r="U628" i="3"/>
  <c r="V628" i="3"/>
  <c r="X628" i="3"/>
  <c r="AB628" i="3"/>
  <c r="AC628" i="3"/>
  <c r="AE628" i="3"/>
  <c r="Q628" i="3"/>
  <c r="O629" i="3"/>
  <c r="AE242" i="6"/>
  <c r="R628" i="3" l="1"/>
  <c r="AS603" i="3" s="1"/>
  <c r="U243" i="6" s="1"/>
  <c r="R243" i="6"/>
  <c r="AD628" i="3"/>
  <c r="AF628" i="3" s="1"/>
  <c r="AG628" i="3" s="1"/>
  <c r="AT603" i="3" s="1"/>
  <c r="W243" i="6" s="1"/>
  <c r="W628" i="3"/>
  <c r="Y628" i="3" s="1"/>
  <c r="Z628" i="3" s="1"/>
  <c r="AR603" i="3" s="1"/>
  <c r="P629" i="3"/>
  <c r="S629" i="3"/>
  <c r="T629" i="3"/>
  <c r="V243" i="6" l="1"/>
  <c r="U629" i="3"/>
  <c r="V629" i="3"/>
  <c r="X629" i="3"/>
  <c r="AB629" i="3"/>
  <c r="AC629" i="3"/>
  <c r="AE629" i="3"/>
  <c r="O630" i="3"/>
  <c r="Q629" i="3"/>
  <c r="X243" i="6" l="1"/>
  <c r="R629" i="3"/>
  <c r="AK603" i="3" s="1"/>
  <c r="AD629" i="3"/>
  <c r="AF629" i="3" s="1"/>
  <c r="AG629" i="3" s="1"/>
  <c r="AL603" i="3" s="1"/>
  <c r="K243" i="6" s="1"/>
  <c r="W629" i="3"/>
  <c r="Y629" i="3" s="1"/>
  <c r="Z629" i="3" s="1"/>
  <c r="AJ603" i="3" s="1"/>
  <c r="T630" i="3"/>
  <c r="S630" i="3"/>
  <c r="P630" i="3"/>
  <c r="I243" i="6" l="1"/>
  <c r="J243" i="6"/>
  <c r="U630" i="3"/>
  <c r="V630" i="3"/>
  <c r="X630" i="3"/>
  <c r="AB630" i="3"/>
  <c r="AC630" i="3"/>
  <c r="AE630" i="3"/>
  <c r="Q630" i="3"/>
  <c r="O631" i="3"/>
  <c r="R630" i="3" l="1"/>
  <c r="AO604" i="3" s="1"/>
  <c r="L243" i="6"/>
  <c r="AD630" i="3"/>
  <c r="AF630" i="3" s="1"/>
  <c r="AG630" i="3" s="1"/>
  <c r="AP604" i="3" s="1"/>
  <c r="Q244" i="6" s="1"/>
  <c r="W630" i="3"/>
  <c r="Y630" i="3" s="1"/>
  <c r="Z630" i="3" s="1"/>
  <c r="AN604" i="3" s="1"/>
  <c r="P631" i="3"/>
  <c r="T631" i="3"/>
  <c r="AE243" i="6"/>
  <c r="S631" i="3"/>
  <c r="O244" i="6" l="1"/>
  <c r="P244" i="6"/>
  <c r="U631" i="3"/>
  <c r="V631" i="3"/>
  <c r="X631" i="3"/>
  <c r="AB631" i="3"/>
  <c r="AC631" i="3"/>
  <c r="AE631" i="3"/>
  <c r="Q631" i="3"/>
  <c r="O632" i="3"/>
  <c r="R631" i="3" l="1"/>
  <c r="AS604" i="3" s="1"/>
  <c r="R244" i="6"/>
  <c r="AD631" i="3"/>
  <c r="AF631" i="3" s="1"/>
  <c r="AG631" i="3" s="1"/>
  <c r="AT604" i="3" s="1"/>
  <c r="W244" i="6" s="1"/>
  <c r="W631" i="3"/>
  <c r="Y631" i="3" s="1"/>
  <c r="Z631" i="3" s="1"/>
  <c r="AR604" i="3" s="1"/>
  <c r="P632" i="3"/>
  <c r="T632" i="3"/>
  <c r="S632" i="3"/>
  <c r="U244" i="6" l="1"/>
  <c r="V244" i="6"/>
  <c r="U632" i="3"/>
  <c r="V632" i="3"/>
  <c r="X632" i="3"/>
  <c r="AB632" i="3"/>
  <c r="AC632" i="3"/>
  <c r="AE632" i="3"/>
  <c r="O633" i="3"/>
  <c r="Q632" i="3"/>
  <c r="X244" i="6" l="1"/>
  <c r="R632" i="3"/>
  <c r="AK604" i="3" s="1"/>
  <c r="AD632" i="3"/>
  <c r="AF632" i="3" s="1"/>
  <c r="AG632" i="3" s="1"/>
  <c r="AL604" i="3" s="1"/>
  <c r="K244" i="6" s="1"/>
  <c r="W632" i="3"/>
  <c r="Y632" i="3" s="1"/>
  <c r="Z632" i="3" s="1"/>
  <c r="AJ604" i="3" s="1"/>
  <c r="P633" i="3"/>
  <c r="S633" i="3"/>
  <c r="T633" i="3"/>
  <c r="I244" i="6" l="1"/>
  <c r="J244" i="6"/>
  <c r="U633" i="3"/>
  <c r="V633" i="3"/>
  <c r="X633" i="3"/>
  <c r="AB633" i="3"/>
  <c r="AC633" i="3"/>
  <c r="AE633" i="3"/>
  <c r="Q633" i="3"/>
  <c r="O634" i="3"/>
  <c r="AD633" i="3" l="1"/>
  <c r="L244" i="6"/>
  <c r="R633" i="3"/>
  <c r="AO605" i="3" s="1"/>
  <c r="AF633" i="3"/>
  <c r="AG633" i="3" s="1"/>
  <c r="AP605" i="3" s="1"/>
  <c r="Q245" i="6" s="1"/>
  <c r="W633" i="3"/>
  <c r="Y633" i="3" s="1"/>
  <c r="Z633" i="3" s="1"/>
  <c r="AN605" i="3" s="1"/>
  <c r="AB634" i="3"/>
  <c r="AC634" i="3"/>
  <c r="AE634" i="3"/>
  <c r="AE244" i="6"/>
  <c r="S634" i="3"/>
  <c r="O635" i="3"/>
  <c r="P634" i="3"/>
  <c r="T634" i="3"/>
  <c r="V634" i="3" l="1"/>
  <c r="U634" i="3"/>
  <c r="P245" i="6"/>
  <c r="O245" i="6"/>
  <c r="X634" i="3"/>
  <c r="AD634" i="3"/>
  <c r="AF634" i="3" s="1"/>
  <c r="AG634" i="3" s="1"/>
  <c r="AT605" i="3" s="1"/>
  <c r="W245" i="6" s="1"/>
  <c r="AB635" i="3"/>
  <c r="AC635" i="3"/>
  <c r="AE635" i="3"/>
  <c r="S635" i="3"/>
  <c r="T635" i="3"/>
  <c r="P635" i="3"/>
  <c r="Q634" i="3"/>
  <c r="O636" i="3"/>
  <c r="W634" i="3" l="1"/>
  <c r="Y634" i="3" s="1"/>
  <c r="Z634" i="3" s="1"/>
  <c r="AR605" i="3" s="1"/>
  <c r="V635" i="3"/>
  <c r="R634" i="3"/>
  <c r="AS605" i="3" s="1"/>
  <c r="U635" i="3"/>
  <c r="R245" i="6"/>
  <c r="X635" i="3"/>
  <c r="AD635" i="3"/>
  <c r="AF635" i="3" s="1"/>
  <c r="AG635" i="3" s="1"/>
  <c r="AL605" i="3" s="1"/>
  <c r="K245" i="6" s="1"/>
  <c r="P636" i="3"/>
  <c r="S636" i="3"/>
  <c r="T636" i="3"/>
  <c r="Q635" i="3"/>
  <c r="W635" i="3" l="1"/>
  <c r="Y635" i="3" s="1"/>
  <c r="Z635" i="3" s="1"/>
  <c r="AJ605" i="3" s="1"/>
  <c r="U245" i="6"/>
  <c r="R635" i="3"/>
  <c r="AK605" i="3" s="1"/>
  <c r="V245" i="6"/>
  <c r="U636" i="3"/>
  <c r="V636" i="3"/>
  <c r="X636" i="3"/>
  <c r="AB636" i="3"/>
  <c r="AC636" i="3"/>
  <c r="AE636" i="3"/>
  <c r="O637" i="3"/>
  <c r="Q636" i="3"/>
  <c r="R636" i="3" l="1"/>
  <c r="AO606" i="3" s="1"/>
  <c r="O246" i="6" s="1"/>
  <c r="I245" i="6"/>
  <c r="X245" i="6"/>
  <c r="J245" i="6"/>
  <c r="AD636" i="3"/>
  <c r="AF636" i="3" s="1"/>
  <c r="AG636" i="3" s="1"/>
  <c r="AP606" i="3" s="1"/>
  <c r="Q246" i="6" s="1"/>
  <c r="W636" i="3"/>
  <c r="Y636" i="3" s="1"/>
  <c r="Z636" i="3" s="1"/>
  <c r="AN606" i="3" s="1"/>
  <c r="AB637" i="3"/>
  <c r="AC637" i="3"/>
  <c r="AE637" i="3"/>
  <c r="O638" i="3"/>
  <c r="P637" i="3"/>
  <c r="T637" i="3"/>
  <c r="S637" i="3"/>
  <c r="U637" i="3" l="1"/>
  <c r="V637" i="3"/>
  <c r="L245" i="6"/>
  <c r="P246" i="6"/>
  <c r="AD637" i="3"/>
  <c r="AF637" i="3" s="1"/>
  <c r="AG637" i="3" s="1"/>
  <c r="AT606" i="3" s="1"/>
  <c r="W246" i="6" s="1"/>
  <c r="X637" i="3"/>
  <c r="AB638" i="3"/>
  <c r="AC638" i="3"/>
  <c r="AE638" i="3"/>
  <c r="AE245" i="6"/>
  <c r="P638" i="3"/>
  <c r="Q637" i="3"/>
  <c r="O639" i="3"/>
  <c r="S638" i="3"/>
  <c r="T638" i="3"/>
  <c r="U638" i="3" l="1"/>
  <c r="V638" i="3"/>
  <c r="W637" i="3"/>
  <c r="Y637" i="3" s="1"/>
  <c r="Z637" i="3" s="1"/>
  <c r="AR606" i="3" s="1"/>
  <c r="R637" i="3"/>
  <c r="AS606" i="3" s="1"/>
  <c r="R246" i="6"/>
  <c r="AD638" i="3"/>
  <c r="AF638" i="3" s="1"/>
  <c r="AG638" i="3" s="1"/>
  <c r="AL606" i="3" s="1"/>
  <c r="K246" i="6" s="1"/>
  <c r="X638" i="3"/>
  <c r="AB639" i="3"/>
  <c r="AC639" i="3"/>
  <c r="AE639" i="3"/>
  <c r="P639" i="3"/>
  <c r="O640" i="3"/>
  <c r="Q638" i="3"/>
  <c r="T639" i="3"/>
  <c r="S639" i="3"/>
  <c r="V639" i="3" l="1"/>
  <c r="W638" i="3"/>
  <c r="Y638" i="3" s="1"/>
  <c r="Z638" i="3" s="1"/>
  <c r="AJ606" i="3" s="1"/>
  <c r="U246" i="6"/>
  <c r="U639" i="3"/>
  <c r="R638" i="3"/>
  <c r="AK606" i="3" s="1"/>
  <c r="V246" i="6"/>
  <c r="AD639" i="3"/>
  <c r="AF639" i="3" s="1"/>
  <c r="AG639" i="3" s="1"/>
  <c r="AP607" i="3" s="1"/>
  <c r="Q247" i="6" s="1"/>
  <c r="X639" i="3"/>
  <c r="P640" i="3"/>
  <c r="T640" i="3"/>
  <c r="S640" i="3"/>
  <c r="Q639" i="3"/>
  <c r="W639" i="3" l="1"/>
  <c r="Y639" i="3" s="1"/>
  <c r="Z639" i="3" s="1"/>
  <c r="AN607" i="3" s="1"/>
  <c r="I246" i="6"/>
  <c r="X246" i="6"/>
  <c r="J246" i="6"/>
  <c r="R639" i="3"/>
  <c r="AO607" i="3" s="1"/>
  <c r="U640" i="3"/>
  <c r="V640" i="3"/>
  <c r="X640" i="3"/>
  <c r="AB640" i="3"/>
  <c r="AD640" i="3" s="1"/>
  <c r="AC640" i="3"/>
  <c r="AE640" i="3"/>
  <c r="Q640" i="3"/>
  <c r="O641" i="3"/>
  <c r="R640" i="3" l="1"/>
  <c r="AS607" i="3" s="1"/>
  <c r="AF640" i="3"/>
  <c r="AG640" i="3" s="1"/>
  <c r="AT607" i="3" s="1"/>
  <c r="W247" i="6" s="1"/>
  <c r="L246" i="6"/>
  <c r="O247" i="6"/>
  <c r="P247" i="6"/>
  <c r="W640" i="3"/>
  <c r="Y640" i="3" s="1"/>
  <c r="Z640" i="3" s="1"/>
  <c r="AR607" i="3" s="1"/>
  <c r="AB641" i="3"/>
  <c r="AC641" i="3"/>
  <c r="AE641" i="3"/>
  <c r="P641" i="3"/>
  <c r="AE246" i="6"/>
  <c r="S641" i="3"/>
  <c r="O642" i="3"/>
  <c r="T641" i="3"/>
  <c r="S642" i="3"/>
  <c r="T642" i="3"/>
  <c r="U641" i="3" l="1"/>
  <c r="V641" i="3"/>
  <c r="U247" i="6"/>
  <c r="X641" i="3"/>
  <c r="R247" i="6"/>
  <c r="V247" i="6"/>
  <c r="AD641" i="3"/>
  <c r="AF641" i="3" s="1"/>
  <c r="AG641" i="3" s="1"/>
  <c r="AL607" i="3" s="1"/>
  <c r="K247" i="6" s="1"/>
  <c r="U642" i="3"/>
  <c r="V642" i="3"/>
  <c r="AB642" i="3"/>
  <c r="AC642" i="3"/>
  <c r="AE642" i="3"/>
  <c r="O643" i="3"/>
  <c r="P642" i="3"/>
  <c r="Q642" i="3" s="1"/>
  <c r="Q641" i="3"/>
  <c r="W641" i="3" l="1"/>
  <c r="Y641" i="3" s="1"/>
  <c r="Z641" i="3" s="1"/>
  <c r="AJ607" i="3" s="1"/>
  <c r="X642" i="3"/>
  <c r="R641" i="3"/>
  <c r="AK607" i="3" s="1"/>
  <c r="I247" i="6" s="1"/>
  <c r="X247" i="6"/>
  <c r="R642" i="3"/>
  <c r="AO608" i="3" s="1"/>
  <c r="AD642" i="3"/>
  <c r="AF642" i="3" s="1"/>
  <c r="AG642" i="3" s="1"/>
  <c r="AP608" i="3" s="1"/>
  <c r="Q248" i="6" s="1"/>
  <c r="W642" i="3"/>
  <c r="Y642" i="3" s="1"/>
  <c r="Z642" i="3" s="1"/>
  <c r="AN608" i="3" s="1"/>
  <c r="AB643" i="3"/>
  <c r="AC643" i="3"/>
  <c r="AE643" i="3"/>
  <c r="O644" i="3"/>
  <c r="T643" i="3"/>
  <c r="P643" i="3"/>
  <c r="S643" i="3"/>
  <c r="V643" i="3" l="1"/>
  <c r="U643" i="3"/>
  <c r="J247" i="6"/>
  <c r="X643" i="3"/>
  <c r="O248" i="6"/>
  <c r="P248" i="6"/>
  <c r="AD643" i="3"/>
  <c r="AF643" i="3" s="1"/>
  <c r="AG643" i="3" s="1"/>
  <c r="AT608" i="3" s="1"/>
  <c r="W248" i="6" s="1"/>
  <c r="AB644" i="3"/>
  <c r="AC644" i="3"/>
  <c r="AE644" i="3"/>
  <c r="S644" i="3"/>
  <c r="Q643" i="3"/>
  <c r="T644" i="3"/>
  <c r="P644" i="3"/>
  <c r="O645" i="3"/>
  <c r="U644" i="3" l="1"/>
  <c r="X644" i="3"/>
  <c r="W643" i="3"/>
  <c r="Y643" i="3" s="1"/>
  <c r="Z643" i="3" s="1"/>
  <c r="AR608" i="3" s="1"/>
  <c r="L247" i="6"/>
  <c r="R643" i="3"/>
  <c r="AS608" i="3" s="1"/>
  <c r="U248" i="6" s="1"/>
  <c r="V644" i="3"/>
  <c r="W644" i="3" s="1"/>
  <c r="Y644" i="3" s="1"/>
  <c r="Z644" i="3" s="1"/>
  <c r="AJ608" i="3" s="1"/>
  <c r="R248" i="6"/>
  <c r="AD644" i="3"/>
  <c r="AF644" i="3" s="1"/>
  <c r="AG644" i="3" s="1"/>
  <c r="AL608" i="3" s="1"/>
  <c r="K248" i="6" s="1"/>
  <c r="Q644" i="3"/>
  <c r="AE247" i="6"/>
  <c r="T645" i="3"/>
  <c r="P645" i="3"/>
  <c r="S645" i="3"/>
  <c r="R644" i="3" l="1"/>
  <c r="AK608" i="3" s="1"/>
  <c r="V248" i="6"/>
  <c r="J248" i="6"/>
  <c r="I248" i="6"/>
  <c r="U645" i="3"/>
  <c r="V645" i="3"/>
  <c r="X645" i="3"/>
  <c r="AB645" i="3"/>
  <c r="AC645" i="3"/>
  <c r="AE645" i="3"/>
  <c r="O646" i="3"/>
  <c r="Q645" i="3"/>
  <c r="X248" i="6" l="1"/>
  <c r="R645" i="3"/>
  <c r="AO609" i="3" s="1"/>
  <c r="L248" i="6"/>
  <c r="AD645" i="3"/>
  <c r="AF645" i="3" s="1"/>
  <c r="AG645" i="3" s="1"/>
  <c r="AP609" i="3" s="1"/>
  <c r="Q249" i="6" s="1"/>
  <c r="W645" i="3"/>
  <c r="Y645" i="3" s="1"/>
  <c r="Z645" i="3" s="1"/>
  <c r="AN609" i="3" s="1"/>
  <c r="T646" i="3"/>
  <c r="S646" i="3"/>
  <c r="AE248" i="6"/>
  <c r="P646" i="3"/>
  <c r="O249" i="6" l="1"/>
  <c r="P249" i="6"/>
  <c r="U646" i="3"/>
  <c r="V646" i="3"/>
  <c r="X646" i="3"/>
  <c r="AB646" i="3"/>
  <c r="AC646" i="3"/>
  <c r="AE646" i="3"/>
  <c r="Q646" i="3"/>
  <c r="O647" i="3"/>
  <c r="R646" i="3" l="1"/>
  <c r="AS609" i="3" s="1"/>
  <c r="U249" i="6" s="1"/>
  <c r="R249" i="6"/>
  <c r="AD646" i="3"/>
  <c r="AF646" i="3" s="1"/>
  <c r="AG646" i="3" s="1"/>
  <c r="AT609" i="3" s="1"/>
  <c r="W249" i="6" s="1"/>
  <c r="W646" i="3"/>
  <c r="Y646" i="3" s="1"/>
  <c r="Z646" i="3" s="1"/>
  <c r="AR609" i="3" s="1"/>
  <c r="S647" i="3"/>
  <c r="P647" i="3"/>
  <c r="T647" i="3"/>
  <c r="V249" i="6" l="1"/>
  <c r="U647" i="3"/>
  <c r="V647" i="3"/>
  <c r="X647" i="3"/>
  <c r="AB647" i="3"/>
  <c r="AD647" i="3" s="1"/>
  <c r="AF647" i="3" s="1"/>
  <c r="AG647" i="3" s="1"/>
  <c r="AL609" i="3" s="1"/>
  <c r="K249" i="6" s="1"/>
  <c r="AC647" i="3"/>
  <c r="AE647" i="3"/>
  <c r="O648" i="3"/>
  <c r="Q647" i="3"/>
  <c r="R647" i="3" l="1"/>
  <c r="AK609" i="3" s="1"/>
  <c r="I249" i="6" s="1"/>
  <c r="X249" i="6"/>
  <c r="W647" i="3"/>
  <c r="Y647" i="3" s="1"/>
  <c r="Z647" i="3" s="1"/>
  <c r="AJ609" i="3" s="1"/>
  <c r="T648" i="3"/>
  <c r="P648" i="3"/>
  <c r="S648" i="3"/>
  <c r="J249" i="6" l="1"/>
  <c r="U648" i="3"/>
  <c r="V648" i="3"/>
  <c r="X648" i="3"/>
  <c r="AB648" i="3"/>
  <c r="AC648" i="3"/>
  <c r="AE648" i="3"/>
  <c r="Q648" i="3"/>
  <c r="O649" i="3"/>
  <c r="R648" i="3" l="1"/>
  <c r="AO610" i="3" s="1"/>
  <c r="L249" i="6"/>
  <c r="AD648" i="3"/>
  <c r="AF648" i="3" s="1"/>
  <c r="AG648" i="3" s="1"/>
  <c r="AP610" i="3" s="1"/>
  <c r="Q250" i="6" s="1"/>
  <c r="W648" i="3"/>
  <c r="Y648" i="3" s="1"/>
  <c r="Z648" i="3" s="1"/>
  <c r="AN610" i="3" s="1"/>
  <c r="AE249" i="6"/>
  <c r="P649" i="3"/>
  <c r="T649" i="3"/>
  <c r="S649" i="3"/>
  <c r="O250" i="6" l="1"/>
  <c r="P250" i="6"/>
  <c r="U649" i="3"/>
  <c r="V649" i="3"/>
  <c r="X649" i="3"/>
  <c r="AB649" i="3"/>
  <c r="AC649" i="3"/>
  <c r="AE649" i="3"/>
  <c r="O650" i="3"/>
  <c r="Q649" i="3"/>
  <c r="R649" i="3" l="1"/>
  <c r="AS610" i="3" s="1"/>
  <c r="U250" i="6" s="1"/>
  <c r="R250" i="6"/>
  <c r="AD649" i="3"/>
  <c r="AF649" i="3" s="1"/>
  <c r="AG649" i="3" s="1"/>
  <c r="AT610" i="3" s="1"/>
  <c r="W250" i="6" s="1"/>
  <c r="W649" i="3"/>
  <c r="Y649" i="3" s="1"/>
  <c r="Z649" i="3" s="1"/>
  <c r="AR610" i="3" s="1"/>
  <c r="P650" i="3"/>
  <c r="S650" i="3"/>
  <c r="T650" i="3"/>
  <c r="V250" i="6" l="1"/>
  <c r="U650" i="3"/>
  <c r="V650" i="3"/>
  <c r="X650" i="3"/>
  <c r="AB650" i="3"/>
  <c r="AC650" i="3"/>
  <c r="AE650" i="3"/>
  <c r="Q650" i="3"/>
  <c r="R650" i="3" l="1"/>
  <c r="AK610" i="3" s="1"/>
  <c r="I250" i="6" s="1"/>
  <c r="X250" i="6"/>
  <c r="AD650" i="3"/>
  <c r="AF650" i="3" s="1"/>
  <c r="AG650" i="3" s="1"/>
  <c r="AL610" i="3" s="1"/>
  <c r="K250" i="6" s="1"/>
  <c r="W650" i="3"/>
  <c r="Y650" i="3" s="1"/>
  <c r="Z650" i="3" s="1"/>
  <c r="AJ610" i="3" s="1"/>
  <c r="J250" i="6" l="1"/>
  <c r="L250" i="6" l="1"/>
  <c r="AE250" i="6"/>
</calcChain>
</file>

<file path=xl/sharedStrings.xml><?xml version="1.0" encoding="utf-8"?>
<sst xmlns="http://schemas.openxmlformats.org/spreadsheetml/2006/main" count="906" uniqueCount="238">
  <si>
    <t>N°</t>
  </si>
  <si>
    <t xml:space="preserve">C C Mus. </t>
  </si>
  <si>
    <t xml:space="preserve">C R Mus. </t>
  </si>
  <si>
    <t xml:space="preserve">C R Total </t>
  </si>
  <si>
    <t>CC+CR</t>
  </si>
  <si>
    <t xml:space="preserve">D C Mus. </t>
  </si>
  <si>
    <t xml:space="preserve">D R Mus. </t>
  </si>
  <si>
    <t xml:space="preserve">D R Total </t>
  </si>
  <si>
    <t>DC+DR</t>
  </si>
  <si>
    <t xml:space="preserve">E C Mus. </t>
  </si>
  <si>
    <t xml:space="preserve">E R Mus. </t>
  </si>
  <si>
    <t xml:space="preserve">E R Total </t>
  </si>
  <si>
    <t>EC+ER</t>
  </si>
  <si>
    <t>Or</t>
  </si>
  <si>
    <t>Cible</t>
  </si>
  <si>
    <t>CFP</t>
  </si>
  <si>
    <t>IDC</t>
  </si>
  <si>
    <t xml:space="preserve">R Total </t>
  </si>
  <si>
    <t>NC</t>
  </si>
  <si>
    <t>Pl+Ga</t>
  </si>
  <si>
    <t>Gagnant</t>
  </si>
  <si>
    <t>Placé</t>
  </si>
  <si>
    <t xml:space="preserve">R Mus. </t>
  </si>
  <si>
    <t xml:space="preserve">C Mus. </t>
  </si>
  <si>
    <t>REUSSITE/CALCUL MUSIQUE</t>
  </si>
  <si>
    <t xml:space="preserve"> </t>
  </si>
  <si>
    <t>7a 3a 0a 0a 0a 1a 2a 0a 0a 0a 0a 0a</t>
  </si>
  <si>
    <t>1a 0a 0a 4a 7a 0a 0a 7a 6a 3a 2a 2a</t>
  </si>
  <si>
    <t>1a 0a 0a 1a 1a 1a 0a 4a 6a 2a 0a 4a</t>
  </si>
  <si>
    <t>0a 5a 0a 0a 0a 7a 0a 1a 0a 1a 0a 2a</t>
  </si>
  <si>
    <t>3a 4a 2a 1a 2a 0a 0a 0a 1a 3a 0a 0a</t>
  </si>
  <si>
    <t>5a 6a 0a np 1a 2a 0a 0a 1a 0a 1a 1a</t>
  </si>
  <si>
    <t>2a 0a 0a 0a 0a 3a 1a 7a 5a 0a 0a 0a</t>
  </si>
  <si>
    <t>0a 0a 1a 5a 0a 0a 0a 0a 1a 0a 1a 5a</t>
  </si>
  <si>
    <t>0a 0a 1a 5a 0a 0a 6a 0a 0a 1a 0a 5a</t>
  </si>
  <si>
    <t>0a 0a 0a 0a 0a 1a 1a 3a 0a 0a 4a 4a</t>
  </si>
  <si>
    <t>2a 0a 2a 5a 1a 1a 0a 5a 0a 0a 0a 6a</t>
  </si>
  <si>
    <t>0a 0a 0a 0a 0a 0a 6a 0a 0a 0a 7a 0a</t>
  </si>
  <si>
    <t>6a 0a 0a 0a 6a 0a 0a 2a 5a 0a</t>
  </si>
  <si>
    <t>0a 3a 5a 0a 5a 0a 0a 4a 1a 0a 0a 7a</t>
  </si>
  <si>
    <t>5a 0a 0a 0a 7a 7a 0a 7a 0a 3a 0a 0a</t>
  </si>
  <si>
    <t>0a 1a 0a 0a 0a 4a 4a 0a 6a 2a 0a 0a</t>
  </si>
  <si>
    <t>Da-8a-Da-(18)-7a-3a-0a-8a-4a-Da-2a-3a</t>
  </si>
  <si>
    <t>(18)-9a-5a-Da-8a-6a-5m-Da-4a-3a-1a</t>
  </si>
  <si>
    <t>5a-Da-(18)-2a-3a-5a-1a</t>
  </si>
  <si>
    <t>3a-3a-Da-(18)-3a-Da-3a-6a-3a-Da-6a-3a-Da</t>
  </si>
  <si>
    <t>1a-1a-(18)-Da-Da-7a-Da-6a</t>
  </si>
  <si>
    <t>6a-2a-3a-5a-(18)-4a-4a-5a-8a-0a-0a-0a-5a</t>
  </si>
  <si>
    <t>7a-(18)-4a-6a-3a-4a-4a-7a-1a-4a-1a</t>
  </si>
  <si>
    <t>1a-(18)-1a-9a-2a-3a-2a-4a</t>
  </si>
  <si>
    <t>(18)-Da-2a-Da-1a-Da-3a-Da-1a</t>
  </si>
  <si>
    <t>Da-Dm-0a-6a-(18)-6a-2a-Da-1a-3a-9a-Dm-(17)-Dm</t>
  </si>
  <si>
    <t>1a-Da-Da-6a-(18)-1a-8a-1a-3a-1a</t>
  </si>
  <si>
    <t>0a-(18)-6a-7a-Da-2a-Da-Da-2a-7a-Da-(17)-1a-5a</t>
  </si>
  <si>
    <t>9a-Dm-Da-(18)-Da-Da-Da-Da-2a-1a-Da-1a-Da</t>
  </si>
  <si>
    <t>Da-0a-(18)-0a-5a-1a-2a-1a-2a-Da</t>
  </si>
  <si>
    <t>Da-1a-1a-(18)-6a-4a-1a-3a</t>
  </si>
  <si>
    <t>np 7a 0a 4a 0a 0a 5a 0a 2a 0a 0a 3a</t>
  </si>
  <si>
    <t>0a 6a 0a np 4a 0a np 0a 0a 5a 0a 7a 6a</t>
  </si>
  <si>
    <t>3a 0a 0a 0a 4a 4a 6a 0a 4a 0a 0a 0a</t>
  </si>
  <si>
    <t>5a 0a 0a 6a 3a 4a 0a 5a 6a 0a 0a 0a</t>
  </si>
  <si>
    <t>np 4a 0a 0a 2a 0a 0a 0a 0a 5a 7a 0a</t>
  </si>
  <si>
    <t>5a 0a 1a 4a 2a 0a 0a np 0a np 0a 1a</t>
  </si>
  <si>
    <t>3a 2a 0a 3a 5a 1a 3a 5a 5a 3a 3a 5a</t>
  </si>
  <si>
    <t>3a 4a 7a 2a 0a 7a 2a 2a 0a 2a 4a 0a</t>
  </si>
  <si>
    <t>3a 4a 2a 7a 2a 0a 0a 0a 0a 0a 6a 3a</t>
  </si>
  <si>
    <t>6a 0a np 4a 0a 0a 0a 6a 6a 2a 0a 0a</t>
  </si>
  <si>
    <t>5a 0a 7a 7a 7a 2a 0a 4a 0a 0a 0a 0a</t>
  </si>
  <si>
    <t>7a 7a 2a 0a 6a 0a 1a 6a 1a 1a 6a 0a</t>
  </si>
  <si>
    <t>0a 0a 0a 7a 3a 3a 1a 1a 0a 0a 0a 6a</t>
  </si>
  <si>
    <t>0a 7a 7a 0a 0a 0a 0a 0a 0a 0a 0a 7a</t>
  </si>
  <si>
    <t>2a 0a 0a 0a 2a 0a 7a 3a 0a 0a 2a 0a</t>
  </si>
  <si>
    <t>1a 0a 0a 4a 0a 0a 2a 0a np 3a 0a 1a</t>
  </si>
  <si>
    <t>1a 0a 0a 2a 0a 0a 4a 5a 0a 0a 0a np</t>
  </si>
  <si>
    <t>0a 6a 0a 7a 0a 0a 4a 5a 0a 7a 0a 3a</t>
  </si>
  <si>
    <t>0a 6a 4a 3a 1a 0a 2a 0a 0a 7a 0a 6a</t>
  </si>
  <si>
    <t>5a 0a 0a 0a 0a 0a 0a 0a 0a 6a 0a 3a</t>
  </si>
  <si>
    <t>0a 0a 0a 3a 0a np 0a 7a 6a 2a 0a 0a</t>
  </si>
  <si>
    <t>4a 0a 0a 7a 0a 6a 7a 7a np 0a 0a 0a</t>
  </si>
  <si>
    <t>0a 0a 0a 0a 7a 7a 0a 0a 3a 0a 4a 0a</t>
  </si>
  <si>
    <t>6a-Da-(18)-2a-4a-2a-Da-3a-(17)-Da-2a-5a-4a-5a</t>
  </si>
  <si>
    <t>Da-Da-7a-(18)-4a-4a-8a-8a-4a-7a-7a-1a-Da</t>
  </si>
  <si>
    <t>5a-3a-(18)-Da-2a-4a-0a-1a-7a-0a-4a-Da-Da</t>
  </si>
  <si>
    <t>Da-Da-Da-(18)-1a-2a-Da-6a-3a-Da-9a-Da-Da</t>
  </si>
  <si>
    <t>0a-1a-(18)-Da-1a-2a-Da-(17)-3a-2a-Da-Da-Da-6a</t>
  </si>
  <si>
    <t>4a-5a-0a-(18)-5a-1a-5a-Da-4a-Da-Da-2a-Da</t>
  </si>
  <si>
    <t>8a-Da-(18)-0a-3a-7a-6a-8a-6a-4a-1a-1a-Da</t>
  </si>
  <si>
    <t>7a-2a-8a-6a-(18)-4a-0a-6a-1a-8a-6a-Da-8a</t>
  </si>
  <si>
    <t>0a-(18)-7a-Da-3a-9a-1a-1a-3a-6a-Da-8a-0a</t>
  </si>
  <si>
    <t>4a-8a-0a-(18)-2a-0a-2a-1a-6a-Da-7a-3a-1a</t>
  </si>
  <si>
    <t>3a-(18)-1a-2a-1a-2a-9a-3a-4a-8a-4a-7a-6a</t>
  </si>
  <si>
    <t>9a-Da-Da-(18)-8a-Da-4a-7a-1a-3a-2a-3a-4a</t>
  </si>
  <si>
    <t>3a-7a-6a-3a-4a-(18)-7a-3a-7a-2a-2a-1a-4a</t>
  </si>
  <si>
    <t>1a-3a-9a-(18)-4a-4a-9a-3a-9a-5a-0a-(17)-2a-1a</t>
  </si>
  <si>
    <t>Da-Da-6a-Da-(18)-4a-7a-4a-Aa-5a-9a-7a-Da</t>
  </si>
  <si>
    <t>1a-2a-3a-(18)-1a-5a-9a-2a-3a-3a-1a-7a-4a</t>
  </si>
  <si>
    <t>9a-(18)-5m-8m-5m-9a-4m-4m-(17)-4a-7m-Da-8m-9a</t>
  </si>
  <si>
    <t>6a 0a 0a 0a 0a 0a 6a 0a 0a 0a 0a 4a</t>
  </si>
  <si>
    <t>0a 0a 0a 0a 0a 0a 0a 0a 6a 0a 0a 0a</t>
  </si>
  <si>
    <t>0a 4a 5a 5a 3a 0a 3a 0a 4a 7a 0a 6a</t>
  </si>
  <si>
    <t>0a 4a 4a 5a 2a 5a 3a 0a 3a 0a 5a 5a</t>
  </si>
  <si>
    <t>2a 0a 3a 0a 0a 1a 2a 0a 0a 4a 6a 2a</t>
  </si>
  <si>
    <t>2a 0a 7a 3a 0a 0a 1a 2a 0a 0a 4a 6a</t>
  </si>
  <si>
    <t>6a 1a 0a 6a 1a 4a 0a 0a 4a 0a 0a 1a</t>
  </si>
  <si>
    <t>0a 0a 1a 4a 0a 0a 3a np np 0a 4a 3a</t>
  </si>
  <si>
    <t>4a 5a 0a 3a 0a 0a 0a 0a 0a 3a</t>
  </si>
  <si>
    <t>0a 0a 0a 4a 5a 5a 0a 5a 0a 3a 5a 4a</t>
  </si>
  <si>
    <t>7a 0a 0a 5a 3a 4a 0a 2a 0a 0a 0a 0a</t>
  </si>
  <si>
    <t>7a 3a 0a 0a 0a 0a 0a 0a 4a 1a 0a 0a</t>
  </si>
  <si>
    <t>0a 0a 5a 0a 1a 0a 0a 7a 0a 5a 0a 0a</t>
  </si>
  <si>
    <t>0a 3a 0a 4a 7a 1a 1a 0a 0a 0a 0a 4a</t>
  </si>
  <si>
    <t>5a 7a 3a 0a 4a 0a 5a 7a 1a 3a 1a 1a</t>
  </si>
  <si>
    <t>7a 2a 0a 0a 3a 0a 7a 1a 0a 0a 4a 0a</t>
  </si>
  <si>
    <t>7a 0a 0a 0a 7a 5a 1a 0a 0a 4a 0a np</t>
  </si>
  <si>
    <t>0a 0a 6a 0a 0a 2a 1a 1a 4a 5a 0a 4a</t>
  </si>
  <si>
    <t>6a 0a 0a 2a 0a 1a 1a 4a 5a 0a 2a 1a</t>
  </si>
  <si>
    <t>0a 7a 5a 0a 0a 0a 6a 6a 0a 4a 7a 0a</t>
  </si>
  <si>
    <t>1a 0a 7a 7a 5a 0a 0a 6a 6a 3a 0a 4a</t>
  </si>
  <si>
    <t>1a 2a 3a 5a 0a 2a</t>
  </si>
  <si>
    <t>1a 2a 0a 2a 3a 5a 7a 5a 3a 0a 5a 0a</t>
  </si>
  <si>
    <t>0a 0a 1a 2a 2a 3a 5a 7a 0a 5a 3a 0a</t>
  </si>
  <si>
    <t>Dm-5m-(18)-6m-7m-3m-6a-Am-Dm-3m-2m-8m-5m</t>
  </si>
  <si>
    <t>9a-(18)-5a-3a-3a-6a-Da-8a-5a-3a-1a-(17)-0a-0a</t>
  </si>
  <si>
    <t>3m-Da-6a-(18)-4a-5a-0a-0a-9m-0a-Da-3a-4a</t>
  </si>
  <si>
    <t>0a-0a-Dm-(18)-8a-0a-7a-3a-5a-6a-8a-Da-0a</t>
  </si>
  <si>
    <t>(18)-Dm-5m-(17)-9m-1m-Dm-Da-3m-1a-Da-9a-3a-0a</t>
  </si>
  <si>
    <t>6a-(18)-Da-6a-0a-Da-8a-Da-0a-3a-5a-1a-7a</t>
  </si>
  <si>
    <t>(18)-6a-5a-4a-Da-1a-Dm-6a-Da-0a-7a-8a-7a</t>
  </si>
  <si>
    <t>2a-4a-9a-(18)-Da-2a-Da-Da-7a-Da-1a-8a-3a</t>
  </si>
  <si>
    <t>(18)-0a-0a-9a-7m-Dm-7a-5m-8a-8a-Da-9a-Da</t>
  </si>
  <si>
    <t>6a-0a-7a-(18)-4a-4a-1a-1a-Da-6a-3a-0a-4a</t>
  </si>
  <si>
    <t>(18)-0a-5a-1a-2a-3a-2a-8a-5a-9a-2a-8a-1a</t>
  </si>
  <si>
    <t>0a-(18)-Dm-0a-7a-0a-0a-Da-9a-6m-0a-Da-8a</t>
  </si>
  <si>
    <t>7a-2a-3a-2a-8a-3a-(18)-3a-4a-1a-Da-2a-2a</t>
  </si>
  <si>
    <t>9a-4a-(18)-0a-7a-9a-7a-7a-6a-7a-4a-2a-7a</t>
  </si>
  <si>
    <t>1a-(18)-Da-Da-2a-0a-0a-(17)-1a-3a-Da-Da-1a-1a</t>
  </si>
  <si>
    <t>Da-Da-(18)-6a-9a-4a-5a-6a-3a-2a-8a-6a-4a</t>
  </si>
  <si>
    <t>5a-Da-Da-Da-(18)-7a-0a-6a-0m-Da-Da-Da-4a</t>
  </si>
  <si>
    <t>7a-8a-9a-0a-0a-(18)-2a-Da-5a-Da-7a-2a-1a</t>
  </si>
  <si>
    <t>5a 0a 0a 0a 6a 0a 0a 6a 6a 0a 6a 0a 6a</t>
  </si>
  <si>
    <t>0a 5a 3a 0a 0a</t>
  </si>
  <si>
    <t>0a 7a 0a 0a 7a 0a 0a 0a 0a 0a 0a 0a</t>
  </si>
  <si>
    <t>0a 0a 0a 0a 2a 0a 0a 3a 0a 0a 0a 0a</t>
  </si>
  <si>
    <t>0a 0a 0a 5a 5a 7a 0a 0a 0a 0a 0a 5a</t>
  </si>
  <si>
    <t>0a 0a 0a 5a 4a 5a 7a 0a 0a 0a 0a 5a</t>
  </si>
  <si>
    <t>5a 0a 5a 0a 5a 7a 0a 7a 7a 0a 0a</t>
  </si>
  <si>
    <t>0a 5a 0a 1a 0a 5a 0a 5a 7a 0a 5a 0a</t>
  </si>
  <si>
    <t xml:space="preserve"> 7a</t>
  </si>
  <si>
    <t>7a 0a 5a 4a 5a 6a 0a 0a 0a 7a 7a 7a</t>
  </si>
  <si>
    <t>7a 0a 0a 0a 5a 4a 3a 7a 4a 5a 0a 6a</t>
  </si>
  <si>
    <t>4a 0a 0a 0a 0a 5a 2a 3a 0a 0a 2a 0a</t>
  </si>
  <si>
    <t>6a 7a 6a 0a 0a 4a 1a 5a 2a 0a 6a 2a</t>
  </si>
  <si>
    <t>6a 5a 0a 0a 7a np 0a 4a 4a 0a 3a 3a</t>
  </si>
  <si>
    <t>0a 3a 0a 4a 1a 1a 0a 0a 3a 2a 7a 0a</t>
  </si>
  <si>
    <t>4m-7a-7a-(18)-2a-5a-2m-9a-8a-Da-3a-5a-8a</t>
  </si>
  <si>
    <t>1a-2a-0a-(18)-2a-0a-5a-0a-0a-Da-Da-9a-2a</t>
  </si>
  <si>
    <t>5a-4a-4a-(18)-Da-4a-4a-Da-4a-9a-2a-2a-Da</t>
  </si>
  <si>
    <t>Da-4a-0a-0a-(18)-8a-2a-1a-Da-3a-Da-0a-2a</t>
  </si>
  <si>
    <t>8m-0a-9a-(18)-2a-Da-1a-8a-Da-9a-3a-2a-2a</t>
  </si>
  <si>
    <t>0a-(18)-0a-8a-0a-0a-Da-5a-0a-Da-5a-0a-7a</t>
  </si>
  <si>
    <t>7a-Da-Da-0a-0a-(18)-4a-Da-3a-9a-0a-1a-8a</t>
  </si>
  <si>
    <t>2a-6a-0a-(18)-7a-6a-0a-Da-4a-7a-(17)-3a-3a-2a</t>
  </si>
  <si>
    <t>0a-0m-(18)-9m-0a-0a-Da-0a-Dm-Dm-4m-Dm-7m</t>
  </si>
  <si>
    <t>2a-7m-0a-5a-Am-(18)-9a-7a-6a-3a-1a-0a-6a</t>
  </si>
  <si>
    <t>Da-1a-9a-0a-6a-(18)-8a-2a-Da-2a-1a-4a-1a</t>
  </si>
  <si>
    <t>Da-0a-6a-0a-(18)-Da-Da-6a-0a-Da-0a-0a-6a</t>
  </si>
  <si>
    <t>Da-(18)-2a-1a-5a-1a-9a-1a-1a-1a-Da-1a-4a</t>
  </si>
  <si>
    <t>1a-2a-5m-(18)-Da-9a-0m-4a-3a-4m-2m-(17)-Da-2a</t>
  </si>
  <si>
    <t>1a-Da-0a-(18)-4a-5a-0a-9a-Da-0a-4a-2a-0a</t>
  </si>
  <si>
    <t>2m-8a-7a-(18)-5m-4a-8a-2m-5m-3m-6m-2m-3m</t>
  </si>
  <si>
    <t>0a 0a 5a 0a 6a 0a 0a 6a np 7a 7a 0a</t>
  </si>
  <si>
    <t>1a 0a 7a 0a 0a 4a 5a 0a 0a 4a 2a 0a 7a</t>
  </si>
  <si>
    <t>0a 4a 5a 0a 4a 4a 0a 2a 4a 3a 0a 5a</t>
  </si>
  <si>
    <t>0a 6a 0a 0a 0a 0a 6a 6a 0a 4a 0a 5a</t>
  </si>
  <si>
    <t>0a 0a 6a 0a 4a 0a 0a 0a 0a 0a 0a 4a</t>
  </si>
  <si>
    <t>0a 0a 0a 0a 0a 0a 0a 0a 0a 0a 7a 0a</t>
  </si>
  <si>
    <t>0a 3a 0a 0a 0a 0a 0a 0a 0a 4a 0a 0a</t>
  </si>
  <si>
    <t>7a 4a 4a 4a 6a 3a 0a 0a 0a 0a 2a 3a</t>
  </si>
  <si>
    <t>2a 7a 4a 4a 2a 0a 6a 3a 0a 0a 1a 0a 5a</t>
  </si>
  <si>
    <t>3a 0a 6a 0a 0a 4a 0a 0a 0a 0a 0a 4a</t>
  </si>
  <si>
    <t>3a 0a 3a 0a 6a 0a 0a 0a 0a 0a 0a 2a</t>
  </si>
  <si>
    <t>5a 0a 0a 7a 6a 2a 1a 3a 0a 0a 7a 0a</t>
  </si>
  <si>
    <t>0a 0a 0a 1a 1a 7a 0a 5a 7a 1a np 0a</t>
  </si>
  <si>
    <t>0a 6a 0a 0a 6a 0a 5a 0a 0a 0a 0a 6a</t>
  </si>
  <si>
    <t>(18)-5m-5a-7a-0a-6a-5a-5a-4a-7a-Da-8a-(17)-9a</t>
  </si>
  <si>
    <t>4a-0a-(18)-1a-3a-8a-2m-Da-Dm-5m-Dm-5m-Dm</t>
  </si>
  <si>
    <t>Da-(18)-7a-7a-7a-Da-1a-9a-5a-Da-Da-(17)-1a-2a</t>
  </si>
  <si>
    <t>8a-2m-(18)-3a-4m-0a-Da-4a-5a-2a-5a-6a-9a</t>
  </si>
  <si>
    <t>(18)-Da-Da-4a-5a-4a-Da-Da-4a-6a-Da-0a-3a</t>
  </si>
  <si>
    <t>0a-(18)-Da-0a-Dm-Dm-6a-8m-2a-6a-1a-2m-0a</t>
  </si>
  <si>
    <t>5a-1a-1a-Da-(18)-Da-4a-3a-0a-9a-Dm-7a-9a</t>
  </si>
  <si>
    <t>6a-(18)-9a-4a-7a-3a-6a-4a-0a-2a-5a-6a-0a</t>
  </si>
  <si>
    <t>8a-2a-4a-(18)-0a-Da-6a-5a-4a-2a-0a-9a-6a</t>
  </si>
  <si>
    <t>Da-Da-(18)-7a-0a-Da-2a-7a-2a-3a-3a-4a-(17)-2m</t>
  </si>
  <si>
    <t>0a-8a-Da-(18)-0a-0a-0a-Da-8a-5a-0a-3a-6a</t>
  </si>
  <si>
    <t>1a-2a-4a-1a-2a-1a-(18)-3a-3a-Da-Da-Da-Da</t>
  </si>
  <si>
    <t>2a-7a-Da-Da-5a-(18)-6a-1a-6a-4a-Da-2a-2a</t>
  </si>
  <si>
    <t>Da-7a-3a-3a-0a-(18)-0m-3a-0a-6a-Da-6a-1a</t>
  </si>
  <si>
    <t>2a-4m-7a-3m-Dm-(18)-7a-1a-0m-0a-0m-6a-3a</t>
  </si>
  <si>
    <t>4a-1a-(18)-6a-0a-8a-4a-5a-Da-6a-2a-3a-Da</t>
  </si>
  <si>
    <t>5a-2a-6a-2a-(18)-7a-6a-2a-1a-8a-3a-5a-2a</t>
  </si>
  <si>
    <t>Da-2a-1a-Da-(18)-3a-Da-0a-7a-Da-4a-5a-4a</t>
  </si>
  <si>
    <t>0a 0a 0a 0a 0a 0a 2a 0a 0a 1a 7a 0a</t>
  </si>
  <si>
    <t>4a 0a 0a 1a 3a</t>
  </si>
  <si>
    <t>0a 0a 1a 0a 0a 0a 1a 5a 5a 7a 0a</t>
  </si>
  <si>
    <t>0a 0a 0a 0a 0a 2a 4a 0a 0a 0a 0a 6a</t>
  </si>
  <si>
    <t>0a 0a 6a 0a 0a 0a 0a 2a 3a 0a 0a 2a</t>
  </si>
  <si>
    <t>0a 5a 1a 0a 0a 0a 0a 7a 0a 0a 4a 0a</t>
  </si>
  <si>
    <t>5a 5a 4a 3a 6a 3a 5a 0a 3a 2a 6a</t>
  </si>
  <si>
    <t>np 6a 4a 0a 0a 0a 0a 5a 5a 4a 0a 5a</t>
  </si>
  <si>
    <t>2a 6a 0a 7a 0a np 0a 5a 0a 0a np 3a</t>
  </si>
  <si>
    <t>2a 6a 0a np 0a np 5a 0a 0a np 3a 3a</t>
  </si>
  <si>
    <t>0a 0a 0a 0a 0a 7a 0a 4a 2a 0a 5a 0a</t>
  </si>
  <si>
    <t>0a 0a 0a 0a 0a 0a 4a 2a 0a 5a 0a 7a</t>
  </si>
  <si>
    <t>2a 4a 3a 1a 7a 0a 4a 2a 0a 1a 0a 3a</t>
  </si>
  <si>
    <t>6a 0a 0a 4a 5a 4a 2a 0a 1a 7a 6a 0a</t>
  </si>
  <si>
    <t>3a 1a 7a 1a 6a 1a np 3a 2a 0a 3a 0a 7a</t>
  </si>
  <si>
    <t>1a 5a 0a 7a 6a 0a 6a np 0a 7a 3a 0a</t>
  </si>
  <si>
    <t>0a 1a 0a 0a 0a 2a 4a 0a np 2a 1a 0a</t>
  </si>
  <si>
    <t>Da-6a-(18)-4a-4a-Aa-3a-(17)-6a-2a-(15)-6a</t>
  </si>
  <si>
    <t>2a-1a-(18)-0a-4a-5a-3a-6a-2a-1a-1a-2a-2a</t>
  </si>
  <si>
    <t>0a-(18)-Dm-0a-0a-0a-0m-Dm-4a-8m-6a-5m-Da</t>
  </si>
  <si>
    <t>1a-8a-6a-0a-(18)-0a-0a-3a-2a-9a-9a-6a-0a</t>
  </si>
  <si>
    <t>5a-6a-Da-4a-(18)-3a-5a-3a-7a-5a-Da-Dm-0a</t>
  </si>
  <si>
    <t>Da-8a-Da-5a-(18)-6a-8a-Da-Da-1a-0a-6a-Da</t>
  </si>
  <si>
    <t>8a-0a-(18)-0a-Da-5a-2a-1a-0a-5a-6a-4a-1a</t>
  </si>
  <si>
    <t>2m-Da-5a-9a-(18)-4a-5a-0a-7a-7m-8a-1a-2a</t>
  </si>
  <si>
    <t>0a-0a-8a-(18)-Ta-5a-2a-6a-2a-1a-2a-1a-Da</t>
  </si>
  <si>
    <t>1a-2a-0a-(18)-1a-1a-7a-7a-0a-4a-2a-4a-6a</t>
  </si>
  <si>
    <t>1a-2a-4a-(18)-3a-2a-1a-1a-1a-1a-1a-1a-6a</t>
  </si>
  <si>
    <t>3a-Da-2a-(18)-Da-2a-3a-3a-5a-3a-2a-6a-4a</t>
  </si>
  <si>
    <t>6a 0a 0a 2a 4a 6a 0a 4a 2a 6a 0a 0a</t>
  </si>
  <si>
    <t>6a 0a 0a 1a 0a 0a 0a 0a 4a np 6a 2a</t>
  </si>
  <si>
    <t>2a 0a 1a 3a 2a 3a 0a 7a 0a 4a 0a 0a</t>
  </si>
  <si>
    <t>4a 0a 0a 2a 3a 0a 1a 5a 0a 6a 0a 1a</t>
  </si>
  <si>
    <t>3a 3a 1a 1a 5a 2a 7a 2a 4a 0a 0a 0a</t>
  </si>
  <si>
    <t>1a 6a 0a 6a 0a 5a 0a 0a 0a 1a 0a np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</si>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</sst>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rgb="FF00B0F0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26"/>
      <color rgb="FF00B0F0"/>
      <name val="Arial"/>
      <family val="2"/>
    </font>
    <font>
      <b/>
      <sz val="48"/>
      <color rgb="FF00B0F0"/>
      <name val="Arial"/>
      <family val="2"/>
    </font>
    <font>
      <b/>
      <sz val="10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9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ck">
        <color indexed="64"/>
      </bottom>
      <diagonal/>
    </border>
    <border>
      <left/>
      <right style="thin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auto="1"/>
      </right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rgb="FFFF0000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/>
      <right style="thick">
        <color rgb="FFFF0000"/>
      </right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3" xfId="0" applyFont="1" applyBorder="1"/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5" xfId="0" applyFont="1" applyBorder="1"/>
    <xf numFmtId="0" fontId="1" fillId="3" borderId="1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1" fillId="4" borderId="1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1" fontId="4" fillId="5" borderId="19" xfId="0" applyNumberFormat="1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6" borderId="27" xfId="0" applyFill="1" applyBorder="1" applyAlignment="1">
      <alignment horizontal="center" vertical="center"/>
    </xf>
    <xf numFmtId="0" fontId="0" fillId="0" borderId="31" xfId="0" applyBorder="1"/>
    <xf numFmtId="0" fontId="0" fillId="0" borderId="30" xfId="0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10" fillId="0" borderId="36" xfId="0" applyFont="1" applyBorder="1"/>
    <xf numFmtId="0" fontId="0" fillId="6" borderId="35" xfId="0" applyFill="1" applyBorder="1" applyAlignment="1">
      <alignment horizontal="center" vertical="center"/>
    </xf>
    <xf numFmtId="0" fontId="0" fillId="0" borderId="37" xfId="0" applyBorder="1"/>
    <xf numFmtId="0" fontId="0" fillId="0" borderId="34" xfId="0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38" xfId="0" applyNumberFormat="1" applyBorder="1" applyAlignment="1">
      <alignment horizontal="center" vertical="center"/>
    </xf>
    <xf numFmtId="164" fontId="0" fillId="0" borderId="0" xfId="0" applyNumberFormat="1"/>
    <xf numFmtId="164" fontId="3" fillId="3" borderId="9" xfId="0" applyNumberFormat="1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7" xfId="0" applyBorder="1"/>
    <xf numFmtId="0" fontId="0" fillId="7" borderId="36" xfId="0" applyFill="1" applyBorder="1" applyAlignment="1">
      <alignment horizontal="center" vertical="center"/>
    </xf>
    <xf numFmtId="0" fontId="0" fillId="0" borderId="6" xfId="0" applyBorder="1" applyAlignment="1">
      <alignment horizontal="left"/>
    </xf>
    <xf numFmtId="0" fontId="0" fillId="7" borderId="5" xfId="0" applyFill="1" applyBorder="1" applyAlignment="1">
      <alignment horizontal="center" vertical="center"/>
    </xf>
    <xf numFmtId="0" fontId="11" fillId="0" borderId="6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2" xfId="0" applyBorder="1" applyAlignment="1">
      <alignment horizontal="left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9" borderId="2" xfId="0" applyFont="1" applyFill="1" applyBorder="1"/>
    <xf numFmtId="0" fontId="0" fillId="10" borderId="5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7" borderId="35" xfId="0" applyFill="1" applyBorder="1" applyAlignment="1">
      <alignment horizontal="center" vertical="center"/>
    </xf>
    <xf numFmtId="1" fontId="0" fillId="0" borderId="34" xfId="0" applyNumberFormat="1" applyBorder="1" applyAlignment="1">
      <alignment horizontal="center" vertical="center"/>
    </xf>
    <xf numFmtId="0" fontId="0" fillId="0" borderId="34" xfId="0" applyBorder="1"/>
    <xf numFmtId="164" fontId="0" fillId="0" borderId="34" xfId="0" applyNumberFormat="1" applyBorder="1" applyAlignment="1">
      <alignment horizontal="center" vertical="center"/>
    </xf>
    <xf numFmtId="0" fontId="0" fillId="0" borderId="41" xfId="0" applyBorder="1"/>
    <xf numFmtId="0" fontId="0" fillId="11" borderId="45" xfId="0" applyFill="1" applyBorder="1"/>
    <xf numFmtId="0" fontId="0" fillId="11" borderId="33" xfId="0" applyFill="1" applyBorder="1"/>
    <xf numFmtId="0" fontId="0" fillId="11" borderId="33" xfId="0" applyFill="1" applyBorder="1" applyAlignment="1">
      <alignment horizontal="right"/>
    </xf>
    <xf numFmtId="0" fontId="0" fillId="11" borderId="46" xfId="0" applyFill="1" applyBorder="1" applyAlignment="1">
      <alignment horizontal="right"/>
    </xf>
    <xf numFmtId="0" fontId="0" fillId="11" borderId="35" xfId="0" applyFill="1" applyBorder="1" applyAlignment="1">
      <alignment horizontal="left" vertical="center"/>
    </xf>
    <xf numFmtId="0" fontId="0" fillId="12" borderId="35" xfId="0" applyFill="1" applyBorder="1"/>
    <xf numFmtId="0" fontId="0" fillId="7" borderId="27" xfId="0" applyFill="1" applyBorder="1" applyAlignment="1">
      <alignment horizontal="center" vertical="center"/>
    </xf>
    <xf numFmtId="1" fontId="0" fillId="0" borderId="30" xfId="0" applyNumberFormat="1" applyBorder="1" applyAlignment="1">
      <alignment horizontal="center" vertical="center"/>
    </xf>
    <xf numFmtId="0" fontId="0" fillId="0" borderId="30" xfId="0" applyBorder="1"/>
    <xf numFmtId="164" fontId="0" fillId="0" borderId="30" xfId="0" applyNumberFormat="1" applyBorder="1" applyAlignment="1">
      <alignment horizontal="center" vertical="center"/>
    </xf>
    <xf numFmtId="0" fontId="0" fillId="0" borderId="40" xfId="0" applyBorder="1"/>
    <xf numFmtId="0" fontId="0" fillId="11" borderId="47" xfId="0" applyFill="1" applyBorder="1"/>
    <xf numFmtId="0" fontId="0" fillId="11" borderId="29" xfId="0" applyFill="1" applyBorder="1"/>
    <xf numFmtId="0" fontId="0" fillId="11" borderId="29" xfId="0" applyFill="1" applyBorder="1" applyAlignment="1">
      <alignment horizontal="right"/>
    </xf>
    <xf numFmtId="0" fontId="0" fillId="11" borderId="48" xfId="0" applyFill="1" applyBorder="1" applyAlignment="1">
      <alignment horizontal="right"/>
    </xf>
    <xf numFmtId="0" fontId="0" fillId="11" borderId="27" xfId="0" applyFill="1" applyBorder="1" applyAlignment="1">
      <alignment horizontal="left" vertical="center"/>
    </xf>
    <xf numFmtId="0" fontId="0" fillId="12" borderId="27" xfId="0" applyFill="1" applyBorder="1"/>
    <xf numFmtId="0" fontId="0" fillId="7" borderId="22" xfId="0" applyFill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0" fontId="0" fillId="0" borderId="25" xfId="0" applyBorder="1"/>
    <xf numFmtId="164" fontId="0" fillId="0" borderId="25" xfId="0" applyNumberFormat="1" applyBorder="1" applyAlignment="1">
      <alignment horizontal="center" vertical="center"/>
    </xf>
    <xf numFmtId="0" fontId="0" fillId="0" borderId="49" xfId="0" applyBorder="1"/>
    <xf numFmtId="0" fontId="0" fillId="11" borderId="50" xfId="0" applyFill="1" applyBorder="1"/>
    <xf numFmtId="0" fontId="0" fillId="11" borderId="23" xfId="0" applyFill="1" applyBorder="1"/>
    <xf numFmtId="0" fontId="0" fillId="11" borderId="23" xfId="0" applyFill="1" applyBorder="1" applyAlignment="1">
      <alignment horizontal="right"/>
    </xf>
    <xf numFmtId="0" fontId="0" fillId="11" borderId="51" xfId="0" applyFill="1" applyBorder="1" applyAlignment="1">
      <alignment horizontal="right"/>
    </xf>
    <xf numFmtId="0" fontId="0" fillId="11" borderId="22" xfId="0" applyFill="1" applyBorder="1" applyAlignment="1">
      <alignment horizontal="left" vertical="center"/>
    </xf>
    <xf numFmtId="0" fontId="0" fillId="12" borderId="52" xfId="0" applyFill="1" applyBorder="1"/>
    <xf numFmtId="0" fontId="0" fillId="7" borderId="53" xfId="0" applyFill="1" applyBorder="1" applyAlignment="1">
      <alignment horizontal="center" vertical="center"/>
    </xf>
    <xf numFmtId="1" fontId="0" fillId="0" borderId="54" xfId="0" applyNumberForma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4" xfId="0" applyBorder="1"/>
    <xf numFmtId="164" fontId="0" fillId="0" borderId="54" xfId="0" applyNumberFormat="1" applyBorder="1" applyAlignment="1">
      <alignment horizontal="center" vertical="center"/>
    </xf>
    <xf numFmtId="0" fontId="0" fillId="0" borderId="55" xfId="0" applyBorder="1"/>
    <xf numFmtId="0" fontId="0" fillId="11" borderId="56" xfId="0" applyFill="1" applyBorder="1"/>
    <xf numFmtId="0" fontId="0" fillId="11" borderId="57" xfId="0" applyFill="1" applyBorder="1"/>
    <xf numFmtId="0" fontId="0" fillId="11" borderId="57" xfId="0" applyFill="1" applyBorder="1" applyAlignment="1">
      <alignment horizontal="right"/>
    </xf>
    <xf numFmtId="0" fontId="0" fillId="11" borderId="58" xfId="0" applyFill="1" applyBorder="1" applyAlignment="1">
      <alignment horizontal="right"/>
    </xf>
    <xf numFmtId="0" fontId="0" fillId="11" borderId="53" xfId="0" applyFill="1" applyBorder="1" applyAlignment="1">
      <alignment horizontal="left" vertical="center"/>
    </xf>
    <xf numFmtId="0" fontId="0" fillId="12" borderId="53" xfId="0" applyFill="1" applyBorder="1"/>
    <xf numFmtId="0" fontId="0" fillId="7" borderId="52" xfId="0" applyFill="1" applyBorder="1" applyAlignment="1">
      <alignment horizontal="center" vertical="center"/>
    </xf>
    <xf numFmtId="1" fontId="0" fillId="0" borderId="59" xfId="0" applyNumberForma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9" xfId="0" applyBorder="1"/>
    <xf numFmtId="164" fontId="0" fillId="0" borderId="59" xfId="0" applyNumberFormat="1" applyBorder="1" applyAlignment="1">
      <alignment horizontal="center" vertical="center"/>
    </xf>
    <xf numFmtId="0" fontId="0" fillId="0" borderId="60" xfId="0" applyBorder="1"/>
    <xf numFmtId="0" fontId="0" fillId="11" borderId="61" xfId="0" applyFill="1" applyBorder="1"/>
    <xf numFmtId="0" fontId="0" fillId="11" borderId="62" xfId="0" applyFill="1" applyBorder="1"/>
    <xf numFmtId="0" fontId="0" fillId="11" borderId="62" xfId="0" applyFill="1" applyBorder="1" applyAlignment="1">
      <alignment horizontal="right"/>
    </xf>
    <xf numFmtId="0" fontId="0" fillId="11" borderId="63" xfId="0" applyFill="1" applyBorder="1" applyAlignment="1">
      <alignment horizontal="right"/>
    </xf>
    <xf numFmtId="0" fontId="0" fillId="11" borderId="52" xfId="0" applyFill="1" applyBorder="1" applyAlignment="1">
      <alignment horizontal="left" vertical="center"/>
    </xf>
    <xf numFmtId="9" fontId="0" fillId="11" borderId="57" xfId="0" applyNumberFormat="1" applyFill="1" applyBorder="1" applyAlignment="1">
      <alignment horizontal="right"/>
    </xf>
    <xf numFmtId="9" fontId="0" fillId="11" borderId="29" xfId="0" applyNumberFormat="1" applyFill="1" applyBorder="1" applyAlignment="1">
      <alignment horizontal="right"/>
    </xf>
    <xf numFmtId="9" fontId="0" fillId="11" borderId="62" xfId="0" applyNumberFormat="1" applyFill="1" applyBorder="1" applyAlignment="1">
      <alignment horizontal="right"/>
    </xf>
    <xf numFmtId="2" fontId="0" fillId="11" borderId="57" xfId="0" applyNumberFormat="1" applyFill="1" applyBorder="1" applyAlignment="1">
      <alignment horizontal="right"/>
    </xf>
    <xf numFmtId="1" fontId="0" fillId="11" borderId="57" xfId="0" applyNumberFormat="1" applyFill="1" applyBorder="1" applyAlignment="1">
      <alignment horizontal="right"/>
    </xf>
    <xf numFmtId="2" fontId="0" fillId="11" borderId="29" xfId="0" applyNumberFormat="1" applyFill="1" applyBorder="1" applyAlignment="1">
      <alignment horizontal="right"/>
    </xf>
    <xf numFmtId="1" fontId="0" fillId="11" borderId="29" xfId="0" applyNumberFormat="1" applyFill="1" applyBorder="1" applyAlignment="1">
      <alignment horizontal="right"/>
    </xf>
    <xf numFmtId="2" fontId="0" fillId="11" borderId="62" xfId="0" applyNumberFormat="1" applyFill="1" applyBorder="1" applyAlignment="1">
      <alignment horizontal="right"/>
    </xf>
    <xf numFmtId="1" fontId="0" fillId="11" borderId="62" xfId="0" applyNumberFormat="1" applyFill="1" applyBorder="1" applyAlignment="1">
      <alignment horizontal="right"/>
    </xf>
    <xf numFmtId="164" fontId="0" fillId="0" borderId="64" xfId="0" applyNumberFormat="1" applyBorder="1" applyAlignment="1">
      <alignment horizontal="center" vertical="center"/>
    </xf>
    <xf numFmtId="164" fontId="0" fillId="0" borderId="65" xfId="0" applyNumberForma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164" fontId="0" fillId="0" borderId="64" xfId="0" applyNumberFormat="1" applyBorder="1"/>
    <xf numFmtId="1" fontId="0" fillId="0" borderId="64" xfId="0" applyNumberFormat="1" applyBorder="1" applyAlignment="1">
      <alignment horizontal="center" vertical="center"/>
    </xf>
    <xf numFmtId="164" fontId="0" fillId="0" borderId="67" xfId="0" applyNumberFormat="1" applyBorder="1" applyAlignment="1">
      <alignment horizontal="center" vertical="center"/>
    </xf>
    <xf numFmtId="164" fontId="0" fillId="0" borderId="68" xfId="0" applyNumberForma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164" fontId="0" fillId="0" borderId="67" xfId="0" applyNumberFormat="1" applyBorder="1"/>
    <xf numFmtId="1" fontId="0" fillId="0" borderId="67" xfId="0" applyNumberFormat="1" applyBorder="1" applyAlignment="1">
      <alignment horizontal="center" vertical="center"/>
    </xf>
    <xf numFmtId="0" fontId="0" fillId="11" borderId="29" xfId="0" applyFill="1" applyBorder="1" applyAlignment="1">
      <alignment horizontal="center"/>
    </xf>
    <xf numFmtId="0" fontId="0" fillId="7" borderId="21" xfId="0" applyFill="1" applyBorder="1" applyAlignment="1">
      <alignment horizontal="center" vertical="center"/>
    </xf>
    <xf numFmtId="1" fontId="0" fillId="0" borderId="70" xfId="0" applyNumberForma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0" xfId="0" applyBorder="1"/>
    <xf numFmtId="164" fontId="0" fillId="0" borderId="70" xfId="0" applyNumberFormat="1" applyBorder="1" applyAlignment="1">
      <alignment horizontal="center" vertical="center"/>
    </xf>
    <xf numFmtId="0" fontId="0" fillId="0" borderId="39" xfId="0" applyBorder="1"/>
    <xf numFmtId="0" fontId="0" fillId="11" borderId="71" xfId="0" applyFill="1" applyBorder="1"/>
    <xf numFmtId="0" fontId="0" fillId="11" borderId="72" xfId="0" applyFill="1" applyBorder="1"/>
    <xf numFmtId="2" fontId="0" fillId="11" borderId="72" xfId="0" applyNumberFormat="1" applyFill="1" applyBorder="1" applyAlignment="1">
      <alignment horizontal="right"/>
    </xf>
    <xf numFmtId="1" fontId="0" fillId="11" borderId="72" xfId="0" applyNumberFormat="1" applyFill="1" applyBorder="1" applyAlignment="1">
      <alignment horizontal="right"/>
    </xf>
    <xf numFmtId="0" fontId="0" fillId="11" borderId="72" xfId="0" applyFill="1" applyBorder="1" applyAlignment="1">
      <alignment horizontal="right"/>
    </xf>
    <xf numFmtId="9" fontId="0" fillId="11" borderId="72" xfId="0" applyNumberFormat="1" applyFill="1" applyBorder="1" applyAlignment="1">
      <alignment horizontal="right"/>
    </xf>
    <xf numFmtId="0" fontId="0" fillId="11" borderId="73" xfId="0" applyFill="1" applyBorder="1" applyAlignment="1">
      <alignment horizontal="right"/>
    </xf>
    <xf numFmtId="0" fontId="0" fillId="11" borderId="21" xfId="0" applyFill="1" applyBorder="1" applyAlignment="1">
      <alignment horizontal="left" vertical="center"/>
    </xf>
    <xf numFmtId="0" fontId="0" fillId="12" borderId="21" xfId="0" applyFill="1" applyBorder="1"/>
    <xf numFmtId="164" fontId="4" fillId="5" borderId="74" xfId="0" applyNumberFormat="1" applyFont="1" applyFill="1" applyBorder="1" applyAlignment="1">
      <alignment horizontal="left"/>
    </xf>
    <xf numFmtId="164" fontId="4" fillId="5" borderId="75" xfId="0" applyNumberFormat="1" applyFont="1" applyFill="1" applyBorder="1" applyAlignment="1">
      <alignment horizontal="left"/>
    </xf>
    <xf numFmtId="0" fontId="4" fillId="5" borderId="76" xfId="0" applyFont="1" applyFill="1" applyBorder="1" applyAlignment="1">
      <alignment horizontal="center" vertical="center"/>
    </xf>
    <xf numFmtId="0" fontId="11" fillId="11" borderId="77" xfId="0" applyFont="1" applyFill="1" applyBorder="1"/>
    <xf numFmtId="0" fontId="11" fillId="11" borderId="0" xfId="0" applyFont="1" applyFill="1"/>
    <xf numFmtId="0" fontId="11" fillId="11" borderId="0" xfId="0" applyFont="1" applyFill="1" applyAlignment="1">
      <alignment horizontal="right"/>
    </xf>
    <xf numFmtId="0" fontId="11" fillId="11" borderId="5" xfId="0" applyFont="1" applyFill="1" applyBorder="1" applyAlignment="1">
      <alignment horizontal="left"/>
    </xf>
    <xf numFmtId="164" fontId="3" fillId="3" borderId="78" xfId="0" applyNumberFormat="1" applyFont="1" applyFill="1" applyBorder="1" applyAlignment="1">
      <alignment vertical="center"/>
    </xf>
    <xf numFmtId="164" fontId="3" fillId="3" borderId="79" xfId="0" applyNumberFormat="1" applyFont="1" applyFill="1" applyBorder="1" applyAlignment="1">
      <alignment vertical="center"/>
    </xf>
    <xf numFmtId="0" fontId="3" fillId="3" borderId="80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0" fillId="11" borderId="77" xfId="0" applyFill="1" applyBorder="1"/>
    <xf numFmtId="0" fontId="0" fillId="11" borderId="0" xfId="0" applyFill="1"/>
    <xf numFmtId="0" fontId="0" fillId="11" borderId="5" xfId="0" applyFill="1" applyBorder="1" applyAlignment="1">
      <alignment horizontal="left"/>
    </xf>
    <xf numFmtId="164" fontId="9" fillId="0" borderId="0" xfId="0" applyNumberFormat="1" applyFont="1"/>
    <xf numFmtId="0" fontId="9" fillId="11" borderId="77" xfId="0" applyFont="1" applyFill="1" applyBorder="1"/>
    <xf numFmtId="0" fontId="9" fillId="11" borderId="0" xfId="0" applyFont="1" applyFill="1"/>
    <xf numFmtId="0" fontId="8" fillId="11" borderId="5" xfId="0" applyFont="1" applyFill="1" applyBorder="1" applyAlignment="1">
      <alignment horizontal="left"/>
    </xf>
    <xf numFmtId="0" fontId="7" fillId="11" borderId="5" xfId="0" applyFont="1" applyFill="1" applyBorder="1" applyAlignment="1">
      <alignment horizontal="left"/>
    </xf>
    <xf numFmtId="164" fontId="6" fillId="0" borderId="0" xfId="0" applyNumberFormat="1" applyFont="1"/>
    <xf numFmtId="0" fontId="6" fillId="11" borderId="81" xfId="0" applyFont="1" applyFill="1" applyBorder="1"/>
    <xf numFmtId="0" fontId="6" fillId="11" borderId="3" xfId="0" applyFont="1" applyFill="1" applyBorder="1"/>
    <xf numFmtId="0" fontId="5" fillId="9" borderId="2" xfId="0" applyFont="1" applyFill="1" applyBorder="1" applyAlignment="1">
      <alignment horizontal="left"/>
    </xf>
    <xf numFmtId="1" fontId="0" fillId="0" borderId="0" xfId="0" applyNumberFormat="1"/>
    <xf numFmtId="0" fontId="10" fillId="0" borderId="0" xfId="0" applyFont="1"/>
    <xf numFmtId="1" fontId="0" fillId="0" borderId="82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" fontId="0" fillId="0" borderId="83" xfId="0" applyNumberFormat="1" applyBorder="1" applyAlignment="1">
      <alignment horizontal="center" vertical="center"/>
    </xf>
    <xf numFmtId="1" fontId="0" fillId="0" borderId="32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" fontId="0" fillId="0" borderId="84" xfId="0" applyNumberForma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85" xfId="0" applyFont="1" applyFill="1" applyBorder="1" applyAlignment="1">
      <alignment horizontal="center" vertical="center"/>
    </xf>
    <xf numFmtId="0" fontId="4" fillId="5" borderId="86" xfId="0" applyFont="1" applyFill="1" applyBorder="1" applyAlignment="1">
      <alignment horizontal="center" vertical="center"/>
    </xf>
    <xf numFmtId="1" fontId="14" fillId="5" borderId="20" xfId="0" applyNumberFormat="1" applyFont="1" applyFill="1" applyBorder="1" applyAlignment="1">
      <alignment horizontal="center" vertical="center"/>
    </xf>
    <xf numFmtId="1" fontId="14" fillId="5" borderId="19" xfId="0" applyNumberFormat="1" applyFont="1" applyFill="1" applyBorder="1" applyAlignment="1">
      <alignment horizontal="center" vertical="center"/>
    </xf>
    <xf numFmtId="1" fontId="4" fillId="5" borderId="9" xfId="0" applyNumberFormat="1" applyFont="1" applyFill="1" applyBorder="1" applyAlignment="1">
      <alignment horizontal="center" vertical="center"/>
    </xf>
    <xf numFmtId="1" fontId="4" fillId="5" borderId="20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14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2" fontId="0" fillId="0" borderId="7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1" fontId="0" fillId="0" borderId="87" xfId="0" applyNumberFormat="1" applyBorder="1" applyAlignment="1">
      <alignment horizontal="center" vertical="center"/>
    </xf>
    <xf numFmtId="1" fontId="0" fillId="0" borderId="88" xfId="0" applyNumberFormat="1" applyBorder="1" applyAlignment="1">
      <alignment horizontal="center" vertical="center"/>
    </xf>
    <xf numFmtId="1" fontId="0" fillId="0" borderId="89" xfId="0" applyNumberFormat="1" applyBorder="1" applyAlignment="1">
      <alignment horizontal="center" vertical="center"/>
    </xf>
    <xf numFmtId="164" fontId="0" fillId="8" borderId="87" xfId="0" applyNumberFormat="1" applyFill="1" applyBorder="1" applyAlignment="1">
      <alignment horizontal="center" vertical="center"/>
    </xf>
    <xf numFmtId="164" fontId="0" fillId="8" borderId="88" xfId="0" applyNumberFormat="1" applyFill="1" applyBorder="1" applyAlignment="1">
      <alignment horizontal="center" vertical="center"/>
    </xf>
    <xf numFmtId="164" fontId="0" fillId="8" borderId="89" xfId="0" applyNumberForma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0" fontId="12" fillId="8" borderId="44" xfId="0" applyFont="1" applyFill="1" applyBorder="1" applyAlignment="1">
      <alignment horizontal="center" vertical="center"/>
    </xf>
    <xf numFmtId="0" fontId="12" fillId="8" borderId="43" xfId="0" applyFont="1" applyFill="1" applyBorder="1" applyAlignment="1">
      <alignment horizontal="center" vertical="center"/>
    </xf>
    <xf numFmtId="0" fontId="12" fillId="8" borderId="42" xfId="0" applyFont="1" applyFill="1" applyBorder="1" applyAlignment="1">
      <alignment horizontal="center" vertical="center"/>
    </xf>
    <xf numFmtId="0" fontId="13" fillId="8" borderId="44" xfId="0" applyFont="1" applyFill="1" applyBorder="1" applyAlignment="1">
      <alignment horizontal="center" vertical="center"/>
    </xf>
    <xf numFmtId="0" fontId="13" fillId="8" borderId="43" xfId="0" applyFont="1" applyFill="1" applyBorder="1" applyAlignment="1">
      <alignment horizontal="center" vertical="center"/>
    </xf>
    <xf numFmtId="0" fontId="13" fillId="8" borderId="42" xfId="0" applyFont="1" applyFill="1" applyBorder="1" applyAlignment="1">
      <alignment horizontal="center" vertical="center"/>
    </xf>
  </cellXfs>
  <cellStyles count="1">
    <cellStyle name="Normal" xfId="0" builtinId="0"/>
  </cellStyles>
  <dxfs count="59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hyperlink" Target="http://www.geny.com/reunions-courses-pmu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647700</xdr:colOff>
      <xdr:row>0</xdr:row>
      <xdr:rowOff>57150</xdr:rowOff>
    </xdr:from>
    <xdr:ext cx="885825" cy="464713"/>
    <xdr:pic macro="[0]!Initialise1">
      <xdr:nvPicPr>
        <xdr:cNvPr id="2" name="Image 1">
          <a:extLst>
            <a:ext uri="{FF2B5EF4-FFF2-40B4-BE49-F238E27FC236}">
              <a16:creationId xmlns:a16="http://schemas.microsoft.com/office/drawing/2014/main" id="{49F4FDE9-2926-4F9E-8000-53A970B5B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1700" y="57150"/>
          <a:ext cx="885825" cy="46471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34</xdr:col>
      <xdr:colOff>244929</xdr:colOff>
      <xdr:row>26</xdr:row>
      <xdr:rowOff>27214</xdr:rowOff>
    </xdr:from>
    <xdr:ext cx="1041800" cy="542591"/>
    <xdr:pic macro="[0]!Initialise2">
      <xdr:nvPicPr>
        <xdr:cNvPr id="2" name="Image 1">
          <a:extLst>
            <a:ext uri="{FF2B5EF4-FFF2-40B4-BE49-F238E27FC236}">
              <a16:creationId xmlns:a16="http://schemas.microsoft.com/office/drawing/2014/main" id="{2BB39E15-0141-4C69-95B9-736410B34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498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3" name="Image 2">
          <a:extLst>
            <a:ext uri="{FF2B5EF4-FFF2-40B4-BE49-F238E27FC236}">
              <a16:creationId xmlns:a16="http://schemas.microsoft.com/office/drawing/2014/main" id="{E82E9417-4AFD-4020-AD6D-8DF336B96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4" name="Image 3">
          <a:extLst>
            <a:ext uri="{FF2B5EF4-FFF2-40B4-BE49-F238E27FC236}">
              <a16:creationId xmlns:a16="http://schemas.microsoft.com/office/drawing/2014/main" id="{B5E0803B-6AD3-49C8-BA1A-B389E436E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5" name="Image 4">
          <a:extLst>
            <a:ext uri="{FF2B5EF4-FFF2-40B4-BE49-F238E27FC236}">
              <a16:creationId xmlns:a16="http://schemas.microsoft.com/office/drawing/2014/main" id="{860296C8-F690-49E3-98DF-64DA45700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6" name="Image 5">
          <a:extLst>
            <a:ext uri="{FF2B5EF4-FFF2-40B4-BE49-F238E27FC236}">
              <a16:creationId xmlns:a16="http://schemas.microsoft.com/office/drawing/2014/main" id="{240DCEDF-7B2A-4468-BA98-0DFBB7C08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156</xdr:row>
      <xdr:rowOff>27214</xdr:rowOff>
    </xdr:from>
    <xdr:ext cx="1041800" cy="542591"/>
    <xdr:pic macro="[0]!Initialise1">
      <xdr:nvPicPr>
        <xdr:cNvPr id="7" name="Image 6">
          <a:extLst>
            <a:ext uri="{FF2B5EF4-FFF2-40B4-BE49-F238E27FC236}">
              <a16:creationId xmlns:a16="http://schemas.microsoft.com/office/drawing/2014/main" id="{06BAC120-41D3-420D-818D-356BD16AC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2974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156</xdr:row>
      <xdr:rowOff>27214</xdr:rowOff>
    </xdr:from>
    <xdr:ext cx="1041800" cy="542591"/>
    <xdr:pic macro="[0]!Initialise1">
      <xdr:nvPicPr>
        <xdr:cNvPr id="8" name="Image 7">
          <a:extLst>
            <a:ext uri="{FF2B5EF4-FFF2-40B4-BE49-F238E27FC236}">
              <a16:creationId xmlns:a16="http://schemas.microsoft.com/office/drawing/2014/main" id="{8687E50F-0D11-4BA3-8E93-D9B6CB189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2974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221</xdr:row>
      <xdr:rowOff>27214</xdr:rowOff>
    </xdr:from>
    <xdr:ext cx="1041800" cy="542591"/>
    <xdr:pic macro="[0]!Initialise1">
      <xdr:nvPicPr>
        <xdr:cNvPr id="9" name="Image 8">
          <a:extLst>
            <a:ext uri="{FF2B5EF4-FFF2-40B4-BE49-F238E27FC236}">
              <a16:creationId xmlns:a16="http://schemas.microsoft.com/office/drawing/2014/main" id="{17156FBA-4B8F-41EF-86D6-2F92195BE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4212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221</xdr:row>
      <xdr:rowOff>27214</xdr:rowOff>
    </xdr:from>
    <xdr:ext cx="1041800" cy="542591"/>
    <xdr:pic macro="[0]!Initialise1">
      <xdr:nvPicPr>
        <xdr:cNvPr id="10" name="Image 9">
          <a:extLst>
            <a:ext uri="{FF2B5EF4-FFF2-40B4-BE49-F238E27FC236}">
              <a16:creationId xmlns:a16="http://schemas.microsoft.com/office/drawing/2014/main" id="{517C0368-D14B-4357-8EC6-E06EDEA55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4212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286</xdr:row>
      <xdr:rowOff>27214</xdr:rowOff>
    </xdr:from>
    <xdr:ext cx="1041800" cy="542591"/>
    <xdr:pic macro="[0]!Initialise1">
      <xdr:nvPicPr>
        <xdr:cNvPr id="11" name="Image 10">
          <a:extLst>
            <a:ext uri="{FF2B5EF4-FFF2-40B4-BE49-F238E27FC236}">
              <a16:creationId xmlns:a16="http://schemas.microsoft.com/office/drawing/2014/main" id="{E8AE690A-7AD2-4829-B383-4C111D93E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5451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286</xdr:row>
      <xdr:rowOff>27214</xdr:rowOff>
    </xdr:from>
    <xdr:ext cx="1041800" cy="542591"/>
    <xdr:pic macro="[0]!Initialise1">
      <xdr:nvPicPr>
        <xdr:cNvPr id="12" name="Image 11">
          <a:extLst>
            <a:ext uri="{FF2B5EF4-FFF2-40B4-BE49-F238E27FC236}">
              <a16:creationId xmlns:a16="http://schemas.microsoft.com/office/drawing/2014/main" id="{19E946FA-6BD2-424E-8C89-A9AE76D89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5451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351</xdr:row>
      <xdr:rowOff>27214</xdr:rowOff>
    </xdr:from>
    <xdr:ext cx="1041800" cy="542591"/>
    <xdr:pic macro="[0]!Initialise1">
      <xdr:nvPicPr>
        <xdr:cNvPr id="13" name="Image 12">
          <a:extLst>
            <a:ext uri="{FF2B5EF4-FFF2-40B4-BE49-F238E27FC236}">
              <a16:creationId xmlns:a16="http://schemas.microsoft.com/office/drawing/2014/main" id="{6D76F1E3-236C-48B3-A788-09D7C89FE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6689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351</xdr:row>
      <xdr:rowOff>27214</xdr:rowOff>
    </xdr:from>
    <xdr:ext cx="1041800" cy="542591"/>
    <xdr:pic macro="[0]!Initialise1">
      <xdr:nvPicPr>
        <xdr:cNvPr id="14" name="Image 13">
          <a:extLst>
            <a:ext uri="{FF2B5EF4-FFF2-40B4-BE49-F238E27FC236}">
              <a16:creationId xmlns:a16="http://schemas.microsoft.com/office/drawing/2014/main" id="{B37789BD-B579-4E6D-90B3-FCCEEBD135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6689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416</xdr:row>
      <xdr:rowOff>27214</xdr:rowOff>
    </xdr:from>
    <xdr:ext cx="1041800" cy="542591"/>
    <xdr:pic macro="[0]!Initialise1">
      <xdr:nvPicPr>
        <xdr:cNvPr id="15" name="Image 14">
          <a:extLst>
            <a:ext uri="{FF2B5EF4-FFF2-40B4-BE49-F238E27FC236}">
              <a16:creationId xmlns:a16="http://schemas.microsoft.com/office/drawing/2014/main" id="{65956C14-8010-43A0-9D28-25BD156D7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7927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416</xdr:row>
      <xdr:rowOff>27214</xdr:rowOff>
    </xdr:from>
    <xdr:ext cx="1041800" cy="542591"/>
    <xdr:pic macro="[0]!Initialise1">
      <xdr:nvPicPr>
        <xdr:cNvPr id="16" name="Image 15">
          <a:extLst>
            <a:ext uri="{FF2B5EF4-FFF2-40B4-BE49-F238E27FC236}">
              <a16:creationId xmlns:a16="http://schemas.microsoft.com/office/drawing/2014/main" id="{0EA3A7E5-572E-411C-8EB1-B0F9E2804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7927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481</xdr:row>
      <xdr:rowOff>27214</xdr:rowOff>
    </xdr:from>
    <xdr:ext cx="1041800" cy="542591"/>
    <xdr:pic macro="[0]!Initialise1">
      <xdr:nvPicPr>
        <xdr:cNvPr id="17" name="Image 16">
          <a:extLst>
            <a:ext uri="{FF2B5EF4-FFF2-40B4-BE49-F238E27FC236}">
              <a16:creationId xmlns:a16="http://schemas.microsoft.com/office/drawing/2014/main" id="{F7A89011-8207-48B1-97D7-DCEE56407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9165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481</xdr:row>
      <xdr:rowOff>27214</xdr:rowOff>
    </xdr:from>
    <xdr:ext cx="1041800" cy="542591"/>
    <xdr:pic macro="[0]!Initialise1">
      <xdr:nvPicPr>
        <xdr:cNvPr id="18" name="Image 17">
          <a:extLst>
            <a:ext uri="{FF2B5EF4-FFF2-40B4-BE49-F238E27FC236}">
              <a16:creationId xmlns:a16="http://schemas.microsoft.com/office/drawing/2014/main" id="{219BEF39-AC33-4358-9FCE-BC57C20C7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9165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546</xdr:row>
      <xdr:rowOff>27214</xdr:rowOff>
    </xdr:from>
    <xdr:ext cx="1041800" cy="542591"/>
    <xdr:pic macro="[0]!Initialise1">
      <xdr:nvPicPr>
        <xdr:cNvPr id="19" name="Image 18">
          <a:extLst>
            <a:ext uri="{FF2B5EF4-FFF2-40B4-BE49-F238E27FC236}">
              <a16:creationId xmlns:a16="http://schemas.microsoft.com/office/drawing/2014/main" id="{EB61256A-CCB5-493F-B1F8-14D98254E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0404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546</xdr:row>
      <xdr:rowOff>27214</xdr:rowOff>
    </xdr:from>
    <xdr:ext cx="1041800" cy="542591"/>
    <xdr:pic macro="[0]!Initialise1">
      <xdr:nvPicPr>
        <xdr:cNvPr id="20" name="Image 19">
          <a:extLst>
            <a:ext uri="{FF2B5EF4-FFF2-40B4-BE49-F238E27FC236}">
              <a16:creationId xmlns:a16="http://schemas.microsoft.com/office/drawing/2014/main" id="{1C9E4434-ABCA-4A65-87B7-7964B3A1A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0404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611</xdr:row>
      <xdr:rowOff>27214</xdr:rowOff>
    </xdr:from>
    <xdr:ext cx="1041800" cy="542591"/>
    <xdr:pic macro="[0]!Initialise1">
      <xdr:nvPicPr>
        <xdr:cNvPr id="21" name="Image 20">
          <a:extLst>
            <a:ext uri="{FF2B5EF4-FFF2-40B4-BE49-F238E27FC236}">
              <a16:creationId xmlns:a16="http://schemas.microsoft.com/office/drawing/2014/main" id="{97ACDB0A-A7EB-4600-BFFE-8EEEF191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1642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611</xdr:row>
      <xdr:rowOff>27214</xdr:rowOff>
    </xdr:from>
    <xdr:ext cx="1041800" cy="542591"/>
    <xdr:pic macro="[0]!Initialise1">
      <xdr:nvPicPr>
        <xdr:cNvPr id="22" name="Image 21">
          <a:extLst>
            <a:ext uri="{FF2B5EF4-FFF2-40B4-BE49-F238E27FC236}">
              <a16:creationId xmlns:a16="http://schemas.microsoft.com/office/drawing/2014/main" id="{0B99D9E2-9A0E-42B1-9A81-341C0CB7D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16422714"/>
          <a:ext cx="1041800" cy="54259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44</xdr:col>
      <xdr:colOff>177800</xdr:colOff>
      <xdr:row>3</xdr:row>
      <xdr:rowOff>203200</xdr:rowOff>
    </xdr:from>
    <xdr:ext cx="863940" cy="766374"/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BDC0F7-A1AB-4CCC-8C4A-D9139DD67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15800" y="765175"/>
          <a:ext cx="863940" cy="766374"/>
        </a:xfrm>
        <a:prstGeom prst="rect">
          <a:avLst/>
        </a:prstGeom>
      </xdr:spPr>
    </xdr:pic>
    <xdr:clientData/>
  </xdr:oneCellAnchor>
  <xdr:twoCellAnchor>
    <xdr:from>
      <xdr:col>30</xdr:col>
      <xdr:colOff>127000</xdr:colOff>
      <xdr:row>0</xdr:row>
      <xdr:rowOff>101600</xdr:rowOff>
    </xdr:from>
    <xdr:to>
      <xdr:col>30</xdr:col>
      <xdr:colOff>444500</xdr:colOff>
      <xdr:row>2</xdr:row>
      <xdr:rowOff>152400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A1E991DA-BCDF-4BD0-A6F4-096808B63619}"/>
            </a:ext>
          </a:extLst>
        </xdr:cNvPr>
        <xdr:cNvSpPr/>
      </xdr:nvSpPr>
      <xdr:spPr>
        <a:xfrm>
          <a:off x="19697700" y="101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25</xdr:row>
      <xdr:rowOff>101600</xdr:rowOff>
    </xdr:from>
    <xdr:to>
      <xdr:col>30</xdr:col>
      <xdr:colOff>419100</xdr:colOff>
      <xdr:row>27</xdr:row>
      <xdr:rowOff>152400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7E8F3E71-9A2E-4A27-9336-D6AB5AC1EE7F}"/>
            </a:ext>
          </a:extLst>
        </xdr:cNvPr>
        <xdr:cNvSpPr/>
      </xdr:nvSpPr>
      <xdr:spPr>
        <a:xfrm>
          <a:off x="15887700" y="5499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50</xdr:row>
      <xdr:rowOff>101600</xdr:rowOff>
    </xdr:from>
    <xdr:to>
      <xdr:col>30</xdr:col>
      <xdr:colOff>419100</xdr:colOff>
      <xdr:row>52</xdr:row>
      <xdr:rowOff>152400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2E510CCE-E2FF-462D-91A6-00883BF6F5C8}"/>
            </a:ext>
          </a:extLst>
        </xdr:cNvPr>
        <xdr:cNvSpPr/>
      </xdr:nvSpPr>
      <xdr:spPr>
        <a:xfrm>
          <a:off x="15887700" y="10896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75</xdr:row>
      <xdr:rowOff>101600</xdr:rowOff>
    </xdr:from>
    <xdr:to>
      <xdr:col>30</xdr:col>
      <xdr:colOff>419100</xdr:colOff>
      <xdr:row>77</xdr:row>
      <xdr:rowOff>152400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D53ABBB2-8851-424B-B62B-BABFB852A717}"/>
            </a:ext>
          </a:extLst>
        </xdr:cNvPr>
        <xdr:cNvSpPr/>
      </xdr:nvSpPr>
      <xdr:spPr>
        <a:xfrm>
          <a:off x="15887700" y="16294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100</xdr:row>
      <xdr:rowOff>101600</xdr:rowOff>
    </xdr:from>
    <xdr:to>
      <xdr:col>30</xdr:col>
      <xdr:colOff>419100</xdr:colOff>
      <xdr:row>102</xdr:row>
      <xdr:rowOff>152400</xdr:rowOff>
    </xdr:to>
    <xdr:sp macro="" textlink="">
      <xdr:nvSpPr>
        <xdr:cNvPr id="8" name="Flèche : bas 7">
          <a:extLst>
            <a:ext uri="{FF2B5EF4-FFF2-40B4-BE49-F238E27FC236}">
              <a16:creationId xmlns:a16="http://schemas.microsoft.com/office/drawing/2014/main" id="{DC80B6B8-BAB5-484B-B7AD-938EE503561E}"/>
            </a:ext>
          </a:extLst>
        </xdr:cNvPr>
        <xdr:cNvSpPr/>
      </xdr:nvSpPr>
      <xdr:spPr>
        <a:xfrm>
          <a:off x="15887700" y="21691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125</xdr:row>
      <xdr:rowOff>101600</xdr:rowOff>
    </xdr:from>
    <xdr:to>
      <xdr:col>30</xdr:col>
      <xdr:colOff>419100</xdr:colOff>
      <xdr:row>127</xdr:row>
      <xdr:rowOff>152400</xdr:rowOff>
    </xdr:to>
    <xdr:sp macro="" textlink="">
      <xdr:nvSpPr>
        <xdr:cNvPr id="9" name="Flèche : bas 8">
          <a:extLst>
            <a:ext uri="{FF2B5EF4-FFF2-40B4-BE49-F238E27FC236}">
              <a16:creationId xmlns:a16="http://schemas.microsoft.com/office/drawing/2014/main" id="{D2CAD927-981E-4088-8895-C859986C7ADF}"/>
            </a:ext>
          </a:extLst>
        </xdr:cNvPr>
        <xdr:cNvSpPr/>
      </xdr:nvSpPr>
      <xdr:spPr>
        <a:xfrm>
          <a:off x="15887700" y="27089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150</xdr:row>
      <xdr:rowOff>101600</xdr:rowOff>
    </xdr:from>
    <xdr:to>
      <xdr:col>30</xdr:col>
      <xdr:colOff>419100</xdr:colOff>
      <xdr:row>152</xdr:row>
      <xdr:rowOff>152400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90DACC12-CC37-4D4A-AD1D-B00C05FA9357}"/>
            </a:ext>
          </a:extLst>
        </xdr:cNvPr>
        <xdr:cNvSpPr/>
      </xdr:nvSpPr>
      <xdr:spPr>
        <a:xfrm>
          <a:off x="15887700" y="32486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175</xdr:row>
      <xdr:rowOff>101600</xdr:rowOff>
    </xdr:from>
    <xdr:to>
      <xdr:col>30</xdr:col>
      <xdr:colOff>419100</xdr:colOff>
      <xdr:row>177</xdr:row>
      <xdr:rowOff>152400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id="{2FFDBD1F-3951-4C40-AD60-D0AC4AB26D72}"/>
            </a:ext>
          </a:extLst>
        </xdr:cNvPr>
        <xdr:cNvSpPr/>
      </xdr:nvSpPr>
      <xdr:spPr>
        <a:xfrm>
          <a:off x="15887700" y="37884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200</xdr:row>
      <xdr:rowOff>101600</xdr:rowOff>
    </xdr:from>
    <xdr:to>
      <xdr:col>30</xdr:col>
      <xdr:colOff>419100</xdr:colOff>
      <xdr:row>202</xdr:row>
      <xdr:rowOff>152400</xdr:rowOff>
    </xdr:to>
    <xdr:sp macro="" textlink="">
      <xdr:nvSpPr>
        <xdr:cNvPr id="12" name="Flèche : bas 11">
          <a:extLst>
            <a:ext uri="{FF2B5EF4-FFF2-40B4-BE49-F238E27FC236}">
              <a16:creationId xmlns:a16="http://schemas.microsoft.com/office/drawing/2014/main" id="{95C444F2-11CC-4042-9D07-3853C3CACB3F}"/>
            </a:ext>
          </a:extLst>
        </xdr:cNvPr>
        <xdr:cNvSpPr/>
      </xdr:nvSpPr>
      <xdr:spPr>
        <a:xfrm>
          <a:off x="15887700" y="43281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225</xdr:row>
      <xdr:rowOff>101600</xdr:rowOff>
    </xdr:from>
    <xdr:to>
      <xdr:col>30</xdr:col>
      <xdr:colOff>419100</xdr:colOff>
      <xdr:row>227</xdr:row>
      <xdr:rowOff>152400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CF941F8F-39FB-47AF-A4CD-5B3CE12ABEDF}"/>
            </a:ext>
          </a:extLst>
        </xdr:cNvPr>
        <xdr:cNvSpPr/>
      </xdr:nvSpPr>
      <xdr:spPr>
        <a:xfrm>
          <a:off x="15887700" y="48679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330200</xdr:colOff>
      <xdr:row>0</xdr:row>
      <xdr:rowOff>50800</xdr:rowOff>
    </xdr:from>
    <xdr:to>
      <xdr:col>13</xdr:col>
      <xdr:colOff>228600</xdr:colOff>
      <xdr:row>4</xdr:row>
      <xdr:rowOff>25400</xdr:rowOff>
    </xdr:to>
    <xdr:sp macro="" textlink="">
      <xdr:nvSpPr>
        <xdr:cNvPr id="4" name="Légende : flèche vers le bas 3">
          <a:extLst>
            <a:ext uri="{FF2B5EF4-FFF2-40B4-BE49-F238E27FC236}">
              <a16:creationId xmlns:a16="http://schemas.microsoft.com/office/drawing/2014/main" id="{1B927A33-4CE6-40C5-A588-2374110A71C0}"/>
            </a:ext>
          </a:extLst>
        </xdr:cNvPr>
        <xdr:cNvSpPr/>
      </xdr:nvSpPr>
      <xdr:spPr>
        <a:xfrm>
          <a:off x="6223000" y="50800"/>
          <a:ext cx="9398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Colonne libre</a:t>
          </a:r>
        </a:p>
      </xdr:txBody>
    </xdr:sp>
    <xdr:clientData/>
  </xdr:twoCellAnchor>
  <xdr:twoCellAnchor>
    <xdr:from>
      <xdr:col>17</xdr:col>
      <xdr:colOff>330200</xdr:colOff>
      <xdr:row>0</xdr:row>
      <xdr:rowOff>0</xdr:rowOff>
    </xdr:from>
    <xdr:to>
      <xdr:col>19</xdr:col>
      <xdr:colOff>228600</xdr:colOff>
      <xdr:row>3</xdr:row>
      <xdr:rowOff>190500</xdr:rowOff>
    </xdr:to>
    <xdr:sp macro="" textlink="">
      <xdr:nvSpPr>
        <xdr:cNvPr id="14" name="Légende : flèche vers le bas 13">
          <a:extLst>
            <a:ext uri="{FF2B5EF4-FFF2-40B4-BE49-F238E27FC236}">
              <a16:creationId xmlns:a16="http://schemas.microsoft.com/office/drawing/2014/main" id="{5B452C2E-9C7B-4312-A0F7-100AA44CD803}"/>
            </a:ext>
          </a:extLst>
        </xdr:cNvPr>
        <xdr:cNvSpPr/>
      </xdr:nvSpPr>
      <xdr:spPr>
        <a:xfrm>
          <a:off x="9347200" y="0"/>
          <a:ext cx="9398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Colonne libre</a:t>
          </a:r>
        </a:p>
      </xdr:txBody>
    </xdr:sp>
    <xdr:clientData/>
  </xdr:twoCellAnchor>
  <xdr:twoCellAnchor>
    <xdr:from>
      <xdr:col>31</xdr:col>
      <xdr:colOff>38100</xdr:colOff>
      <xdr:row>0</xdr:row>
      <xdr:rowOff>0</xdr:rowOff>
    </xdr:from>
    <xdr:to>
      <xdr:col>39</xdr:col>
      <xdr:colOff>482600</xdr:colOff>
      <xdr:row>3</xdr:row>
      <xdr:rowOff>190500</xdr:rowOff>
    </xdr:to>
    <xdr:sp macro="" textlink="">
      <xdr:nvSpPr>
        <xdr:cNvPr id="15" name="Légende : flèche vers le bas 14">
          <a:extLst>
            <a:ext uri="{FF2B5EF4-FFF2-40B4-BE49-F238E27FC236}">
              <a16:creationId xmlns:a16="http://schemas.microsoft.com/office/drawing/2014/main" id="{E07A3769-562A-460F-93F7-0B2333A4A464}"/>
            </a:ext>
          </a:extLst>
        </xdr:cNvPr>
        <xdr:cNvSpPr/>
      </xdr:nvSpPr>
      <xdr:spPr>
        <a:xfrm>
          <a:off x="16344900" y="0"/>
          <a:ext cx="46101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9 Colonnes pas libres</a:t>
          </a:r>
        </a:p>
      </xdr:txBody>
    </xdr:sp>
    <xdr:clientData/>
  </xdr:twoCellAnchor>
  <xdr:twoCellAnchor editAs="oneCell">
    <xdr:from>
      <xdr:col>27</xdr:col>
      <xdr:colOff>266700</xdr:colOff>
      <xdr:row>0</xdr:row>
      <xdr:rowOff>0</xdr:rowOff>
    </xdr:from>
    <xdr:to>
      <xdr:col>29</xdr:col>
      <xdr:colOff>182455</xdr:colOff>
      <xdr:row>3</xdr:row>
      <xdr:rowOff>211911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F080972E-F57F-4B42-9B61-834C7212AB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490700" y="0"/>
          <a:ext cx="957155" cy="859611"/>
        </a:xfrm>
        <a:prstGeom prst="rect">
          <a:avLst/>
        </a:prstGeom>
      </xdr:spPr>
    </xdr:pic>
    <xdr:clientData/>
  </xdr:twoCellAnchor>
  <xdr:twoCellAnchor>
    <xdr:from>
      <xdr:col>24</xdr:col>
      <xdr:colOff>63500</xdr:colOff>
      <xdr:row>0</xdr:row>
      <xdr:rowOff>0</xdr:rowOff>
    </xdr:from>
    <xdr:to>
      <xdr:col>27</xdr:col>
      <xdr:colOff>12700</xdr:colOff>
      <xdr:row>3</xdr:row>
      <xdr:rowOff>190500</xdr:rowOff>
    </xdr:to>
    <xdr:sp macro="" textlink="">
      <xdr:nvSpPr>
        <xdr:cNvPr id="19" name="Légende : flèche vers le bas 18">
          <a:extLst>
            <a:ext uri="{FF2B5EF4-FFF2-40B4-BE49-F238E27FC236}">
              <a16:creationId xmlns:a16="http://schemas.microsoft.com/office/drawing/2014/main" id="{57AF7197-8C5E-4280-BC8F-492F23DC6C50}"/>
            </a:ext>
          </a:extLst>
        </xdr:cNvPr>
        <xdr:cNvSpPr/>
      </xdr:nvSpPr>
      <xdr:spPr>
        <a:xfrm>
          <a:off x="12725400" y="0"/>
          <a:ext cx="15113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 Colonnes pas libres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D0B11-74FB-45EB-974B-B80EA575EF60}">
  <sheetPr codeName="Feuil2">
    <tabColor rgb="FF00B0F0"/>
  </sheetPr>
  <dimension ref="A1:AI251"/>
  <sheetViews>
    <sheetView zoomScale="75" zoomScaleNormal="75" workbookViewId="0">
      <selection activeCell="J43" sqref="J43"/>
    </sheetView>
  </sheetViews>
  <sheetFormatPr baseColWidth="10" defaultRowHeight="15" x14ac:dyDescent="0.25"/>
  <cols>
    <col min="3" max="3" width="20.7109375" customWidth="1"/>
    <col min="4" max="4" width="11.42578125" style="14"/>
    <col min="7" max="9" width="11.42578125" style="62"/>
    <col min="10" max="10" width="43.5703125" style="62" customWidth="1"/>
    <col min="11" max="12" width="11.42578125" style="62"/>
    <col min="13" max="14" width="0" style="62" hidden="1" customWidth="1"/>
    <col min="15" max="27" width="11.42578125" style="62"/>
    <col min="28" max="33" width="0" style="62" hidden="1" customWidth="1"/>
    <col min="34" max="35" width="11.42578125" style="62"/>
  </cols>
  <sheetData>
    <row r="1" spans="1:35" ht="16.5" thickTop="1" x14ac:dyDescent="0.25">
      <c r="A1" s="241"/>
      <c r="B1" s="83"/>
      <c r="C1" s="81"/>
      <c r="D1" s="82"/>
      <c r="E1" s="81"/>
      <c r="F1" s="81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</row>
    <row r="2" spans="1:35" x14ac:dyDescent="0.25">
      <c r="A2" s="242"/>
      <c r="B2" s="80"/>
    </row>
    <row r="3" spans="1:35" ht="15.75" thickBot="1" x14ac:dyDescent="0.3">
      <c r="A3" s="243"/>
      <c r="B3" s="79"/>
      <c r="C3" s="19"/>
      <c r="D3" s="20"/>
      <c r="E3" s="19"/>
      <c r="F3" s="19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</row>
    <row r="4" spans="1:35" ht="15.75" thickTop="1" x14ac:dyDescent="0.25">
      <c r="B4" s="77"/>
      <c r="C4" s="76"/>
      <c r="D4" s="10"/>
      <c r="E4" s="76"/>
      <c r="F4" s="76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4"/>
    </row>
    <row r="5" spans="1:35" ht="15.75" x14ac:dyDescent="0.25">
      <c r="B5" s="73"/>
      <c r="C5" s="71"/>
      <c r="D5" s="72"/>
      <c r="E5" s="71"/>
      <c r="F5" s="71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 t="s">
        <v>13</v>
      </c>
      <c r="Y5" s="70"/>
      <c r="Z5" s="70" t="s">
        <v>16</v>
      </c>
      <c r="AA5" s="70" t="s">
        <v>15</v>
      </c>
      <c r="AB5" s="70"/>
      <c r="AC5" s="70"/>
      <c r="AD5" s="70"/>
      <c r="AE5" s="70"/>
      <c r="AF5" s="70"/>
      <c r="AG5" s="70"/>
      <c r="AH5" s="70" t="s">
        <v>14</v>
      </c>
      <c r="AI5" s="69" t="s">
        <v>0</v>
      </c>
    </row>
    <row r="6" spans="1:35" x14ac:dyDescent="0.25">
      <c r="B6" s="68"/>
      <c r="X6" s="62">
        <v>42</v>
      </c>
      <c r="Z6" s="62">
        <v>3.96</v>
      </c>
      <c r="AA6" s="62">
        <v>10.61</v>
      </c>
      <c r="AH6" s="62">
        <v>14.57</v>
      </c>
      <c r="AI6" s="67">
        <v>1</v>
      </c>
    </row>
    <row r="7" spans="1:35" x14ac:dyDescent="0.25">
      <c r="B7" s="68"/>
      <c r="X7" s="62">
        <v>16</v>
      </c>
      <c r="Z7" s="62">
        <v>3.97</v>
      </c>
      <c r="AA7" s="62">
        <v>4.03</v>
      </c>
      <c r="AH7" s="62">
        <v>8</v>
      </c>
      <c r="AI7" s="67">
        <v>2</v>
      </c>
    </row>
    <row r="8" spans="1:35" x14ac:dyDescent="0.25">
      <c r="B8" s="68"/>
      <c r="X8" s="62">
        <v>42</v>
      </c>
      <c r="Z8" s="62">
        <v>4.05</v>
      </c>
      <c r="AA8" s="62">
        <v>10.37</v>
      </c>
      <c r="AH8" s="62">
        <v>14.42</v>
      </c>
      <c r="AI8" s="67">
        <v>3</v>
      </c>
    </row>
    <row r="9" spans="1:35" x14ac:dyDescent="0.25">
      <c r="B9" s="68"/>
      <c r="X9" s="62">
        <v>32</v>
      </c>
      <c r="Z9" s="62">
        <v>4.58</v>
      </c>
      <c r="AA9" s="62">
        <v>6.99</v>
      </c>
      <c r="AH9" s="62">
        <v>11.57</v>
      </c>
      <c r="AI9" s="67">
        <v>4</v>
      </c>
    </row>
    <row r="10" spans="1:35" x14ac:dyDescent="0.25">
      <c r="B10" s="68"/>
      <c r="X10" s="62">
        <v>28</v>
      </c>
      <c r="Z10" s="62">
        <v>7.33</v>
      </c>
      <c r="AA10" s="62">
        <v>3.82</v>
      </c>
      <c r="AH10" s="62">
        <v>11.15</v>
      </c>
      <c r="AI10" s="67">
        <v>5</v>
      </c>
    </row>
    <row r="11" spans="1:35" x14ac:dyDescent="0.25">
      <c r="B11" s="68"/>
      <c r="X11" s="62">
        <v>36</v>
      </c>
      <c r="Z11" s="62">
        <v>7.5</v>
      </c>
      <c r="AA11" s="62">
        <v>4.8</v>
      </c>
      <c r="AH11" s="62">
        <v>12.3</v>
      </c>
      <c r="AI11" s="67">
        <v>6</v>
      </c>
    </row>
    <row r="12" spans="1:35" x14ac:dyDescent="0.25">
      <c r="B12" s="68"/>
      <c r="X12" s="62">
        <v>36</v>
      </c>
      <c r="Z12" s="62">
        <v>4.46</v>
      </c>
      <c r="AA12" s="62">
        <v>8.07</v>
      </c>
      <c r="AH12" s="62">
        <v>12.53</v>
      </c>
      <c r="AI12" s="67">
        <v>7</v>
      </c>
    </row>
    <row r="13" spans="1:35" x14ac:dyDescent="0.25">
      <c r="B13" s="68"/>
      <c r="X13" s="62">
        <v>42</v>
      </c>
      <c r="Z13" s="62">
        <v>4.49</v>
      </c>
      <c r="AA13" s="62">
        <v>9.35</v>
      </c>
      <c r="AH13" s="62">
        <v>13.84</v>
      </c>
      <c r="AI13" s="67">
        <v>8</v>
      </c>
    </row>
    <row r="14" spans="1:35" x14ac:dyDescent="0.25">
      <c r="B14" s="68"/>
      <c r="X14" s="62">
        <v>32</v>
      </c>
      <c r="Z14" s="62">
        <v>6.01</v>
      </c>
      <c r="AA14" s="62">
        <v>5.32</v>
      </c>
      <c r="AH14" s="62">
        <v>11.33</v>
      </c>
      <c r="AI14" s="67">
        <v>9</v>
      </c>
    </row>
    <row r="15" spans="1:35" x14ac:dyDescent="0.25">
      <c r="B15" s="68"/>
      <c r="X15" s="62">
        <v>64</v>
      </c>
      <c r="Z15" s="62">
        <v>7.82</v>
      </c>
      <c r="AA15" s="62">
        <v>8.18</v>
      </c>
      <c r="AH15" s="62">
        <v>16</v>
      </c>
      <c r="AI15" s="67">
        <v>10</v>
      </c>
    </row>
    <row r="16" spans="1:35" x14ac:dyDescent="0.25">
      <c r="B16" s="68"/>
      <c r="X16" s="62">
        <v>48</v>
      </c>
      <c r="Z16" s="62">
        <v>6.09</v>
      </c>
      <c r="AA16" s="62">
        <v>7.88</v>
      </c>
      <c r="AH16" s="62">
        <v>13.97</v>
      </c>
      <c r="AI16" s="67">
        <v>11</v>
      </c>
    </row>
    <row r="17" spans="1:35" x14ac:dyDescent="0.25">
      <c r="B17" s="68"/>
      <c r="X17" s="62">
        <v>14</v>
      </c>
      <c r="Z17" s="62">
        <v>4.7300000000000004</v>
      </c>
      <c r="AA17" s="62">
        <v>2.96</v>
      </c>
      <c r="AH17" s="62">
        <v>7.69</v>
      </c>
      <c r="AI17" s="67">
        <v>12</v>
      </c>
    </row>
    <row r="18" spans="1:35" x14ac:dyDescent="0.25">
      <c r="B18" s="68"/>
      <c r="X18" s="62">
        <v>84</v>
      </c>
      <c r="Z18" s="62">
        <v>8.4700000000000006</v>
      </c>
      <c r="AA18" s="62">
        <v>9.92</v>
      </c>
      <c r="AH18" s="62">
        <v>18.39</v>
      </c>
      <c r="AI18" s="67">
        <v>13</v>
      </c>
    </row>
    <row r="19" spans="1:35" x14ac:dyDescent="0.25">
      <c r="B19" s="68"/>
      <c r="X19" s="62">
        <v>270</v>
      </c>
      <c r="Z19" s="62">
        <v>8.5399999999999991</v>
      </c>
      <c r="AA19" s="62">
        <v>31.62</v>
      </c>
      <c r="AH19" s="62">
        <v>40.159999999999997</v>
      </c>
      <c r="AI19" s="67">
        <v>14</v>
      </c>
    </row>
    <row r="20" spans="1:35" x14ac:dyDescent="0.25">
      <c r="B20" s="68"/>
      <c r="X20" s="62">
        <v>32</v>
      </c>
      <c r="Z20" s="62">
        <v>8.6</v>
      </c>
      <c r="AA20" s="62">
        <v>3.72</v>
      </c>
      <c r="AH20" s="62">
        <v>12.32</v>
      </c>
      <c r="AI20" s="67">
        <v>15</v>
      </c>
    </row>
    <row r="21" spans="1:35" x14ac:dyDescent="0.25">
      <c r="B21" s="68"/>
      <c r="X21" s="62">
        <v>168</v>
      </c>
      <c r="Z21" s="62">
        <v>16.739999999999998</v>
      </c>
      <c r="AA21" s="62">
        <v>10.039999999999999</v>
      </c>
      <c r="AH21" s="62">
        <v>26.78</v>
      </c>
      <c r="AI21" s="67">
        <v>16</v>
      </c>
    </row>
    <row r="22" spans="1:35" x14ac:dyDescent="0.25">
      <c r="B22" s="68"/>
      <c r="X22" s="62">
        <v>126</v>
      </c>
      <c r="Z22" s="62">
        <v>9.9499999999999993</v>
      </c>
      <c r="AA22" s="62">
        <v>12.66</v>
      </c>
      <c r="AH22" s="62">
        <v>22.61</v>
      </c>
      <c r="AI22" s="67">
        <v>17</v>
      </c>
    </row>
    <row r="23" spans="1:35" x14ac:dyDescent="0.25">
      <c r="B23" s="68"/>
      <c r="AI23" s="67"/>
    </row>
    <row r="24" spans="1:35" x14ac:dyDescent="0.25">
      <c r="B24" s="68"/>
      <c r="AI24" s="67"/>
    </row>
    <row r="25" spans="1:35" ht="15.75" thickBot="1" x14ac:dyDescent="0.3">
      <c r="B25" s="66"/>
      <c r="C25" s="65"/>
      <c r="D25" s="24"/>
      <c r="E25" s="65"/>
      <c r="F25" s="65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3"/>
    </row>
    <row r="26" spans="1:35" ht="16.5" customHeight="1" thickTop="1" x14ac:dyDescent="0.25">
      <c r="A26" s="241"/>
      <c r="B26" s="83"/>
      <c r="C26" s="81"/>
      <c r="D26" s="82"/>
      <c r="E26" s="81"/>
      <c r="F26" s="81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x14ac:dyDescent="0.25">
      <c r="A27" s="242"/>
      <c r="B27" s="80"/>
    </row>
    <row r="28" spans="1:35" ht="15.75" thickBot="1" x14ac:dyDescent="0.3">
      <c r="A28" s="243"/>
      <c r="B28" s="79"/>
      <c r="C28" s="19"/>
      <c r="D28" s="20"/>
      <c r="E28" s="19"/>
      <c r="F28" s="19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</row>
    <row r="29" spans="1:35" ht="15.75" thickTop="1" x14ac:dyDescent="0.25">
      <c r="B29" s="77"/>
      <c r="C29" s="76"/>
      <c r="D29" s="10"/>
      <c r="E29" s="76"/>
      <c r="F29" s="76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4"/>
    </row>
    <row r="30" spans="1:35" ht="15.75" x14ac:dyDescent="0.25">
      <c r="B30" s="73"/>
      <c r="C30" s="71"/>
      <c r="D30" s="72"/>
      <c r="E30" s="71"/>
      <c r="F30" s="71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 t="s">
        <v>13</v>
      </c>
      <c r="Y30" s="70"/>
      <c r="Z30" s="70" t="s">
        <v>16</v>
      </c>
      <c r="AA30" s="70" t="s">
        <v>15</v>
      </c>
      <c r="AB30" s="70"/>
      <c r="AC30" s="70"/>
      <c r="AD30" s="70"/>
      <c r="AE30" s="70"/>
      <c r="AF30" s="70"/>
      <c r="AG30" s="70"/>
      <c r="AH30" s="70" t="s">
        <v>14</v>
      </c>
      <c r="AI30" s="69" t="s">
        <v>0</v>
      </c>
    </row>
    <row r="31" spans="1:35" x14ac:dyDescent="0.25">
      <c r="B31" s="68"/>
      <c r="X31" s="62">
        <v>32</v>
      </c>
      <c r="Z31" s="62">
        <v>3.23</v>
      </c>
      <c r="AA31" s="62">
        <v>9.91</v>
      </c>
      <c r="AH31" s="62">
        <v>13.14</v>
      </c>
      <c r="AI31" s="67">
        <v>1</v>
      </c>
    </row>
    <row r="32" spans="1:35" x14ac:dyDescent="0.25">
      <c r="B32" s="68"/>
      <c r="X32" s="62">
        <v>26</v>
      </c>
      <c r="Z32" s="62">
        <v>6.51</v>
      </c>
      <c r="AA32" s="62">
        <v>3.99</v>
      </c>
      <c r="AH32" s="62">
        <v>10.5</v>
      </c>
      <c r="AI32" s="67">
        <v>2</v>
      </c>
    </row>
    <row r="33" spans="2:35" x14ac:dyDescent="0.25">
      <c r="B33" s="68"/>
      <c r="X33" s="62">
        <v>52</v>
      </c>
      <c r="Z33" s="62">
        <v>9.98</v>
      </c>
      <c r="AA33" s="62">
        <v>5.21</v>
      </c>
      <c r="AH33" s="62">
        <v>15.19</v>
      </c>
      <c r="AI33" s="67">
        <v>3</v>
      </c>
    </row>
    <row r="34" spans="2:35" x14ac:dyDescent="0.25">
      <c r="B34" s="68"/>
      <c r="X34" s="62">
        <v>60</v>
      </c>
      <c r="Z34" s="62">
        <v>10.029999999999999</v>
      </c>
      <c r="AA34" s="62">
        <v>5.98</v>
      </c>
      <c r="AH34" s="62">
        <v>16.010000000000002</v>
      </c>
      <c r="AI34" s="67">
        <v>4</v>
      </c>
    </row>
    <row r="35" spans="2:35" x14ac:dyDescent="0.25">
      <c r="B35" s="68"/>
      <c r="X35" s="62">
        <v>240</v>
      </c>
      <c r="Z35" s="62">
        <v>6.48</v>
      </c>
      <c r="AA35" s="62">
        <v>37.04</v>
      </c>
      <c r="AH35" s="62">
        <v>43.52</v>
      </c>
      <c r="AI35" s="67">
        <v>5</v>
      </c>
    </row>
    <row r="36" spans="2:35" x14ac:dyDescent="0.25">
      <c r="B36" s="68"/>
      <c r="X36" s="62">
        <v>56</v>
      </c>
      <c r="Z36" s="62">
        <v>4.1900000000000004</v>
      </c>
      <c r="AA36" s="62">
        <v>13.37</v>
      </c>
      <c r="AH36" s="62">
        <v>17.559999999999999</v>
      </c>
      <c r="AI36" s="67">
        <v>6</v>
      </c>
    </row>
    <row r="37" spans="2:35" x14ac:dyDescent="0.25">
      <c r="B37" s="68"/>
      <c r="X37" s="62">
        <v>32</v>
      </c>
      <c r="Z37" s="62">
        <v>6.26</v>
      </c>
      <c r="AA37" s="62">
        <v>5.1100000000000003</v>
      </c>
      <c r="AH37" s="62">
        <v>11.37</v>
      </c>
      <c r="AI37" s="67">
        <v>7</v>
      </c>
    </row>
    <row r="38" spans="2:35" x14ac:dyDescent="0.25">
      <c r="B38" s="68"/>
      <c r="X38" s="62">
        <v>288</v>
      </c>
      <c r="Z38" s="62">
        <v>19.12</v>
      </c>
      <c r="AA38" s="62">
        <v>15.06</v>
      </c>
      <c r="AH38" s="62">
        <v>34.18</v>
      </c>
      <c r="AI38" s="67">
        <v>8</v>
      </c>
    </row>
    <row r="39" spans="2:35" x14ac:dyDescent="0.25">
      <c r="B39" s="68"/>
      <c r="X39" s="62">
        <v>60</v>
      </c>
      <c r="Z39" s="62">
        <v>8.36</v>
      </c>
      <c r="AA39" s="62">
        <v>7.18</v>
      </c>
      <c r="AH39" s="62">
        <v>15.54</v>
      </c>
      <c r="AI39" s="67">
        <v>9</v>
      </c>
    </row>
    <row r="40" spans="2:35" x14ac:dyDescent="0.25">
      <c r="B40" s="68"/>
      <c r="X40" s="62">
        <v>26</v>
      </c>
      <c r="Z40" s="62">
        <v>4.95</v>
      </c>
      <c r="AA40" s="62">
        <v>5.25</v>
      </c>
      <c r="AH40" s="62">
        <v>10.199999999999999</v>
      </c>
      <c r="AI40" s="67">
        <v>10</v>
      </c>
    </row>
    <row r="41" spans="2:35" x14ac:dyDescent="0.25">
      <c r="B41" s="68"/>
      <c r="X41" s="62">
        <v>240</v>
      </c>
      <c r="Z41" s="62">
        <v>11.95</v>
      </c>
      <c r="AA41" s="62">
        <v>20.079999999999998</v>
      </c>
      <c r="AH41" s="62">
        <v>32.03</v>
      </c>
      <c r="AI41" s="67">
        <v>11</v>
      </c>
    </row>
    <row r="42" spans="2:35" x14ac:dyDescent="0.25">
      <c r="B42" s="68"/>
      <c r="X42" s="62">
        <v>32</v>
      </c>
      <c r="Z42" s="62">
        <v>5.0599999999999996</v>
      </c>
      <c r="AA42" s="62">
        <v>6.32</v>
      </c>
      <c r="AH42" s="62">
        <v>11.38</v>
      </c>
      <c r="AI42" s="67">
        <v>12</v>
      </c>
    </row>
    <row r="43" spans="2:35" x14ac:dyDescent="0.25">
      <c r="B43" s="68"/>
      <c r="X43" s="62">
        <v>32</v>
      </c>
      <c r="Z43" s="62">
        <v>5.07</v>
      </c>
      <c r="AA43" s="62">
        <v>6.31</v>
      </c>
      <c r="AH43" s="62">
        <v>11.38</v>
      </c>
      <c r="AI43" s="67">
        <v>13</v>
      </c>
    </row>
    <row r="44" spans="2:35" x14ac:dyDescent="0.25">
      <c r="B44" s="68"/>
      <c r="X44" s="62">
        <v>32</v>
      </c>
      <c r="Z44" s="62">
        <v>6.81</v>
      </c>
      <c r="AA44" s="62">
        <v>4.7</v>
      </c>
      <c r="AH44" s="62">
        <v>11.51</v>
      </c>
      <c r="AI44" s="67">
        <v>14</v>
      </c>
    </row>
    <row r="45" spans="2:35" x14ac:dyDescent="0.25">
      <c r="B45" s="68"/>
      <c r="X45" s="62">
        <v>28</v>
      </c>
      <c r="Z45" s="62">
        <v>12.34</v>
      </c>
      <c r="AA45" s="62">
        <v>2.27</v>
      </c>
      <c r="AH45" s="62">
        <v>14.61</v>
      </c>
      <c r="AI45" s="67">
        <v>15</v>
      </c>
    </row>
    <row r="46" spans="2:35" x14ac:dyDescent="0.25">
      <c r="B46" s="68"/>
      <c r="AI46" s="67"/>
    </row>
    <row r="47" spans="2:35" x14ac:dyDescent="0.25">
      <c r="B47" s="68"/>
      <c r="AI47" s="67"/>
    </row>
    <row r="48" spans="2:35" x14ac:dyDescent="0.25">
      <c r="B48" s="68"/>
      <c r="AI48" s="67"/>
    </row>
    <row r="49" spans="1:35" x14ac:dyDescent="0.25">
      <c r="B49" s="68"/>
      <c r="AI49" s="67"/>
    </row>
    <row r="50" spans="1:35" ht="15.75" thickBot="1" x14ac:dyDescent="0.3">
      <c r="B50" s="66"/>
      <c r="C50" s="65"/>
      <c r="D50" s="24"/>
      <c r="E50" s="65"/>
      <c r="F50" s="65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3"/>
    </row>
    <row r="51" spans="1:35" ht="16.5" thickTop="1" x14ac:dyDescent="0.25">
      <c r="A51" s="241"/>
      <c r="B51" s="83"/>
      <c r="C51" s="81"/>
      <c r="D51" s="82"/>
      <c r="E51" s="81"/>
      <c r="F51" s="81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x14ac:dyDescent="0.25">
      <c r="A52" s="242"/>
      <c r="B52" s="80"/>
    </row>
    <row r="53" spans="1:35" ht="15.75" thickBot="1" x14ac:dyDescent="0.3">
      <c r="A53" s="243"/>
      <c r="B53" s="79"/>
      <c r="C53" s="19"/>
      <c r="D53" s="20"/>
      <c r="E53" s="19"/>
      <c r="F53" s="19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</row>
    <row r="54" spans="1:35" ht="15.75" thickTop="1" x14ac:dyDescent="0.25">
      <c r="B54" s="77"/>
      <c r="C54" s="76"/>
      <c r="D54" s="10"/>
      <c r="E54" s="76"/>
      <c r="F54" s="76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4"/>
    </row>
    <row r="55" spans="1:35" ht="15.75" x14ac:dyDescent="0.25">
      <c r="B55" s="73"/>
      <c r="C55" s="71"/>
      <c r="D55" s="72"/>
      <c r="E55" s="71"/>
      <c r="F55" s="71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69"/>
    </row>
    <row r="56" spans="1:35" x14ac:dyDescent="0.25">
      <c r="B56" s="68"/>
      <c r="AI56" s="67"/>
    </row>
    <row r="57" spans="1:35" x14ac:dyDescent="0.25">
      <c r="B57" s="68"/>
      <c r="AI57" s="67"/>
    </row>
    <row r="58" spans="1:35" x14ac:dyDescent="0.25">
      <c r="B58" s="68"/>
      <c r="AI58" s="67"/>
    </row>
    <row r="59" spans="1:35" x14ac:dyDescent="0.25">
      <c r="B59" s="68"/>
      <c r="AI59" s="67"/>
    </row>
    <row r="60" spans="1:35" x14ac:dyDescent="0.25">
      <c r="B60" s="68"/>
      <c r="AI60" s="67"/>
    </row>
    <row r="61" spans="1:35" x14ac:dyDescent="0.25">
      <c r="B61" s="68"/>
      <c r="AI61" s="67"/>
    </row>
    <row r="62" spans="1:35" x14ac:dyDescent="0.25">
      <c r="B62" s="68"/>
      <c r="AI62" s="67"/>
    </row>
    <row r="63" spans="1:35" x14ac:dyDescent="0.25">
      <c r="B63" s="68"/>
      <c r="AI63" s="67"/>
    </row>
    <row r="64" spans="1:35" x14ac:dyDescent="0.25">
      <c r="B64" s="68"/>
      <c r="AI64" s="67"/>
    </row>
    <row r="65" spans="1:35" x14ac:dyDescent="0.25">
      <c r="B65" s="68"/>
      <c r="AI65" s="67"/>
    </row>
    <row r="66" spans="1:35" x14ac:dyDescent="0.25">
      <c r="B66" s="68"/>
      <c r="AI66" s="67"/>
    </row>
    <row r="67" spans="1:35" x14ac:dyDescent="0.25">
      <c r="B67" s="68"/>
      <c r="AI67" s="67"/>
    </row>
    <row r="68" spans="1:35" x14ac:dyDescent="0.25">
      <c r="B68" s="68"/>
      <c r="AI68" s="67"/>
    </row>
    <row r="69" spans="1:35" x14ac:dyDescent="0.25">
      <c r="B69" s="68"/>
      <c r="AI69" s="67"/>
    </row>
    <row r="70" spans="1:35" x14ac:dyDescent="0.25">
      <c r="B70" s="68"/>
      <c r="AI70" s="67"/>
    </row>
    <row r="71" spans="1:35" x14ac:dyDescent="0.25">
      <c r="B71" s="68"/>
      <c r="AI71" s="67"/>
    </row>
    <row r="72" spans="1:35" x14ac:dyDescent="0.25">
      <c r="B72" s="68"/>
      <c r="AI72" s="67"/>
    </row>
    <row r="73" spans="1:35" x14ac:dyDescent="0.25">
      <c r="B73" s="68"/>
      <c r="AI73" s="67"/>
    </row>
    <row r="74" spans="1:35" x14ac:dyDescent="0.25">
      <c r="B74" s="68"/>
      <c r="AI74" s="67"/>
    </row>
    <row r="75" spans="1:35" ht="15.75" thickBot="1" x14ac:dyDescent="0.3">
      <c r="B75" s="66"/>
      <c r="C75" s="65"/>
      <c r="D75" s="24"/>
      <c r="E75" s="65"/>
      <c r="F75" s="65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3"/>
    </row>
    <row r="76" spans="1:35" ht="16.5" thickTop="1" x14ac:dyDescent="0.25">
      <c r="A76" s="241"/>
      <c r="B76" s="83"/>
      <c r="C76" s="81"/>
      <c r="D76" s="82"/>
      <c r="E76" s="81"/>
      <c r="F76" s="81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</row>
    <row r="77" spans="1:35" x14ac:dyDescent="0.25">
      <c r="A77" s="242"/>
      <c r="B77" s="80"/>
    </row>
    <row r="78" spans="1:35" ht="15.75" thickBot="1" x14ac:dyDescent="0.3">
      <c r="A78" s="243"/>
      <c r="B78" s="79"/>
      <c r="C78" s="19"/>
      <c r="D78" s="20"/>
      <c r="E78" s="19"/>
      <c r="F78" s="19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</row>
    <row r="79" spans="1:35" ht="15.75" thickTop="1" x14ac:dyDescent="0.25">
      <c r="B79" s="77"/>
      <c r="C79" s="76"/>
      <c r="D79" s="10"/>
      <c r="E79" s="76"/>
      <c r="F79" s="76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4"/>
    </row>
    <row r="80" spans="1:35" ht="15.75" x14ac:dyDescent="0.25">
      <c r="B80" s="73"/>
      <c r="C80" s="71"/>
      <c r="D80" s="72"/>
      <c r="E80" s="71"/>
      <c r="F80" s="71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 t="s">
        <v>13</v>
      </c>
      <c r="Y80" s="70"/>
      <c r="Z80" s="70" t="s">
        <v>16</v>
      </c>
      <c r="AA80" s="70" t="s">
        <v>15</v>
      </c>
      <c r="AB80" s="70"/>
      <c r="AC80" s="70"/>
      <c r="AD80" s="70"/>
      <c r="AE80" s="70"/>
      <c r="AF80" s="70"/>
      <c r="AG80" s="70"/>
      <c r="AH80" s="70" t="s">
        <v>14</v>
      </c>
      <c r="AI80" s="69" t="s">
        <v>0</v>
      </c>
    </row>
    <row r="81" spans="2:35" x14ac:dyDescent="0.25">
      <c r="B81" s="68"/>
      <c r="X81" s="62">
        <v>42</v>
      </c>
      <c r="Z81" s="62">
        <v>3.96</v>
      </c>
      <c r="AA81" s="62">
        <v>10.61</v>
      </c>
      <c r="AH81" s="62">
        <v>14.57</v>
      </c>
      <c r="AI81" s="67">
        <v>1</v>
      </c>
    </row>
    <row r="82" spans="2:35" x14ac:dyDescent="0.25">
      <c r="B82" s="68"/>
      <c r="X82" s="62">
        <v>16</v>
      </c>
      <c r="Z82" s="62">
        <v>3.97</v>
      </c>
      <c r="AA82" s="62">
        <v>4.03</v>
      </c>
      <c r="AH82" s="62">
        <v>8</v>
      </c>
      <c r="AI82" s="67">
        <v>2</v>
      </c>
    </row>
    <row r="83" spans="2:35" x14ac:dyDescent="0.25">
      <c r="B83" s="68"/>
      <c r="X83" s="62">
        <v>42</v>
      </c>
      <c r="Z83" s="62">
        <v>4.05</v>
      </c>
      <c r="AA83" s="62">
        <v>10.37</v>
      </c>
      <c r="AH83" s="62">
        <v>14.42</v>
      </c>
      <c r="AI83" s="67">
        <v>3</v>
      </c>
    </row>
    <row r="84" spans="2:35" x14ac:dyDescent="0.25">
      <c r="B84" s="68"/>
      <c r="X84" s="62">
        <v>32</v>
      </c>
      <c r="Z84" s="62">
        <v>4.58</v>
      </c>
      <c r="AA84" s="62">
        <v>6.99</v>
      </c>
      <c r="AH84" s="62">
        <v>11.57</v>
      </c>
      <c r="AI84" s="67">
        <v>4</v>
      </c>
    </row>
    <row r="85" spans="2:35" x14ac:dyDescent="0.25">
      <c r="B85" s="68"/>
      <c r="X85" s="62">
        <v>28</v>
      </c>
      <c r="Z85" s="62">
        <v>7.33</v>
      </c>
      <c r="AA85" s="62">
        <v>3.82</v>
      </c>
      <c r="AH85" s="62">
        <v>11.15</v>
      </c>
      <c r="AI85" s="67">
        <v>5</v>
      </c>
    </row>
    <row r="86" spans="2:35" x14ac:dyDescent="0.25">
      <c r="B86" s="68"/>
      <c r="X86" s="62">
        <v>36</v>
      </c>
      <c r="Z86" s="62">
        <v>7.5</v>
      </c>
      <c r="AA86" s="62">
        <v>4.8</v>
      </c>
      <c r="AH86" s="62">
        <v>12.3</v>
      </c>
      <c r="AI86" s="67">
        <v>6</v>
      </c>
    </row>
    <row r="87" spans="2:35" x14ac:dyDescent="0.25">
      <c r="B87" s="68"/>
      <c r="X87" s="62">
        <v>36</v>
      </c>
      <c r="Z87" s="62">
        <v>4.46</v>
      </c>
      <c r="AA87" s="62">
        <v>8.07</v>
      </c>
      <c r="AH87" s="62">
        <v>12.53</v>
      </c>
      <c r="AI87" s="67">
        <v>7</v>
      </c>
    </row>
    <row r="88" spans="2:35" x14ac:dyDescent="0.25">
      <c r="B88" s="84"/>
      <c r="X88" s="62">
        <v>42</v>
      </c>
      <c r="Z88" s="62">
        <v>4.49</v>
      </c>
      <c r="AA88" s="62">
        <v>9.35</v>
      </c>
      <c r="AH88" s="62">
        <v>13.84</v>
      </c>
      <c r="AI88" s="67">
        <v>8</v>
      </c>
    </row>
    <row r="89" spans="2:35" x14ac:dyDescent="0.25">
      <c r="B89" s="68"/>
      <c r="X89" s="62">
        <v>32</v>
      </c>
      <c r="Z89" s="62">
        <v>6.01</v>
      </c>
      <c r="AA89" s="62">
        <v>5.32</v>
      </c>
      <c r="AH89" s="62">
        <v>11.33</v>
      </c>
      <c r="AI89" s="67">
        <v>9</v>
      </c>
    </row>
    <row r="90" spans="2:35" x14ac:dyDescent="0.25">
      <c r="B90" s="68"/>
      <c r="X90" s="62">
        <v>64</v>
      </c>
      <c r="Z90" s="62">
        <v>7.82</v>
      </c>
      <c r="AA90" s="62">
        <v>8.18</v>
      </c>
      <c r="AH90" s="62">
        <v>16</v>
      </c>
      <c r="AI90" s="67">
        <v>10</v>
      </c>
    </row>
    <row r="91" spans="2:35" x14ac:dyDescent="0.25">
      <c r="B91" s="68"/>
      <c r="X91" s="62">
        <v>48</v>
      </c>
      <c r="Z91" s="62">
        <v>6.09</v>
      </c>
      <c r="AA91" s="62">
        <v>7.88</v>
      </c>
      <c r="AH91" s="62">
        <v>13.97</v>
      </c>
      <c r="AI91" s="67">
        <v>11</v>
      </c>
    </row>
    <row r="92" spans="2:35" x14ac:dyDescent="0.25">
      <c r="B92" s="68"/>
      <c r="X92" s="62">
        <v>14</v>
      </c>
      <c r="Z92" s="62">
        <v>4.7300000000000004</v>
      </c>
      <c r="AA92" s="62">
        <v>2.96</v>
      </c>
      <c r="AH92" s="62">
        <v>7.69</v>
      </c>
      <c r="AI92" s="67">
        <v>12</v>
      </c>
    </row>
    <row r="93" spans="2:35" x14ac:dyDescent="0.25">
      <c r="B93" s="68"/>
      <c r="X93" s="62">
        <v>84</v>
      </c>
      <c r="Z93" s="62">
        <v>8.4700000000000006</v>
      </c>
      <c r="AA93" s="62">
        <v>9.92</v>
      </c>
      <c r="AH93" s="62">
        <v>18.39</v>
      </c>
      <c r="AI93" s="67">
        <v>13</v>
      </c>
    </row>
    <row r="94" spans="2:35" x14ac:dyDescent="0.25">
      <c r="B94" s="68"/>
      <c r="X94" s="62">
        <v>270</v>
      </c>
      <c r="Z94" s="62">
        <v>8.5399999999999991</v>
      </c>
      <c r="AA94" s="62">
        <v>31.62</v>
      </c>
      <c r="AH94" s="62">
        <v>40.159999999999997</v>
      </c>
      <c r="AI94" s="67">
        <v>14</v>
      </c>
    </row>
    <row r="95" spans="2:35" x14ac:dyDescent="0.25">
      <c r="B95" s="68"/>
      <c r="X95" s="62">
        <v>32</v>
      </c>
      <c r="Z95" s="62">
        <v>8.6</v>
      </c>
      <c r="AA95" s="62">
        <v>3.72</v>
      </c>
      <c r="AH95" s="62">
        <v>12.32</v>
      </c>
      <c r="AI95" s="67">
        <v>15</v>
      </c>
    </row>
    <row r="96" spans="2:35" x14ac:dyDescent="0.25">
      <c r="B96" s="68"/>
      <c r="X96" s="62">
        <v>168</v>
      </c>
      <c r="Z96" s="62">
        <v>16.739999999999998</v>
      </c>
      <c r="AA96" s="62">
        <v>10.039999999999999</v>
      </c>
      <c r="AH96" s="62">
        <v>26.78</v>
      </c>
      <c r="AI96" s="67">
        <v>16</v>
      </c>
    </row>
    <row r="97" spans="1:35" x14ac:dyDescent="0.25">
      <c r="B97" s="68"/>
      <c r="X97" s="62">
        <v>126</v>
      </c>
      <c r="Z97" s="62">
        <v>9.9499999999999993</v>
      </c>
      <c r="AA97" s="62">
        <v>12.66</v>
      </c>
      <c r="AH97" s="62">
        <v>22.61</v>
      </c>
      <c r="AI97" s="67">
        <v>17</v>
      </c>
    </row>
    <row r="98" spans="1:35" x14ac:dyDescent="0.25">
      <c r="B98" s="68"/>
      <c r="AI98" s="67"/>
    </row>
    <row r="99" spans="1:35" x14ac:dyDescent="0.25">
      <c r="B99" s="68"/>
      <c r="AI99" s="67"/>
    </row>
    <row r="100" spans="1:35" ht="15.75" thickBot="1" x14ac:dyDescent="0.3">
      <c r="B100" s="66"/>
      <c r="C100" s="65"/>
      <c r="D100" s="24"/>
      <c r="E100" s="65"/>
      <c r="F100" s="65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3"/>
    </row>
    <row r="101" spans="1:35" ht="16.5" thickTop="1" x14ac:dyDescent="0.25">
      <c r="A101" s="241"/>
      <c r="B101" s="83"/>
      <c r="C101" s="81"/>
      <c r="D101" s="82"/>
      <c r="E101" s="81"/>
      <c r="F101" s="81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</row>
    <row r="102" spans="1:35" x14ac:dyDescent="0.25">
      <c r="A102" s="242"/>
      <c r="B102" s="80"/>
    </row>
    <row r="103" spans="1:35" ht="15.75" thickBot="1" x14ac:dyDescent="0.3">
      <c r="A103" s="243"/>
      <c r="B103" s="79"/>
      <c r="C103" s="19"/>
      <c r="D103" s="20"/>
      <c r="E103" s="19"/>
      <c r="F103" s="19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</row>
    <row r="104" spans="1:35" ht="15.75" thickTop="1" x14ac:dyDescent="0.25">
      <c r="B104" s="77"/>
      <c r="C104" s="76"/>
      <c r="D104" s="10"/>
      <c r="E104" s="76"/>
      <c r="F104" s="76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4"/>
    </row>
    <row r="105" spans="1:35" ht="15.75" x14ac:dyDescent="0.25">
      <c r="B105" s="73"/>
      <c r="C105" s="71"/>
      <c r="D105" s="72"/>
      <c r="E105" s="71"/>
      <c r="F105" s="71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 t="s">
        <v>13</v>
      </c>
      <c r="Y105" s="70"/>
      <c r="Z105" s="70" t="s">
        <v>16</v>
      </c>
      <c r="AA105" s="70" t="s">
        <v>15</v>
      </c>
      <c r="AB105" s="70"/>
      <c r="AC105" s="70"/>
      <c r="AD105" s="70"/>
      <c r="AE105" s="70"/>
      <c r="AF105" s="70"/>
      <c r="AG105" s="70"/>
      <c r="AH105" s="70" t="s">
        <v>14</v>
      </c>
      <c r="AI105" s="69" t="s">
        <v>0</v>
      </c>
    </row>
    <row r="106" spans="1:35" x14ac:dyDescent="0.25">
      <c r="B106" s="68"/>
      <c r="X106" s="62">
        <v>38</v>
      </c>
      <c r="Z106" s="62">
        <v>3.19</v>
      </c>
      <c r="AA106" s="62">
        <v>11.91</v>
      </c>
      <c r="AH106" s="62">
        <v>15.1</v>
      </c>
      <c r="AI106" s="67">
        <v>1</v>
      </c>
    </row>
    <row r="107" spans="1:35" x14ac:dyDescent="0.25">
      <c r="B107" s="68"/>
      <c r="X107" s="62">
        <v>48</v>
      </c>
      <c r="Z107" s="62">
        <v>3.23</v>
      </c>
      <c r="AA107" s="62">
        <v>14.86</v>
      </c>
      <c r="AH107" s="62">
        <v>18.09</v>
      </c>
      <c r="AI107" s="67">
        <v>2</v>
      </c>
    </row>
    <row r="108" spans="1:35" x14ac:dyDescent="0.25">
      <c r="B108" s="68"/>
      <c r="X108" s="62">
        <v>108</v>
      </c>
      <c r="Z108" s="62">
        <v>3.57</v>
      </c>
      <c r="AA108" s="62">
        <v>30.25</v>
      </c>
      <c r="AH108" s="62">
        <v>33.82</v>
      </c>
      <c r="AI108" s="67">
        <v>3</v>
      </c>
    </row>
    <row r="109" spans="1:35" x14ac:dyDescent="0.25">
      <c r="B109" s="68"/>
      <c r="X109" s="62">
        <v>36</v>
      </c>
      <c r="Z109" s="62">
        <v>3.85</v>
      </c>
      <c r="AA109" s="62">
        <v>9.35</v>
      </c>
      <c r="AH109" s="62">
        <v>13.2</v>
      </c>
      <c r="AI109" s="67">
        <v>4</v>
      </c>
    </row>
    <row r="110" spans="1:35" x14ac:dyDescent="0.25">
      <c r="B110" s="68"/>
      <c r="X110" s="62">
        <v>32</v>
      </c>
      <c r="Z110" s="62">
        <v>3.95</v>
      </c>
      <c r="AA110" s="62">
        <v>8.1</v>
      </c>
      <c r="AH110" s="62">
        <v>12.05</v>
      </c>
      <c r="AI110" s="67">
        <v>5</v>
      </c>
    </row>
    <row r="111" spans="1:35" x14ac:dyDescent="0.25">
      <c r="B111" s="68"/>
      <c r="X111" s="62">
        <v>36</v>
      </c>
      <c r="Z111" s="62">
        <v>4.08</v>
      </c>
      <c r="AA111" s="62">
        <v>8.82</v>
      </c>
      <c r="AH111" s="62">
        <v>12.9</v>
      </c>
      <c r="AI111" s="67">
        <v>6</v>
      </c>
    </row>
    <row r="112" spans="1:35" x14ac:dyDescent="0.25">
      <c r="B112" s="68"/>
      <c r="X112" s="62">
        <v>34</v>
      </c>
      <c r="Z112" s="62">
        <v>5.19</v>
      </c>
      <c r="AA112" s="62">
        <v>6.55</v>
      </c>
      <c r="AH112" s="62">
        <v>11.74</v>
      </c>
      <c r="AI112" s="67">
        <v>7</v>
      </c>
    </row>
    <row r="113" spans="1:35" x14ac:dyDescent="0.25">
      <c r="B113" s="68"/>
      <c r="X113" s="62">
        <v>72</v>
      </c>
      <c r="Z113" s="62">
        <v>4.75</v>
      </c>
      <c r="AA113" s="62">
        <v>15.16</v>
      </c>
      <c r="AH113" s="62">
        <v>19.91</v>
      </c>
      <c r="AI113" s="67">
        <v>8</v>
      </c>
    </row>
    <row r="114" spans="1:35" x14ac:dyDescent="0.25">
      <c r="B114" s="68"/>
      <c r="X114" s="62">
        <v>18</v>
      </c>
      <c r="Z114" s="62">
        <v>4.82</v>
      </c>
      <c r="AA114" s="62">
        <v>3.73</v>
      </c>
      <c r="AH114" s="62">
        <v>8.5500000000000007</v>
      </c>
      <c r="AI114" s="67">
        <v>9</v>
      </c>
    </row>
    <row r="115" spans="1:35" x14ac:dyDescent="0.25">
      <c r="B115" s="68"/>
      <c r="X115" s="62">
        <v>28</v>
      </c>
      <c r="Z115" s="62">
        <v>7.29</v>
      </c>
      <c r="AA115" s="62">
        <v>3.84</v>
      </c>
      <c r="AH115" s="62">
        <v>11.13</v>
      </c>
      <c r="AI115" s="67">
        <v>10</v>
      </c>
    </row>
    <row r="116" spans="1:35" x14ac:dyDescent="0.25">
      <c r="B116" s="68"/>
      <c r="X116" s="62">
        <v>32</v>
      </c>
      <c r="Z116" s="62">
        <v>7.51</v>
      </c>
      <c r="AA116" s="62">
        <v>4.26</v>
      </c>
      <c r="AH116" s="62">
        <v>11.77</v>
      </c>
      <c r="AI116" s="67">
        <v>11</v>
      </c>
    </row>
    <row r="117" spans="1:35" x14ac:dyDescent="0.25">
      <c r="B117" s="68"/>
      <c r="X117" s="62">
        <v>36</v>
      </c>
      <c r="Z117" s="62">
        <v>8.3000000000000007</v>
      </c>
      <c r="AA117" s="62">
        <v>4.34</v>
      </c>
      <c r="AH117" s="62">
        <v>12.64</v>
      </c>
      <c r="AI117" s="67">
        <v>12</v>
      </c>
    </row>
    <row r="118" spans="1:35" x14ac:dyDescent="0.25">
      <c r="B118" s="68"/>
      <c r="X118" s="62">
        <v>144</v>
      </c>
      <c r="Z118" s="62">
        <v>8.5299999999999994</v>
      </c>
      <c r="AA118" s="62">
        <v>16.88</v>
      </c>
      <c r="AH118" s="62">
        <v>25.41</v>
      </c>
      <c r="AI118" s="67">
        <v>13</v>
      </c>
    </row>
    <row r="119" spans="1:35" x14ac:dyDescent="0.25">
      <c r="B119" s="68"/>
      <c r="X119" s="62">
        <v>36</v>
      </c>
      <c r="Z119" s="62">
        <v>9.14</v>
      </c>
      <c r="AA119" s="62">
        <v>3.94</v>
      </c>
      <c r="AH119" s="62">
        <v>13.08</v>
      </c>
      <c r="AI119" s="67">
        <v>14</v>
      </c>
    </row>
    <row r="120" spans="1:35" x14ac:dyDescent="0.25">
      <c r="B120" s="68"/>
      <c r="X120" s="62">
        <v>270</v>
      </c>
      <c r="Z120" s="62">
        <v>9.36</v>
      </c>
      <c r="AA120" s="62">
        <v>28.85</v>
      </c>
      <c r="AH120" s="62">
        <v>38.21</v>
      </c>
      <c r="AI120" s="67">
        <v>15</v>
      </c>
    </row>
    <row r="121" spans="1:35" x14ac:dyDescent="0.25">
      <c r="B121" s="68"/>
      <c r="X121" s="62">
        <v>72</v>
      </c>
      <c r="Z121" s="62">
        <v>9.4</v>
      </c>
      <c r="AA121" s="62">
        <v>7.66</v>
      </c>
      <c r="AH121" s="62">
        <v>17.059999999999999</v>
      </c>
      <c r="AI121" s="67">
        <v>16</v>
      </c>
    </row>
    <row r="122" spans="1:35" x14ac:dyDescent="0.25">
      <c r="B122" s="68"/>
      <c r="X122" s="62">
        <v>32</v>
      </c>
      <c r="Z122" s="62">
        <v>9.5299999999999994</v>
      </c>
      <c r="AA122" s="62">
        <v>3.36</v>
      </c>
      <c r="AH122" s="62">
        <v>12.89</v>
      </c>
      <c r="AI122" s="67">
        <v>17</v>
      </c>
    </row>
    <row r="123" spans="1:35" x14ac:dyDescent="0.25">
      <c r="B123" s="68"/>
      <c r="X123" s="62">
        <v>48</v>
      </c>
      <c r="Z123" s="62">
        <v>9.58</v>
      </c>
      <c r="AA123" s="62">
        <v>5.01</v>
      </c>
      <c r="AH123" s="62">
        <v>14.59</v>
      </c>
      <c r="AI123" s="67">
        <v>18</v>
      </c>
    </row>
    <row r="124" spans="1:35" x14ac:dyDescent="0.25">
      <c r="B124" s="68"/>
      <c r="AI124" s="67"/>
    </row>
    <row r="125" spans="1:35" ht="15.75" thickBot="1" x14ac:dyDescent="0.3">
      <c r="B125" s="66"/>
      <c r="C125" s="65"/>
      <c r="D125" s="24"/>
      <c r="E125" s="65"/>
      <c r="F125" s="65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3"/>
    </row>
    <row r="126" spans="1:35" ht="16.5" thickTop="1" x14ac:dyDescent="0.25">
      <c r="A126" s="241"/>
      <c r="B126" s="83"/>
      <c r="C126" s="81"/>
      <c r="D126" s="82"/>
      <c r="E126" s="81"/>
      <c r="F126" s="81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</row>
    <row r="127" spans="1:35" x14ac:dyDescent="0.25">
      <c r="A127" s="242"/>
      <c r="B127" s="80"/>
    </row>
    <row r="128" spans="1:35" ht="15.75" thickBot="1" x14ac:dyDescent="0.3">
      <c r="A128" s="243"/>
      <c r="B128" s="79"/>
      <c r="C128" s="19"/>
      <c r="D128" s="20"/>
      <c r="E128" s="19"/>
      <c r="F128" s="19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</row>
    <row r="129" spans="2:35" ht="15.75" thickTop="1" x14ac:dyDescent="0.25">
      <c r="B129" s="77"/>
      <c r="C129" s="76"/>
      <c r="D129" s="10"/>
      <c r="E129" s="76"/>
      <c r="F129" s="76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4"/>
    </row>
    <row r="130" spans="2:35" ht="15.75" x14ac:dyDescent="0.25">
      <c r="B130" s="73"/>
      <c r="C130" s="71"/>
      <c r="D130" s="72"/>
      <c r="E130" s="71"/>
      <c r="F130" s="71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 t="s">
        <v>13</v>
      </c>
      <c r="Y130" s="70"/>
      <c r="Z130" s="70" t="s">
        <v>16</v>
      </c>
      <c r="AA130" s="70" t="s">
        <v>15</v>
      </c>
      <c r="AB130" s="70"/>
      <c r="AC130" s="70"/>
      <c r="AD130" s="70"/>
      <c r="AE130" s="70"/>
      <c r="AF130" s="70"/>
      <c r="AG130" s="70"/>
      <c r="AH130" s="70" t="s">
        <v>14</v>
      </c>
      <c r="AI130" s="69" t="s">
        <v>0</v>
      </c>
    </row>
    <row r="131" spans="2:35" x14ac:dyDescent="0.25">
      <c r="B131" s="68"/>
      <c r="X131" s="62">
        <v>72</v>
      </c>
      <c r="Z131" s="62">
        <v>12.15</v>
      </c>
      <c r="AA131" s="62">
        <v>5.93</v>
      </c>
      <c r="AH131" s="62">
        <v>18.079999999999998</v>
      </c>
      <c r="AI131" s="67">
        <v>1</v>
      </c>
    </row>
    <row r="132" spans="2:35" x14ac:dyDescent="0.25">
      <c r="B132" s="68"/>
      <c r="X132" s="62">
        <v>306</v>
      </c>
      <c r="Z132" s="62">
        <v>14.31</v>
      </c>
      <c r="AA132" s="62">
        <v>21.38</v>
      </c>
      <c r="AH132" s="62">
        <v>35.69</v>
      </c>
      <c r="AI132" s="67">
        <v>2</v>
      </c>
    </row>
    <row r="133" spans="2:35" x14ac:dyDescent="0.25">
      <c r="B133" s="68"/>
      <c r="X133" s="62">
        <v>108</v>
      </c>
      <c r="Z133" s="62">
        <v>12.33</v>
      </c>
      <c r="AA133" s="62">
        <v>8.76</v>
      </c>
      <c r="AH133" s="62">
        <v>21.09</v>
      </c>
      <c r="AI133" s="67">
        <v>3</v>
      </c>
    </row>
    <row r="134" spans="2:35" x14ac:dyDescent="0.25">
      <c r="B134" s="68"/>
      <c r="X134" s="62">
        <v>126</v>
      </c>
      <c r="Z134" s="62">
        <v>14.06</v>
      </c>
      <c r="AA134" s="62">
        <v>8.9600000000000009</v>
      </c>
      <c r="AH134" s="62">
        <v>23.02</v>
      </c>
      <c r="AI134" s="67">
        <v>4</v>
      </c>
    </row>
    <row r="135" spans="2:35" x14ac:dyDescent="0.25">
      <c r="B135" s="68"/>
      <c r="X135" s="62">
        <v>28</v>
      </c>
      <c r="Z135" s="62">
        <v>14.33</v>
      </c>
      <c r="AA135" s="62">
        <v>1.95</v>
      </c>
      <c r="AH135" s="62">
        <v>16.28</v>
      </c>
      <c r="AI135" s="67">
        <v>5</v>
      </c>
    </row>
    <row r="136" spans="2:35" x14ac:dyDescent="0.25">
      <c r="B136" s="68"/>
      <c r="X136" s="62">
        <v>36</v>
      </c>
      <c r="Z136" s="62">
        <v>11.19</v>
      </c>
      <c r="AA136" s="62">
        <v>3.22</v>
      </c>
      <c r="AH136" s="62">
        <v>14.41</v>
      </c>
      <c r="AI136" s="67">
        <v>6</v>
      </c>
    </row>
    <row r="137" spans="2:35" x14ac:dyDescent="0.25">
      <c r="B137" s="68"/>
      <c r="X137" s="62">
        <v>54</v>
      </c>
      <c r="Z137" s="62">
        <v>16.16</v>
      </c>
      <c r="AA137" s="62">
        <v>3.34</v>
      </c>
      <c r="AH137" s="62">
        <v>19.5</v>
      </c>
      <c r="AI137" s="67">
        <v>7</v>
      </c>
    </row>
    <row r="138" spans="2:35" x14ac:dyDescent="0.25">
      <c r="B138" s="68"/>
      <c r="X138" s="62">
        <v>42</v>
      </c>
      <c r="Z138" s="62">
        <v>12.18</v>
      </c>
      <c r="AA138" s="62">
        <v>3.45</v>
      </c>
      <c r="AH138" s="62">
        <v>15.63</v>
      </c>
      <c r="AI138" s="67">
        <v>8</v>
      </c>
    </row>
    <row r="139" spans="2:35" x14ac:dyDescent="0.25">
      <c r="B139" s="68"/>
      <c r="X139" s="62">
        <v>24</v>
      </c>
      <c r="Z139" s="62">
        <v>11.65</v>
      </c>
      <c r="AA139" s="62">
        <v>2.06</v>
      </c>
      <c r="AH139" s="62">
        <v>13.71</v>
      </c>
      <c r="AI139" s="67">
        <v>9</v>
      </c>
    </row>
    <row r="140" spans="2:35" x14ac:dyDescent="0.25">
      <c r="B140" s="68"/>
      <c r="X140" s="62">
        <v>48</v>
      </c>
      <c r="Z140" s="62">
        <v>11.7</v>
      </c>
      <c r="AA140" s="62">
        <v>4.0999999999999996</v>
      </c>
      <c r="AH140" s="62">
        <v>15.8</v>
      </c>
      <c r="AI140" s="67">
        <v>10</v>
      </c>
    </row>
    <row r="141" spans="2:35" x14ac:dyDescent="0.25">
      <c r="B141" s="68"/>
      <c r="X141" s="62">
        <v>16</v>
      </c>
      <c r="Z141" s="62">
        <v>13.48</v>
      </c>
      <c r="AA141" s="62">
        <v>1.19</v>
      </c>
      <c r="AH141" s="62">
        <v>14.67</v>
      </c>
      <c r="AI141" s="67">
        <v>11</v>
      </c>
    </row>
    <row r="142" spans="2:35" x14ac:dyDescent="0.25">
      <c r="B142" s="68"/>
      <c r="X142" s="62">
        <v>16</v>
      </c>
      <c r="Z142" s="62">
        <v>11.85</v>
      </c>
      <c r="AA142" s="62">
        <v>1.35</v>
      </c>
      <c r="AH142" s="62">
        <v>13.2</v>
      </c>
      <c r="AI142" s="67">
        <v>12</v>
      </c>
    </row>
    <row r="143" spans="2:35" x14ac:dyDescent="0.25">
      <c r="B143" s="68"/>
      <c r="X143" s="62">
        <v>33</v>
      </c>
      <c r="Z143" s="62">
        <v>13.97</v>
      </c>
      <c r="AA143" s="62">
        <v>2.36</v>
      </c>
      <c r="AH143" s="62">
        <v>16.329999999999998</v>
      </c>
      <c r="AI143" s="67">
        <v>13</v>
      </c>
    </row>
    <row r="144" spans="2:35" x14ac:dyDescent="0.25">
      <c r="B144" s="68"/>
      <c r="X144" s="62">
        <v>144</v>
      </c>
      <c r="Z144" s="62">
        <v>10.31</v>
      </c>
      <c r="AA144" s="62">
        <v>13.97</v>
      </c>
      <c r="AH144" s="62">
        <v>24.28</v>
      </c>
      <c r="AI144" s="67">
        <v>14</v>
      </c>
    </row>
    <row r="145" spans="1:35" x14ac:dyDescent="0.25">
      <c r="B145" s="68"/>
      <c r="X145" s="62">
        <v>96</v>
      </c>
      <c r="Z145" s="62">
        <v>10.68</v>
      </c>
      <c r="AA145" s="62">
        <v>8.99</v>
      </c>
      <c r="AH145" s="62">
        <v>19.670000000000002</v>
      </c>
      <c r="AI145" s="67">
        <v>15</v>
      </c>
    </row>
    <row r="146" spans="1:35" x14ac:dyDescent="0.25">
      <c r="B146" s="68"/>
      <c r="X146" s="62">
        <v>132</v>
      </c>
      <c r="Z146" s="62">
        <v>11.97</v>
      </c>
      <c r="AA146" s="62">
        <v>11.03</v>
      </c>
      <c r="AH146" s="62">
        <v>23</v>
      </c>
      <c r="AI146" s="67">
        <v>16</v>
      </c>
    </row>
    <row r="147" spans="1:35" x14ac:dyDescent="0.25">
      <c r="B147" s="68"/>
      <c r="AI147" s="67"/>
    </row>
    <row r="148" spans="1:35" x14ac:dyDescent="0.25">
      <c r="B148" s="68"/>
      <c r="AI148" s="67"/>
    </row>
    <row r="149" spans="1:35" x14ac:dyDescent="0.25">
      <c r="B149" s="68"/>
      <c r="AI149" s="67"/>
    </row>
    <row r="150" spans="1:35" ht="15.75" thickBot="1" x14ac:dyDescent="0.3">
      <c r="B150" s="66"/>
      <c r="C150" s="65"/>
      <c r="D150" s="24"/>
      <c r="E150" s="65"/>
      <c r="F150" s="65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3"/>
    </row>
    <row r="151" spans="1:35" ht="16.5" thickTop="1" x14ac:dyDescent="0.25">
      <c r="A151" s="241"/>
      <c r="B151" s="83"/>
      <c r="C151" s="81"/>
      <c r="D151" s="82"/>
      <c r="E151" s="81"/>
      <c r="F151" s="81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</row>
    <row r="152" spans="1:35" x14ac:dyDescent="0.25">
      <c r="A152" s="242"/>
      <c r="B152" s="80"/>
    </row>
    <row r="153" spans="1:35" ht="15.75" thickBot="1" x14ac:dyDescent="0.3">
      <c r="A153" s="243"/>
      <c r="B153" s="79"/>
      <c r="C153" s="19"/>
      <c r="D153" s="20"/>
      <c r="E153" s="19"/>
      <c r="F153" s="19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</row>
    <row r="154" spans="1:35" ht="15.75" thickTop="1" x14ac:dyDescent="0.25">
      <c r="B154" s="77"/>
      <c r="C154" s="76"/>
      <c r="D154" s="10"/>
      <c r="E154" s="76"/>
      <c r="F154" s="76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4"/>
    </row>
    <row r="155" spans="1:35" ht="15.75" x14ac:dyDescent="0.25">
      <c r="B155" s="73"/>
      <c r="C155" s="71"/>
      <c r="D155" s="72"/>
      <c r="E155" s="71"/>
      <c r="F155" s="71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 t="s">
        <v>13</v>
      </c>
      <c r="Y155" s="70"/>
      <c r="Z155" s="70" t="s">
        <v>16</v>
      </c>
      <c r="AA155" s="70" t="s">
        <v>15</v>
      </c>
      <c r="AB155" s="70"/>
      <c r="AC155" s="70"/>
      <c r="AD155" s="70"/>
      <c r="AE155" s="70"/>
      <c r="AF155" s="70"/>
      <c r="AG155" s="70"/>
      <c r="AH155" s="70" t="s">
        <v>14</v>
      </c>
      <c r="AI155" s="69" t="s">
        <v>0</v>
      </c>
    </row>
    <row r="156" spans="1:35" x14ac:dyDescent="0.25">
      <c r="B156" s="68"/>
      <c r="X156" s="62">
        <v>60</v>
      </c>
      <c r="Z156" s="62">
        <v>3.64</v>
      </c>
      <c r="AA156" s="62">
        <v>16.48</v>
      </c>
      <c r="AH156" s="62">
        <v>20.12</v>
      </c>
      <c r="AI156" s="67">
        <v>1</v>
      </c>
    </row>
    <row r="157" spans="1:35" x14ac:dyDescent="0.25">
      <c r="B157" s="68"/>
      <c r="X157" s="62">
        <v>72</v>
      </c>
      <c r="Z157" s="62">
        <v>3.86</v>
      </c>
      <c r="AA157" s="62">
        <v>18.649999999999999</v>
      </c>
      <c r="AH157" s="62">
        <v>22.51</v>
      </c>
      <c r="AI157" s="67">
        <v>2</v>
      </c>
    </row>
    <row r="158" spans="1:35" x14ac:dyDescent="0.25">
      <c r="B158" s="68"/>
      <c r="X158" s="62">
        <v>36</v>
      </c>
      <c r="Z158" s="62">
        <v>8.19</v>
      </c>
      <c r="AA158" s="62">
        <v>4.4000000000000004</v>
      </c>
      <c r="AH158" s="62">
        <v>12.59</v>
      </c>
      <c r="AI158" s="67">
        <v>3</v>
      </c>
    </row>
    <row r="159" spans="1:35" x14ac:dyDescent="0.25">
      <c r="B159" s="68"/>
      <c r="X159" s="62">
        <v>36</v>
      </c>
      <c r="Z159" s="62">
        <v>7.2</v>
      </c>
      <c r="AA159" s="62">
        <v>5</v>
      </c>
      <c r="AH159" s="62">
        <v>12.2</v>
      </c>
      <c r="AI159" s="67">
        <v>4</v>
      </c>
    </row>
    <row r="160" spans="1:35" x14ac:dyDescent="0.25">
      <c r="B160" s="68"/>
      <c r="X160" s="62">
        <v>36</v>
      </c>
      <c r="Z160" s="62">
        <v>4.3099999999999996</v>
      </c>
      <c r="AA160" s="62">
        <v>8.35</v>
      </c>
      <c r="AH160" s="62">
        <v>12.66</v>
      </c>
      <c r="AI160" s="67">
        <v>5</v>
      </c>
    </row>
    <row r="161" spans="1:35" x14ac:dyDescent="0.25">
      <c r="B161" s="68"/>
      <c r="X161" s="62">
        <v>36</v>
      </c>
      <c r="Z161" s="62">
        <v>4.3499999999999996</v>
      </c>
      <c r="AA161" s="62">
        <v>8.2799999999999994</v>
      </c>
      <c r="AH161" s="62">
        <v>12.63</v>
      </c>
      <c r="AI161" s="67">
        <v>6</v>
      </c>
    </row>
    <row r="162" spans="1:35" x14ac:dyDescent="0.25">
      <c r="B162" s="68"/>
      <c r="X162" s="62">
        <v>72</v>
      </c>
      <c r="Z162" s="62">
        <v>4.45</v>
      </c>
      <c r="AA162" s="62">
        <v>16.18</v>
      </c>
      <c r="AH162" s="62">
        <v>20.63</v>
      </c>
      <c r="AI162" s="67">
        <v>7</v>
      </c>
    </row>
    <row r="163" spans="1:35" x14ac:dyDescent="0.25">
      <c r="B163" s="68"/>
      <c r="X163" s="62">
        <v>36</v>
      </c>
      <c r="Z163" s="62">
        <v>4.76</v>
      </c>
      <c r="AA163" s="62">
        <v>7.56</v>
      </c>
      <c r="AH163" s="62">
        <v>12.32</v>
      </c>
      <c r="AI163" s="67">
        <v>8</v>
      </c>
    </row>
    <row r="164" spans="1:35" x14ac:dyDescent="0.25">
      <c r="B164" s="68"/>
      <c r="X164" s="62">
        <v>32</v>
      </c>
      <c r="Z164" s="62">
        <v>4.83</v>
      </c>
      <c r="AA164" s="62">
        <v>6.63</v>
      </c>
      <c r="AH164" s="62">
        <v>11.46</v>
      </c>
      <c r="AI164" s="67">
        <v>9</v>
      </c>
    </row>
    <row r="165" spans="1:35" x14ac:dyDescent="0.25">
      <c r="B165" s="68"/>
      <c r="X165" s="62">
        <v>36</v>
      </c>
      <c r="Z165" s="62">
        <v>8.9700000000000006</v>
      </c>
      <c r="AA165" s="62">
        <v>4.01</v>
      </c>
      <c r="AH165" s="62">
        <v>12.98</v>
      </c>
      <c r="AI165" s="67">
        <v>10</v>
      </c>
    </row>
    <row r="166" spans="1:35" x14ac:dyDescent="0.25">
      <c r="B166" s="68"/>
      <c r="X166" s="62">
        <v>36</v>
      </c>
      <c r="Z166" s="62">
        <v>8.9700000000000006</v>
      </c>
      <c r="AA166" s="62">
        <v>4.01</v>
      </c>
      <c r="AH166" s="62">
        <v>12.98</v>
      </c>
      <c r="AI166" s="67">
        <v>11</v>
      </c>
    </row>
    <row r="167" spans="1:35" x14ac:dyDescent="0.25">
      <c r="B167" s="68"/>
      <c r="X167" s="62">
        <v>140</v>
      </c>
      <c r="Z167" s="62">
        <v>9.15</v>
      </c>
      <c r="AA167" s="62">
        <v>15.3</v>
      </c>
      <c r="AH167" s="62">
        <v>24.45</v>
      </c>
      <c r="AI167" s="67">
        <v>12</v>
      </c>
    </row>
    <row r="168" spans="1:35" x14ac:dyDescent="0.25">
      <c r="B168" s="68"/>
      <c r="X168" s="62">
        <v>162</v>
      </c>
      <c r="Z168" s="62">
        <v>9.27</v>
      </c>
      <c r="AA168" s="62">
        <v>17.48</v>
      </c>
      <c r="AH168" s="62">
        <v>26.75</v>
      </c>
      <c r="AI168" s="67">
        <v>13</v>
      </c>
    </row>
    <row r="169" spans="1:35" x14ac:dyDescent="0.25">
      <c r="B169" s="68"/>
      <c r="X169" s="62">
        <v>36</v>
      </c>
      <c r="Z169" s="62">
        <v>9.31</v>
      </c>
      <c r="AA169" s="62">
        <v>3.87</v>
      </c>
      <c r="AH169" s="62">
        <v>13.18</v>
      </c>
      <c r="AI169" s="67">
        <v>14</v>
      </c>
    </row>
    <row r="170" spans="1:35" x14ac:dyDescent="0.25">
      <c r="B170" s="68"/>
      <c r="X170" s="62">
        <v>144</v>
      </c>
      <c r="Z170" s="62">
        <v>9.5399999999999991</v>
      </c>
      <c r="AA170" s="62">
        <v>15.09</v>
      </c>
      <c r="AH170" s="62">
        <v>24.63</v>
      </c>
      <c r="AI170" s="67">
        <v>15</v>
      </c>
    </row>
    <row r="171" spans="1:35" x14ac:dyDescent="0.25">
      <c r="B171" s="68"/>
      <c r="X171" s="62">
        <v>90</v>
      </c>
      <c r="Z171" s="62">
        <v>9.64</v>
      </c>
      <c r="AA171" s="62">
        <v>9.34</v>
      </c>
      <c r="AH171" s="62">
        <v>18.98</v>
      </c>
      <c r="AI171" s="67">
        <v>16</v>
      </c>
    </row>
    <row r="172" spans="1:35" x14ac:dyDescent="0.25">
      <c r="B172" s="68"/>
      <c r="X172" s="62">
        <v>72</v>
      </c>
      <c r="Z172" s="62">
        <v>9.69</v>
      </c>
      <c r="AA172" s="62">
        <v>7.43</v>
      </c>
      <c r="AH172" s="62">
        <v>17.12</v>
      </c>
      <c r="AI172" s="67">
        <v>17</v>
      </c>
    </row>
    <row r="173" spans="1:35" x14ac:dyDescent="0.25">
      <c r="B173" s="68"/>
      <c r="X173" s="62">
        <v>36</v>
      </c>
      <c r="Z173" s="62">
        <v>9.75</v>
      </c>
      <c r="AA173" s="62">
        <v>3.69</v>
      </c>
      <c r="AH173" s="62">
        <v>13.44</v>
      </c>
      <c r="AI173" s="67">
        <v>18</v>
      </c>
    </row>
    <row r="174" spans="1:35" x14ac:dyDescent="0.25">
      <c r="B174" s="68"/>
      <c r="AI174" s="67"/>
    </row>
    <row r="175" spans="1:35" ht="15.75" thickBot="1" x14ac:dyDescent="0.3">
      <c r="B175" s="66"/>
      <c r="C175" s="65"/>
      <c r="D175" s="24"/>
      <c r="E175" s="65"/>
      <c r="F175" s="65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4"/>
      <c r="AG175" s="64"/>
      <c r="AH175" s="64"/>
      <c r="AI175" s="63"/>
    </row>
    <row r="176" spans="1:35" ht="16.5" thickTop="1" x14ac:dyDescent="0.25">
      <c r="A176" s="241"/>
      <c r="B176" s="83"/>
      <c r="C176" s="81"/>
      <c r="D176" s="82"/>
      <c r="E176" s="81"/>
      <c r="F176" s="81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</row>
    <row r="177" spans="1:35" x14ac:dyDescent="0.25">
      <c r="A177" s="242"/>
      <c r="B177" s="80"/>
    </row>
    <row r="178" spans="1:35" ht="15.75" thickBot="1" x14ac:dyDescent="0.3">
      <c r="A178" s="243"/>
      <c r="B178" s="79"/>
      <c r="C178" s="19"/>
      <c r="D178" s="20"/>
      <c r="E178" s="19"/>
      <c r="F178" s="19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</row>
    <row r="179" spans="1:35" ht="15.75" thickTop="1" x14ac:dyDescent="0.25">
      <c r="B179" s="77"/>
      <c r="C179" s="76"/>
      <c r="D179" s="10"/>
      <c r="E179" s="76"/>
      <c r="F179" s="76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4"/>
    </row>
    <row r="180" spans="1:35" ht="15.75" x14ac:dyDescent="0.25">
      <c r="B180" s="73"/>
      <c r="C180" s="71"/>
      <c r="D180" s="72"/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 t="s">
        <v>13</v>
      </c>
      <c r="Y180" s="70"/>
      <c r="Z180" s="70" t="s">
        <v>16</v>
      </c>
      <c r="AA180" s="70" t="s">
        <v>15</v>
      </c>
      <c r="AB180" s="70"/>
      <c r="AC180" s="70"/>
      <c r="AD180" s="70"/>
      <c r="AE180" s="70"/>
      <c r="AF180" s="70"/>
      <c r="AG180" s="70"/>
      <c r="AH180" s="70" t="s">
        <v>14</v>
      </c>
      <c r="AI180" s="69" t="s">
        <v>0</v>
      </c>
    </row>
    <row r="181" spans="1:35" x14ac:dyDescent="0.25">
      <c r="B181" s="68"/>
      <c r="X181" s="62">
        <v>48</v>
      </c>
      <c r="Z181" s="62">
        <v>42.07</v>
      </c>
      <c r="AA181" s="62">
        <v>1.1399999999999999</v>
      </c>
      <c r="AH181" s="62">
        <v>43.21</v>
      </c>
      <c r="AI181" s="67">
        <v>1</v>
      </c>
    </row>
    <row r="182" spans="1:35" x14ac:dyDescent="0.25">
      <c r="B182" s="68"/>
      <c r="X182" s="62">
        <v>280</v>
      </c>
      <c r="Z182" s="62">
        <v>14.95</v>
      </c>
      <c r="AA182" s="62">
        <v>18.73</v>
      </c>
      <c r="AH182" s="62">
        <v>33.68</v>
      </c>
      <c r="AI182" s="67">
        <v>2</v>
      </c>
    </row>
    <row r="183" spans="1:35" x14ac:dyDescent="0.25">
      <c r="B183" s="68"/>
      <c r="X183" s="62">
        <v>34</v>
      </c>
      <c r="Z183" s="62">
        <v>11.81</v>
      </c>
      <c r="AA183" s="62">
        <v>2.88</v>
      </c>
      <c r="AH183" s="62">
        <v>14.69</v>
      </c>
      <c r="AI183" s="67">
        <v>3</v>
      </c>
    </row>
    <row r="184" spans="1:35" x14ac:dyDescent="0.25">
      <c r="B184" s="68"/>
      <c r="X184" s="62">
        <v>384</v>
      </c>
      <c r="Z184" s="62">
        <v>13.29</v>
      </c>
      <c r="AA184" s="62">
        <v>28.89</v>
      </c>
      <c r="AH184" s="62">
        <v>42.18</v>
      </c>
      <c r="AI184" s="67">
        <v>4</v>
      </c>
    </row>
    <row r="185" spans="1:35" x14ac:dyDescent="0.25">
      <c r="B185" s="68"/>
      <c r="X185" s="62">
        <v>117</v>
      </c>
      <c r="Z185" s="62">
        <v>25.46</v>
      </c>
      <c r="AA185" s="62">
        <v>4.5999999999999996</v>
      </c>
      <c r="AH185" s="62">
        <v>30.06</v>
      </c>
      <c r="AI185" s="67">
        <v>5</v>
      </c>
    </row>
    <row r="186" spans="1:35" x14ac:dyDescent="0.25">
      <c r="B186" s="68"/>
      <c r="X186" s="62">
        <v>42</v>
      </c>
      <c r="Z186" s="62">
        <v>14.87</v>
      </c>
      <c r="AA186" s="62">
        <v>2.82</v>
      </c>
      <c r="AH186" s="62">
        <v>17.690000000000001</v>
      </c>
      <c r="AI186" s="67">
        <v>6</v>
      </c>
    </row>
    <row r="187" spans="1:35" x14ac:dyDescent="0.25">
      <c r="B187" s="68"/>
      <c r="X187" s="62">
        <v>108</v>
      </c>
      <c r="Z187" s="62">
        <v>42.9</v>
      </c>
      <c r="AA187" s="62">
        <v>2.52</v>
      </c>
      <c r="AH187" s="62">
        <v>45.42</v>
      </c>
      <c r="AI187" s="67">
        <v>7</v>
      </c>
    </row>
    <row r="188" spans="1:35" x14ac:dyDescent="0.25">
      <c r="B188" s="68"/>
      <c r="X188" s="62">
        <v>400</v>
      </c>
      <c r="Z188" s="62">
        <v>28.65</v>
      </c>
      <c r="AA188" s="62">
        <v>13.96</v>
      </c>
      <c r="AH188" s="62">
        <v>42.61</v>
      </c>
      <c r="AI188" s="67">
        <v>8</v>
      </c>
    </row>
    <row r="189" spans="1:35" x14ac:dyDescent="0.25">
      <c r="B189" s="68"/>
      <c r="X189" s="62">
        <v>70</v>
      </c>
      <c r="Z189" s="62">
        <v>20.309999999999999</v>
      </c>
      <c r="AA189" s="62">
        <v>3.45</v>
      </c>
      <c r="AH189" s="62">
        <v>23.76</v>
      </c>
      <c r="AI189" s="67">
        <v>9</v>
      </c>
    </row>
    <row r="190" spans="1:35" x14ac:dyDescent="0.25">
      <c r="B190" s="68"/>
      <c r="X190" s="62">
        <v>420</v>
      </c>
      <c r="Z190" s="62">
        <v>38.299999999999997</v>
      </c>
      <c r="AA190" s="62">
        <v>10.97</v>
      </c>
      <c r="AH190" s="62">
        <v>49.27</v>
      </c>
      <c r="AI190" s="67">
        <v>10</v>
      </c>
    </row>
    <row r="191" spans="1:35" x14ac:dyDescent="0.25">
      <c r="B191" s="68"/>
      <c r="X191" s="62">
        <v>1024</v>
      </c>
      <c r="Z191" s="62">
        <v>39.92</v>
      </c>
      <c r="AA191" s="62">
        <v>25.65</v>
      </c>
      <c r="AH191" s="62">
        <v>65.569999999999993</v>
      </c>
      <c r="AI191" s="67">
        <v>11</v>
      </c>
    </row>
    <row r="192" spans="1:35" x14ac:dyDescent="0.25">
      <c r="B192" s="68"/>
      <c r="X192" s="62">
        <v>315</v>
      </c>
      <c r="Z192" s="62">
        <v>48.47</v>
      </c>
      <c r="AA192" s="62">
        <v>6.5</v>
      </c>
      <c r="AH192" s="62">
        <v>54.97</v>
      </c>
      <c r="AI192" s="67">
        <v>12</v>
      </c>
    </row>
    <row r="193" spans="1:35" x14ac:dyDescent="0.25">
      <c r="B193" s="68"/>
      <c r="AI193" s="67"/>
    </row>
    <row r="194" spans="1:35" x14ac:dyDescent="0.25">
      <c r="B194" s="68"/>
      <c r="AI194" s="67"/>
    </row>
    <row r="195" spans="1:35" x14ac:dyDescent="0.25">
      <c r="B195" s="68"/>
      <c r="AI195" s="67"/>
    </row>
    <row r="196" spans="1:35" x14ac:dyDescent="0.25">
      <c r="B196" s="68"/>
      <c r="AI196" s="67"/>
    </row>
    <row r="197" spans="1:35" x14ac:dyDescent="0.25">
      <c r="B197" s="68"/>
      <c r="AI197" s="67"/>
    </row>
    <row r="198" spans="1:35" x14ac:dyDescent="0.25">
      <c r="B198" s="68"/>
      <c r="AI198" s="67"/>
    </row>
    <row r="199" spans="1:35" x14ac:dyDescent="0.25">
      <c r="B199" s="68"/>
      <c r="AI199" s="67"/>
    </row>
    <row r="200" spans="1:35" ht="15.75" thickBot="1" x14ac:dyDescent="0.3">
      <c r="B200" s="66"/>
      <c r="C200" s="65"/>
      <c r="D200" s="24"/>
      <c r="E200" s="65"/>
      <c r="F200" s="65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  <c r="AG200" s="64"/>
      <c r="AH200" s="64"/>
      <c r="AI200" s="63"/>
    </row>
    <row r="201" spans="1:35" ht="16.5" thickTop="1" x14ac:dyDescent="0.25">
      <c r="A201" s="241"/>
      <c r="B201" s="83"/>
      <c r="C201" s="81"/>
      <c r="D201" s="82"/>
      <c r="E201" s="81"/>
      <c r="F201" s="81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</row>
    <row r="202" spans="1:35" x14ac:dyDescent="0.25">
      <c r="A202" s="242"/>
      <c r="B202" s="80"/>
    </row>
    <row r="203" spans="1:35" ht="15.75" thickBot="1" x14ac:dyDescent="0.3">
      <c r="A203" s="243"/>
      <c r="B203" s="79"/>
      <c r="C203" s="19"/>
      <c r="D203" s="20"/>
      <c r="E203" s="19"/>
      <c r="F203" s="19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</row>
    <row r="204" spans="1:35" ht="15.75" thickTop="1" x14ac:dyDescent="0.25">
      <c r="B204" s="77"/>
      <c r="C204" s="76"/>
      <c r="D204" s="10"/>
      <c r="E204" s="76"/>
      <c r="F204" s="76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  <c r="AA204" s="75"/>
      <c r="AB204" s="75"/>
      <c r="AC204" s="75"/>
      <c r="AD204" s="75"/>
      <c r="AE204" s="75"/>
      <c r="AF204" s="75"/>
      <c r="AG204" s="75"/>
      <c r="AH204" s="75"/>
      <c r="AI204" s="74"/>
    </row>
    <row r="205" spans="1:35" ht="15.75" x14ac:dyDescent="0.25">
      <c r="B205" s="73"/>
      <c r="C205" s="71"/>
      <c r="D205" s="72"/>
      <c r="E205" s="71"/>
      <c r="F205" s="71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70"/>
      <c r="AB205" s="70"/>
      <c r="AC205" s="70"/>
      <c r="AD205" s="70"/>
      <c r="AE205" s="70"/>
      <c r="AF205" s="70"/>
      <c r="AG205" s="70"/>
      <c r="AH205" s="70"/>
      <c r="AI205" s="69"/>
    </row>
    <row r="206" spans="1:35" x14ac:dyDescent="0.25">
      <c r="B206" s="68"/>
      <c r="AI206" s="67"/>
    </row>
    <row r="207" spans="1:35" x14ac:dyDescent="0.25">
      <c r="B207" s="68"/>
      <c r="AI207" s="67"/>
    </row>
    <row r="208" spans="1:35" x14ac:dyDescent="0.25">
      <c r="B208" s="68"/>
      <c r="AI208" s="67"/>
    </row>
    <row r="209" spans="2:35" x14ac:dyDescent="0.25">
      <c r="B209" s="68"/>
      <c r="AI209" s="67"/>
    </row>
    <row r="210" spans="2:35" x14ac:dyDescent="0.25">
      <c r="B210" s="68"/>
      <c r="AI210" s="67"/>
    </row>
    <row r="211" spans="2:35" x14ac:dyDescent="0.25">
      <c r="B211" s="68"/>
      <c r="AI211" s="67"/>
    </row>
    <row r="212" spans="2:35" x14ac:dyDescent="0.25">
      <c r="B212" s="68"/>
      <c r="AI212" s="67"/>
    </row>
    <row r="213" spans="2:35" x14ac:dyDescent="0.25">
      <c r="B213" s="68"/>
      <c r="AI213" s="67"/>
    </row>
    <row r="214" spans="2:35" x14ac:dyDescent="0.25">
      <c r="B214" s="68"/>
      <c r="AI214" s="67"/>
    </row>
    <row r="215" spans="2:35" x14ac:dyDescent="0.25">
      <c r="B215" s="68"/>
      <c r="AI215" s="67"/>
    </row>
    <row r="216" spans="2:35" x14ac:dyDescent="0.25">
      <c r="B216" s="68"/>
      <c r="AI216" s="67"/>
    </row>
    <row r="217" spans="2:35" x14ac:dyDescent="0.25">
      <c r="B217" s="68"/>
      <c r="AI217" s="67"/>
    </row>
    <row r="218" spans="2:35" x14ac:dyDescent="0.25">
      <c r="B218" s="68"/>
      <c r="AI218" s="67"/>
    </row>
    <row r="219" spans="2:35" x14ac:dyDescent="0.25">
      <c r="B219" s="68"/>
      <c r="AI219" s="67"/>
    </row>
    <row r="220" spans="2:35" x14ac:dyDescent="0.25">
      <c r="B220" s="68"/>
      <c r="AI220" s="67"/>
    </row>
    <row r="221" spans="2:35" x14ac:dyDescent="0.25">
      <c r="B221" s="68"/>
      <c r="AI221" s="67"/>
    </row>
    <row r="222" spans="2:35" x14ac:dyDescent="0.25">
      <c r="B222" s="68"/>
      <c r="AI222" s="67"/>
    </row>
    <row r="223" spans="2:35" x14ac:dyDescent="0.25">
      <c r="B223" s="68"/>
      <c r="AI223" s="67"/>
    </row>
    <row r="224" spans="2:35" x14ac:dyDescent="0.25">
      <c r="B224" s="68"/>
      <c r="AI224" s="67"/>
    </row>
    <row r="225" spans="1:35" ht="15.75" thickBot="1" x14ac:dyDescent="0.3">
      <c r="B225" s="66"/>
      <c r="C225" s="65"/>
      <c r="D225" s="24"/>
      <c r="E225" s="65"/>
      <c r="F225" s="65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  <c r="AE225" s="64"/>
      <c r="AF225" s="64"/>
      <c r="AG225" s="64"/>
      <c r="AH225" s="64"/>
      <c r="AI225" s="63"/>
    </row>
    <row r="226" spans="1:35" ht="16.5" thickTop="1" x14ac:dyDescent="0.25">
      <c r="A226" s="241"/>
      <c r="B226" s="83"/>
      <c r="C226" s="81"/>
      <c r="D226" s="82"/>
      <c r="E226" s="81"/>
      <c r="F226" s="81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</row>
    <row r="227" spans="1:35" x14ac:dyDescent="0.25">
      <c r="A227" s="242"/>
      <c r="B227" s="80"/>
    </row>
    <row r="228" spans="1:35" ht="15.75" thickBot="1" x14ac:dyDescent="0.3">
      <c r="A228" s="243"/>
      <c r="B228" s="79"/>
      <c r="C228" s="19"/>
      <c r="D228" s="20"/>
      <c r="E228" s="19"/>
      <c r="F228" s="19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</row>
    <row r="229" spans="1:35" ht="15.75" thickTop="1" x14ac:dyDescent="0.25">
      <c r="B229" s="77"/>
      <c r="C229" s="76"/>
      <c r="D229" s="10"/>
      <c r="E229" s="76"/>
      <c r="F229" s="76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75"/>
      <c r="AB229" s="75"/>
      <c r="AC229" s="75"/>
      <c r="AD229" s="75"/>
      <c r="AE229" s="75"/>
      <c r="AF229" s="75"/>
      <c r="AG229" s="75"/>
      <c r="AH229" s="75"/>
      <c r="AI229" s="74"/>
    </row>
    <row r="230" spans="1:35" ht="15.75" x14ac:dyDescent="0.25">
      <c r="B230" s="73"/>
      <c r="C230" s="71"/>
      <c r="D230" s="72"/>
      <c r="E230" s="71"/>
      <c r="F230" s="71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70"/>
      <c r="AB230" s="70"/>
      <c r="AC230" s="70"/>
      <c r="AD230" s="70"/>
      <c r="AE230" s="70"/>
      <c r="AF230" s="70"/>
      <c r="AG230" s="70"/>
      <c r="AH230" s="70"/>
      <c r="AI230" s="69"/>
    </row>
    <row r="231" spans="1:35" x14ac:dyDescent="0.25">
      <c r="B231" s="68"/>
      <c r="AI231" s="67"/>
    </row>
    <row r="232" spans="1:35" x14ac:dyDescent="0.25">
      <c r="B232" s="68"/>
      <c r="AI232" s="67"/>
    </row>
    <row r="233" spans="1:35" x14ac:dyDescent="0.25">
      <c r="B233" s="68"/>
      <c r="AI233" s="67"/>
    </row>
    <row r="234" spans="1:35" x14ac:dyDescent="0.25">
      <c r="B234" s="68"/>
      <c r="AI234" s="67"/>
    </row>
    <row r="235" spans="1:35" x14ac:dyDescent="0.25">
      <c r="B235" s="68"/>
      <c r="AI235" s="67"/>
    </row>
    <row r="236" spans="1:35" x14ac:dyDescent="0.25">
      <c r="B236" s="68"/>
      <c r="AI236" s="67"/>
    </row>
    <row r="237" spans="1:35" x14ac:dyDescent="0.25">
      <c r="B237" s="68"/>
      <c r="AI237" s="67"/>
    </row>
    <row r="238" spans="1:35" x14ac:dyDescent="0.25">
      <c r="B238" s="68"/>
      <c r="AI238" s="67"/>
    </row>
    <row r="239" spans="1:35" x14ac:dyDescent="0.25">
      <c r="B239" s="68"/>
      <c r="AI239" s="67"/>
    </row>
    <row r="240" spans="1:35" x14ac:dyDescent="0.25">
      <c r="B240" s="68"/>
      <c r="AI240" s="67"/>
    </row>
    <row r="241" spans="2:35" x14ac:dyDescent="0.25">
      <c r="B241" s="68"/>
      <c r="AI241" s="67"/>
    </row>
    <row r="242" spans="2:35" x14ac:dyDescent="0.25">
      <c r="B242" s="68"/>
      <c r="AI242" s="67"/>
    </row>
    <row r="243" spans="2:35" x14ac:dyDescent="0.25">
      <c r="B243" s="68"/>
      <c r="AI243" s="67"/>
    </row>
    <row r="244" spans="2:35" x14ac:dyDescent="0.25">
      <c r="B244" s="68"/>
      <c r="AI244" s="67"/>
    </row>
    <row r="245" spans="2:35" x14ac:dyDescent="0.25">
      <c r="B245" s="68"/>
      <c r="AI245" s="67"/>
    </row>
    <row r="246" spans="2:35" x14ac:dyDescent="0.25">
      <c r="B246" s="68"/>
      <c r="AI246" s="67"/>
    </row>
    <row r="247" spans="2:35" x14ac:dyDescent="0.25">
      <c r="B247" s="68"/>
      <c r="AI247" s="67"/>
    </row>
    <row r="248" spans="2:35" x14ac:dyDescent="0.25">
      <c r="B248" s="68"/>
      <c r="AI248" s="67"/>
    </row>
    <row r="249" spans="2:35" x14ac:dyDescent="0.25">
      <c r="B249" s="68"/>
      <c r="AI249" s="67"/>
    </row>
    <row r="250" spans="2:35" ht="15.75" thickBot="1" x14ac:dyDescent="0.3">
      <c r="B250" s="66"/>
      <c r="C250" s="65"/>
      <c r="D250" s="24"/>
      <c r="E250" s="65"/>
      <c r="F250" s="65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  <c r="AE250" s="64"/>
      <c r="AF250" s="64"/>
      <c r="AG250" s="64"/>
      <c r="AH250" s="64"/>
      <c r="AI250" s="63"/>
    </row>
    <row r="251" spans="2:35" ht="15.75" thickTop="1" x14ac:dyDescent="0.25"/>
  </sheetData>
  <mergeCells count="10">
    <mergeCell ref="A151:A153"/>
    <mergeCell ref="A176:A178"/>
    <mergeCell ref="A201:A203"/>
    <mergeCell ref="A226:A228"/>
    <mergeCell ref="A1:A3"/>
    <mergeCell ref="A26:A28"/>
    <mergeCell ref="A51:A53"/>
    <mergeCell ref="A76:A78"/>
    <mergeCell ref="A101:A103"/>
    <mergeCell ref="A126:A1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9CF34-DB75-4D4A-9026-F862545EC3E0}">
  <sheetPr codeName="Feuil3">
    <tabColor theme="0"/>
  </sheetPr>
  <dimension ref="A1:AT651"/>
  <sheetViews>
    <sheetView zoomScale="70" zoomScaleNormal="70" workbookViewId="0">
      <selection sqref="A1:A5"/>
    </sheetView>
  </sheetViews>
  <sheetFormatPr baseColWidth="10" defaultRowHeight="15" x14ac:dyDescent="0.25"/>
  <cols>
    <col min="1" max="1" width="15.7109375" customWidth="1"/>
    <col min="2" max="2" width="7.7109375" style="62" customWidth="1"/>
    <col min="3" max="10" width="11.42578125" style="85"/>
    <col min="12" max="12" width="11.42578125" style="85"/>
    <col min="14" max="14" width="52.140625" customWidth="1"/>
    <col min="15" max="16" width="10.7109375" hidden="1" customWidth="1"/>
    <col min="17" max="17" width="10.7109375" style="14" hidden="1" customWidth="1"/>
    <col min="18" max="18" width="10.7109375" style="14" customWidth="1"/>
    <col min="19" max="20" width="10.7109375" hidden="1" customWidth="1"/>
    <col min="21" max="23" width="10.7109375" style="14" hidden="1" customWidth="1"/>
    <col min="24" max="25" width="10.7109375" hidden="1" customWidth="1"/>
    <col min="26" max="26" width="10.7109375" customWidth="1"/>
    <col min="27" max="32" width="10.7109375" hidden="1" customWidth="1"/>
    <col min="33" max="33" width="10.7109375" customWidth="1"/>
    <col min="34" max="34" width="7.7109375" customWidth="1"/>
    <col min="35" max="35" width="11.42578125" style="14" customWidth="1"/>
    <col min="36" max="38" width="11.42578125" style="60"/>
    <col min="40" max="42" width="11.42578125" style="60"/>
    <col min="44" max="44" width="11.42578125" style="60"/>
  </cols>
  <sheetData>
    <row r="1" spans="1:46" ht="15.75" customHeight="1" thickTop="1" x14ac:dyDescent="0.25">
      <c r="A1" s="244">
        <v>1</v>
      </c>
      <c r="B1" s="199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7"/>
      <c r="O1" s="81"/>
      <c r="P1" s="81"/>
      <c r="Q1" s="82"/>
      <c r="R1" s="82"/>
      <c r="S1" s="81"/>
      <c r="T1" s="81"/>
      <c r="U1" s="82"/>
      <c r="V1" s="82"/>
      <c r="W1" s="82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2"/>
      <c r="AJ1" s="196"/>
      <c r="AK1" s="196"/>
      <c r="AL1" s="196"/>
      <c r="AM1" s="81"/>
      <c r="AN1" s="196"/>
      <c r="AO1" s="196"/>
      <c r="AP1" s="196"/>
      <c r="AQ1" s="81"/>
      <c r="AR1" s="196"/>
    </row>
    <row r="2" spans="1:46" ht="15.75" customHeight="1" x14ac:dyDescent="0.25">
      <c r="A2" s="245"/>
      <c r="B2" s="195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8"/>
    </row>
    <row r="3" spans="1:46" ht="15.75" customHeight="1" thickBot="1" x14ac:dyDescent="0.3">
      <c r="A3" s="245"/>
      <c r="B3" s="194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2"/>
      <c r="O3" s="19"/>
      <c r="P3" s="19"/>
      <c r="Q3" s="20"/>
      <c r="R3" s="20"/>
      <c r="S3" s="19"/>
      <c r="T3" s="19"/>
      <c r="U3" s="20"/>
      <c r="V3" s="20"/>
      <c r="W3" s="20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20"/>
      <c r="AJ3" s="191"/>
      <c r="AK3" s="191"/>
      <c r="AL3" s="191"/>
      <c r="AM3" s="19"/>
      <c r="AN3" s="191"/>
      <c r="AO3" s="191"/>
      <c r="AP3" s="191"/>
      <c r="AQ3" s="19"/>
      <c r="AR3" s="191"/>
    </row>
    <row r="4" spans="1:46" ht="15.75" customHeight="1" thickTop="1" thickBot="1" x14ac:dyDescent="0.3">
      <c r="A4" s="245"/>
      <c r="B4" s="190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8"/>
      <c r="AI4" s="187" t="s">
        <v>24</v>
      </c>
      <c r="AJ4" s="61"/>
      <c r="AK4" s="61"/>
      <c r="AL4" s="61"/>
      <c r="AM4" s="31"/>
      <c r="AN4" s="61"/>
      <c r="AO4" s="61"/>
      <c r="AP4" s="61"/>
      <c r="AQ4" s="186"/>
      <c r="AR4" s="185"/>
      <c r="AS4" s="185"/>
      <c r="AT4" s="184"/>
    </row>
    <row r="5" spans="1:46" ht="15.75" customHeight="1" thickTop="1" thickBot="1" x14ac:dyDescent="0.3">
      <c r="A5" s="246"/>
      <c r="B5" s="183"/>
      <c r="C5" s="182"/>
      <c r="D5" s="182"/>
      <c r="E5" s="182"/>
      <c r="F5" s="182"/>
      <c r="G5" s="182"/>
      <c r="H5" s="182"/>
      <c r="I5" s="182"/>
      <c r="J5" s="182"/>
      <c r="K5" s="181"/>
      <c r="L5" s="182"/>
      <c r="M5" s="181"/>
      <c r="N5" s="180"/>
      <c r="O5" s="71"/>
      <c r="P5" s="71"/>
      <c r="Q5" s="72"/>
      <c r="R5" s="36" t="s">
        <v>23</v>
      </c>
      <c r="S5" s="71"/>
      <c r="T5" s="71"/>
      <c r="U5" s="36" t="s">
        <v>21</v>
      </c>
      <c r="V5" s="36" t="s">
        <v>20</v>
      </c>
      <c r="W5" s="36" t="s">
        <v>19</v>
      </c>
      <c r="X5" s="36" t="s">
        <v>18</v>
      </c>
      <c r="Y5" s="71"/>
      <c r="Z5" s="36" t="s">
        <v>22</v>
      </c>
      <c r="AA5" s="71"/>
      <c r="AB5" s="36" t="s">
        <v>21</v>
      </c>
      <c r="AC5" s="36" t="s">
        <v>20</v>
      </c>
      <c r="AD5" s="36" t="s">
        <v>19</v>
      </c>
      <c r="AE5" s="36" t="s">
        <v>18</v>
      </c>
      <c r="AF5" s="71"/>
      <c r="AG5" s="36" t="s">
        <v>17</v>
      </c>
      <c r="AH5" s="71"/>
      <c r="AI5" s="179" t="s">
        <v>0</v>
      </c>
      <c r="AJ5" s="178" t="s">
        <v>2</v>
      </c>
      <c r="AK5" s="178" t="s">
        <v>1</v>
      </c>
      <c r="AL5" s="177" t="s">
        <v>3</v>
      </c>
      <c r="AM5" s="179" t="s">
        <v>0</v>
      </c>
      <c r="AN5" s="178" t="s">
        <v>6</v>
      </c>
      <c r="AO5" s="178" t="s">
        <v>5</v>
      </c>
      <c r="AP5" s="177" t="s">
        <v>7</v>
      </c>
      <c r="AQ5" s="179" t="s">
        <v>0</v>
      </c>
      <c r="AR5" s="178" t="s">
        <v>10</v>
      </c>
      <c r="AS5" s="178" t="s">
        <v>9</v>
      </c>
      <c r="AT5" s="177" t="s">
        <v>11</v>
      </c>
    </row>
    <row r="6" spans="1:46" ht="15.75" customHeight="1" thickTop="1" x14ac:dyDescent="0.25">
      <c r="A6" s="176"/>
      <c r="B6" s="175"/>
      <c r="C6" s="174"/>
      <c r="D6" s="171">
        <v>221</v>
      </c>
      <c r="E6" s="171">
        <v>18</v>
      </c>
      <c r="F6" s="171">
        <v>41</v>
      </c>
      <c r="G6" s="173">
        <v>0.27</v>
      </c>
      <c r="H6" s="172"/>
      <c r="I6" s="172"/>
      <c r="J6" s="171">
        <v>1</v>
      </c>
      <c r="K6" s="169"/>
      <c r="L6" s="170">
        <v>10.96</v>
      </c>
      <c r="M6" s="169"/>
      <c r="N6" s="168" t="s">
        <v>41</v>
      </c>
      <c r="O6" s="167" t="str">
        <f ca="1">IF(OR(ISERROR(MusiqueEpuree(N6)),MusiqueEpuree(N6)=0),"",MusiqueEpuree(N6))</f>
        <v xml:space="preserve">  9a 1a  9a  9a  9a 4a 4a  9a 6a 2a  9a  9a</v>
      </c>
      <c r="P6" s="165" t="str">
        <f ca="1">IF(OR(ISERROR(MusiqueEpuree10(O6)),MusiqueEpuree10(O6)=0),"",MusiqueEpuree10(O6))</f>
        <v xml:space="preserve"> 20 100 20 20 20 70 70 20 50 90 20 20</v>
      </c>
      <c r="Q6" s="166">
        <f ca="1">IF(ISERROR((calcul(P6)))=TRUE,"",(calcul(P6)))</f>
        <v>43.333333333333336</v>
      </c>
      <c r="R6" s="166">
        <f t="shared" ref="R6:R37" ca="1" si="0">IF(Q6=0,"", Q6)</f>
        <v>43.333333333333336</v>
      </c>
      <c r="S6" s="165" t="str">
        <f ca="1">IF(OR(ISERROR(MusiqueEpuree1(O6)),MusiqueEpuree1(O6)=0),"",MusiqueEpuree1(O6))</f>
        <v xml:space="preserve"> 70 70 90</v>
      </c>
      <c r="T6" s="165" t="str">
        <f ca="1">IF(OR(ISERROR(MusiqueEpuree4(O6)),MusiqueEpuree4(O6)=0),"",MusiqueEpuree4(O6))</f>
        <v>9a 1009a9a9a4a4a9a6a2a9a9a</v>
      </c>
      <c r="U6" s="164">
        <f t="shared" ref="U6:U37" ca="1" si="1">LEN(S6)-LEN(SUBSTITUTE(S6," ",""))</f>
        <v>3</v>
      </c>
      <c r="V6" s="164">
        <f t="shared" ref="V6:V37" ca="1" si="2">LEN(T6)-LEN(SUBSTITUTE(T6," ",""))</f>
        <v>1</v>
      </c>
      <c r="W6" s="164">
        <f t="shared" ref="W6:W37" ca="1" si="3">IF(ISERROR(U6+V6)=TRUE,"",(U6+V6))</f>
        <v>4</v>
      </c>
      <c r="X6" s="164">
        <f t="shared" ref="X6:X37" ca="1" si="4">LEN(P6)-LEN(SUBSTITUTE(P6," ",""))</f>
        <v>12</v>
      </c>
      <c r="Y6" s="163">
        <f t="shared" ref="Y6:Y37" ca="1" si="5">IF(ISERROR((W6/X6)*100)=TRUE,"",( (W6/X6)*100))</f>
        <v>33.333333333333329</v>
      </c>
      <c r="Z6" s="163">
        <f t="shared" ref="Z6:Z37" ca="1" si="6">IF(Y6=0,"", Y6)</f>
        <v>33.333333333333329</v>
      </c>
      <c r="AA6" s="162">
        <v>1</v>
      </c>
      <c r="AB6" s="163">
        <f t="shared" ref="AB6:AB37" si="7">F6</f>
        <v>41</v>
      </c>
      <c r="AC6" s="163">
        <f t="shared" ref="AC6:AC37" si="8">E6</f>
        <v>18</v>
      </c>
      <c r="AD6" s="164">
        <f t="shared" ref="AD6:AD37" si="9">IF(ISERROR(AB6+AC6)=TRUE,"",(AB6+AC6))</f>
        <v>59</v>
      </c>
      <c r="AE6" s="164">
        <f t="shared" ref="AE6:AE37" si="10">D6</f>
        <v>221</v>
      </c>
      <c r="AF6" s="163">
        <f t="shared" ref="AF6:AF37" si="11">IF(ISERROR((AD6/AE6)*100)=TRUE,"",( (AD6/AE6)*100))</f>
        <v>26.696832579185521</v>
      </c>
      <c r="AG6" s="163">
        <f t="shared" ref="AG6:AG37" si="12">IF(AF6=0,"", AF6)</f>
        <v>26.696832579185521</v>
      </c>
      <c r="AH6" s="162">
        <v>1</v>
      </c>
      <c r="AI6" s="158">
        <v>1</v>
      </c>
      <c r="AJ6" s="157">
        <f ca="1">Z8</f>
        <v>50</v>
      </c>
      <c r="AK6" s="157">
        <f ca="1">$R$8</f>
        <v>60</v>
      </c>
      <c r="AL6" s="160">
        <f>$AG$8</f>
        <v>25</v>
      </c>
      <c r="AM6" s="158">
        <v>1</v>
      </c>
      <c r="AN6" s="157">
        <f ca="1">Z6</f>
        <v>33.333333333333329</v>
      </c>
      <c r="AO6" s="157">
        <f ca="1">$R$6</f>
        <v>43.333333333333336</v>
      </c>
      <c r="AP6" s="159">
        <f>$AG$6</f>
        <v>26.696832579185521</v>
      </c>
      <c r="AQ6" s="158">
        <v>1</v>
      </c>
      <c r="AR6" s="157">
        <f ca="1">Z7</f>
        <v>45.454545454545453</v>
      </c>
      <c r="AS6" s="157">
        <f ca="1">$R$7</f>
        <v>50.909090909090907</v>
      </c>
      <c r="AT6" s="156">
        <f>$AG$7</f>
        <v>26.119402985074625</v>
      </c>
    </row>
    <row r="7" spans="1:46" ht="15.75" customHeight="1" x14ac:dyDescent="0.25">
      <c r="A7" s="107"/>
      <c r="B7" s="106"/>
      <c r="C7" s="105"/>
      <c r="D7" s="148">
        <v>134</v>
      </c>
      <c r="E7" s="148">
        <v>13</v>
      </c>
      <c r="F7" s="148">
        <v>22</v>
      </c>
      <c r="G7" s="143">
        <v>0.26</v>
      </c>
      <c r="H7" s="104"/>
      <c r="I7" s="104"/>
      <c r="J7" s="148" t="s">
        <v>25</v>
      </c>
      <c r="K7" s="103"/>
      <c r="L7" s="147">
        <v>10.96</v>
      </c>
      <c r="M7" s="103"/>
      <c r="N7" s="102" t="s">
        <v>72</v>
      </c>
      <c r="O7" s="101" t="str">
        <f ca="1">IF(OR(ISERROR(MusiqueEpuree(N7)),MusiqueEpuree(N7)=0),"",MusiqueEpuree(N7))</f>
        <v xml:space="preserve"> 1a  9a  9a 4a  9a  9a 2a  9a 3a  9a 1a</v>
      </c>
      <c r="P7" s="99" t="str">
        <f ca="1">IF(OR(ISERROR(MusiqueEpuree10(O7)),MusiqueEpuree10(O7)=0),"",MusiqueEpuree10(O7))</f>
        <v xml:space="preserve"> 100 20 20 70 20 20 90 20 80 20 100</v>
      </c>
      <c r="Q7" s="100">
        <f ca="1">IF(ISERROR((calcul(P7)))=TRUE,"",(calcul(P7)))</f>
        <v>50.909090909090907</v>
      </c>
      <c r="R7" s="100">
        <f t="shared" ca="1" si="0"/>
        <v>50.909090909090907</v>
      </c>
      <c r="S7" s="99" t="str">
        <f ca="1">IF(OR(ISERROR(MusiqueEpuree1(O7)),MusiqueEpuree1(O7)=0),"",MusiqueEpuree1(O7))</f>
        <v xml:space="preserve"> 70 90 80</v>
      </c>
      <c r="T7" s="99" t="str">
        <f ca="1">IF(OR(ISERROR(MusiqueEpuree4(O7)),MusiqueEpuree4(O7)=0),"",MusiqueEpuree4(O7))</f>
        <v xml:space="preserve"> 1009a9a4a9a9a2a9a3a9a 100</v>
      </c>
      <c r="U7" s="49">
        <f t="shared" ca="1" si="1"/>
        <v>3</v>
      </c>
      <c r="V7" s="49">
        <f t="shared" ca="1" si="2"/>
        <v>2</v>
      </c>
      <c r="W7" s="49">
        <f t="shared" ca="1" si="3"/>
        <v>5</v>
      </c>
      <c r="X7" s="49">
        <f t="shared" ca="1" si="4"/>
        <v>11</v>
      </c>
      <c r="Y7" s="98">
        <f t="shared" ca="1" si="5"/>
        <v>45.454545454545453</v>
      </c>
      <c r="Z7" s="98">
        <f t="shared" ca="1" si="6"/>
        <v>45.454545454545453</v>
      </c>
      <c r="AA7" s="97"/>
      <c r="AB7" s="49">
        <f t="shared" si="7"/>
        <v>22</v>
      </c>
      <c r="AC7" s="49">
        <f t="shared" si="8"/>
        <v>13</v>
      </c>
      <c r="AD7" s="49">
        <f t="shared" si="9"/>
        <v>35</v>
      </c>
      <c r="AE7" s="49">
        <f t="shared" si="10"/>
        <v>134</v>
      </c>
      <c r="AF7" s="98">
        <f t="shared" si="11"/>
        <v>26.119402985074625</v>
      </c>
      <c r="AG7" s="98">
        <f t="shared" si="12"/>
        <v>26.119402985074625</v>
      </c>
      <c r="AH7" s="97"/>
      <c r="AI7" s="158">
        <v>2</v>
      </c>
      <c r="AJ7" s="157">
        <f ca="1">Z11</f>
        <v>33.333333333333329</v>
      </c>
      <c r="AK7" s="157">
        <f ca="1">$R$11</f>
        <v>45.833333333333336</v>
      </c>
      <c r="AL7" s="160" t="str">
        <f>$AG$11</f>
        <v/>
      </c>
      <c r="AM7" s="158">
        <v>2</v>
      </c>
      <c r="AN7" s="157">
        <f ca="1">Z9</f>
        <v>8.3333333333333321</v>
      </c>
      <c r="AO7" s="157">
        <f ca="1">$R$9</f>
        <v>29.166666666666668</v>
      </c>
      <c r="AP7" s="159">
        <f>$AG$9</f>
        <v>12.121212121212121</v>
      </c>
      <c r="AQ7" s="158">
        <v>2</v>
      </c>
      <c r="AR7" s="157" t="str">
        <f ca="1">Z10</f>
        <v/>
      </c>
      <c r="AS7" s="157">
        <f ca="1">$R$10</f>
        <v>22.5</v>
      </c>
      <c r="AT7" s="156" t="str">
        <f>$AG$10</f>
        <v/>
      </c>
    </row>
    <row r="8" spans="1:46" ht="15.75" customHeight="1" thickBot="1" x14ac:dyDescent="0.3">
      <c r="A8" s="130"/>
      <c r="B8" s="129"/>
      <c r="C8" s="128"/>
      <c r="D8" s="146">
        <v>4</v>
      </c>
      <c r="E8" s="146">
        <v>0</v>
      </c>
      <c r="F8" s="146">
        <v>1</v>
      </c>
      <c r="G8" s="142">
        <v>0.25</v>
      </c>
      <c r="H8" s="127"/>
      <c r="I8" s="127"/>
      <c r="J8" s="146">
        <v>2</v>
      </c>
      <c r="K8" s="126"/>
      <c r="L8" s="145">
        <v>10.91</v>
      </c>
      <c r="M8" s="126"/>
      <c r="N8" s="125" t="s">
        <v>80</v>
      </c>
      <c r="O8" s="124" t="str">
        <f ca="1">IF(OR(ISERROR(MusiqueEpuree(N8)),MusiqueEpuree(N8)=0),"",MusiqueEpuree(N8))</f>
        <v xml:space="preserve"> 6a  9a 2a 4a 2a  9a 3a  9a 2a 5a 4a 5a</v>
      </c>
      <c r="P8" s="122" t="str">
        <f ca="1">IF(OR(ISERROR(MusiqueEpuree10(O8)),MusiqueEpuree10(O8)=0),"",MusiqueEpuree10(O8))</f>
        <v xml:space="preserve"> 50 20 90 70 90 20 80 20 90 60 70 60</v>
      </c>
      <c r="Q8" s="123">
        <f ca="1">IF(ISERROR((calcul(P8)))=TRUE,"",(calcul(P8)))</f>
        <v>60</v>
      </c>
      <c r="R8" s="123">
        <f t="shared" ca="1" si="0"/>
        <v>60</v>
      </c>
      <c r="S8" s="122" t="str">
        <f ca="1">IF(OR(ISERROR(MusiqueEpuree1(O8)),MusiqueEpuree1(O8)=0),"",MusiqueEpuree1(O8))</f>
        <v xml:space="preserve"> 90 70 90 80 90 70</v>
      </c>
      <c r="T8" s="122" t="str">
        <f ca="1">IF(OR(ISERROR(MusiqueEpuree4(O8)),MusiqueEpuree4(O8)=0),"",MusiqueEpuree4(O8))</f>
        <v>6a9a2a4a2a9a3a9a2a5a4a5a</v>
      </c>
      <c r="U8" s="121">
        <f t="shared" ca="1" si="1"/>
        <v>6</v>
      </c>
      <c r="V8" s="121">
        <f t="shared" ca="1" si="2"/>
        <v>0</v>
      </c>
      <c r="W8" s="121">
        <f t="shared" ca="1" si="3"/>
        <v>6</v>
      </c>
      <c r="X8" s="121">
        <f t="shared" ca="1" si="4"/>
        <v>12</v>
      </c>
      <c r="Y8" s="120">
        <f t="shared" ca="1" si="5"/>
        <v>50</v>
      </c>
      <c r="Z8" s="120">
        <f t="shared" ca="1" si="6"/>
        <v>50</v>
      </c>
      <c r="AA8" s="119"/>
      <c r="AB8" s="121">
        <f t="shared" si="7"/>
        <v>1</v>
      </c>
      <c r="AC8" s="121">
        <f t="shared" si="8"/>
        <v>0</v>
      </c>
      <c r="AD8" s="121">
        <f t="shared" si="9"/>
        <v>1</v>
      </c>
      <c r="AE8" s="121">
        <f t="shared" si="10"/>
        <v>4</v>
      </c>
      <c r="AF8" s="120">
        <f t="shared" si="11"/>
        <v>25</v>
      </c>
      <c r="AG8" s="120">
        <f t="shared" si="12"/>
        <v>25</v>
      </c>
      <c r="AH8" s="119"/>
      <c r="AI8" s="158">
        <v>3</v>
      </c>
      <c r="AJ8" s="157">
        <f ca="1">Z14</f>
        <v>41.666666666666671</v>
      </c>
      <c r="AK8" s="157">
        <f ca="1">$R$14</f>
        <v>50.833333333333336</v>
      </c>
      <c r="AL8" s="160">
        <f>$AG$14</f>
        <v>12.5</v>
      </c>
      <c r="AM8" s="158">
        <v>3</v>
      </c>
      <c r="AN8" s="157">
        <f ca="1">Z12</f>
        <v>33.333333333333329</v>
      </c>
      <c r="AO8" s="157">
        <f ca="1">$R$12</f>
        <v>49.166666666666664</v>
      </c>
      <c r="AP8" s="159">
        <f>$AG$12</f>
        <v>19.148936170212767</v>
      </c>
      <c r="AQ8" s="158">
        <v>3</v>
      </c>
      <c r="AR8" s="157">
        <f ca="1">Z13</f>
        <v>41.666666666666671</v>
      </c>
      <c r="AS8" s="157">
        <f ca="1">$R$13</f>
        <v>57.5</v>
      </c>
      <c r="AT8" s="156">
        <f>$AG$13</f>
        <v>25.694444444444443</v>
      </c>
    </row>
    <row r="9" spans="1:46" ht="15.75" customHeight="1" x14ac:dyDescent="0.25">
      <c r="A9" s="118"/>
      <c r="B9" s="141"/>
      <c r="C9" s="140"/>
      <c r="D9" s="150">
        <v>33</v>
      </c>
      <c r="E9" s="150">
        <v>1</v>
      </c>
      <c r="F9" s="150">
        <v>3</v>
      </c>
      <c r="G9" s="144">
        <v>0.12</v>
      </c>
      <c r="H9" s="139"/>
      <c r="I9" s="139"/>
      <c r="J9" s="150">
        <v>16</v>
      </c>
      <c r="K9" s="138"/>
      <c r="L9" s="149">
        <v>10.91</v>
      </c>
      <c r="M9" s="138"/>
      <c r="N9" s="137" t="s">
        <v>97</v>
      </c>
      <c r="O9" s="136" t="str">
        <f ca="1">IF(OR(ISERROR(MusiqueEpuree(N9)),MusiqueEpuree(N9)=0),"",MusiqueEpuree(N9))</f>
        <v xml:space="preserve"> 6a  9a  9a  9a  9a  9a 6a  9a  9a  9a  9a 4a</v>
      </c>
      <c r="P9" s="134" t="str">
        <f ca="1">IF(OR(ISERROR(MusiqueEpuree10(O9)),MusiqueEpuree10(O9)=0),"",MusiqueEpuree10(O9))</f>
        <v xml:space="preserve"> 50 20 20 20 20 20 50 20 20 20 20 70</v>
      </c>
      <c r="Q9" s="135">
        <f ca="1">IF(ISERROR((calcul(P9)))=TRUE,"",(calcul(P9)))</f>
        <v>29.166666666666668</v>
      </c>
      <c r="R9" s="135">
        <f t="shared" ca="1" si="0"/>
        <v>29.166666666666668</v>
      </c>
      <c r="S9" s="134" t="str">
        <f ca="1">IF(OR(ISERROR(MusiqueEpuree1(O9)),MusiqueEpuree1(O9)=0),"",MusiqueEpuree1(O9))</f>
        <v xml:space="preserve"> 70</v>
      </c>
      <c r="T9" s="134" t="str">
        <f ca="1">IF(OR(ISERROR(MusiqueEpuree4(O9)),MusiqueEpuree4(O9)=0),"",MusiqueEpuree4(O9))</f>
        <v>6a9a9a9a9a9a6a9a9a9a9a4a</v>
      </c>
      <c r="U9" s="133">
        <f t="shared" ca="1" si="1"/>
        <v>1</v>
      </c>
      <c r="V9" s="133">
        <f t="shared" ca="1" si="2"/>
        <v>0</v>
      </c>
      <c r="W9" s="133">
        <f t="shared" ca="1" si="3"/>
        <v>1</v>
      </c>
      <c r="X9" s="133">
        <f t="shared" ca="1" si="4"/>
        <v>12</v>
      </c>
      <c r="Y9" s="132">
        <f t="shared" ca="1" si="5"/>
        <v>8.3333333333333321</v>
      </c>
      <c r="Z9" s="132">
        <f t="shared" ca="1" si="6"/>
        <v>8.3333333333333321</v>
      </c>
      <c r="AA9" s="131">
        <v>2</v>
      </c>
      <c r="AB9" s="133">
        <f t="shared" si="7"/>
        <v>3</v>
      </c>
      <c r="AC9" s="133">
        <f t="shared" si="8"/>
        <v>1</v>
      </c>
      <c r="AD9" s="133">
        <f t="shared" si="9"/>
        <v>4</v>
      </c>
      <c r="AE9" s="133">
        <f t="shared" si="10"/>
        <v>33</v>
      </c>
      <c r="AF9" s="132">
        <f t="shared" si="11"/>
        <v>12.121212121212121</v>
      </c>
      <c r="AG9" s="132">
        <f t="shared" si="12"/>
        <v>12.121212121212121</v>
      </c>
      <c r="AH9" s="131">
        <v>2</v>
      </c>
      <c r="AI9" s="158">
        <v>4</v>
      </c>
      <c r="AJ9" s="157">
        <f ca="1">Z17</f>
        <v>25</v>
      </c>
      <c r="AK9" s="157">
        <f ca="1">$R$17</f>
        <v>40</v>
      </c>
      <c r="AL9" s="160">
        <f>$AG$17</f>
        <v>28.571428571428569</v>
      </c>
      <c r="AM9" s="158">
        <v>4</v>
      </c>
      <c r="AN9" s="157">
        <f ca="1">Z15</f>
        <v>50</v>
      </c>
      <c r="AO9" s="157">
        <f ca="1">$R$15</f>
        <v>55.833333333333336</v>
      </c>
      <c r="AP9" s="159">
        <f>$AG$15</f>
        <v>30</v>
      </c>
      <c r="AQ9" s="158">
        <v>4</v>
      </c>
      <c r="AR9" s="157">
        <f ca="1">Z16</f>
        <v>41.666666666666671</v>
      </c>
      <c r="AS9" s="157">
        <f ca="1">$R$16</f>
        <v>51.666666666666664</v>
      </c>
      <c r="AT9" s="156">
        <f>$AG$16</f>
        <v>29.411764705882355</v>
      </c>
    </row>
    <row r="10" spans="1:46" ht="15.75" customHeight="1" x14ac:dyDescent="0.25">
      <c r="A10" s="107"/>
      <c r="B10" s="106"/>
      <c r="C10" s="105"/>
      <c r="D10" s="148">
        <v>18</v>
      </c>
      <c r="E10" s="148">
        <v>0</v>
      </c>
      <c r="F10" s="148">
        <v>0</v>
      </c>
      <c r="G10" s="143">
        <v>0</v>
      </c>
      <c r="H10" s="104"/>
      <c r="I10" s="104"/>
      <c r="J10" s="148">
        <v>3</v>
      </c>
      <c r="K10" s="103"/>
      <c r="L10" s="147">
        <v>10.92</v>
      </c>
      <c r="M10" s="103"/>
      <c r="N10" s="102" t="s">
        <v>98</v>
      </c>
      <c r="O10" s="101" t="str">
        <f ca="1">IF(OR(ISERROR(MusiqueEpuree(N10)),MusiqueEpuree(N10)=0),"",MusiqueEpuree(N10))</f>
        <v xml:space="preserve">  9a  9a  9a  9a  9a  9a  9a  9a 6a  9a  9a  9a</v>
      </c>
      <c r="P10" s="99" t="str">
        <f ca="1">IF(OR(ISERROR(MusiqueEpuree10(O10)),MusiqueEpuree10(O10)=0),"",MusiqueEpuree10(O10))</f>
        <v xml:space="preserve"> 20 20 20 20 20 20 20 20 50 20 20 20</v>
      </c>
      <c r="Q10" s="100">
        <f ca="1">IF(ISERROR((calcul(P10)))=TRUE,"",(calcul(P10)))</f>
        <v>22.5</v>
      </c>
      <c r="R10" s="100">
        <f t="shared" ca="1" si="0"/>
        <v>22.5</v>
      </c>
      <c r="S10" s="99" t="str">
        <f ca="1">IF(OR(ISERROR(MusiqueEpuree1(O10)),MusiqueEpuree1(O10)=0),"",MusiqueEpuree1(O10))</f>
        <v/>
      </c>
      <c r="T10" s="99" t="str">
        <f ca="1">IF(OR(ISERROR(MusiqueEpuree4(O10)),MusiqueEpuree4(O10)=0),"",MusiqueEpuree4(O10))</f>
        <v>9a9a9a9a9a9a9a9a6a9a9a9a</v>
      </c>
      <c r="U10" s="49">
        <f t="shared" ca="1" si="1"/>
        <v>0</v>
      </c>
      <c r="V10" s="49">
        <f t="shared" ca="1" si="2"/>
        <v>0</v>
      </c>
      <c r="W10" s="49">
        <f t="shared" ca="1" si="3"/>
        <v>0</v>
      </c>
      <c r="X10" s="49">
        <f t="shared" ca="1" si="4"/>
        <v>12</v>
      </c>
      <c r="Y10" s="98">
        <f t="shared" ca="1" si="5"/>
        <v>0</v>
      </c>
      <c r="Z10" s="98" t="str">
        <f t="shared" ca="1" si="6"/>
        <v/>
      </c>
      <c r="AA10" s="97"/>
      <c r="AB10" s="49">
        <f t="shared" si="7"/>
        <v>0</v>
      </c>
      <c r="AC10" s="49">
        <f t="shared" si="8"/>
        <v>0</v>
      </c>
      <c r="AD10" s="49">
        <f t="shared" si="9"/>
        <v>0</v>
      </c>
      <c r="AE10" s="49">
        <f t="shared" si="10"/>
        <v>18</v>
      </c>
      <c r="AF10" s="98">
        <f t="shared" si="11"/>
        <v>0</v>
      </c>
      <c r="AG10" s="98" t="str">
        <f t="shared" si="12"/>
        <v/>
      </c>
      <c r="AH10" s="97"/>
      <c r="AI10" s="158">
        <v>5</v>
      </c>
      <c r="AJ10" s="157">
        <f ca="1">Z20</f>
        <v>41.666666666666671</v>
      </c>
      <c r="AK10" s="157">
        <f ca="1">$R$20</f>
        <v>52.5</v>
      </c>
      <c r="AL10" s="160">
        <f>$AG$20</f>
        <v>66.666666666666657</v>
      </c>
      <c r="AM10" s="158">
        <v>5</v>
      </c>
      <c r="AN10" s="157">
        <f ca="1">Z18</f>
        <v>41.666666666666671</v>
      </c>
      <c r="AO10" s="157">
        <f ca="1">$R$18</f>
        <v>53.333333333333336</v>
      </c>
      <c r="AP10" s="159">
        <f>$AG$18</f>
        <v>25.806451612903224</v>
      </c>
      <c r="AQ10" s="158">
        <v>5</v>
      </c>
      <c r="AR10" s="157">
        <f ca="1">Z19</f>
        <v>50</v>
      </c>
      <c r="AS10" s="157">
        <f ca="1">$R$19</f>
        <v>50</v>
      </c>
      <c r="AT10" s="156">
        <f>$AG$19</f>
        <v>35.789473684210527</v>
      </c>
    </row>
    <row r="11" spans="1:46" ht="15.75" customHeight="1" thickBot="1" x14ac:dyDescent="0.3">
      <c r="A11" s="130"/>
      <c r="B11" s="129"/>
      <c r="C11" s="128"/>
      <c r="D11" s="146">
        <v>8</v>
      </c>
      <c r="E11" s="146">
        <v>0</v>
      </c>
      <c r="F11" s="146">
        <v>0</v>
      </c>
      <c r="G11" s="142">
        <v>0</v>
      </c>
      <c r="H11" s="127"/>
      <c r="I11" s="127"/>
      <c r="J11" s="146">
        <v>8</v>
      </c>
      <c r="K11" s="126"/>
      <c r="L11" s="145">
        <v>10.92</v>
      </c>
      <c r="M11" s="126"/>
      <c r="N11" s="125" t="s">
        <v>81</v>
      </c>
      <c r="O11" s="124" t="str">
        <f ca="1">IF(OR(ISERROR(MusiqueEpuree(N11)),MusiqueEpuree(N11)=0),"",MusiqueEpuree(N11))</f>
        <v xml:space="preserve">  9a  9a 7a 4a 4a 8a 8a 4a 7a 7a 1a  9a</v>
      </c>
      <c r="P11" s="122" t="str">
        <f ca="1">IF(OR(ISERROR(MusiqueEpuree10(O11)),MusiqueEpuree10(O11)=0),"",MusiqueEpuree10(O11))</f>
        <v xml:space="preserve"> 20 20 40 70 70 30 30 70 40 40 100 20</v>
      </c>
      <c r="Q11" s="123">
        <f ca="1">IF(ISERROR((calcul(P11)))=TRUE,"",(calcul(P11)))</f>
        <v>45.833333333333336</v>
      </c>
      <c r="R11" s="123">
        <f t="shared" ca="1" si="0"/>
        <v>45.833333333333336</v>
      </c>
      <c r="S11" s="122" t="str">
        <f ca="1">IF(OR(ISERROR(MusiqueEpuree1(O11)),MusiqueEpuree1(O11)=0),"",MusiqueEpuree1(O11))</f>
        <v xml:space="preserve"> 70 70 70</v>
      </c>
      <c r="T11" s="122" t="str">
        <f ca="1">IF(OR(ISERROR(MusiqueEpuree4(O11)),MusiqueEpuree4(O11)=0),"",MusiqueEpuree4(O11))</f>
        <v>9a9a7a4a4a8a8a4a7a7a 1009a</v>
      </c>
      <c r="U11" s="121">
        <f t="shared" ca="1" si="1"/>
        <v>3</v>
      </c>
      <c r="V11" s="121">
        <f t="shared" ca="1" si="2"/>
        <v>1</v>
      </c>
      <c r="W11" s="121">
        <f t="shared" ca="1" si="3"/>
        <v>4</v>
      </c>
      <c r="X11" s="121">
        <f t="shared" ca="1" si="4"/>
        <v>12</v>
      </c>
      <c r="Y11" s="120">
        <f t="shared" ca="1" si="5"/>
        <v>33.333333333333329</v>
      </c>
      <c r="Z11" s="120">
        <f t="shared" ca="1" si="6"/>
        <v>33.333333333333329</v>
      </c>
      <c r="AA11" s="119"/>
      <c r="AB11" s="121">
        <f t="shared" si="7"/>
        <v>0</v>
      </c>
      <c r="AC11" s="121">
        <f t="shared" si="8"/>
        <v>0</v>
      </c>
      <c r="AD11" s="121">
        <f t="shared" si="9"/>
        <v>0</v>
      </c>
      <c r="AE11" s="121">
        <f t="shared" si="10"/>
        <v>8</v>
      </c>
      <c r="AF11" s="120">
        <f t="shared" si="11"/>
        <v>0</v>
      </c>
      <c r="AG11" s="120" t="str">
        <f t="shared" si="12"/>
        <v/>
      </c>
      <c r="AH11" s="119"/>
      <c r="AI11" s="158">
        <v>6</v>
      </c>
      <c r="AJ11" s="157">
        <f ca="1">Z23</f>
        <v>33.333333333333329</v>
      </c>
      <c r="AK11" s="157">
        <f ca="1">$R$23</f>
        <v>50.833333333333336</v>
      </c>
      <c r="AL11" s="160">
        <f>$AG$23</f>
        <v>16.666666666666664</v>
      </c>
      <c r="AM11" s="158">
        <v>6</v>
      </c>
      <c r="AN11" s="157">
        <f ca="1">Z21</f>
        <v>30</v>
      </c>
      <c r="AO11" s="157">
        <f ca="1">$R$21</f>
        <v>41</v>
      </c>
      <c r="AP11" s="159">
        <f>$AG$21</f>
        <v>20</v>
      </c>
      <c r="AQ11" s="158">
        <v>6</v>
      </c>
      <c r="AR11" s="157">
        <f ca="1">Z22</f>
        <v>25</v>
      </c>
      <c r="AS11" s="157">
        <f ca="1">$R$22</f>
        <v>46.666666666666664</v>
      </c>
      <c r="AT11" s="156">
        <f>$AG$22</f>
        <v>16.666666666666664</v>
      </c>
    </row>
    <row r="12" spans="1:46" ht="15.75" customHeight="1" x14ac:dyDescent="0.25">
      <c r="A12" s="118"/>
      <c r="B12" s="141"/>
      <c r="C12" s="140"/>
      <c r="D12" s="150">
        <v>94</v>
      </c>
      <c r="E12" s="150">
        <v>5</v>
      </c>
      <c r="F12" s="150">
        <v>13</v>
      </c>
      <c r="G12" s="144">
        <v>0.19</v>
      </c>
      <c r="H12" s="139"/>
      <c r="I12" s="139"/>
      <c r="J12" s="150">
        <v>4</v>
      </c>
      <c r="K12" s="138"/>
      <c r="L12" s="149">
        <v>10.93</v>
      </c>
      <c r="M12" s="138"/>
      <c r="N12" s="137" t="s">
        <v>99</v>
      </c>
      <c r="O12" s="136" t="str">
        <f ca="1">IF(OR(ISERROR(MusiqueEpuree(N12)),MusiqueEpuree(N12)=0),"",MusiqueEpuree(N12))</f>
        <v xml:space="preserve">  9a 4a 5a 5a 3a  9a 3a  9a 4a 7a  9a 6a</v>
      </c>
      <c r="P12" s="134" t="str">
        <f ca="1">IF(OR(ISERROR(MusiqueEpuree10(O12)),MusiqueEpuree10(O12)=0),"",MusiqueEpuree10(O12))</f>
        <v xml:space="preserve"> 20 70 60 60 80 20 80 20 70 40 20 50</v>
      </c>
      <c r="Q12" s="135">
        <f ca="1">IF(ISERROR((calcul(P12)))=TRUE,"",(calcul(P12)))</f>
        <v>49.166666666666664</v>
      </c>
      <c r="R12" s="135">
        <f t="shared" ca="1" si="0"/>
        <v>49.166666666666664</v>
      </c>
      <c r="S12" s="134" t="str">
        <f ca="1">IF(OR(ISERROR(MusiqueEpuree1(O12)),MusiqueEpuree1(O12)=0),"",MusiqueEpuree1(O12))</f>
        <v xml:space="preserve"> 70 80 80 70</v>
      </c>
      <c r="T12" s="134" t="str">
        <f ca="1">IF(OR(ISERROR(MusiqueEpuree4(O12)),MusiqueEpuree4(O12)=0),"",MusiqueEpuree4(O12))</f>
        <v>9a4a5a5a3a9a3a9a4a7a9a6a</v>
      </c>
      <c r="U12" s="133">
        <f t="shared" ca="1" si="1"/>
        <v>4</v>
      </c>
      <c r="V12" s="133">
        <f t="shared" ca="1" si="2"/>
        <v>0</v>
      </c>
      <c r="W12" s="133">
        <f t="shared" ca="1" si="3"/>
        <v>4</v>
      </c>
      <c r="X12" s="133">
        <f t="shared" ca="1" si="4"/>
        <v>12</v>
      </c>
      <c r="Y12" s="132">
        <f t="shared" ca="1" si="5"/>
        <v>33.333333333333329</v>
      </c>
      <c r="Z12" s="132">
        <f t="shared" ca="1" si="6"/>
        <v>33.333333333333329</v>
      </c>
      <c r="AA12" s="131">
        <v>3</v>
      </c>
      <c r="AB12" s="133">
        <f t="shared" si="7"/>
        <v>13</v>
      </c>
      <c r="AC12" s="133">
        <f t="shared" si="8"/>
        <v>5</v>
      </c>
      <c r="AD12" s="133">
        <f t="shared" si="9"/>
        <v>18</v>
      </c>
      <c r="AE12" s="133">
        <f t="shared" si="10"/>
        <v>94</v>
      </c>
      <c r="AF12" s="132">
        <f t="shared" si="11"/>
        <v>19.148936170212767</v>
      </c>
      <c r="AG12" s="132">
        <f t="shared" si="12"/>
        <v>19.148936170212767</v>
      </c>
      <c r="AH12" s="131">
        <v>3</v>
      </c>
      <c r="AI12" s="158">
        <v>7</v>
      </c>
      <c r="AJ12" s="157">
        <f ca="1">Z26</f>
        <v>33.333333333333329</v>
      </c>
      <c r="AK12" s="157">
        <f ca="1">$R$26</f>
        <v>50.833333333333336</v>
      </c>
      <c r="AL12" s="160">
        <f>$AG$26</f>
        <v>22.222222222222221</v>
      </c>
      <c r="AM12" s="158">
        <v>7</v>
      </c>
      <c r="AN12" s="157">
        <f ca="1">Z24</f>
        <v>18.181818181818183</v>
      </c>
      <c r="AO12" s="157">
        <f ca="1">$R$24</f>
        <v>36.363636363636367</v>
      </c>
      <c r="AP12" s="159">
        <f>$AG$24</f>
        <v>25.142857142857146</v>
      </c>
      <c r="AQ12" s="158">
        <v>7</v>
      </c>
      <c r="AR12" s="157">
        <f ca="1">Z25</f>
        <v>40</v>
      </c>
      <c r="AS12" s="157">
        <f ca="1">$R$25</f>
        <v>52</v>
      </c>
      <c r="AT12" s="156">
        <f>$AG$25</f>
        <v>26.605504587155966</v>
      </c>
    </row>
    <row r="13" spans="1:46" ht="15.75" customHeight="1" x14ac:dyDescent="0.25">
      <c r="A13" s="107"/>
      <c r="B13" s="106"/>
      <c r="C13" s="105"/>
      <c r="D13" s="148">
        <v>144</v>
      </c>
      <c r="E13" s="148">
        <v>11</v>
      </c>
      <c r="F13" s="148">
        <v>26</v>
      </c>
      <c r="G13" s="143">
        <v>0.26</v>
      </c>
      <c r="H13" s="161"/>
      <c r="I13" s="104"/>
      <c r="J13" s="148">
        <v>1</v>
      </c>
      <c r="K13" s="103"/>
      <c r="L13" s="147">
        <v>10.93</v>
      </c>
      <c r="M13" s="103"/>
      <c r="N13" s="102" t="s">
        <v>100</v>
      </c>
      <c r="O13" s="101" t="str">
        <f ca="1">IF(OR(ISERROR(MusiqueEpuree(N13)),MusiqueEpuree(N13)=0),"",MusiqueEpuree(N13))</f>
        <v xml:space="preserve">  9a 4a 4a 5a 2a 5a 3a  9a 3a  9a 5a 5a</v>
      </c>
      <c r="P13" s="99" t="str">
        <f ca="1">IF(OR(ISERROR(MusiqueEpuree10(O13)),MusiqueEpuree10(O13)=0),"",MusiqueEpuree10(O13))</f>
        <v xml:space="preserve"> 20 70 70 60 90 60 80 20 80 20 60 60</v>
      </c>
      <c r="Q13" s="100">
        <f ca="1">IF(ISERROR((calcul(P13)))=TRUE,"",(calcul(P13)))</f>
        <v>57.5</v>
      </c>
      <c r="R13" s="100">
        <f t="shared" ca="1" si="0"/>
        <v>57.5</v>
      </c>
      <c r="S13" s="99" t="str">
        <f ca="1">IF(OR(ISERROR(MusiqueEpuree1(O13)),MusiqueEpuree1(O13)=0),"",MusiqueEpuree1(O13))</f>
        <v xml:space="preserve"> 70 70 90 80 80</v>
      </c>
      <c r="T13" s="99" t="str">
        <f ca="1">IF(OR(ISERROR(MusiqueEpuree4(O13)),MusiqueEpuree4(O13)=0),"",MusiqueEpuree4(O13))</f>
        <v>9a4a4a5a2a5a3a9a3a9a5a5a</v>
      </c>
      <c r="U13" s="49">
        <f t="shared" ca="1" si="1"/>
        <v>5</v>
      </c>
      <c r="V13" s="49">
        <f t="shared" ca="1" si="2"/>
        <v>0</v>
      </c>
      <c r="W13" s="49">
        <f t="shared" ca="1" si="3"/>
        <v>5</v>
      </c>
      <c r="X13" s="49">
        <f t="shared" ca="1" si="4"/>
        <v>12</v>
      </c>
      <c r="Y13" s="98">
        <f t="shared" ca="1" si="5"/>
        <v>41.666666666666671</v>
      </c>
      <c r="Z13" s="98">
        <f t="shared" ca="1" si="6"/>
        <v>41.666666666666671</v>
      </c>
      <c r="AA13" s="97"/>
      <c r="AB13" s="49">
        <f t="shared" si="7"/>
        <v>26</v>
      </c>
      <c r="AC13" s="49">
        <f t="shared" si="8"/>
        <v>11</v>
      </c>
      <c r="AD13" s="49">
        <f t="shared" si="9"/>
        <v>37</v>
      </c>
      <c r="AE13" s="49">
        <f t="shared" si="10"/>
        <v>144</v>
      </c>
      <c r="AF13" s="98">
        <f t="shared" si="11"/>
        <v>25.694444444444443</v>
      </c>
      <c r="AG13" s="98">
        <f t="shared" si="12"/>
        <v>25.694444444444443</v>
      </c>
      <c r="AH13" s="97"/>
      <c r="AI13" s="158">
        <v>8</v>
      </c>
      <c r="AJ13" s="157">
        <f ca="1">Z29</f>
        <v>25</v>
      </c>
      <c r="AK13" s="157">
        <f ca="1">$R$29</f>
        <v>48.333333333333336</v>
      </c>
      <c r="AL13" s="160">
        <f>$AG$29</f>
        <v>33.333333333333329</v>
      </c>
      <c r="AM13" s="158">
        <v>8</v>
      </c>
      <c r="AN13" s="157">
        <f ca="1">Z27</f>
        <v>58.333333333333336</v>
      </c>
      <c r="AO13" s="157">
        <f ca="1">$R$27</f>
        <v>60</v>
      </c>
      <c r="AP13" s="159">
        <f>$AG$27</f>
        <v>24.107142857142858</v>
      </c>
      <c r="AQ13" s="158">
        <v>8</v>
      </c>
      <c r="AR13" s="157">
        <f ca="1">Z28</f>
        <v>25</v>
      </c>
      <c r="AS13" s="157">
        <f ca="1">$R$28</f>
        <v>40</v>
      </c>
      <c r="AT13" s="156">
        <f>$AG$28</f>
        <v>12.676056338028168</v>
      </c>
    </row>
    <row r="14" spans="1:46" ht="15.75" customHeight="1" thickBot="1" x14ac:dyDescent="0.3">
      <c r="A14" s="130"/>
      <c r="B14" s="129"/>
      <c r="C14" s="128"/>
      <c r="D14" s="146">
        <v>8</v>
      </c>
      <c r="E14" s="146">
        <v>0</v>
      </c>
      <c r="F14" s="146">
        <v>1</v>
      </c>
      <c r="G14" s="142">
        <v>0.13</v>
      </c>
      <c r="H14" s="127"/>
      <c r="I14" s="127"/>
      <c r="J14" s="146">
        <v>1</v>
      </c>
      <c r="K14" s="126"/>
      <c r="L14" s="145">
        <v>10.94</v>
      </c>
      <c r="M14" s="126"/>
      <c r="N14" s="125" t="s">
        <v>82</v>
      </c>
      <c r="O14" s="124" t="str">
        <f ca="1">IF(OR(ISERROR(MusiqueEpuree(N14)),MusiqueEpuree(N14)=0),"",MusiqueEpuree(N14))</f>
        <v xml:space="preserve"> 5a 3a  9a 2a 4a  9a 1a 7a  9a 4a  9a  9a</v>
      </c>
      <c r="P14" s="122" t="str">
        <f ca="1">IF(OR(ISERROR(MusiqueEpuree10(O14)),MusiqueEpuree10(O14)=0),"",MusiqueEpuree10(O14))</f>
        <v xml:space="preserve"> 60 80 20 90 70 20 100 40 20 70 20 20</v>
      </c>
      <c r="Q14" s="123">
        <f ca="1">IF(ISERROR((calcul(P14)))=TRUE,"",(calcul(P14)))</f>
        <v>50.833333333333336</v>
      </c>
      <c r="R14" s="123">
        <f t="shared" ca="1" si="0"/>
        <v>50.833333333333336</v>
      </c>
      <c r="S14" s="122" t="str">
        <f ca="1">IF(OR(ISERROR(MusiqueEpuree1(O14)),MusiqueEpuree1(O14)=0),"",MusiqueEpuree1(O14))</f>
        <v xml:space="preserve"> 80 90 70 70</v>
      </c>
      <c r="T14" s="122" t="str">
        <f ca="1">IF(OR(ISERROR(MusiqueEpuree4(O14)),MusiqueEpuree4(O14)=0),"",MusiqueEpuree4(O14))</f>
        <v>5a3a9a2a4a9a 1007a9a4a9a9a</v>
      </c>
      <c r="U14" s="121">
        <f t="shared" ca="1" si="1"/>
        <v>4</v>
      </c>
      <c r="V14" s="121">
        <f t="shared" ca="1" si="2"/>
        <v>1</v>
      </c>
      <c r="W14" s="121">
        <f t="shared" ca="1" si="3"/>
        <v>5</v>
      </c>
      <c r="X14" s="121">
        <f t="shared" ca="1" si="4"/>
        <v>12</v>
      </c>
      <c r="Y14" s="120">
        <f t="shared" ca="1" si="5"/>
        <v>41.666666666666671</v>
      </c>
      <c r="Z14" s="120">
        <f t="shared" ca="1" si="6"/>
        <v>41.666666666666671</v>
      </c>
      <c r="AA14" s="119"/>
      <c r="AB14" s="121">
        <f t="shared" si="7"/>
        <v>1</v>
      </c>
      <c r="AC14" s="121">
        <f t="shared" si="8"/>
        <v>0</v>
      </c>
      <c r="AD14" s="121">
        <f t="shared" si="9"/>
        <v>1</v>
      </c>
      <c r="AE14" s="121">
        <f t="shared" si="10"/>
        <v>8</v>
      </c>
      <c r="AF14" s="120">
        <f t="shared" si="11"/>
        <v>12.5</v>
      </c>
      <c r="AG14" s="120">
        <f t="shared" si="12"/>
        <v>12.5</v>
      </c>
      <c r="AH14" s="119"/>
      <c r="AI14" s="158">
        <v>9</v>
      </c>
      <c r="AJ14" s="157">
        <f ca="1">Z32</f>
        <v>33.333333333333329</v>
      </c>
      <c r="AK14" s="157">
        <f ca="1">$R$32</f>
        <v>48.333333333333336</v>
      </c>
      <c r="AL14" s="160">
        <f>$AG$32</f>
        <v>20</v>
      </c>
      <c r="AM14" s="158">
        <v>9</v>
      </c>
      <c r="AN14" s="157">
        <f ca="1">Z30</f>
        <v>25</v>
      </c>
      <c r="AO14" s="157">
        <f ca="1">$R$30</f>
        <v>39.166666666666664</v>
      </c>
      <c r="AP14" s="159">
        <f>$AG$30</f>
        <v>24.324324324324326</v>
      </c>
      <c r="AQ14" s="158">
        <v>9</v>
      </c>
      <c r="AR14" s="157">
        <f ca="1">Z31</f>
        <v>25</v>
      </c>
      <c r="AS14" s="157">
        <f ca="1">$R$31</f>
        <v>37.5</v>
      </c>
      <c r="AT14" s="156">
        <f>$AG$31</f>
        <v>22.058823529411764</v>
      </c>
    </row>
    <row r="15" spans="1:46" ht="15.75" customHeight="1" x14ac:dyDescent="0.25">
      <c r="A15" s="118"/>
      <c r="B15" s="141"/>
      <c r="C15" s="140"/>
      <c r="D15" s="150">
        <v>30</v>
      </c>
      <c r="E15" s="150">
        <v>2</v>
      </c>
      <c r="F15" s="150">
        <v>7</v>
      </c>
      <c r="G15" s="144">
        <v>0.3</v>
      </c>
      <c r="H15" s="139"/>
      <c r="I15" s="139"/>
      <c r="J15" s="150" t="s">
        <v>25</v>
      </c>
      <c r="K15" s="138"/>
      <c r="L15" s="149">
        <v>10.95</v>
      </c>
      <c r="M15" s="138"/>
      <c r="N15" s="137" t="s">
        <v>101</v>
      </c>
      <c r="O15" s="136" t="str">
        <f ca="1">IF(OR(ISERROR(MusiqueEpuree(N15)),MusiqueEpuree(N15)=0),"",MusiqueEpuree(N15))</f>
        <v xml:space="preserve"> 2a  9a 3a  9a  9a 1a 2a  9a  9a 4a 6a 2a</v>
      </c>
      <c r="P15" s="134" t="str">
        <f ca="1">IF(OR(ISERROR(MusiqueEpuree10(O15)),MusiqueEpuree10(O15)=0),"",MusiqueEpuree10(O15))</f>
        <v xml:space="preserve"> 90 20 80 20 20 100 90 20 20 70 50 90</v>
      </c>
      <c r="Q15" s="135">
        <f ca="1">IF(ISERROR((calcul(P15)))=TRUE,"",(calcul(P15)))</f>
        <v>55.833333333333336</v>
      </c>
      <c r="R15" s="135">
        <f t="shared" ca="1" si="0"/>
        <v>55.833333333333336</v>
      </c>
      <c r="S15" s="134" t="str">
        <f ca="1">IF(OR(ISERROR(MusiqueEpuree1(O15)),MusiqueEpuree1(O15)=0),"",MusiqueEpuree1(O15))</f>
        <v xml:space="preserve"> 90 80 90 70 90</v>
      </c>
      <c r="T15" s="134" t="str">
        <f ca="1">IF(OR(ISERROR(MusiqueEpuree4(O15)),MusiqueEpuree4(O15)=0),"",MusiqueEpuree4(O15))</f>
        <v>2a9a3a9a9a 1002a9a9a4a6a2a</v>
      </c>
      <c r="U15" s="133">
        <f t="shared" ca="1" si="1"/>
        <v>5</v>
      </c>
      <c r="V15" s="133">
        <f t="shared" ca="1" si="2"/>
        <v>1</v>
      </c>
      <c r="W15" s="133">
        <f t="shared" ca="1" si="3"/>
        <v>6</v>
      </c>
      <c r="X15" s="133">
        <f t="shared" ca="1" si="4"/>
        <v>12</v>
      </c>
      <c r="Y15" s="132">
        <f t="shared" ca="1" si="5"/>
        <v>50</v>
      </c>
      <c r="Z15" s="132">
        <f t="shared" ca="1" si="6"/>
        <v>50</v>
      </c>
      <c r="AA15" s="131">
        <v>4</v>
      </c>
      <c r="AB15" s="133">
        <f t="shared" si="7"/>
        <v>7</v>
      </c>
      <c r="AC15" s="133">
        <f t="shared" si="8"/>
        <v>2</v>
      </c>
      <c r="AD15" s="133">
        <f t="shared" si="9"/>
        <v>9</v>
      </c>
      <c r="AE15" s="133">
        <f t="shared" si="10"/>
        <v>30</v>
      </c>
      <c r="AF15" s="132">
        <f t="shared" si="11"/>
        <v>30</v>
      </c>
      <c r="AG15" s="132">
        <f t="shared" si="12"/>
        <v>30</v>
      </c>
      <c r="AH15" s="131">
        <v>4</v>
      </c>
      <c r="AI15" s="158">
        <v>10</v>
      </c>
      <c r="AJ15" s="157">
        <f ca="1">Z35</f>
        <v>50</v>
      </c>
      <c r="AK15" s="157">
        <f ca="1">$R$35</f>
        <v>59.166666666666664</v>
      </c>
      <c r="AL15" s="160">
        <f>$AG$35</f>
        <v>42.857142857142854</v>
      </c>
      <c r="AM15" s="158">
        <v>10</v>
      </c>
      <c r="AN15" s="157">
        <f ca="1">Z33</f>
        <v>8.3333333333333321</v>
      </c>
      <c r="AO15" s="157">
        <f ca="1">$R$33</f>
        <v>35</v>
      </c>
      <c r="AP15" s="159">
        <f>$AG$33</f>
        <v>11.214953271028037</v>
      </c>
      <c r="AQ15" s="158">
        <v>10</v>
      </c>
      <c r="AR15" s="157">
        <f ca="1">Z34</f>
        <v>25</v>
      </c>
      <c r="AS15" s="157">
        <f ca="1">$R$34</f>
        <v>40</v>
      </c>
      <c r="AT15" s="156">
        <f>$AG$34</f>
        <v>12.676056338028168</v>
      </c>
    </row>
    <row r="16" spans="1:46" ht="15.75" customHeight="1" x14ac:dyDescent="0.25">
      <c r="A16" s="107"/>
      <c r="B16" s="106"/>
      <c r="C16" s="105"/>
      <c r="D16" s="148">
        <v>34</v>
      </c>
      <c r="E16" s="148">
        <v>3</v>
      </c>
      <c r="F16" s="148">
        <v>7</v>
      </c>
      <c r="G16" s="143">
        <v>0.28999999999999998</v>
      </c>
      <c r="H16" s="104"/>
      <c r="I16" s="104"/>
      <c r="J16" s="148" t="s">
        <v>25</v>
      </c>
      <c r="K16" s="103"/>
      <c r="L16" s="147">
        <v>10.95</v>
      </c>
      <c r="M16" s="103"/>
      <c r="N16" s="102" t="s">
        <v>102</v>
      </c>
      <c r="O16" s="101" t="str">
        <f ca="1">IF(OR(ISERROR(MusiqueEpuree(N16)),MusiqueEpuree(N16)=0),"",MusiqueEpuree(N16))</f>
        <v xml:space="preserve"> 2a  9a 7a 3a  9a  9a 1a 2a  9a  9a 4a 6a</v>
      </c>
      <c r="P16" s="99" t="str">
        <f ca="1">IF(OR(ISERROR(MusiqueEpuree10(O16)),MusiqueEpuree10(O16)=0),"",MusiqueEpuree10(O16))</f>
        <v xml:space="preserve"> 90 20 40 80 20 20 100 90 20 20 70 50</v>
      </c>
      <c r="Q16" s="100">
        <f ca="1">IF(ISERROR((calcul(P16)))=TRUE,"",(calcul(P16)))</f>
        <v>51.666666666666664</v>
      </c>
      <c r="R16" s="100">
        <f t="shared" ca="1" si="0"/>
        <v>51.666666666666664</v>
      </c>
      <c r="S16" s="99" t="str">
        <f ca="1">IF(OR(ISERROR(MusiqueEpuree1(O16)),MusiqueEpuree1(O16)=0),"",MusiqueEpuree1(O16))</f>
        <v xml:space="preserve"> 90 80 90 70</v>
      </c>
      <c r="T16" s="99" t="str">
        <f ca="1">IF(OR(ISERROR(MusiqueEpuree4(O16)),MusiqueEpuree4(O16)=0),"",MusiqueEpuree4(O16))</f>
        <v>2a9a7a3a9a9a 1002a9a9a4a6a</v>
      </c>
      <c r="U16" s="49">
        <f t="shared" ca="1" si="1"/>
        <v>4</v>
      </c>
      <c r="V16" s="49">
        <f t="shared" ca="1" si="2"/>
        <v>1</v>
      </c>
      <c r="W16" s="49">
        <f t="shared" ca="1" si="3"/>
        <v>5</v>
      </c>
      <c r="X16" s="49">
        <f t="shared" ca="1" si="4"/>
        <v>12</v>
      </c>
      <c r="Y16" s="98">
        <f t="shared" ca="1" si="5"/>
        <v>41.666666666666671</v>
      </c>
      <c r="Z16" s="98">
        <f t="shared" ca="1" si="6"/>
        <v>41.666666666666671</v>
      </c>
      <c r="AA16" s="97"/>
      <c r="AB16" s="49">
        <f t="shared" si="7"/>
        <v>7</v>
      </c>
      <c r="AC16" s="49">
        <f t="shared" si="8"/>
        <v>3</v>
      </c>
      <c r="AD16" s="49">
        <f t="shared" si="9"/>
        <v>10</v>
      </c>
      <c r="AE16" s="49">
        <f t="shared" si="10"/>
        <v>34</v>
      </c>
      <c r="AF16" s="98">
        <f t="shared" si="11"/>
        <v>29.411764705882355</v>
      </c>
      <c r="AG16" s="98">
        <f t="shared" si="12"/>
        <v>29.411764705882355</v>
      </c>
      <c r="AH16" s="97"/>
      <c r="AI16" s="158">
        <v>11</v>
      </c>
      <c r="AJ16" s="157">
        <f ca="1">Z38</f>
        <v>66.666666666666657</v>
      </c>
      <c r="AK16" s="157">
        <f ca="1">$R$38</f>
        <v>68.333333333333329</v>
      </c>
      <c r="AL16" s="160">
        <f>$AG$38</f>
        <v>100</v>
      </c>
      <c r="AM16" s="158">
        <v>11</v>
      </c>
      <c r="AN16" s="157">
        <f ca="1">Z36</f>
        <v>41.666666666666671</v>
      </c>
      <c r="AO16" s="157">
        <f ca="1">$R$36</f>
        <v>48.333333333333336</v>
      </c>
      <c r="AP16" s="159">
        <f>$AG$36</f>
        <v>17.647058823529413</v>
      </c>
      <c r="AQ16" s="158">
        <v>11</v>
      </c>
      <c r="AR16" s="157">
        <f ca="1">Z37</f>
        <v>50</v>
      </c>
      <c r="AS16" s="157">
        <f ca="1">$R$37</f>
        <v>64.166666666666671</v>
      </c>
      <c r="AT16" s="156">
        <f>$AG$37</f>
        <v>34.343434343434339</v>
      </c>
    </row>
    <row r="17" spans="1:46" ht="15.75" customHeight="1" thickBot="1" x14ac:dyDescent="0.3">
      <c r="A17" s="130"/>
      <c r="B17" s="129"/>
      <c r="C17" s="128"/>
      <c r="D17" s="146">
        <v>7</v>
      </c>
      <c r="E17" s="146">
        <v>1</v>
      </c>
      <c r="F17" s="146">
        <v>1</v>
      </c>
      <c r="G17" s="142">
        <v>0.28999999999999998</v>
      </c>
      <c r="H17" s="127"/>
      <c r="I17" s="127"/>
      <c r="J17" s="146">
        <v>2</v>
      </c>
      <c r="K17" s="126"/>
      <c r="L17" s="145">
        <v>10.92</v>
      </c>
      <c r="M17" s="126"/>
      <c r="N17" s="125" t="s">
        <v>83</v>
      </c>
      <c r="O17" s="124" t="str">
        <f ca="1">IF(OR(ISERROR(MusiqueEpuree(N17)),MusiqueEpuree(N17)=0),"",MusiqueEpuree(N17))</f>
        <v xml:space="preserve">  9a  9a  9a 1a 2a  9a 6a 3a  9a 9a  9a  9a</v>
      </c>
      <c r="P17" s="122" t="str">
        <f ca="1">IF(OR(ISERROR(MusiqueEpuree10(O17)),MusiqueEpuree10(O17)=0),"",MusiqueEpuree10(O17))</f>
        <v xml:space="preserve"> 20 20 20 100 90 20 50 80 20 20 20 20</v>
      </c>
      <c r="Q17" s="123">
        <f ca="1">IF(ISERROR((calcul(P17)))=TRUE,"",(calcul(P17)))</f>
        <v>40</v>
      </c>
      <c r="R17" s="123">
        <f t="shared" ca="1" si="0"/>
        <v>40</v>
      </c>
      <c r="S17" s="122" t="str">
        <f ca="1">IF(OR(ISERROR(MusiqueEpuree1(O17)),MusiqueEpuree1(O17)=0),"",MusiqueEpuree1(O17))</f>
        <v xml:space="preserve"> 90 80</v>
      </c>
      <c r="T17" s="122" t="str">
        <f ca="1">IF(OR(ISERROR(MusiqueEpuree4(O17)),MusiqueEpuree4(O17)=0),"",MusiqueEpuree4(O17))</f>
        <v>9a9a9a 1002a9a6a3a9a9a9a9a</v>
      </c>
      <c r="U17" s="121">
        <f t="shared" ca="1" si="1"/>
        <v>2</v>
      </c>
      <c r="V17" s="121">
        <f t="shared" ca="1" si="2"/>
        <v>1</v>
      </c>
      <c r="W17" s="121">
        <f t="shared" ca="1" si="3"/>
        <v>3</v>
      </c>
      <c r="X17" s="121">
        <f t="shared" ca="1" si="4"/>
        <v>12</v>
      </c>
      <c r="Y17" s="120">
        <f t="shared" ca="1" si="5"/>
        <v>25</v>
      </c>
      <c r="Z17" s="120">
        <f t="shared" ca="1" si="6"/>
        <v>25</v>
      </c>
      <c r="AA17" s="119"/>
      <c r="AB17" s="121">
        <f t="shared" si="7"/>
        <v>1</v>
      </c>
      <c r="AC17" s="121">
        <f t="shared" si="8"/>
        <v>1</v>
      </c>
      <c r="AD17" s="121">
        <f t="shared" si="9"/>
        <v>2</v>
      </c>
      <c r="AE17" s="121">
        <f t="shared" si="10"/>
        <v>7</v>
      </c>
      <c r="AF17" s="120">
        <f t="shared" si="11"/>
        <v>28.571428571428569</v>
      </c>
      <c r="AG17" s="120">
        <f t="shared" si="12"/>
        <v>28.571428571428569</v>
      </c>
      <c r="AH17" s="119"/>
      <c r="AI17" s="158">
        <v>12</v>
      </c>
      <c r="AJ17" s="157">
        <f ca="1">Z41</f>
        <v>50</v>
      </c>
      <c r="AK17" s="157">
        <f ca="1">$R$41</f>
        <v>53.333333333333336</v>
      </c>
      <c r="AL17" s="160">
        <f>$AG$41</f>
        <v>36.363636363636367</v>
      </c>
      <c r="AM17" s="158">
        <v>12</v>
      </c>
      <c r="AN17" s="157">
        <f ca="1">Z39</f>
        <v>33.333333333333329</v>
      </c>
      <c r="AO17" s="157">
        <f ca="1">$R$39</f>
        <v>45</v>
      </c>
      <c r="AP17" s="159">
        <f>$AG$39</f>
        <v>21.666666666666668</v>
      </c>
      <c r="AQ17" s="158">
        <v>12</v>
      </c>
      <c r="AR17" s="157">
        <f ca="1">Z40</f>
        <v>18.181818181818183</v>
      </c>
      <c r="AS17" s="157">
        <f ca="1">$R$40</f>
        <v>39.090909090909093</v>
      </c>
      <c r="AT17" s="156">
        <f>$AG$40</f>
        <v>20.547945205479451</v>
      </c>
    </row>
    <row r="18" spans="1:46" ht="15.75" customHeight="1" x14ac:dyDescent="0.25">
      <c r="A18" s="118"/>
      <c r="B18" s="141"/>
      <c r="C18" s="140"/>
      <c r="D18" s="150">
        <v>310</v>
      </c>
      <c r="E18" s="150">
        <v>29</v>
      </c>
      <c r="F18" s="150">
        <v>51</v>
      </c>
      <c r="G18" s="144">
        <v>0.26</v>
      </c>
      <c r="H18" s="139"/>
      <c r="I18" s="139"/>
      <c r="J18" s="139">
        <v>1</v>
      </c>
      <c r="K18" s="138"/>
      <c r="L18" s="149">
        <v>10.95</v>
      </c>
      <c r="M18" s="138"/>
      <c r="N18" s="137" t="s">
        <v>103</v>
      </c>
      <c r="O18" s="136" t="str">
        <f ca="1">IF(OR(ISERROR(MusiqueEpuree(N18)),MusiqueEpuree(N18)=0),"",MusiqueEpuree(N18))</f>
        <v xml:space="preserve"> 6a 1a  9a 6a 1a 4a  9a  9a 4a  9a  9a 1a</v>
      </c>
      <c r="P18" s="134" t="str">
        <f ca="1">IF(OR(ISERROR(MusiqueEpuree10(O18)),MusiqueEpuree10(O18)=0),"",MusiqueEpuree10(O18))</f>
        <v xml:space="preserve"> 50 100 20 50 100 70 20 20 70 20 20 100</v>
      </c>
      <c r="Q18" s="135">
        <f ca="1">IF(ISERROR((calcul(P18)))=TRUE,"",(calcul(P18)))</f>
        <v>53.333333333333336</v>
      </c>
      <c r="R18" s="135">
        <f t="shared" ca="1" si="0"/>
        <v>53.333333333333336</v>
      </c>
      <c r="S18" s="134" t="str">
        <f ca="1">IF(OR(ISERROR(MusiqueEpuree1(O18)),MusiqueEpuree1(O18)=0),"",MusiqueEpuree1(O18))</f>
        <v xml:space="preserve"> 70 70</v>
      </c>
      <c r="T18" s="134" t="str">
        <f ca="1">IF(OR(ISERROR(MusiqueEpuree4(O18)),MusiqueEpuree4(O18)=0),"",MusiqueEpuree4(O18))</f>
        <v>6a 1009a6a 1004a9a9a4a9a9a 100</v>
      </c>
      <c r="U18" s="133">
        <f t="shared" ca="1" si="1"/>
        <v>2</v>
      </c>
      <c r="V18" s="133">
        <f t="shared" ca="1" si="2"/>
        <v>3</v>
      </c>
      <c r="W18" s="133">
        <f t="shared" ca="1" si="3"/>
        <v>5</v>
      </c>
      <c r="X18" s="133">
        <f t="shared" ca="1" si="4"/>
        <v>12</v>
      </c>
      <c r="Y18" s="132">
        <f t="shared" ca="1" si="5"/>
        <v>41.666666666666671</v>
      </c>
      <c r="Z18" s="132">
        <f t="shared" ca="1" si="6"/>
        <v>41.666666666666671</v>
      </c>
      <c r="AA18" s="131">
        <v>5</v>
      </c>
      <c r="AB18" s="133">
        <f t="shared" si="7"/>
        <v>51</v>
      </c>
      <c r="AC18" s="133">
        <f t="shared" si="8"/>
        <v>29</v>
      </c>
      <c r="AD18" s="133">
        <f t="shared" si="9"/>
        <v>80</v>
      </c>
      <c r="AE18" s="133">
        <f t="shared" si="10"/>
        <v>310</v>
      </c>
      <c r="AF18" s="132">
        <f t="shared" si="11"/>
        <v>25.806451612903224</v>
      </c>
      <c r="AG18" s="132">
        <f t="shared" si="12"/>
        <v>25.806451612903224</v>
      </c>
      <c r="AH18" s="131">
        <v>5</v>
      </c>
      <c r="AI18" s="158">
        <v>13</v>
      </c>
      <c r="AJ18" s="157">
        <f ca="1">Z44</f>
        <v>66.666666666666657</v>
      </c>
      <c r="AK18" s="157">
        <f ca="1">$R$44</f>
        <v>69.166666666666671</v>
      </c>
      <c r="AL18" s="160">
        <f>$AG$44</f>
        <v>46.153846153846153</v>
      </c>
      <c r="AM18" s="158">
        <v>13</v>
      </c>
      <c r="AN18" s="157">
        <f ca="1">Z42</f>
        <v>9.0909090909090917</v>
      </c>
      <c r="AO18" s="157">
        <f ca="1">$R$42</f>
        <v>32.727272727272727</v>
      </c>
      <c r="AP18" s="159">
        <f>$AG$42</f>
        <v>35.638297872340424</v>
      </c>
      <c r="AQ18" s="158">
        <v>13</v>
      </c>
      <c r="AR18" s="157">
        <f ca="1">Z43</f>
        <v>16.666666666666664</v>
      </c>
      <c r="AS18" s="157">
        <f ca="1">$R$43</f>
        <v>32.5</v>
      </c>
      <c r="AT18" s="156">
        <f>$AG$43</f>
        <v>34.408602150537639</v>
      </c>
    </row>
    <row r="19" spans="1:46" ht="15.75" customHeight="1" x14ac:dyDescent="0.25">
      <c r="A19" s="107"/>
      <c r="B19" s="106"/>
      <c r="C19" s="105"/>
      <c r="D19" s="148">
        <v>190</v>
      </c>
      <c r="E19" s="148">
        <v>30</v>
      </c>
      <c r="F19" s="148">
        <v>38</v>
      </c>
      <c r="G19" s="143">
        <v>0.36</v>
      </c>
      <c r="H19" s="104"/>
      <c r="I19" s="104"/>
      <c r="J19" s="148">
        <v>2</v>
      </c>
      <c r="K19" s="103"/>
      <c r="L19" s="147">
        <v>10.92</v>
      </c>
      <c r="M19" s="103"/>
      <c r="N19" s="102" t="s">
        <v>104</v>
      </c>
      <c r="O19" s="101" t="str">
        <f ca="1">IF(OR(ISERROR(MusiqueEpuree(N19)),MusiqueEpuree(N19)=0),"",MusiqueEpuree(N19))</f>
        <v xml:space="preserve">  9a  9a 1a 4a  9a  9a 3a  9a 4a 3a</v>
      </c>
      <c r="P19" s="99" t="str">
        <f ca="1">IF(OR(ISERROR(MusiqueEpuree10(O19)),MusiqueEpuree10(O19)=0),"",MusiqueEpuree10(O19))</f>
        <v xml:space="preserve"> 20 20 100 70 20 20 80 20 70 80</v>
      </c>
      <c r="Q19" s="100">
        <f ca="1">IF(ISERROR((calcul(P19)))=TRUE,"",(calcul(P19)))</f>
        <v>50</v>
      </c>
      <c r="R19" s="100">
        <f t="shared" ca="1" si="0"/>
        <v>50</v>
      </c>
      <c r="S19" s="99" t="str">
        <f ca="1">IF(OR(ISERROR(MusiqueEpuree1(O19)),MusiqueEpuree1(O19)=0),"",MusiqueEpuree1(O19))</f>
        <v xml:space="preserve"> 70 80 70 80</v>
      </c>
      <c r="T19" s="99" t="str">
        <f ca="1">IF(OR(ISERROR(MusiqueEpuree4(O19)),MusiqueEpuree4(O19)=0),"",MusiqueEpuree4(O19))</f>
        <v>9a9a 1004a9a9a3a9a4a3a</v>
      </c>
      <c r="U19" s="49">
        <f t="shared" ca="1" si="1"/>
        <v>4</v>
      </c>
      <c r="V19" s="49">
        <f t="shared" ca="1" si="2"/>
        <v>1</v>
      </c>
      <c r="W19" s="49">
        <f t="shared" ca="1" si="3"/>
        <v>5</v>
      </c>
      <c r="X19" s="49">
        <f t="shared" ca="1" si="4"/>
        <v>10</v>
      </c>
      <c r="Y19" s="98">
        <f t="shared" ca="1" si="5"/>
        <v>50</v>
      </c>
      <c r="Z19" s="98">
        <f t="shared" ca="1" si="6"/>
        <v>50</v>
      </c>
      <c r="AA19" s="97"/>
      <c r="AB19" s="49">
        <f t="shared" si="7"/>
        <v>38</v>
      </c>
      <c r="AC19" s="49">
        <f t="shared" si="8"/>
        <v>30</v>
      </c>
      <c r="AD19" s="49">
        <f t="shared" si="9"/>
        <v>68</v>
      </c>
      <c r="AE19" s="49">
        <f t="shared" si="10"/>
        <v>190</v>
      </c>
      <c r="AF19" s="98">
        <f t="shared" si="11"/>
        <v>35.789473684210527</v>
      </c>
      <c r="AG19" s="98">
        <f t="shared" si="12"/>
        <v>35.789473684210527</v>
      </c>
      <c r="AH19" s="97"/>
      <c r="AI19" s="158">
        <v>14</v>
      </c>
      <c r="AJ19" s="157">
        <f ca="1">Z47</f>
        <v>58.333333333333336</v>
      </c>
      <c r="AK19" s="157">
        <f ca="1">$R$47</f>
        <v>60.833333333333336</v>
      </c>
      <c r="AL19" s="160">
        <f>$AG$47</f>
        <v>33.333333333333329</v>
      </c>
      <c r="AM19" s="158">
        <v>14</v>
      </c>
      <c r="AN19" s="157">
        <f ca="1">Z45</f>
        <v>41.666666666666671</v>
      </c>
      <c r="AO19" s="157">
        <f ca="1">$R$45</f>
        <v>53.333333333333336</v>
      </c>
      <c r="AP19" s="159">
        <f>$AG$45</f>
        <v>29.078014184397162</v>
      </c>
      <c r="AQ19" s="158">
        <v>14</v>
      </c>
      <c r="AR19" s="157">
        <f ca="1">Z46</f>
        <v>50</v>
      </c>
      <c r="AS19" s="157">
        <f ca="1">$R$46</f>
        <v>61.666666666666664</v>
      </c>
      <c r="AT19" s="156">
        <f>$AG$46</f>
        <v>23.52941176470588</v>
      </c>
    </row>
    <row r="20" spans="1:46" ht="15.75" customHeight="1" thickBot="1" x14ac:dyDescent="0.3">
      <c r="A20" s="130"/>
      <c r="B20" s="129"/>
      <c r="C20" s="128"/>
      <c r="D20" s="146">
        <v>3</v>
      </c>
      <c r="E20" s="146">
        <v>1</v>
      </c>
      <c r="F20" s="146">
        <v>1</v>
      </c>
      <c r="G20" s="142">
        <v>0.67</v>
      </c>
      <c r="H20" s="127"/>
      <c r="I20" s="127"/>
      <c r="J20" s="146">
        <v>1</v>
      </c>
      <c r="K20" s="126"/>
      <c r="L20" s="145">
        <v>10.96</v>
      </c>
      <c r="M20" s="126"/>
      <c r="N20" s="125" t="s">
        <v>84</v>
      </c>
      <c r="O20" s="124" t="str">
        <f ca="1">IF(OR(ISERROR(MusiqueEpuree(N20)),MusiqueEpuree(N20)=0),"",MusiqueEpuree(N20))</f>
        <v xml:space="preserve">  9a 1a  9a 1a 2a  9a 3a 2a  9a  9a  9a 6a</v>
      </c>
      <c r="P20" s="122" t="str">
        <f ca="1">IF(OR(ISERROR(MusiqueEpuree10(O20)),MusiqueEpuree10(O20)=0),"",MusiqueEpuree10(O20))</f>
        <v xml:space="preserve"> 20 100 20 100 90 20 80 90 20 20 20 50</v>
      </c>
      <c r="Q20" s="123">
        <f ca="1">IF(ISERROR((calcul(P20)))=TRUE,"",(calcul(P20)))</f>
        <v>52.5</v>
      </c>
      <c r="R20" s="123">
        <f t="shared" ca="1" si="0"/>
        <v>52.5</v>
      </c>
      <c r="S20" s="122" t="str">
        <f ca="1">IF(OR(ISERROR(MusiqueEpuree1(O20)),MusiqueEpuree1(O20)=0),"",MusiqueEpuree1(O20))</f>
        <v xml:space="preserve"> 90 80 90</v>
      </c>
      <c r="T20" s="122" t="str">
        <f ca="1">IF(OR(ISERROR(MusiqueEpuree4(O20)),MusiqueEpuree4(O20)=0),"",MusiqueEpuree4(O20))</f>
        <v>9a 1009a 1002a9a3a2a9a9a9a6a</v>
      </c>
      <c r="U20" s="121">
        <f t="shared" ca="1" si="1"/>
        <v>3</v>
      </c>
      <c r="V20" s="121">
        <f t="shared" ca="1" si="2"/>
        <v>2</v>
      </c>
      <c r="W20" s="121">
        <f t="shared" ca="1" si="3"/>
        <v>5</v>
      </c>
      <c r="X20" s="121">
        <f t="shared" ca="1" si="4"/>
        <v>12</v>
      </c>
      <c r="Y20" s="120">
        <f t="shared" ca="1" si="5"/>
        <v>41.666666666666671</v>
      </c>
      <c r="Z20" s="120">
        <f t="shared" ca="1" si="6"/>
        <v>41.666666666666671</v>
      </c>
      <c r="AA20" s="119"/>
      <c r="AB20" s="121">
        <f t="shared" si="7"/>
        <v>1</v>
      </c>
      <c r="AC20" s="121">
        <f t="shared" si="8"/>
        <v>1</v>
      </c>
      <c r="AD20" s="121">
        <f t="shared" si="9"/>
        <v>2</v>
      </c>
      <c r="AE20" s="121">
        <f t="shared" si="10"/>
        <v>3</v>
      </c>
      <c r="AF20" s="120">
        <f t="shared" si="11"/>
        <v>66.666666666666657</v>
      </c>
      <c r="AG20" s="120">
        <f t="shared" si="12"/>
        <v>66.666666666666657</v>
      </c>
      <c r="AH20" s="119"/>
      <c r="AI20" s="158">
        <v>15</v>
      </c>
      <c r="AJ20" s="157">
        <f ca="1">Z50</f>
        <v>16.666666666666664</v>
      </c>
      <c r="AK20" s="157">
        <f ca="1">$R$50</f>
        <v>37.5</v>
      </c>
      <c r="AL20" s="160" t="str">
        <f>$AG$50</f>
        <v/>
      </c>
      <c r="AM20" s="158">
        <v>15</v>
      </c>
      <c r="AN20" s="157">
        <f ca="1">Z48</f>
        <v>8.3333333333333321</v>
      </c>
      <c r="AO20" s="157">
        <f ca="1">$R$48</f>
        <v>35.833333333333336</v>
      </c>
      <c r="AP20" s="159">
        <f>$AG$48</f>
        <v>4.7619047619047619</v>
      </c>
      <c r="AQ20" s="158">
        <v>15</v>
      </c>
      <c r="AR20" s="157">
        <f ca="1">Z49</f>
        <v>25</v>
      </c>
      <c r="AS20" s="157">
        <f ca="1">$R$49</f>
        <v>47.5</v>
      </c>
      <c r="AT20" s="156">
        <f>$AG$49</f>
        <v>9.6153846153846168</v>
      </c>
    </row>
    <row r="21" spans="1:46" ht="15.75" customHeight="1" x14ac:dyDescent="0.25">
      <c r="A21" s="118"/>
      <c r="B21" s="141"/>
      <c r="C21" s="140"/>
      <c r="D21" s="150">
        <v>10</v>
      </c>
      <c r="E21" s="150">
        <v>0</v>
      </c>
      <c r="F21" s="150">
        <v>2</v>
      </c>
      <c r="G21" s="144">
        <v>0.2</v>
      </c>
      <c r="H21" s="139"/>
      <c r="I21" s="139"/>
      <c r="J21" s="150">
        <v>3</v>
      </c>
      <c r="K21" s="138"/>
      <c r="L21" s="149">
        <v>10.93</v>
      </c>
      <c r="M21" s="138"/>
      <c r="N21" s="137" t="s">
        <v>105</v>
      </c>
      <c r="O21" s="136" t="str">
        <f ca="1">IF(OR(ISERROR(MusiqueEpuree(N21)),MusiqueEpuree(N21)=0),"",MusiqueEpuree(N21))</f>
        <v xml:space="preserve"> 4a 5a  9a 3a  9a  9a  9a  9a  9a 3a</v>
      </c>
      <c r="P21" s="134" t="str">
        <f ca="1">IF(OR(ISERROR(MusiqueEpuree10(O21)),MusiqueEpuree10(O21)=0),"",MusiqueEpuree10(O21))</f>
        <v xml:space="preserve"> 70 60 20 80 20 20 20 20 20 80</v>
      </c>
      <c r="Q21" s="135">
        <f ca="1">IF(ISERROR((calcul(P21)))=TRUE,"",(calcul(P21)))</f>
        <v>41</v>
      </c>
      <c r="R21" s="135">
        <f t="shared" ca="1" si="0"/>
        <v>41</v>
      </c>
      <c r="S21" s="134" t="str">
        <f ca="1">IF(OR(ISERROR(MusiqueEpuree1(O21)),MusiqueEpuree1(O21)=0),"",MusiqueEpuree1(O21))</f>
        <v xml:space="preserve"> 70 80 80</v>
      </c>
      <c r="T21" s="134" t="str">
        <f ca="1">IF(OR(ISERROR(MusiqueEpuree4(O21)),MusiqueEpuree4(O21)=0),"",MusiqueEpuree4(O21))</f>
        <v>4a5a9a3a9a9a9a9a9a3a</v>
      </c>
      <c r="U21" s="133">
        <f t="shared" ca="1" si="1"/>
        <v>3</v>
      </c>
      <c r="V21" s="133">
        <f t="shared" ca="1" si="2"/>
        <v>0</v>
      </c>
      <c r="W21" s="133">
        <f t="shared" ca="1" si="3"/>
        <v>3</v>
      </c>
      <c r="X21" s="133">
        <f t="shared" ca="1" si="4"/>
        <v>10</v>
      </c>
      <c r="Y21" s="132">
        <f t="shared" ca="1" si="5"/>
        <v>30</v>
      </c>
      <c r="Z21" s="132">
        <f t="shared" ca="1" si="6"/>
        <v>30</v>
      </c>
      <c r="AA21" s="131">
        <v>6</v>
      </c>
      <c r="AB21" s="133">
        <f t="shared" si="7"/>
        <v>2</v>
      </c>
      <c r="AC21" s="133">
        <f t="shared" si="8"/>
        <v>0</v>
      </c>
      <c r="AD21" s="133">
        <f t="shared" si="9"/>
        <v>2</v>
      </c>
      <c r="AE21" s="133">
        <f t="shared" si="10"/>
        <v>10</v>
      </c>
      <c r="AF21" s="132">
        <f t="shared" si="11"/>
        <v>20</v>
      </c>
      <c r="AG21" s="132">
        <f t="shared" si="12"/>
        <v>20</v>
      </c>
      <c r="AH21" s="131">
        <v>6</v>
      </c>
      <c r="AI21" s="158">
        <v>16</v>
      </c>
      <c r="AJ21" s="157">
        <f ca="1">Z53</f>
        <v>75</v>
      </c>
      <c r="AK21" s="157">
        <f ca="1">$R$53</f>
        <v>75.833333333333329</v>
      </c>
      <c r="AL21" s="160">
        <f>$AG$53</f>
        <v>66.666666666666657</v>
      </c>
      <c r="AM21" s="158">
        <v>16</v>
      </c>
      <c r="AN21" s="157">
        <f ca="1">Z51</f>
        <v>25</v>
      </c>
      <c r="AO21" s="157">
        <f ca="1">$R$51</f>
        <v>46.666666666666664</v>
      </c>
      <c r="AP21" s="159">
        <f>$AG$51</f>
        <v>26.495726495726498</v>
      </c>
      <c r="AQ21" s="158">
        <v>16</v>
      </c>
      <c r="AR21" s="157">
        <f ca="1">Z52</f>
        <v>66.666666666666657</v>
      </c>
      <c r="AS21" s="157">
        <f ca="1">$R$52</f>
        <v>73.333333333333329</v>
      </c>
      <c r="AT21" s="156">
        <f>$AG$52</f>
        <v>66.666666666666657</v>
      </c>
    </row>
    <row r="22" spans="1:46" ht="15.75" customHeight="1" x14ac:dyDescent="0.25">
      <c r="A22" s="107"/>
      <c r="B22" s="106"/>
      <c r="C22" s="105"/>
      <c r="D22" s="148">
        <v>24</v>
      </c>
      <c r="E22" s="148">
        <v>0</v>
      </c>
      <c r="F22" s="148">
        <v>4</v>
      </c>
      <c r="G22" s="143">
        <v>0.17</v>
      </c>
      <c r="H22" s="104"/>
      <c r="I22" s="104"/>
      <c r="J22" s="104">
        <v>9</v>
      </c>
      <c r="K22" s="103"/>
      <c r="L22" s="147">
        <v>10.92</v>
      </c>
      <c r="M22" s="103"/>
      <c r="N22" s="102" t="s">
        <v>106</v>
      </c>
      <c r="O22" s="101" t="str">
        <f ca="1">IF(OR(ISERROR(MusiqueEpuree(N22)),MusiqueEpuree(N22)=0),"",MusiqueEpuree(N22))</f>
        <v xml:space="preserve">  9a  9a  9a 4a 5a 5a  9a 5a  9a 3a 5a 4a</v>
      </c>
      <c r="P22" s="99" t="str">
        <f ca="1">IF(OR(ISERROR(MusiqueEpuree10(O22)),MusiqueEpuree10(O22)=0),"",MusiqueEpuree10(O22))</f>
        <v xml:space="preserve"> 20 20 20 70 60 60 20 60 20 80 60 70</v>
      </c>
      <c r="Q22" s="100">
        <f ca="1">IF(ISERROR((calcul(P22)))=TRUE,"",(calcul(P22)))</f>
        <v>46.666666666666664</v>
      </c>
      <c r="R22" s="100">
        <f t="shared" ca="1" si="0"/>
        <v>46.666666666666664</v>
      </c>
      <c r="S22" s="99" t="str">
        <f ca="1">IF(OR(ISERROR(MusiqueEpuree1(O22)),MusiqueEpuree1(O22)=0),"",MusiqueEpuree1(O22))</f>
        <v xml:space="preserve"> 70 80 70</v>
      </c>
      <c r="T22" s="99" t="str">
        <f ca="1">IF(OR(ISERROR(MusiqueEpuree4(O22)),MusiqueEpuree4(O22)=0),"",MusiqueEpuree4(O22))</f>
        <v>9a9a9a4a5a5a9a5a9a3a5a4a</v>
      </c>
      <c r="U22" s="49">
        <f t="shared" ca="1" si="1"/>
        <v>3</v>
      </c>
      <c r="V22" s="49">
        <f t="shared" ca="1" si="2"/>
        <v>0</v>
      </c>
      <c r="W22" s="49">
        <f t="shared" ca="1" si="3"/>
        <v>3</v>
      </c>
      <c r="X22" s="49">
        <f t="shared" ca="1" si="4"/>
        <v>12</v>
      </c>
      <c r="Y22" s="98">
        <f t="shared" ca="1" si="5"/>
        <v>25</v>
      </c>
      <c r="Z22" s="98">
        <f t="shared" ca="1" si="6"/>
        <v>25</v>
      </c>
      <c r="AA22" s="97"/>
      <c r="AB22" s="49">
        <f t="shared" si="7"/>
        <v>4</v>
      </c>
      <c r="AC22" s="49">
        <f t="shared" si="8"/>
        <v>0</v>
      </c>
      <c r="AD22" s="49">
        <f t="shared" si="9"/>
        <v>4</v>
      </c>
      <c r="AE22" s="49">
        <f t="shared" si="10"/>
        <v>24</v>
      </c>
      <c r="AF22" s="98">
        <f t="shared" si="11"/>
        <v>16.666666666666664</v>
      </c>
      <c r="AG22" s="98">
        <f t="shared" si="12"/>
        <v>16.666666666666664</v>
      </c>
      <c r="AH22" s="97"/>
      <c r="AI22" s="158">
        <v>17</v>
      </c>
      <c r="AJ22" s="157">
        <f ca="1">Z56</f>
        <v>20</v>
      </c>
      <c r="AK22" s="157" t="str">
        <f ca="1">$R$56</f>
        <v/>
      </c>
      <c r="AL22" s="160" t="str">
        <f>$AG$56</f>
        <v/>
      </c>
      <c r="AM22" s="158">
        <v>17</v>
      </c>
      <c r="AN22" s="157">
        <f ca="1">Z54</f>
        <v>41.666666666666671</v>
      </c>
      <c r="AO22" s="157">
        <f ca="1">$R$54</f>
        <v>60</v>
      </c>
      <c r="AP22" s="159">
        <f>$AG$54</f>
        <v>29.72972972972973</v>
      </c>
      <c r="AQ22" s="158">
        <v>17</v>
      </c>
      <c r="AR22" s="157">
        <f ca="1">Z55</f>
        <v>41.666666666666671</v>
      </c>
      <c r="AS22" s="157">
        <f ca="1">$R$55</f>
        <v>56.666666666666664</v>
      </c>
      <c r="AT22" s="156">
        <f>$AG$55</f>
        <v>27.43362831858407</v>
      </c>
    </row>
    <row r="23" spans="1:46" ht="15.75" customHeight="1" thickBot="1" x14ac:dyDescent="0.3">
      <c r="A23" s="130"/>
      <c r="B23" s="129"/>
      <c r="C23" s="128"/>
      <c r="D23" s="146">
        <v>6</v>
      </c>
      <c r="E23" s="146">
        <v>0</v>
      </c>
      <c r="F23" s="146">
        <v>1</v>
      </c>
      <c r="G23" s="142">
        <v>0.17</v>
      </c>
      <c r="H23" s="127"/>
      <c r="I23" s="127"/>
      <c r="J23" s="146">
        <v>5</v>
      </c>
      <c r="K23" s="126"/>
      <c r="L23" s="145">
        <v>10.93</v>
      </c>
      <c r="M23" s="126"/>
      <c r="N23" s="125" t="s">
        <v>85</v>
      </c>
      <c r="O23" s="124" t="str">
        <f ca="1">IF(OR(ISERROR(MusiqueEpuree(N23)),MusiqueEpuree(N23)=0),"",MusiqueEpuree(N23))</f>
        <v xml:space="preserve"> 4a 5a  9a 5a 1a 5a  9a 4a  9a  9a 2a  9a</v>
      </c>
      <c r="P23" s="122" t="str">
        <f ca="1">IF(OR(ISERROR(MusiqueEpuree10(O23)),MusiqueEpuree10(O23)=0),"",MusiqueEpuree10(O23))</f>
        <v xml:space="preserve"> 70 60 20 60 100 60 20 70 20 20 90 20</v>
      </c>
      <c r="Q23" s="123">
        <f ca="1">IF(ISERROR((calcul(P23)))=TRUE,"",(calcul(P23)))</f>
        <v>50.833333333333336</v>
      </c>
      <c r="R23" s="123">
        <f t="shared" ca="1" si="0"/>
        <v>50.833333333333336</v>
      </c>
      <c r="S23" s="122" t="str">
        <f ca="1">IF(OR(ISERROR(MusiqueEpuree1(O23)),MusiqueEpuree1(O23)=0),"",MusiqueEpuree1(O23))</f>
        <v xml:space="preserve"> 70 70 90</v>
      </c>
      <c r="T23" s="122" t="str">
        <f ca="1">IF(OR(ISERROR(MusiqueEpuree4(O23)),MusiqueEpuree4(O23)=0),"",MusiqueEpuree4(O23))</f>
        <v>4a5a9a5a 1005a9a4a9a9a2a9a</v>
      </c>
      <c r="U23" s="121">
        <f t="shared" ca="1" si="1"/>
        <v>3</v>
      </c>
      <c r="V23" s="121">
        <f t="shared" ca="1" si="2"/>
        <v>1</v>
      </c>
      <c r="W23" s="121">
        <f t="shared" ca="1" si="3"/>
        <v>4</v>
      </c>
      <c r="X23" s="121">
        <f t="shared" ca="1" si="4"/>
        <v>12</v>
      </c>
      <c r="Y23" s="120">
        <f t="shared" ca="1" si="5"/>
        <v>33.333333333333329</v>
      </c>
      <c r="Z23" s="120">
        <f t="shared" ca="1" si="6"/>
        <v>33.333333333333329</v>
      </c>
      <c r="AA23" s="119"/>
      <c r="AB23" s="121">
        <f t="shared" si="7"/>
        <v>1</v>
      </c>
      <c r="AC23" s="121">
        <f t="shared" si="8"/>
        <v>0</v>
      </c>
      <c r="AD23" s="121">
        <f t="shared" si="9"/>
        <v>1</v>
      </c>
      <c r="AE23" s="121">
        <f t="shared" si="10"/>
        <v>6</v>
      </c>
      <c r="AF23" s="120">
        <f t="shared" si="11"/>
        <v>16.666666666666664</v>
      </c>
      <c r="AG23" s="120">
        <f t="shared" si="12"/>
        <v>16.666666666666664</v>
      </c>
      <c r="AH23" s="119"/>
      <c r="AI23" s="158">
        <v>18</v>
      </c>
      <c r="AJ23" s="157" t="str">
        <f ca="1">Z59</f>
        <v/>
      </c>
      <c r="AK23" s="157" t="str">
        <f ca="1">$R$59</f>
        <v/>
      </c>
      <c r="AL23" s="160" t="str">
        <f>$AG$59</f>
        <v/>
      </c>
      <c r="AM23" s="158">
        <v>18</v>
      </c>
      <c r="AN23" s="157" t="str">
        <f ca="1">Z57</f>
        <v/>
      </c>
      <c r="AO23" s="157" t="str">
        <f ca="1">$R$57</f>
        <v/>
      </c>
      <c r="AP23" s="159" t="str">
        <f>$AG$57</f>
        <v/>
      </c>
      <c r="AQ23" s="158">
        <v>18</v>
      </c>
      <c r="AR23" s="157" t="str">
        <f ca="1">Z58</f>
        <v/>
      </c>
      <c r="AS23" s="157" t="str">
        <f ca="1">$R$58</f>
        <v/>
      </c>
      <c r="AT23" s="156" t="str">
        <f>$AG$58</f>
        <v/>
      </c>
    </row>
    <row r="24" spans="1:46" ht="15.75" customHeight="1" x14ac:dyDescent="0.25">
      <c r="A24" s="118"/>
      <c r="B24" s="141"/>
      <c r="C24" s="140"/>
      <c r="D24" s="150">
        <v>175</v>
      </c>
      <c r="E24" s="150">
        <v>14</v>
      </c>
      <c r="F24" s="150">
        <v>30</v>
      </c>
      <c r="G24" s="144">
        <v>0.25</v>
      </c>
      <c r="H24" s="139"/>
      <c r="I24" s="139"/>
      <c r="J24" s="150" t="s">
        <v>25</v>
      </c>
      <c r="K24" s="138"/>
      <c r="L24" s="149">
        <v>10.99</v>
      </c>
      <c r="M24" s="138"/>
      <c r="N24" s="137" t="s">
        <v>61</v>
      </c>
      <c r="O24" s="136" t="str">
        <f ca="1">IF(OR(ISERROR(MusiqueEpuree(N24)),MusiqueEpuree(N24)=0),"",MusiqueEpuree(N24))</f>
        <v xml:space="preserve"> 4a  9a  9a 2a  9a  9a  9a  9a 5a 7a  9a</v>
      </c>
      <c r="P24" s="134" t="str">
        <f ca="1">IF(OR(ISERROR(MusiqueEpuree10(O24)),MusiqueEpuree10(O24)=0),"",MusiqueEpuree10(O24))</f>
        <v xml:space="preserve"> 70 20 20 90 20 20 20 20 60 40 20</v>
      </c>
      <c r="Q24" s="135">
        <f ca="1">IF(ISERROR((calcul(P24)))=TRUE,"",(calcul(P24)))</f>
        <v>36.363636363636367</v>
      </c>
      <c r="R24" s="135">
        <f t="shared" ca="1" si="0"/>
        <v>36.363636363636367</v>
      </c>
      <c r="S24" s="134" t="str">
        <f ca="1">IF(OR(ISERROR(MusiqueEpuree1(O24)),MusiqueEpuree1(O24)=0),"",MusiqueEpuree1(O24))</f>
        <v xml:space="preserve"> 70 90</v>
      </c>
      <c r="T24" s="134" t="str">
        <f ca="1">IF(OR(ISERROR(MusiqueEpuree4(O24)),MusiqueEpuree4(O24)=0),"",MusiqueEpuree4(O24))</f>
        <v>4a9a9a2a9a9a9a9a5a7a9a</v>
      </c>
      <c r="U24" s="133">
        <f t="shared" ca="1" si="1"/>
        <v>2</v>
      </c>
      <c r="V24" s="133">
        <f t="shared" ca="1" si="2"/>
        <v>0</v>
      </c>
      <c r="W24" s="133">
        <f t="shared" ca="1" si="3"/>
        <v>2</v>
      </c>
      <c r="X24" s="133">
        <f t="shared" ca="1" si="4"/>
        <v>11</v>
      </c>
      <c r="Y24" s="132">
        <f t="shared" ca="1" si="5"/>
        <v>18.181818181818183</v>
      </c>
      <c r="Z24" s="132">
        <f t="shared" ca="1" si="6"/>
        <v>18.181818181818183</v>
      </c>
      <c r="AA24" s="131">
        <v>7</v>
      </c>
      <c r="AB24" s="133">
        <f t="shared" si="7"/>
        <v>30</v>
      </c>
      <c r="AC24" s="133">
        <f t="shared" si="8"/>
        <v>14</v>
      </c>
      <c r="AD24" s="133">
        <f t="shared" si="9"/>
        <v>44</v>
      </c>
      <c r="AE24" s="133">
        <f t="shared" si="10"/>
        <v>175</v>
      </c>
      <c r="AF24" s="132">
        <f t="shared" si="11"/>
        <v>25.142857142857146</v>
      </c>
      <c r="AG24" s="132">
        <f t="shared" si="12"/>
        <v>25.142857142857146</v>
      </c>
      <c r="AH24" s="131">
        <v>7</v>
      </c>
      <c r="AI24" s="158">
        <v>19</v>
      </c>
      <c r="AJ24" s="157" t="str">
        <f ca="1">Z62</f>
        <v/>
      </c>
      <c r="AK24" s="157" t="str">
        <f ca="1">$R$62</f>
        <v/>
      </c>
      <c r="AL24" s="160" t="str">
        <f>$AG$62</f>
        <v/>
      </c>
      <c r="AM24" s="158">
        <v>19</v>
      </c>
      <c r="AN24" s="157" t="str">
        <f ca="1">Z60</f>
        <v/>
      </c>
      <c r="AO24" s="157" t="str">
        <f ca="1">$R$60</f>
        <v/>
      </c>
      <c r="AP24" s="159" t="str">
        <f>$AG$60</f>
        <v/>
      </c>
      <c r="AQ24" s="158">
        <v>19</v>
      </c>
      <c r="AR24" s="157" t="str">
        <f ca="1">Z61</f>
        <v/>
      </c>
      <c r="AS24" s="157" t="str">
        <f ca="1">$R$61</f>
        <v/>
      </c>
      <c r="AT24" s="156" t="str">
        <f>$AG$61</f>
        <v/>
      </c>
    </row>
    <row r="25" spans="1:46" ht="15.75" customHeight="1" thickBot="1" x14ac:dyDescent="0.3">
      <c r="A25" s="107"/>
      <c r="B25" s="106"/>
      <c r="C25" s="105"/>
      <c r="D25" s="148">
        <v>327</v>
      </c>
      <c r="E25" s="148">
        <v>32</v>
      </c>
      <c r="F25" s="148">
        <v>55</v>
      </c>
      <c r="G25" s="143">
        <v>0.27</v>
      </c>
      <c r="H25" s="104"/>
      <c r="I25" s="104"/>
      <c r="J25" s="148">
        <v>2</v>
      </c>
      <c r="K25" s="103"/>
      <c r="L25" s="147">
        <v>10.92</v>
      </c>
      <c r="M25" s="103"/>
      <c r="N25" s="102" t="s">
        <v>62</v>
      </c>
      <c r="O25" s="101" t="str">
        <f ca="1">IF(OR(ISERROR(MusiqueEpuree(N25)),MusiqueEpuree(N25)=0),"",MusiqueEpuree(N25))</f>
        <v xml:space="preserve"> 5a  9a 1a 4a 2a  9a  9a  9a  9a 1a</v>
      </c>
      <c r="P25" s="99" t="str">
        <f ca="1">IF(OR(ISERROR(MusiqueEpuree10(O25)),MusiqueEpuree10(O25)=0),"",MusiqueEpuree10(O25))</f>
        <v xml:space="preserve"> 60 20 100 70 90 20 20 20 20 100</v>
      </c>
      <c r="Q25" s="100">
        <f ca="1">IF(ISERROR((calcul(P25)))=TRUE,"",(calcul(P25)))</f>
        <v>52</v>
      </c>
      <c r="R25" s="100">
        <f t="shared" ca="1" si="0"/>
        <v>52</v>
      </c>
      <c r="S25" s="99" t="str">
        <f ca="1">IF(OR(ISERROR(MusiqueEpuree1(O25)),MusiqueEpuree1(O25)=0),"",MusiqueEpuree1(O25))</f>
        <v xml:space="preserve"> 70 90</v>
      </c>
      <c r="T25" s="99" t="str">
        <f ca="1">IF(OR(ISERROR(MusiqueEpuree4(O25)),MusiqueEpuree4(O25)=0),"",MusiqueEpuree4(O25))</f>
        <v>5a9a 1004a2a9a9a9a9a 100</v>
      </c>
      <c r="U25" s="49">
        <f t="shared" ca="1" si="1"/>
        <v>2</v>
      </c>
      <c r="V25" s="49">
        <f t="shared" ca="1" si="2"/>
        <v>2</v>
      </c>
      <c r="W25" s="49">
        <f t="shared" ca="1" si="3"/>
        <v>4</v>
      </c>
      <c r="X25" s="49">
        <f t="shared" ca="1" si="4"/>
        <v>10</v>
      </c>
      <c r="Y25" s="98">
        <f t="shared" ca="1" si="5"/>
        <v>40</v>
      </c>
      <c r="Z25" s="98">
        <f t="shared" ca="1" si="6"/>
        <v>40</v>
      </c>
      <c r="AA25" s="97"/>
      <c r="AB25" s="49">
        <f t="shared" si="7"/>
        <v>55</v>
      </c>
      <c r="AC25" s="49">
        <f t="shared" si="8"/>
        <v>32</v>
      </c>
      <c r="AD25" s="49">
        <f t="shared" si="9"/>
        <v>87</v>
      </c>
      <c r="AE25" s="49">
        <f t="shared" si="10"/>
        <v>327</v>
      </c>
      <c r="AF25" s="98">
        <f t="shared" si="11"/>
        <v>26.605504587155966</v>
      </c>
      <c r="AG25" s="98">
        <f t="shared" si="12"/>
        <v>26.605504587155966</v>
      </c>
      <c r="AH25" s="97"/>
      <c r="AI25" s="153">
        <v>20</v>
      </c>
      <c r="AJ25" s="152" t="str">
        <f ca="1">Z65</f>
        <v/>
      </c>
      <c r="AK25" s="152" t="str">
        <f ca="1">$R$65</f>
        <v/>
      </c>
      <c r="AL25" s="155" t="str">
        <f>$AG$65</f>
        <v/>
      </c>
      <c r="AM25" s="153">
        <v>20</v>
      </c>
      <c r="AN25" s="152" t="str">
        <f ca="1">Z63</f>
        <v/>
      </c>
      <c r="AO25" s="152" t="str">
        <f ca="1">$R$63</f>
        <v/>
      </c>
      <c r="AP25" s="154" t="str">
        <f>$AG$63</f>
        <v/>
      </c>
      <c r="AQ25" s="153">
        <v>20</v>
      </c>
      <c r="AR25" s="152" t="str">
        <f ca="1">Z64</f>
        <v/>
      </c>
      <c r="AS25" s="152" t="str">
        <f ca="1">$R$64</f>
        <v/>
      </c>
      <c r="AT25" s="151" t="str">
        <f>$AG$64</f>
        <v/>
      </c>
    </row>
    <row r="26" spans="1:46" ht="15.75" customHeight="1" thickTop="1" thickBot="1" x14ac:dyDescent="0.3">
      <c r="A26" s="130"/>
      <c r="B26" s="129"/>
      <c r="C26" s="128"/>
      <c r="D26" s="146">
        <v>9</v>
      </c>
      <c r="E26" s="146">
        <v>1</v>
      </c>
      <c r="F26" s="146">
        <v>1</v>
      </c>
      <c r="G26" s="142">
        <v>0.22</v>
      </c>
      <c r="H26" s="127"/>
      <c r="I26" s="127"/>
      <c r="J26" s="127">
        <v>3</v>
      </c>
      <c r="K26" s="126"/>
      <c r="L26" s="145">
        <v>10.92</v>
      </c>
      <c r="M26" s="126"/>
      <c r="N26" s="125" t="s">
        <v>86</v>
      </c>
      <c r="O26" s="124" t="str">
        <f ca="1">IF(OR(ISERROR(MusiqueEpuree(N26)),MusiqueEpuree(N26)=0),"",MusiqueEpuree(N26))</f>
        <v xml:space="preserve"> 8a  9a  9a 3a 7a 6a 8a 6a 4a 1a 1a  9a</v>
      </c>
      <c r="P26" s="122" t="str">
        <f ca="1">IF(OR(ISERROR(MusiqueEpuree10(O26)),MusiqueEpuree10(O26)=0),"",MusiqueEpuree10(O26))</f>
        <v xml:space="preserve"> 30 20 20 80 40 50 30 50 70 100 100 20</v>
      </c>
      <c r="Q26" s="123">
        <f ca="1">IF(ISERROR((calcul(P26)))=TRUE,"",(calcul(P26)))</f>
        <v>50.833333333333336</v>
      </c>
      <c r="R26" s="123">
        <f t="shared" ca="1" si="0"/>
        <v>50.833333333333336</v>
      </c>
      <c r="S26" s="122" t="str">
        <f ca="1">IF(OR(ISERROR(MusiqueEpuree1(O26)),MusiqueEpuree1(O26)=0),"",MusiqueEpuree1(O26))</f>
        <v xml:space="preserve"> 80 70</v>
      </c>
      <c r="T26" s="122" t="str">
        <f ca="1">IF(OR(ISERROR(MusiqueEpuree4(O26)),MusiqueEpuree4(O26)=0),"",MusiqueEpuree4(O26))</f>
        <v>8a9a9a3a7a6a8a6a4a 100 1009a</v>
      </c>
      <c r="U26" s="121">
        <f t="shared" ca="1" si="1"/>
        <v>2</v>
      </c>
      <c r="V26" s="121">
        <f t="shared" ca="1" si="2"/>
        <v>2</v>
      </c>
      <c r="W26" s="121">
        <f t="shared" ca="1" si="3"/>
        <v>4</v>
      </c>
      <c r="X26" s="121">
        <f t="shared" ca="1" si="4"/>
        <v>12</v>
      </c>
      <c r="Y26" s="120">
        <f t="shared" ca="1" si="5"/>
        <v>33.333333333333329</v>
      </c>
      <c r="Z26" s="120">
        <f t="shared" ca="1" si="6"/>
        <v>33.333333333333329</v>
      </c>
      <c r="AA26" s="119"/>
      <c r="AB26" s="121">
        <f t="shared" si="7"/>
        <v>1</v>
      </c>
      <c r="AC26" s="121">
        <f t="shared" si="8"/>
        <v>1</v>
      </c>
      <c r="AD26" s="121">
        <f t="shared" si="9"/>
        <v>2</v>
      </c>
      <c r="AE26" s="121">
        <f t="shared" si="10"/>
        <v>9</v>
      </c>
      <c r="AF26" s="120">
        <f t="shared" si="11"/>
        <v>22.222222222222221</v>
      </c>
      <c r="AG26" s="120">
        <f t="shared" si="12"/>
        <v>22.222222222222221</v>
      </c>
      <c r="AH26" s="119"/>
    </row>
    <row r="27" spans="1:46" ht="15.75" customHeight="1" x14ac:dyDescent="0.25">
      <c r="A27" s="118"/>
      <c r="B27" s="141"/>
      <c r="C27" s="140"/>
      <c r="D27" s="150">
        <v>112</v>
      </c>
      <c r="E27" s="150">
        <v>8</v>
      </c>
      <c r="F27" s="150">
        <v>19</v>
      </c>
      <c r="G27" s="144">
        <v>0.24</v>
      </c>
      <c r="H27" s="139"/>
      <c r="I27" s="139"/>
      <c r="J27" s="150" t="s">
        <v>25</v>
      </c>
      <c r="K27" s="138"/>
      <c r="L27" s="149">
        <v>10.94</v>
      </c>
      <c r="M27" s="138"/>
      <c r="N27" s="137" t="s">
        <v>64</v>
      </c>
      <c r="O27" s="136" t="str">
        <f ca="1">IF(OR(ISERROR(MusiqueEpuree(N27)),MusiqueEpuree(N27)=0),"",MusiqueEpuree(N27))</f>
        <v xml:space="preserve"> 3a 4a 7a 2a  9a 7a 2a 2a  9a 2a 4a  9a</v>
      </c>
      <c r="P27" s="134" t="str">
        <f ca="1">IF(OR(ISERROR(MusiqueEpuree10(O27)),MusiqueEpuree10(O27)=0),"",MusiqueEpuree10(O27))</f>
        <v xml:space="preserve"> 80 70 40 90 20 40 90 90 20 90 70 20</v>
      </c>
      <c r="Q27" s="135">
        <f ca="1">IF(ISERROR((calcul(P27)))=TRUE,"",(calcul(P27)))</f>
        <v>60</v>
      </c>
      <c r="R27" s="135">
        <f t="shared" ca="1" si="0"/>
        <v>60</v>
      </c>
      <c r="S27" s="134" t="str">
        <f ca="1">IF(OR(ISERROR(MusiqueEpuree1(O27)),MusiqueEpuree1(O27)=0),"",MusiqueEpuree1(O27))</f>
        <v xml:space="preserve"> 80 70 90 90 90 90 70</v>
      </c>
      <c r="T27" s="134" t="str">
        <f ca="1">IF(OR(ISERROR(MusiqueEpuree4(O27)),MusiqueEpuree4(O27)=0),"",MusiqueEpuree4(O27))</f>
        <v>3a4a7a2a9a7a2a2a9a2a4a9a</v>
      </c>
      <c r="U27" s="133">
        <f t="shared" ca="1" si="1"/>
        <v>7</v>
      </c>
      <c r="V27" s="133">
        <f t="shared" ca="1" si="2"/>
        <v>0</v>
      </c>
      <c r="W27" s="133">
        <f t="shared" ca="1" si="3"/>
        <v>7</v>
      </c>
      <c r="X27" s="133">
        <f t="shared" ca="1" si="4"/>
        <v>12</v>
      </c>
      <c r="Y27" s="132">
        <f t="shared" ca="1" si="5"/>
        <v>58.333333333333336</v>
      </c>
      <c r="Z27" s="132">
        <f t="shared" ca="1" si="6"/>
        <v>58.333333333333336</v>
      </c>
      <c r="AA27" s="131">
        <v>8</v>
      </c>
      <c r="AB27" s="133">
        <f t="shared" si="7"/>
        <v>19</v>
      </c>
      <c r="AC27" s="133">
        <f t="shared" si="8"/>
        <v>8</v>
      </c>
      <c r="AD27" s="133">
        <f t="shared" si="9"/>
        <v>27</v>
      </c>
      <c r="AE27" s="133">
        <f t="shared" si="10"/>
        <v>112</v>
      </c>
      <c r="AF27" s="132">
        <f t="shared" si="11"/>
        <v>24.107142857142858</v>
      </c>
      <c r="AG27" s="132">
        <f t="shared" si="12"/>
        <v>24.107142857142858</v>
      </c>
      <c r="AH27" s="131">
        <v>8</v>
      </c>
    </row>
    <row r="28" spans="1:46" ht="15.75" customHeight="1" x14ac:dyDescent="0.25">
      <c r="A28" s="107"/>
      <c r="B28" s="106"/>
      <c r="C28" s="105"/>
      <c r="D28" s="148">
        <v>71</v>
      </c>
      <c r="E28" s="148">
        <v>3</v>
      </c>
      <c r="F28" s="148">
        <v>6</v>
      </c>
      <c r="G28" s="143">
        <v>0.13</v>
      </c>
      <c r="H28" s="104"/>
      <c r="I28" s="104"/>
      <c r="J28" s="148">
        <v>6</v>
      </c>
      <c r="K28" s="103"/>
      <c r="L28" s="147">
        <v>10.89</v>
      </c>
      <c r="M28" s="103"/>
      <c r="N28" s="102" t="s">
        <v>107</v>
      </c>
      <c r="O28" s="101" t="str">
        <f ca="1">IF(OR(ISERROR(MusiqueEpuree(N28)),MusiqueEpuree(N28)=0),"",MusiqueEpuree(N28))</f>
        <v xml:space="preserve"> 7a  9a  9a 5a 3a 4a  9a 2a  9a  9a  9a  9a</v>
      </c>
      <c r="P28" s="99" t="str">
        <f ca="1">IF(OR(ISERROR(MusiqueEpuree10(O28)),MusiqueEpuree10(O28)=0),"",MusiqueEpuree10(O28))</f>
        <v xml:space="preserve"> 40 20 20 60 80 70 20 90 20 20 20 20</v>
      </c>
      <c r="Q28" s="100">
        <f ca="1">IF(ISERROR((calcul(P28)))=TRUE,"",(calcul(P28)))</f>
        <v>40</v>
      </c>
      <c r="R28" s="100">
        <f t="shared" ca="1" si="0"/>
        <v>40</v>
      </c>
      <c r="S28" s="99" t="str">
        <f ca="1">IF(OR(ISERROR(MusiqueEpuree1(O28)),MusiqueEpuree1(O28)=0),"",MusiqueEpuree1(O28))</f>
        <v xml:space="preserve"> 80 70 90</v>
      </c>
      <c r="T28" s="99" t="str">
        <f ca="1">IF(OR(ISERROR(MusiqueEpuree4(O28)),MusiqueEpuree4(O28)=0),"",MusiqueEpuree4(O28))</f>
        <v>7a9a9a5a3a4a9a2a9a9a9a9a</v>
      </c>
      <c r="U28" s="49">
        <f t="shared" ca="1" si="1"/>
        <v>3</v>
      </c>
      <c r="V28" s="49">
        <f t="shared" ca="1" si="2"/>
        <v>0</v>
      </c>
      <c r="W28" s="49">
        <f t="shared" ca="1" si="3"/>
        <v>3</v>
      </c>
      <c r="X28" s="49">
        <f t="shared" ca="1" si="4"/>
        <v>12</v>
      </c>
      <c r="Y28" s="98">
        <f t="shared" ca="1" si="5"/>
        <v>25</v>
      </c>
      <c r="Z28" s="98">
        <f t="shared" ca="1" si="6"/>
        <v>25</v>
      </c>
      <c r="AA28" s="97"/>
      <c r="AB28" s="49">
        <f t="shared" si="7"/>
        <v>6</v>
      </c>
      <c r="AC28" s="49">
        <f t="shared" si="8"/>
        <v>3</v>
      </c>
      <c r="AD28" s="49">
        <f t="shared" si="9"/>
        <v>9</v>
      </c>
      <c r="AE28" s="49">
        <f t="shared" si="10"/>
        <v>71</v>
      </c>
      <c r="AF28" s="98">
        <f t="shared" si="11"/>
        <v>12.676056338028168</v>
      </c>
      <c r="AG28" s="98">
        <f t="shared" si="12"/>
        <v>12.676056338028168</v>
      </c>
      <c r="AH28" s="97"/>
    </row>
    <row r="29" spans="1:46" ht="15.75" customHeight="1" thickBot="1" x14ac:dyDescent="0.3">
      <c r="A29" s="130"/>
      <c r="B29" s="129"/>
      <c r="C29" s="128"/>
      <c r="D29" s="146">
        <v>6</v>
      </c>
      <c r="E29" s="146">
        <v>1</v>
      </c>
      <c r="F29" s="146">
        <v>1</v>
      </c>
      <c r="G29" s="142">
        <v>0.33</v>
      </c>
      <c r="H29" s="127"/>
      <c r="I29" s="127"/>
      <c r="J29" s="146">
        <v>1</v>
      </c>
      <c r="K29" s="126"/>
      <c r="L29" s="145">
        <v>10.93</v>
      </c>
      <c r="M29" s="126"/>
      <c r="N29" s="125" t="s">
        <v>87</v>
      </c>
      <c r="O29" s="124" t="str">
        <f ca="1">IF(OR(ISERROR(MusiqueEpuree(N29)),MusiqueEpuree(N29)=0),"",MusiqueEpuree(N29))</f>
        <v xml:space="preserve"> 7a 2a 8a 6a 4a  9a 6a 1a 8a 6a  9a 8a</v>
      </c>
      <c r="P29" s="122" t="str">
        <f ca="1">IF(OR(ISERROR(MusiqueEpuree10(O29)),MusiqueEpuree10(O29)=0),"",MusiqueEpuree10(O29))</f>
        <v xml:space="preserve"> 40 90 30 50 70 20 50 100 30 50 20 30</v>
      </c>
      <c r="Q29" s="123">
        <f ca="1">IF(ISERROR((calcul(P29)))=TRUE,"",(calcul(P29)))</f>
        <v>48.333333333333336</v>
      </c>
      <c r="R29" s="123">
        <f t="shared" ca="1" si="0"/>
        <v>48.333333333333336</v>
      </c>
      <c r="S29" s="122" t="str">
        <f ca="1">IF(OR(ISERROR(MusiqueEpuree1(O29)),MusiqueEpuree1(O29)=0),"",MusiqueEpuree1(O29))</f>
        <v xml:space="preserve"> 90 70</v>
      </c>
      <c r="T29" s="122" t="str">
        <f ca="1">IF(OR(ISERROR(MusiqueEpuree4(O29)),MusiqueEpuree4(O29)=0),"",MusiqueEpuree4(O29))</f>
        <v>7a2a8a6a4a9a6a 1008a6a9a8a</v>
      </c>
      <c r="U29" s="121">
        <f t="shared" ca="1" si="1"/>
        <v>2</v>
      </c>
      <c r="V29" s="121">
        <f t="shared" ca="1" si="2"/>
        <v>1</v>
      </c>
      <c r="W29" s="121">
        <f t="shared" ca="1" si="3"/>
        <v>3</v>
      </c>
      <c r="X29" s="121">
        <f t="shared" ca="1" si="4"/>
        <v>12</v>
      </c>
      <c r="Y29" s="120">
        <f t="shared" ca="1" si="5"/>
        <v>25</v>
      </c>
      <c r="Z29" s="120">
        <f t="shared" ca="1" si="6"/>
        <v>25</v>
      </c>
      <c r="AA29" s="119"/>
      <c r="AB29" s="121">
        <f t="shared" si="7"/>
        <v>1</v>
      </c>
      <c r="AC29" s="121">
        <f t="shared" si="8"/>
        <v>1</v>
      </c>
      <c r="AD29" s="121">
        <f t="shared" si="9"/>
        <v>2</v>
      </c>
      <c r="AE29" s="121">
        <f t="shared" si="10"/>
        <v>6</v>
      </c>
      <c r="AF29" s="120">
        <f t="shared" si="11"/>
        <v>33.333333333333329</v>
      </c>
      <c r="AG29" s="120">
        <f t="shared" si="12"/>
        <v>33.333333333333329</v>
      </c>
      <c r="AH29" s="119"/>
    </row>
    <row r="30" spans="1:46" ht="15.75" customHeight="1" x14ac:dyDescent="0.25">
      <c r="A30" s="118"/>
      <c r="B30" s="141"/>
      <c r="C30" s="140"/>
      <c r="D30" s="150">
        <v>74</v>
      </c>
      <c r="E30" s="150">
        <v>5</v>
      </c>
      <c r="F30" s="150">
        <v>13</v>
      </c>
      <c r="G30" s="144">
        <v>0.24</v>
      </c>
      <c r="H30" s="139"/>
      <c r="I30" s="139"/>
      <c r="J30" s="150">
        <v>1</v>
      </c>
      <c r="K30" s="138"/>
      <c r="L30" s="149">
        <v>10.92</v>
      </c>
      <c r="M30" s="138"/>
      <c r="N30" s="137" t="s">
        <v>26</v>
      </c>
      <c r="O30" s="136" t="str">
        <f ca="1">IF(OR(ISERROR(MusiqueEpuree(N30)),MusiqueEpuree(N30)=0),"",MusiqueEpuree(N30))</f>
        <v xml:space="preserve"> 7a 3a  9a  9a  9a 1a 2a  9a  9a  9a  9a  9a</v>
      </c>
      <c r="P30" s="134" t="str">
        <f ca="1">IF(OR(ISERROR(MusiqueEpuree10(O30)),MusiqueEpuree10(O30)=0),"",MusiqueEpuree10(O30))</f>
        <v xml:space="preserve"> 40 80 20 20 20 100 90 20 20 20 20 20</v>
      </c>
      <c r="Q30" s="135">
        <f ca="1">IF(ISERROR((calcul(P30)))=TRUE,"",(calcul(P30)))</f>
        <v>39.166666666666664</v>
      </c>
      <c r="R30" s="135">
        <f t="shared" ca="1" si="0"/>
        <v>39.166666666666664</v>
      </c>
      <c r="S30" s="134" t="str">
        <f ca="1">IF(OR(ISERROR(MusiqueEpuree1(O30)),MusiqueEpuree1(O30)=0),"",MusiqueEpuree1(O30))</f>
        <v xml:space="preserve"> 80 90</v>
      </c>
      <c r="T30" s="134" t="str">
        <f ca="1">IF(OR(ISERROR(MusiqueEpuree4(O30)),MusiqueEpuree4(O30)=0),"",MusiqueEpuree4(O30))</f>
        <v>7a3a9a9a9a 1002a9a9a9a9a9a</v>
      </c>
      <c r="U30" s="133">
        <f t="shared" ca="1" si="1"/>
        <v>2</v>
      </c>
      <c r="V30" s="133">
        <f t="shared" ca="1" si="2"/>
        <v>1</v>
      </c>
      <c r="W30" s="133">
        <f t="shared" ca="1" si="3"/>
        <v>3</v>
      </c>
      <c r="X30" s="133">
        <f t="shared" ca="1" si="4"/>
        <v>12</v>
      </c>
      <c r="Y30" s="132">
        <f t="shared" ca="1" si="5"/>
        <v>25</v>
      </c>
      <c r="Z30" s="132">
        <f t="shared" ca="1" si="6"/>
        <v>25</v>
      </c>
      <c r="AA30" s="131">
        <v>9</v>
      </c>
      <c r="AB30" s="133">
        <f t="shared" si="7"/>
        <v>13</v>
      </c>
      <c r="AC30" s="133">
        <f t="shared" si="8"/>
        <v>5</v>
      </c>
      <c r="AD30" s="133">
        <f t="shared" si="9"/>
        <v>18</v>
      </c>
      <c r="AE30" s="133">
        <f t="shared" si="10"/>
        <v>74</v>
      </c>
      <c r="AF30" s="132">
        <f t="shared" si="11"/>
        <v>24.324324324324326</v>
      </c>
      <c r="AG30" s="132">
        <f t="shared" si="12"/>
        <v>24.324324324324326</v>
      </c>
      <c r="AH30" s="131">
        <v>9</v>
      </c>
    </row>
    <row r="31" spans="1:46" ht="15.75" customHeight="1" x14ac:dyDescent="0.25">
      <c r="A31" s="107"/>
      <c r="B31" s="106"/>
      <c r="C31" s="105"/>
      <c r="D31" s="148">
        <v>68</v>
      </c>
      <c r="E31" s="148">
        <v>2</v>
      </c>
      <c r="F31" s="148">
        <v>13</v>
      </c>
      <c r="G31" s="143">
        <v>0.22</v>
      </c>
      <c r="H31" s="104"/>
      <c r="I31" s="104"/>
      <c r="J31" s="148">
        <v>1</v>
      </c>
      <c r="K31" s="103"/>
      <c r="L31" s="147">
        <v>10.92</v>
      </c>
      <c r="M31" s="103"/>
      <c r="N31" s="102" t="s">
        <v>108</v>
      </c>
      <c r="O31" s="101" t="str">
        <f ca="1">IF(OR(ISERROR(MusiqueEpuree(N31)),MusiqueEpuree(N31)=0),"",MusiqueEpuree(N31))</f>
        <v xml:space="preserve"> 7a 3a  9a  9a  9a  9a  9a  9a 4a 1a  9a  9a</v>
      </c>
      <c r="P31" s="99" t="str">
        <f ca="1">IF(OR(ISERROR(MusiqueEpuree10(O31)),MusiqueEpuree10(O31)=0),"",MusiqueEpuree10(O31))</f>
        <v xml:space="preserve"> 40 80 20 20 20 20 20 20 70 100 20 20</v>
      </c>
      <c r="Q31" s="100">
        <f ca="1">IF(ISERROR((calcul(P31)))=TRUE,"",(calcul(P31)))</f>
        <v>37.5</v>
      </c>
      <c r="R31" s="100">
        <f t="shared" ca="1" si="0"/>
        <v>37.5</v>
      </c>
      <c r="S31" s="99" t="str">
        <f ca="1">IF(OR(ISERROR(MusiqueEpuree1(O31)),MusiqueEpuree1(O31)=0),"",MusiqueEpuree1(O31))</f>
        <v xml:space="preserve"> 80 70</v>
      </c>
      <c r="T31" s="99" t="str">
        <f ca="1">IF(OR(ISERROR(MusiqueEpuree4(O31)),MusiqueEpuree4(O31)=0),"",MusiqueEpuree4(O31))</f>
        <v>7a3a9a9a9a9a9a9a4a 1009a9a</v>
      </c>
      <c r="U31" s="49">
        <f t="shared" ca="1" si="1"/>
        <v>2</v>
      </c>
      <c r="V31" s="49">
        <f t="shared" ca="1" si="2"/>
        <v>1</v>
      </c>
      <c r="W31" s="49">
        <f t="shared" ca="1" si="3"/>
        <v>3</v>
      </c>
      <c r="X31" s="49">
        <f t="shared" ca="1" si="4"/>
        <v>12</v>
      </c>
      <c r="Y31" s="98">
        <f t="shared" ca="1" si="5"/>
        <v>25</v>
      </c>
      <c r="Z31" s="98">
        <f t="shared" ca="1" si="6"/>
        <v>25</v>
      </c>
      <c r="AA31" s="97"/>
      <c r="AB31" s="49">
        <f t="shared" si="7"/>
        <v>13</v>
      </c>
      <c r="AC31" s="49">
        <f t="shared" si="8"/>
        <v>2</v>
      </c>
      <c r="AD31" s="49">
        <f t="shared" si="9"/>
        <v>15</v>
      </c>
      <c r="AE31" s="49">
        <f t="shared" si="10"/>
        <v>68</v>
      </c>
      <c r="AF31" s="98">
        <f t="shared" si="11"/>
        <v>22.058823529411764</v>
      </c>
      <c r="AG31" s="98">
        <f t="shared" si="12"/>
        <v>22.058823529411764</v>
      </c>
      <c r="AH31" s="97"/>
    </row>
    <row r="32" spans="1:46" ht="15.75" customHeight="1" thickBot="1" x14ac:dyDescent="0.3">
      <c r="A32" s="130"/>
      <c r="B32" s="129"/>
      <c r="C32" s="128"/>
      <c r="D32" s="146">
        <v>5</v>
      </c>
      <c r="E32" s="146">
        <v>0</v>
      </c>
      <c r="F32" s="146">
        <v>1</v>
      </c>
      <c r="G32" s="142">
        <v>0.2</v>
      </c>
      <c r="H32" s="127"/>
      <c r="I32" s="127"/>
      <c r="J32" s="146">
        <v>3</v>
      </c>
      <c r="K32" s="126"/>
      <c r="L32" s="145">
        <v>10.9</v>
      </c>
      <c r="M32" s="126"/>
      <c r="N32" s="125" t="s">
        <v>88</v>
      </c>
      <c r="O32" s="124" t="str">
        <f ca="1">IF(OR(ISERROR(MusiqueEpuree(N32)),MusiqueEpuree(N32)=0),"",MusiqueEpuree(N32))</f>
        <v xml:space="preserve">  9a 7a  9a 3a 9a 1a 1a 3a 6a  9a 8a  9a</v>
      </c>
      <c r="P32" s="122" t="str">
        <f ca="1">IF(OR(ISERROR(MusiqueEpuree10(O32)),MusiqueEpuree10(O32)=0),"",MusiqueEpuree10(O32))</f>
        <v xml:space="preserve"> 20 40 20 80 20 100 100 80 50 20 30 20</v>
      </c>
      <c r="Q32" s="123">
        <f ca="1">IF(ISERROR((calcul(P32)))=TRUE,"",(calcul(P32)))</f>
        <v>48.333333333333336</v>
      </c>
      <c r="R32" s="123">
        <f t="shared" ca="1" si="0"/>
        <v>48.333333333333336</v>
      </c>
      <c r="S32" s="122" t="str">
        <f ca="1">IF(OR(ISERROR(MusiqueEpuree1(O32)),MusiqueEpuree1(O32)=0),"",MusiqueEpuree1(O32))</f>
        <v xml:space="preserve"> 80 80</v>
      </c>
      <c r="T32" s="122" t="str">
        <f ca="1">IF(OR(ISERROR(MusiqueEpuree4(O32)),MusiqueEpuree4(O32)=0),"",MusiqueEpuree4(O32))</f>
        <v>9a7a9a3a9a 100 1003a6a9a8a9a</v>
      </c>
      <c r="U32" s="121">
        <f t="shared" ca="1" si="1"/>
        <v>2</v>
      </c>
      <c r="V32" s="121">
        <f t="shared" ca="1" si="2"/>
        <v>2</v>
      </c>
      <c r="W32" s="121">
        <f t="shared" ca="1" si="3"/>
        <v>4</v>
      </c>
      <c r="X32" s="121">
        <f t="shared" ca="1" si="4"/>
        <v>12</v>
      </c>
      <c r="Y32" s="120">
        <f t="shared" ca="1" si="5"/>
        <v>33.333333333333329</v>
      </c>
      <c r="Z32" s="120">
        <f t="shared" ca="1" si="6"/>
        <v>33.333333333333329</v>
      </c>
      <c r="AA32" s="119"/>
      <c r="AB32" s="121">
        <f t="shared" si="7"/>
        <v>1</v>
      </c>
      <c r="AC32" s="121">
        <f t="shared" si="8"/>
        <v>0</v>
      </c>
      <c r="AD32" s="121">
        <f t="shared" si="9"/>
        <v>1</v>
      </c>
      <c r="AE32" s="121">
        <f t="shared" si="10"/>
        <v>5</v>
      </c>
      <c r="AF32" s="120">
        <f t="shared" si="11"/>
        <v>20</v>
      </c>
      <c r="AG32" s="120">
        <f t="shared" si="12"/>
        <v>20</v>
      </c>
      <c r="AH32" s="119"/>
    </row>
    <row r="33" spans="1:34" ht="15.75" customHeight="1" x14ac:dyDescent="0.25">
      <c r="A33" s="118"/>
      <c r="B33" s="141"/>
      <c r="C33" s="140"/>
      <c r="D33" s="150">
        <v>107</v>
      </c>
      <c r="E33" s="150">
        <v>3</v>
      </c>
      <c r="F33" s="150">
        <v>9</v>
      </c>
      <c r="G33" s="144">
        <v>0.11</v>
      </c>
      <c r="H33" s="139"/>
      <c r="I33" s="139"/>
      <c r="J33" s="139">
        <v>4</v>
      </c>
      <c r="K33" s="138"/>
      <c r="L33" s="149">
        <v>10.92</v>
      </c>
      <c r="M33" s="138"/>
      <c r="N33" s="137" t="s">
        <v>109</v>
      </c>
      <c r="O33" s="136" t="str">
        <f ca="1">IF(OR(ISERROR(MusiqueEpuree(N33)),MusiqueEpuree(N33)=0),"",MusiqueEpuree(N33))</f>
        <v xml:space="preserve">  9a  9a 5a  9a 1a  9a  9a 7a  9a 5a  9a  9a</v>
      </c>
      <c r="P33" s="134" t="str">
        <f ca="1">IF(OR(ISERROR(MusiqueEpuree10(O33)),MusiqueEpuree10(O33)=0),"",MusiqueEpuree10(O33))</f>
        <v xml:space="preserve"> 20 20 60 20 100 20 20 40 20 60 20 20</v>
      </c>
      <c r="Q33" s="135">
        <f ca="1">IF(ISERROR((calcul(P33)))=TRUE,"",(calcul(P33)))</f>
        <v>35</v>
      </c>
      <c r="R33" s="135">
        <f t="shared" ca="1" si="0"/>
        <v>35</v>
      </c>
      <c r="S33" s="134" t="str">
        <f ca="1">IF(OR(ISERROR(MusiqueEpuree1(O33)),MusiqueEpuree1(O33)=0),"",MusiqueEpuree1(O33))</f>
        <v/>
      </c>
      <c r="T33" s="134" t="str">
        <f ca="1">IF(OR(ISERROR(MusiqueEpuree4(O33)),MusiqueEpuree4(O33)=0),"",MusiqueEpuree4(O33))</f>
        <v>9a9a5a9a 1009a9a7a9a5a9a9a</v>
      </c>
      <c r="U33" s="133">
        <f t="shared" ca="1" si="1"/>
        <v>0</v>
      </c>
      <c r="V33" s="133">
        <f t="shared" ca="1" si="2"/>
        <v>1</v>
      </c>
      <c r="W33" s="133">
        <f t="shared" ca="1" si="3"/>
        <v>1</v>
      </c>
      <c r="X33" s="133">
        <f t="shared" ca="1" si="4"/>
        <v>12</v>
      </c>
      <c r="Y33" s="132">
        <f t="shared" ca="1" si="5"/>
        <v>8.3333333333333321</v>
      </c>
      <c r="Z33" s="132">
        <f t="shared" ca="1" si="6"/>
        <v>8.3333333333333321</v>
      </c>
      <c r="AA33" s="131">
        <v>10</v>
      </c>
      <c r="AB33" s="133">
        <f t="shared" si="7"/>
        <v>9</v>
      </c>
      <c r="AC33" s="133">
        <f t="shared" si="8"/>
        <v>3</v>
      </c>
      <c r="AD33" s="133">
        <f t="shared" si="9"/>
        <v>12</v>
      </c>
      <c r="AE33" s="133">
        <f t="shared" si="10"/>
        <v>107</v>
      </c>
      <c r="AF33" s="132">
        <f t="shared" si="11"/>
        <v>11.214953271028037</v>
      </c>
      <c r="AG33" s="132">
        <f t="shared" si="12"/>
        <v>11.214953271028037</v>
      </c>
      <c r="AH33" s="131">
        <v>10</v>
      </c>
    </row>
    <row r="34" spans="1:34" ht="15.75" customHeight="1" x14ac:dyDescent="0.25">
      <c r="A34" s="107"/>
      <c r="B34" s="106"/>
      <c r="C34" s="105"/>
      <c r="D34" s="148">
        <v>71</v>
      </c>
      <c r="E34" s="148">
        <v>3</v>
      </c>
      <c r="F34" s="148">
        <v>6</v>
      </c>
      <c r="G34" s="143">
        <v>0.13</v>
      </c>
      <c r="H34" s="104"/>
      <c r="I34" s="104"/>
      <c r="J34" s="148">
        <v>6</v>
      </c>
      <c r="K34" s="103"/>
      <c r="L34" s="147">
        <v>10.89</v>
      </c>
      <c r="M34" s="103"/>
      <c r="N34" s="102" t="s">
        <v>107</v>
      </c>
      <c r="O34" s="101" t="str">
        <f ca="1">IF(OR(ISERROR(MusiqueEpuree(N34)),MusiqueEpuree(N34)=0),"",MusiqueEpuree(N34))</f>
        <v xml:space="preserve"> 7a  9a  9a 5a 3a 4a  9a 2a  9a  9a  9a  9a</v>
      </c>
      <c r="P34" s="99" t="str">
        <f ca="1">IF(OR(ISERROR(MusiqueEpuree10(O34)),MusiqueEpuree10(O34)=0),"",MusiqueEpuree10(O34))</f>
        <v xml:space="preserve"> 40 20 20 60 80 70 20 90 20 20 20 20</v>
      </c>
      <c r="Q34" s="100">
        <f ca="1">IF(ISERROR((calcul(P34)))=TRUE,"",(calcul(P34)))</f>
        <v>40</v>
      </c>
      <c r="R34" s="100">
        <f t="shared" ca="1" si="0"/>
        <v>40</v>
      </c>
      <c r="S34" s="99" t="str">
        <f ca="1">IF(OR(ISERROR(MusiqueEpuree1(O34)),MusiqueEpuree1(O34)=0),"",MusiqueEpuree1(O34))</f>
        <v xml:space="preserve"> 80 70 90</v>
      </c>
      <c r="T34" s="99" t="str">
        <f ca="1">IF(OR(ISERROR(MusiqueEpuree4(O34)),MusiqueEpuree4(O34)=0),"",MusiqueEpuree4(O34))</f>
        <v>7a9a9a5a3a4a9a2a9a9a9a9a</v>
      </c>
      <c r="U34" s="49">
        <f t="shared" ca="1" si="1"/>
        <v>3</v>
      </c>
      <c r="V34" s="49">
        <f t="shared" ca="1" si="2"/>
        <v>0</v>
      </c>
      <c r="W34" s="49">
        <f t="shared" ca="1" si="3"/>
        <v>3</v>
      </c>
      <c r="X34" s="49">
        <f t="shared" ca="1" si="4"/>
        <v>12</v>
      </c>
      <c r="Y34" s="98">
        <f t="shared" ca="1" si="5"/>
        <v>25</v>
      </c>
      <c r="Z34" s="98">
        <f t="shared" ca="1" si="6"/>
        <v>25</v>
      </c>
      <c r="AA34" s="97"/>
      <c r="AB34" s="49">
        <f t="shared" si="7"/>
        <v>6</v>
      </c>
      <c r="AC34" s="49">
        <f t="shared" si="8"/>
        <v>3</v>
      </c>
      <c r="AD34" s="49">
        <f t="shared" si="9"/>
        <v>9</v>
      </c>
      <c r="AE34" s="49">
        <f t="shared" si="10"/>
        <v>71</v>
      </c>
      <c r="AF34" s="98">
        <f t="shared" si="11"/>
        <v>12.676056338028168</v>
      </c>
      <c r="AG34" s="98">
        <f t="shared" si="12"/>
        <v>12.676056338028168</v>
      </c>
      <c r="AH34" s="97"/>
    </row>
    <row r="35" spans="1:34" ht="15.75" customHeight="1" thickBot="1" x14ac:dyDescent="0.3">
      <c r="A35" s="130"/>
      <c r="B35" s="129"/>
      <c r="C35" s="128"/>
      <c r="D35" s="146">
        <v>7</v>
      </c>
      <c r="E35" s="146">
        <v>1</v>
      </c>
      <c r="F35" s="146">
        <v>2</v>
      </c>
      <c r="G35" s="142">
        <v>0.43</v>
      </c>
      <c r="H35" s="127"/>
      <c r="I35" s="127"/>
      <c r="J35" s="146">
        <v>2</v>
      </c>
      <c r="K35" s="126"/>
      <c r="L35" s="145">
        <v>10.93</v>
      </c>
      <c r="M35" s="126"/>
      <c r="N35" s="125" t="s">
        <v>89</v>
      </c>
      <c r="O35" s="124" t="str">
        <f ca="1">IF(OR(ISERROR(MusiqueEpuree(N35)),MusiqueEpuree(N35)=0),"",MusiqueEpuree(N35))</f>
        <v xml:space="preserve"> 4a 8a  9a 2a  9a 2a 1a 6a  9a 7a 3a 1a</v>
      </c>
      <c r="P35" s="122" t="str">
        <f ca="1">IF(OR(ISERROR(MusiqueEpuree10(O35)),MusiqueEpuree10(O35)=0),"",MusiqueEpuree10(O35))</f>
        <v xml:space="preserve"> 70 30 20 90 20 90 100 50 20 40 80 100</v>
      </c>
      <c r="Q35" s="123">
        <f ca="1">IF(ISERROR((calcul(P35)))=TRUE,"",(calcul(P35)))</f>
        <v>59.166666666666664</v>
      </c>
      <c r="R35" s="123">
        <f t="shared" ca="1" si="0"/>
        <v>59.166666666666664</v>
      </c>
      <c r="S35" s="122" t="str">
        <f ca="1">IF(OR(ISERROR(MusiqueEpuree1(O35)),MusiqueEpuree1(O35)=0),"",MusiqueEpuree1(O35))</f>
        <v xml:space="preserve"> 70 90 90 80</v>
      </c>
      <c r="T35" s="122" t="str">
        <f ca="1">IF(OR(ISERROR(MusiqueEpuree4(O35)),MusiqueEpuree4(O35)=0),"",MusiqueEpuree4(O35))</f>
        <v>4a8a9a2a9a2a 1006a9a7a3a 100</v>
      </c>
      <c r="U35" s="121">
        <f t="shared" ca="1" si="1"/>
        <v>4</v>
      </c>
      <c r="V35" s="121">
        <f t="shared" ca="1" si="2"/>
        <v>2</v>
      </c>
      <c r="W35" s="121">
        <f t="shared" ca="1" si="3"/>
        <v>6</v>
      </c>
      <c r="X35" s="121">
        <f t="shared" ca="1" si="4"/>
        <v>12</v>
      </c>
      <c r="Y35" s="120">
        <f t="shared" ca="1" si="5"/>
        <v>50</v>
      </c>
      <c r="Z35" s="120">
        <f t="shared" ca="1" si="6"/>
        <v>50</v>
      </c>
      <c r="AA35" s="119"/>
      <c r="AB35" s="121">
        <f t="shared" si="7"/>
        <v>2</v>
      </c>
      <c r="AC35" s="121">
        <f t="shared" si="8"/>
        <v>1</v>
      </c>
      <c r="AD35" s="121">
        <f t="shared" si="9"/>
        <v>3</v>
      </c>
      <c r="AE35" s="121">
        <f t="shared" si="10"/>
        <v>7</v>
      </c>
      <c r="AF35" s="120">
        <f t="shared" si="11"/>
        <v>42.857142857142854</v>
      </c>
      <c r="AG35" s="120">
        <f t="shared" si="12"/>
        <v>42.857142857142854</v>
      </c>
      <c r="AH35" s="119"/>
    </row>
    <row r="36" spans="1:34" ht="15.75" customHeight="1" x14ac:dyDescent="0.25">
      <c r="A36" s="118"/>
      <c r="B36" s="141"/>
      <c r="C36" s="140"/>
      <c r="D36" s="150">
        <v>34</v>
      </c>
      <c r="E36" s="150">
        <v>3</v>
      </c>
      <c r="F36" s="150">
        <v>3</v>
      </c>
      <c r="G36" s="144">
        <v>0.18</v>
      </c>
      <c r="H36" s="139"/>
      <c r="I36" s="139"/>
      <c r="J36" s="150">
        <v>1</v>
      </c>
      <c r="K36" s="138"/>
      <c r="L36" s="149">
        <v>10.94</v>
      </c>
      <c r="M36" s="138"/>
      <c r="N36" s="137" t="s">
        <v>110</v>
      </c>
      <c r="O36" s="136" t="str">
        <f ca="1">IF(OR(ISERROR(MusiqueEpuree(N36)),MusiqueEpuree(N36)=0),"",MusiqueEpuree(N36))</f>
        <v xml:space="preserve">  9a 3a  9a 4a 7a 1a 1a  9a  9a  9a  9a 4a</v>
      </c>
      <c r="P36" s="134" t="str">
        <f ca="1">IF(OR(ISERROR(MusiqueEpuree10(O36)),MusiqueEpuree10(O36)=0),"",MusiqueEpuree10(O36))</f>
        <v xml:space="preserve"> 20 80 20 70 40 100 100 20 20 20 20 70</v>
      </c>
      <c r="Q36" s="135">
        <f ca="1">IF(ISERROR((calcul(P36)))=TRUE,"",(calcul(P36)))</f>
        <v>48.333333333333336</v>
      </c>
      <c r="R36" s="135">
        <f t="shared" ca="1" si="0"/>
        <v>48.333333333333336</v>
      </c>
      <c r="S36" s="134" t="str">
        <f ca="1">IF(OR(ISERROR(MusiqueEpuree1(O36)),MusiqueEpuree1(O36)=0),"",MusiqueEpuree1(O36))</f>
        <v xml:space="preserve"> 80 70 70</v>
      </c>
      <c r="T36" s="134" t="str">
        <f ca="1">IF(OR(ISERROR(MusiqueEpuree4(O36)),MusiqueEpuree4(O36)=0),"",MusiqueEpuree4(O36))</f>
        <v>9a3a9a4a7a 100 1009a9a9a9a4a</v>
      </c>
      <c r="U36" s="133">
        <f t="shared" ca="1" si="1"/>
        <v>3</v>
      </c>
      <c r="V36" s="133">
        <f t="shared" ca="1" si="2"/>
        <v>2</v>
      </c>
      <c r="W36" s="133">
        <f t="shared" ca="1" si="3"/>
        <v>5</v>
      </c>
      <c r="X36" s="133">
        <f t="shared" ca="1" si="4"/>
        <v>12</v>
      </c>
      <c r="Y36" s="132">
        <f t="shared" ca="1" si="5"/>
        <v>41.666666666666671</v>
      </c>
      <c r="Z36" s="132">
        <f t="shared" ca="1" si="6"/>
        <v>41.666666666666671</v>
      </c>
      <c r="AA36" s="131">
        <v>11</v>
      </c>
      <c r="AB36" s="133">
        <f t="shared" si="7"/>
        <v>3</v>
      </c>
      <c r="AC36" s="133">
        <f t="shared" si="8"/>
        <v>3</v>
      </c>
      <c r="AD36" s="133">
        <f t="shared" si="9"/>
        <v>6</v>
      </c>
      <c r="AE36" s="133">
        <f t="shared" si="10"/>
        <v>34</v>
      </c>
      <c r="AF36" s="132">
        <f t="shared" si="11"/>
        <v>17.647058823529413</v>
      </c>
      <c r="AG36" s="132">
        <f t="shared" si="12"/>
        <v>17.647058823529413</v>
      </c>
      <c r="AH36" s="131">
        <v>11</v>
      </c>
    </row>
    <row r="37" spans="1:34" ht="15.75" customHeight="1" x14ac:dyDescent="0.25">
      <c r="A37" s="107"/>
      <c r="B37" s="106"/>
      <c r="C37" s="105"/>
      <c r="D37" s="148">
        <v>99</v>
      </c>
      <c r="E37" s="148">
        <v>8</v>
      </c>
      <c r="F37" s="148">
        <v>26</v>
      </c>
      <c r="G37" s="143">
        <v>0.34</v>
      </c>
      <c r="H37" s="104"/>
      <c r="I37" s="104"/>
      <c r="J37" s="148">
        <v>2</v>
      </c>
      <c r="K37" s="103"/>
      <c r="L37" s="147">
        <v>10.9</v>
      </c>
      <c r="M37" s="103"/>
      <c r="N37" s="102" t="s">
        <v>111</v>
      </c>
      <c r="O37" s="101" t="str">
        <f ca="1">IF(OR(ISERROR(MusiqueEpuree(N37)),MusiqueEpuree(N37)=0),"",MusiqueEpuree(N37))</f>
        <v xml:space="preserve"> 5a 7a 3a  9a 4a  9a 5a 7a 1a 3a 1a 1a</v>
      </c>
      <c r="P37" s="99" t="str">
        <f ca="1">IF(OR(ISERROR(MusiqueEpuree10(O37)),MusiqueEpuree10(O37)=0),"",MusiqueEpuree10(O37))</f>
        <v xml:space="preserve"> 60 40 80 20 70 20 60 40 100 80 100 100</v>
      </c>
      <c r="Q37" s="100">
        <f ca="1">IF(ISERROR((calcul(P37)))=TRUE,"",(calcul(P37)))</f>
        <v>64.166666666666671</v>
      </c>
      <c r="R37" s="100">
        <f t="shared" ca="1" si="0"/>
        <v>64.166666666666671</v>
      </c>
      <c r="S37" s="99" t="str">
        <f ca="1">IF(OR(ISERROR(MusiqueEpuree1(O37)),MusiqueEpuree1(O37)=0),"",MusiqueEpuree1(O37))</f>
        <v xml:space="preserve"> 80 70 80</v>
      </c>
      <c r="T37" s="99" t="str">
        <f ca="1">IF(OR(ISERROR(MusiqueEpuree4(O37)),MusiqueEpuree4(O37)=0),"",MusiqueEpuree4(O37))</f>
        <v>5a7a3a9a4a9a5a7a 1003a 100 100</v>
      </c>
      <c r="U37" s="49">
        <f t="shared" ca="1" si="1"/>
        <v>3</v>
      </c>
      <c r="V37" s="49">
        <f t="shared" ca="1" si="2"/>
        <v>3</v>
      </c>
      <c r="W37" s="49">
        <f t="shared" ca="1" si="3"/>
        <v>6</v>
      </c>
      <c r="X37" s="49">
        <f t="shared" ca="1" si="4"/>
        <v>12</v>
      </c>
      <c r="Y37" s="98">
        <f t="shared" ca="1" si="5"/>
        <v>50</v>
      </c>
      <c r="Z37" s="98">
        <f t="shared" ca="1" si="6"/>
        <v>50</v>
      </c>
      <c r="AA37" s="97"/>
      <c r="AB37" s="49">
        <f t="shared" si="7"/>
        <v>26</v>
      </c>
      <c r="AC37" s="49">
        <f t="shared" si="8"/>
        <v>8</v>
      </c>
      <c r="AD37" s="49">
        <f t="shared" si="9"/>
        <v>34</v>
      </c>
      <c r="AE37" s="49">
        <f t="shared" si="10"/>
        <v>99</v>
      </c>
      <c r="AF37" s="98">
        <f t="shared" si="11"/>
        <v>34.343434343434339</v>
      </c>
      <c r="AG37" s="98">
        <f t="shared" si="12"/>
        <v>34.343434343434339</v>
      </c>
      <c r="AH37" s="97"/>
    </row>
    <row r="38" spans="1:34" ht="15.75" customHeight="1" thickBot="1" x14ac:dyDescent="0.3">
      <c r="A38" s="130"/>
      <c r="B38" s="129"/>
      <c r="C38" s="128"/>
      <c r="D38" s="146">
        <v>2</v>
      </c>
      <c r="E38" s="146">
        <v>0</v>
      </c>
      <c r="F38" s="146">
        <v>2</v>
      </c>
      <c r="G38" s="142">
        <v>1</v>
      </c>
      <c r="H38" s="127"/>
      <c r="I38" s="127"/>
      <c r="J38" s="146" t="s">
        <v>25</v>
      </c>
      <c r="K38" s="126"/>
      <c r="L38" s="145">
        <v>10.97</v>
      </c>
      <c r="M38" s="126"/>
      <c r="N38" s="125" t="s">
        <v>90</v>
      </c>
      <c r="O38" s="124" t="str">
        <f ca="1">IF(OR(ISERROR(MusiqueEpuree(N38)),MusiqueEpuree(N38)=0),"",MusiqueEpuree(N38))</f>
        <v xml:space="preserve"> 3a 1a 2a 1a 2a 9a 3a 4a 8a 4a 7a 6a</v>
      </c>
      <c r="P38" s="122" t="str">
        <f ca="1">IF(OR(ISERROR(MusiqueEpuree10(O38)),MusiqueEpuree10(O38)=0),"",MusiqueEpuree10(O38))</f>
        <v xml:space="preserve"> 80 100 90 100 90 20 80 70 30 70 40 50</v>
      </c>
      <c r="Q38" s="123">
        <f ca="1">IF(ISERROR((calcul(P38)))=TRUE,"",(calcul(P38)))</f>
        <v>68.333333333333329</v>
      </c>
      <c r="R38" s="123">
        <f t="shared" ref="R38:R65" ca="1" si="13">IF(Q38=0,"", Q38)</f>
        <v>68.333333333333329</v>
      </c>
      <c r="S38" s="122" t="str">
        <f ca="1">IF(OR(ISERROR(MusiqueEpuree1(O38)),MusiqueEpuree1(O38)=0),"",MusiqueEpuree1(O38))</f>
        <v xml:space="preserve"> 80 90 90 80 70 70</v>
      </c>
      <c r="T38" s="122" t="str">
        <f ca="1">IF(OR(ISERROR(MusiqueEpuree4(O38)),MusiqueEpuree4(O38)=0),"",MusiqueEpuree4(O38))</f>
        <v>3a 1002a 1002a9a3a4a8a4a7a6a</v>
      </c>
      <c r="U38" s="121">
        <f t="shared" ref="U38:U65" ca="1" si="14">LEN(S38)-LEN(SUBSTITUTE(S38," ",""))</f>
        <v>6</v>
      </c>
      <c r="V38" s="121">
        <f t="shared" ref="V38:V65" ca="1" si="15">LEN(T38)-LEN(SUBSTITUTE(T38," ",""))</f>
        <v>2</v>
      </c>
      <c r="W38" s="121">
        <f t="shared" ref="W38:W65" ca="1" si="16">IF(ISERROR(U38+V38)=TRUE,"",(U38+V38))</f>
        <v>8</v>
      </c>
      <c r="X38" s="121">
        <f t="shared" ref="X38:X65" ca="1" si="17">LEN(P38)-LEN(SUBSTITUTE(P38," ",""))</f>
        <v>12</v>
      </c>
      <c r="Y38" s="120">
        <f t="shared" ref="Y38:Y65" ca="1" si="18">IF(ISERROR((W38/X38)*100)=TRUE,"",( (W38/X38)*100))</f>
        <v>66.666666666666657</v>
      </c>
      <c r="Z38" s="120">
        <f t="shared" ref="Z38:Z65" ca="1" si="19">IF(Y38=0,"", Y38)</f>
        <v>66.666666666666657</v>
      </c>
      <c r="AA38" s="119"/>
      <c r="AB38" s="121">
        <f t="shared" ref="AB38:AB65" si="20">F38</f>
        <v>2</v>
      </c>
      <c r="AC38" s="121">
        <f t="shared" ref="AC38:AC65" si="21">E38</f>
        <v>0</v>
      </c>
      <c r="AD38" s="121">
        <f t="shared" ref="AD38:AD65" si="22">IF(ISERROR(AB38+AC38)=TRUE,"",(AB38+AC38))</f>
        <v>2</v>
      </c>
      <c r="AE38" s="121">
        <f t="shared" ref="AE38:AE65" si="23">D38</f>
        <v>2</v>
      </c>
      <c r="AF38" s="120">
        <f t="shared" ref="AF38:AF65" si="24">IF(ISERROR((AD38/AE38)*100)=TRUE,"",( (AD38/AE38)*100))</f>
        <v>100</v>
      </c>
      <c r="AG38" s="120">
        <f t="shared" ref="AG38:AG65" si="25">IF(AF38=0,"", AF38)</f>
        <v>100</v>
      </c>
      <c r="AH38" s="119"/>
    </row>
    <row r="39" spans="1:34" ht="15.75" customHeight="1" x14ac:dyDescent="0.25">
      <c r="A39" s="118"/>
      <c r="B39" s="141"/>
      <c r="C39" s="140"/>
      <c r="D39" s="150">
        <v>60</v>
      </c>
      <c r="E39" s="150">
        <v>3</v>
      </c>
      <c r="F39" s="150">
        <v>10</v>
      </c>
      <c r="G39" s="144">
        <v>0.22</v>
      </c>
      <c r="H39" s="139"/>
      <c r="I39" s="139"/>
      <c r="J39" s="150">
        <v>1</v>
      </c>
      <c r="K39" s="138"/>
      <c r="L39" s="149">
        <v>10.93</v>
      </c>
      <c r="M39" s="138"/>
      <c r="N39" s="137" t="s">
        <v>112</v>
      </c>
      <c r="O39" s="136" t="str">
        <f ca="1">IF(OR(ISERROR(MusiqueEpuree(N39)),MusiqueEpuree(N39)=0),"",MusiqueEpuree(N39))</f>
        <v xml:space="preserve"> 7a 2a  9a  9a 3a  9a 7a 1a  9a  9a 4a  9a</v>
      </c>
      <c r="P39" s="134" t="str">
        <f ca="1">IF(OR(ISERROR(MusiqueEpuree10(O39)),MusiqueEpuree10(O39)=0),"",MusiqueEpuree10(O39))</f>
        <v xml:space="preserve"> 40 90 20 20 80 20 40 100 20 20 70 20</v>
      </c>
      <c r="Q39" s="135">
        <f ca="1">IF(ISERROR((calcul(P39)))=TRUE,"",(calcul(P39)))</f>
        <v>45</v>
      </c>
      <c r="R39" s="135">
        <f t="shared" ca="1" si="13"/>
        <v>45</v>
      </c>
      <c r="S39" s="134" t="str">
        <f ca="1">IF(OR(ISERROR(MusiqueEpuree1(O39)),MusiqueEpuree1(O39)=0),"",MusiqueEpuree1(O39))</f>
        <v xml:space="preserve"> 90 80 70</v>
      </c>
      <c r="T39" s="134" t="str">
        <f ca="1">IF(OR(ISERROR(MusiqueEpuree4(O39)),MusiqueEpuree4(O39)=0),"",MusiqueEpuree4(O39))</f>
        <v>7a2a9a9a3a9a7a 1009a9a4a9a</v>
      </c>
      <c r="U39" s="133">
        <f t="shared" ca="1" si="14"/>
        <v>3</v>
      </c>
      <c r="V39" s="133">
        <f t="shared" ca="1" si="15"/>
        <v>1</v>
      </c>
      <c r="W39" s="133">
        <f t="shared" ca="1" si="16"/>
        <v>4</v>
      </c>
      <c r="X39" s="133">
        <f t="shared" ca="1" si="17"/>
        <v>12</v>
      </c>
      <c r="Y39" s="132">
        <f t="shared" ca="1" si="18"/>
        <v>33.333333333333329</v>
      </c>
      <c r="Z39" s="132">
        <f t="shared" ca="1" si="19"/>
        <v>33.333333333333329</v>
      </c>
      <c r="AA39" s="131">
        <v>12</v>
      </c>
      <c r="AB39" s="133">
        <f t="shared" si="20"/>
        <v>10</v>
      </c>
      <c r="AC39" s="133">
        <f t="shared" si="21"/>
        <v>3</v>
      </c>
      <c r="AD39" s="133">
        <f t="shared" si="22"/>
        <v>13</v>
      </c>
      <c r="AE39" s="133">
        <f t="shared" si="23"/>
        <v>60</v>
      </c>
      <c r="AF39" s="132">
        <f t="shared" si="24"/>
        <v>21.666666666666668</v>
      </c>
      <c r="AG39" s="132">
        <f t="shared" si="25"/>
        <v>21.666666666666668</v>
      </c>
      <c r="AH39" s="131">
        <v>12</v>
      </c>
    </row>
    <row r="40" spans="1:34" ht="15.75" customHeight="1" x14ac:dyDescent="0.25">
      <c r="A40" s="107"/>
      <c r="B40" s="106"/>
      <c r="C40" s="105"/>
      <c r="D40" s="148">
        <v>73</v>
      </c>
      <c r="E40" s="148">
        <v>4</v>
      </c>
      <c r="F40" s="148">
        <v>11</v>
      </c>
      <c r="G40" s="143">
        <v>0.21</v>
      </c>
      <c r="H40" s="104"/>
      <c r="I40" s="104"/>
      <c r="J40" s="148">
        <v>6</v>
      </c>
      <c r="K40" s="103"/>
      <c r="L40" s="147">
        <v>10.9</v>
      </c>
      <c r="M40" s="103"/>
      <c r="N40" s="102" t="s">
        <v>113</v>
      </c>
      <c r="O40" s="101" t="str">
        <f ca="1">IF(OR(ISERROR(MusiqueEpuree(N40)),MusiqueEpuree(N40)=0),"",MusiqueEpuree(N40))</f>
        <v xml:space="preserve"> 7a  9a  9a  9a 7a 5a 1a  9a  9a 4a  9a</v>
      </c>
      <c r="P40" s="99" t="str">
        <f ca="1">IF(OR(ISERROR(MusiqueEpuree10(O40)),MusiqueEpuree10(O40)=0),"",MusiqueEpuree10(O40))</f>
        <v xml:space="preserve"> 40 20 20 20 40 60 100 20 20 70 20</v>
      </c>
      <c r="Q40" s="100">
        <f ca="1">IF(ISERROR((calcul(P40)))=TRUE,"",(calcul(P40)))</f>
        <v>39.090909090909093</v>
      </c>
      <c r="R40" s="100">
        <f t="shared" ca="1" si="13"/>
        <v>39.090909090909093</v>
      </c>
      <c r="S40" s="99" t="str">
        <f ca="1">IF(OR(ISERROR(MusiqueEpuree1(O40)),MusiqueEpuree1(O40)=0),"",MusiqueEpuree1(O40))</f>
        <v xml:space="preserve"> 70</v>
      </c>
      <c r="T40" s="99" t="str">
        <f ca="1">IF(OR(ISERROR(MusiqueEpuree4(O40)),MusiqueEpuree4(O40)=0),"",MusiqueEpuree4(O40))</f>
        <v>7a9a9a9a7a5a 1009a9a4a9a</v>
      </c>
      <c r="U40" s="49">
        <f t="shared" ca="1" si="14"/>
        <v>1</v>
      </c>
      <c r="V40" s="49">
        <f t="shared" ca="1" si="15"/>
        <v>1</v>
      </c>
      <c r="W40" s="49">
        <f t="shared" ca="1" si="16"/>
        <v>2</v>
      </c>
      <c r="X40" s="49">
        <f t="shared" ca="1" si="17"/>
        <v>11</v>
      </c>
      <c r="Y40" s="98">
        <f t="shared" ca="1" si="18"/>
        <v>18.181818181818183</v>
      </c>
      <c r="Z40" s="98">
        <f t="shared" ca="1" si="19"/>
        <v>18.181818181818183</v>
      </c>
      <c r="AA40" s="97"/>
      <c r="AB40" s="49">
        <f t="shared" si="20"/>
        <v>11</v>
      </c>
      <c r="AC40" s="49">
        <f t="shared" si="21"/>
        <v>4</v>
      </c>
      <c r="AD40" s="49">
        <f t="shared" si="22"/>
        <v>15</v>
      </c>
      <c r="AE40" s="49">
        <f t="shared" si="23"/>
        <v>73</v>
      </c>
      <c r="AF40" s="98">
        <f t="shared" si="24"/>
        <v>20.547945205479451</v>
      </c>
      <c r="AG40" s="98">
        <f t="shared" si="25"/>
        <v>20.547945205479451</v>
      </c>
      <c r="AH40" s="97"/>
    </row>
    <row r="41" spans="1:34" ht="15.75" customHeight="1" thickBot="1" x14ac:dyDescent="0.3">
      <c r="A41" s="130"/>
      <c r="B41" s="129"/>
      <c r="C41" s="128"/>
      <c r="D41" s="146">
        <v>11</v>
      </c>
      <c r="E41" s="146">
        <v>1</v>
      </c>
      <c r="F41" s="146">
        <v>3</v>
      </c>
      <c r="G41" s="142">
        <v>0.36</v>
      </c>
      <c r="H41" s="127"/>
      <c r="I41" s="127"/>
      <c r="J41" s="146">
        <v>7</v>
      </c>
      <c r="K41" s="126"/>
      <c r="L41" s="145">
        <v>10.92</v>
      </c>
      <c r="M41" s="126"/>
      <c r="N41" s="125" t="s">
        <v>91</v>
      </c>
      <c r="O41" s="124" t="str">
        <f ca="1">IF(OR(ISERROR(MusiqueEpuree(N41)),MusiqueEpuree(N41)=0),"",MusiqueEpuree(N41))</f>
        <v xml:space="preserve"> 9a  9a  9a 8a  9a 4a 7a 1a 3a 2a 3a 4a</v>
      </c>
      <c r="P41" s="122" t="str">
        <f ca="1">IF(OR(ISERROR(MusiqueEpuree10(O41)),MusiqueEpuree10(O41)=0),"",MusiqueEpuree10(O41))</f>
        <v xml:space="preserve"> 20 20 20 30 20 70 40 100 80 90 80 70</v>
      </c>
      <c r="Q41" s="123">
        <f ca="1">IF(ISERROR((calcul(P41)))=TRUE,"",(calcul(P41)))</f>
        <v>53.333333333333336</v>
      </c>
      <c r="R41" s="123">
        <f t="shared" ca="1" si="13"/>
        <v>53.333333333333336</v>
      </c>
      <c r="S41" s="122" t="str">
        <f ca="1">IF(OR(ISERROR(MusiqueEpuree1(O41)),MusiqueEpuree1(O41)=0),"",MusiqueEpuree1(O41))</f>
        <v xml:space="preserve"> 70 80 90 80 70</v>
      </c>
      <c r="T41" s="122" t="str">
        <f ca="1">IF(OR(ISERROR(MusiqueEpuree4(O41)),MusiqueEpuree4(O41)=0),"",MusiqueEpuree4(O41))</f>
        <v>9a9a9a8a9a4a7a 1003a2a3a4a</v>
      </c>
      <c r="U41" s="121">
        <f t="shared" ca="1" si="14"/>
        <v>5</v>
      </c>
      <c r="V41" s="121">
        <f t="shared" ca="1" si="15"/>
        <v>1</v>
      </c>
      <c r="W41" s="121">
        <f t="shared" ca="1" si="16"/>
        <v>6</v>
      </c>
      <c r="X41" s="121">
        <f t="shared" ca="1" si="17"/>
        <v>12</v>
      </c>
      <c r="Y41" s="120">
        <f t="shared" ca="1" si="18"/>
        <v>50</v>
      </c>
      <c r="Z41" s="120">
        <f t="shared" ca="1" si="19"/>
        <v>50</v>
      </c>
      <c r="AA41" s="119"/>
      <c r="AB41" s="121">
        <f t="shared" si="20"/>
        <v>3</v>
      </c>
      <c r="AC41" s="121">
        <f t="shared" si="21"/>
        <v>1</v>
      </c>
      <c r="AD41" s="121">
        <f t="shared" si="22"/>
        <v>4</v>
      </c>
      <c r="AE41" s="121">
        <f t="shared" si="23"/>
        <v>11</v>
      </c>
      <c r="AF41" s="120">
        <f t="shared" si="24"/>
        <v>36.363636363636367</v>
      </c>
      <c r="AG41" s="120">
        <f t="shared" si="25"/>
        <v>36.363636363636367</v>
      </c>
      <c r="AH41" s="119"/>
    </row>
    <row r="42" spans="1:34" ht="15.75" customHeight="1" x14ac:dyDescent="0.25">
      <c r="A42" s="118"/>
      <c r="B42" s="141"/>
      <c r="C42" s="140"/>
      <c r="D42" s="150">
        <v>188</v>
      </c>
      <c r="E42" s="150">
        <v>21</v>
      </c>
      <c r="F42" s="150">
        <v>46</v>
      </c>
      <c r="G42" s="144">
        <v>0.36</v>
      </c>
      <c r="H42" s="139"/>
      <c r="I42" s="139"/>
      <c r="J42" s="150">
        <v>11</v>
      </c>
      <c r="K42" s="138"/>
      <c r="L42" s="149">
        <v>10.93</v>
      </c>
      <c r="M42" s="138"/>
      <c r="N42" s="137" t="s">
        <v>78</v>
      </c>
      <c r="O42" s="136" t="str">
        <f ca="1">IF(OR(ISERROR(MusiqueEpuree(N42)),MusiqueEpuree(N42)=0),"",MusiqueEpuree(N42))</f>
        <v xml:space="preserve"> 4a  9a  9a 7a  9a 6a 7a 7a  9a  9a  9a</v>
      </c>
      <c r="P42" s="134" t="str">
        <f ca="1">IF(OR(ISERROR(MusiqueEpuree10(O42)),MusiqueEpuree10(O42)=0),"",MusiqueEpuree10(O42))</f>
        <v xml:space="preserve"> 70 20 20 40 20 50 40 40 20 20 20</v>
      </c>
      <c r="Q42" s="135">
        <f ca="1">IF(ISERROR((calcul(P42)))=TRUE,"",(calcul(P42)))</f>
        <v>32.727272727272727</v>
      </c>
      <c r="R42" s="135">
        <f t="shared" ca="1" si="13"/>
        <v>32.727272727272727</v>
      </c>
      <c r="S42" s="134" t="str">
        <f ca="1">IF(OR(ISERROR(MusiqueEpuree1(O42)),MusiqueEpuree1(O42)=0),"",MusiqueEpuree1(O42))</f>
        <v xml:space="preserve"> 70</v>
      </c>
      <c r="T42" s="134" t="str">
        <f ca="1">IF(OR(ISERROR(MusiqueEpuree4(O42)),MusiqueEpuree4(O42)=0),"",MusiqueEpuree4(O42))</f>
        <v>4a9a9a7a9a6a7a7a9a9a9a</v>
      </c>
      <c r="U42" s="133">
        <f t="shared" ca="1" si="14"/>
        <v>1</v>
      </c>
      <c r="V42" s="133">
        <f t="shared" ca="1" si="15"/>
        <v>0</v>
      </c>
      <c r="W42" s="133">
        <f t="shared" ca="1" si="16"/>
        <v>1</v>
      </c>
      <c r="X42" s="133">
        <f t="shared" ca="1" si="17"/>
        <v>11</v>
      </c>
      <c r="Y42" s="132">
        <f t="shared" ca="1" si="18"/>
        <v>9.0909090909090917</v>
      </c>
      <c r="Z42" s="132">
        <f t="shared" ca="1" si="19"/>
        <v>9.0909090909090917</v>
      </c>
      <c r="AA42" s="131">
        <v>13</v>
      </c>
      <c r="AB42" s="133">
        <f t="shared" si="20"/>
        <v>46</v>
      </c>
      <c r="AC42" s="133">
        <f t="shared" si="21"/>
        <v>21</v>
      </c>
      <c r="AD42" s="133">
        <f t="shared" si="22"/>
        <v>67</v>
      </c>
      <c r="AE42" s="133">
        <f t="shared" si="23"/>
        <v>188</v>
      </c>
      <c r="AF42" s="132">
        <f t="shared" si="24"/>
        <v>35.638297872340424</v>
      </c>
      <c r="AG42" s="132">
        <f t="shared" si="25"/>
        <v>35.638297872340424</v>
      </c>
      <c r="AH42" s="131">
        <v>13</v>
      </c>
    </row>
    <row r="43" spans="1:34" ht="15.75" customHeight="1" x14ac:dyDescent="0.25">
      <c r="A43" s="107"/>
      <c r="B43" s="106"/>
      <c r="C43" s="105"/>
      <c r="D43" s="148">
        <v>186</v>
      </c>
      <c r="E43" s="148">
        <v>22</v>
      </c>
      <c r="F43" s="148">
        <v>42</v>
      </c>
      <c r="G43" s="143">
        <v>0.34</v>
      </c>
      <c r="H43" s="104"/>
      <c r="I43" s="104"/>
      <c r="J43" s="104">
        <v>9</v>
      </c>
      <c r="K43" s="103"/>
      <c r="L43" s="147">
        <v>10.92</v>
      </c>
      <c r="M43" s="103"/>
      <c r="N43" s="102" t="s">
        <v>79</v>
      </c>
      <c r="O43" s="101" t="str">
        <f ca="1">IF(OR(ISERROR(MusiqueEpuree(N43)),MusiqueEpuree(N43)=0),"",MusiqueEpuree(N43))</f>
        <v xml:space="preserve">  9a  9a  9a  9a 7a 7a  9a  9a 3a  9a 4a  9a</v>
      </c>
      <c r="P43" s="99" t="str">
        <f ca="1">IF(OR(ISERROR(MusiqueEpuree10(O43)),MusiqueEpuree10(O43)=0),"",MusiqueEpuree10(O43))</f>
        <v xml:space="preserve"> 20 20 20 20 40 40 20 20 80 20 70 20</v>
      </c>
      <c r="Q43" s="100">
        <f ca="1">IF(ISERROR((calcul(P43)))=TRUE,"",(calcul(P43)))</f>
        <v>32.5</v>
      </c>
      <c r="R43" s="100">
        <f t="shared" ca="1" si="13"/>
        <v>32.5</v>
      </c>
      <c r="S43" s="99" t="str">
        <f ca="1">IF(OR(ISERROR(MusiqueEpuree1(O43)),MusiqueEpuree1(O43)=0),"",MusiqueEpuree1(O43))</f>
        <v xml:space="preserve"> 80 70</v>
      </c>
      <c r="T43" s="99" t="str">
        <f ca="1">IF(OR(ISERROR(MusiqueEpuree4(O43)),MusiqueEpuree4(O43)=0),"",MusiqueEpuree4(O43))</f>
        <v>9a9a9a9a7a7a9a9a3a9a4a9a</v>
      </c>
      <c r="U43" s="49">
        <f t="shared" ca="1" si="14"/>
        <v>2</v>
      </c>
      <c r="V43" s="49">
        <f t="shared" ca="1" si="15"/>
        <v>0</v>
      </c>
      <c r="W43" s="49">
        <f t="shared" ca="1" si="16"/>
        <v>2</v>
      </c>
      <c r="X43" s="49">
        <f t="shared" ca="1" si="17"/>
        <v>12</v>
      </c>
      <c r="Y43" s="98">
        <f t="shared" ca="1" si="18"/>
        <v>16.666666666666664</v>
      </c>
      <c r="Z43" s="98">
        <f t="shared" ca="1" si="19"/>
        <v>16.666666666666664</v>
      </c>
      <c r="AA43" s="97"/>
      <c r="AB43" s="49">
        <f t="shared" si="20"/>
        <v>42</v>
      </c>
      <c r="AC43" s="49">
        <f t="shared" si="21"/>
        <v>22</v>
      </c>
      <c r="AD43" s="49">
        <f t="shared" si="22"/>
        <v>64</v>
      </c>
      <c r="AE43" s="49">
        <f t="shared" si="23"/>
        <v>186</v>
      </c>
      <c r="AF43" s="98">
        <f t="shared" si="24"/>
        <v>34.408602150537639</v>
      </c>
      <c r="AG43" s="98">
        <f t="shared" si="25"/>
        <v>34.408602150537639</v>
      </c>
      <c r="AH43" s="97"/>
    </row>
    <row r="44" spans="1:34" ht="15.75" customHeight="1" thickBot="1" x14ac:dyDescent="0.3">
      <c r="A44" s="130"/>
      <c r="B44" s="129"/>
      <c r="C44" s="128"/>
      <c r="D44" s="146">
        <v>13</v>
      </c>
      <c r="E44" s="146">
        <v>1</v>
      </c>
      <c r="F44" s="146">
        <v>5</v>
      </c>
      <c r="G44" s="142">
        <v>0.46</v>
      </c>
      <c r="H44" s="127"/>
      <c r="I44" s="127"/>
      <c r="J44" s="146" t="s">
        <v>25</v>
      </c>
      <c r="K44" s="126"/>
      <c r="L44" s="145">
        <v>10.92</v>
      </c>
      <c r="M44" s="126"/>
      <c r="N44" s="125" t="s">
        <v>92</v>
      </c>
      <c r="O44" s="124" t="str">
        <f ca="1">IF(OR(ISERROR(MusiqueEpuree(N44)),MusiqueEpuree(N44)=0),"",MusiqueEpuree(N44))</f>
        <v xml:space="preserve"> 3a 7a 6a 3a 4a 7a 3a 7a 2a 2a 1a 4a</v>
      </c>
      <c r="P44" s="122" t="str">
        <f ca="1">IF(OR(ISERROR(MusiqueEpuree10(O44)),MusiqueEpuree10(O44)=0),"",MusiqueEpuree10(O44))</f>
        <v xml:space="preserve"> 80 40 50 80 70 40 80 40 90 90 100 70</v>
      </c>
      <c r="Q44" s="123">
        <f ca="1">IF(ISERROR((calcul(P44)))=TRUE,"",(calcul(P44)))</f>
        <v>69.166666666666671</v>
      </c>
      <c r="R44" s="123">
        <f t="shared" ca="1" si="13"/>
        <v>69.166666666666671</v>
      </c>
      <c r="S44" s="122" t="str">
        <f ca="1">IF(OR(ISERROR(MusiqueEpuree1(O44)),MusiqueEpuree1(O44)=0),"",MusiqueEpuree1(O44))</f>
        <v xml:space="preserve"> 80 80 70 80 90 90 70</v>
      </c>
      <c r="T44" s="122" t="str">
        <f ca="1">IF(OR(ISERROR(MusiqueEpuree4(O44)),MusiqueEpuree4(O44)=0),"",MusiqueEpuree4(O44))</f>
        <v>3a7a6a3a4a7a3a7a2a2a 1004a</v>
      </c>
      <c r="U44" s="121">
        <f t="shared" ca="1" si="14"/>
        <v>7</v>
      </c>
      <c r="V44" s="121">
        <f t="shared" ca="1" si="15"/>
        <v>1</v>
      </c>
      <c r="W44" s="121">
        <f t="shared" ca="1" si="16"/>
        <v>8</v>
      </c>
      <c r="X44" s="121">
        <f t="shared" ca="1" si="17"/>
        <v>12</v>
      </c>
      <c r="Y44" s="120">
        <f t="shared" ca="1" si="18"/>
        <v>66.666666666666657</v>
      </c>
      <c r="Z44" s="120">
        <f t="shared" ca="1" si="19"/>
        <v>66.666666666666657</v>
      </c>
      <c r="AA44" s="119"/>
      <c r="AB44" s="121">
        <f t="shared" si="20"/>
        <v>5</v>
      </c>
      <c r="AC44" s="121">
        <f t="shared" si="21"/>
        <v>1</v>
      </c>
      <c r="AD44" s="121">
        <f t="shared" si="22"/>
        <v>6</v>
      </c>
      <c r="AE44" s="121">
        <f t="shared" si="23"/>
        <v>13</v>
      </c>
      <c r="AF44" s="120">
        <f t="shared" si="24"/>
        <v>46.153846153846153</v>
      </c>
      <c r="AG44" s="120">
        <f t="shared" si="25"/>
        <v>46.153846153846153</v>
      </c>
      <c r="AH44" s="119"/>
    </row>
    <row r="45" spans="1:34" ht="15.75" customHeight="1" x14ac:dyDescent="0.25">
      <c r="A45" s="118"/>
      <c r="B45" s="141"/>
      <c r="C45" s="140"/>
      <c r="D45" s="150">
        <v>141</v>
      </c>
      <c r="E45" s="150">
        <v>19</v>
      </c>
      <c r="F45" s="150">
        <v>22</v>
      </c>
      <c r="G45" s="144">
        <v>0.28999999999999998</v>
      </c>
      <c r="H45" s="139"/>
      <c r="I45" s="139"/>
      <c r="J45" s="139">
        <v>5</v>
      </c>
      <c r="K45" s="138"/>
      <c r="L45" s="149">
        <v>10.92</v>
      </c>
      <c r="M45" s="138"/>
      <c r="N45" s="137" t="s">
        <v>114</v>
      </c>
      <c r="O45" s="136" t="str">
        <f ca="1">IF(OR(ISERROR(MusiqueEpuree(N45)),MusiqueEpuree(N45)=0),"",MusiqueEpuree(N45))</f>
        <v xml:space="preserve">  9a  9a 6a  9a  9a 2a 1a 1a 4a 5a  9a 4a</v>
      </c>
      <c r="P45" s="134" t="str">
        <f ca="1">IF(OR(ISERROR(MusiqueEpuree10(O45)),MusiqueEpuree10(O45)=0),"",MusiqueEpuree10(O45))</f>
        <v xml:space="preserve"> 20 20 50 20 20 90 100 100 70 60 20 70</v>
      </c>
      <c r="Q45" s="135">
        <f ca="1">IF(ISERROR((calcul(P45)))=TRUE,"",(calcul(P45)))</f>
        <v>53.333333333333336</v>
      </c>
      <c r="R45" s="135">
        <f t="shared" ca="1" si="13"/>
        <v>53.333333333333336</v>
      </c>
      <c r="S45" s="134" t="str">
        <f ca="1">IF(OR(ISERROR(MusiqueEpuree1(O45)),MusiqueEpuree1(O45)=0),"",MusiqueEpuree1(O45))</f>
        <v xml:space="preserve"> 90 70 70</v>
      </c>
      <c r="T45" s="134" t="str">
        <f ca="1">IF(OR(ISERROR(MusiqueEpuree4(O45)),MusiqueEpuree4(O45)=0),"",MusiqueEpuree4(O45))</f>
        <v>9a9a6a9a9a2a 100 1004a5a9a4a</v>
      </c>
      <c r="U45" s="133">
        <f t="shared" ca="1" si="14"/>
        <v>3</v>
      </c>
      <c r="V45" s="133">
        <f t="shared" ca="1" si="15"/>
        <v>2</v>
      </c>
      <c r="W45" s="133">
        <f t="shared" ca="1" si="16"/>
        <v>5</v>
      </c>
      <c r="X45" s="133">
        <f t="shared" ca="1" si="17"/>
        <v>12</v>
      </c>
      <c r="Y45" s="132">
        <f t="shared" ca="1" si="18"/>
        <v>41.666666666666671</v>
      </c>
      <c r="Z45" s="132">
        <f t="shared" ca="1" si="19"/>
        <v>41.666666666666671</v>
      </c>
      <c r="AA45" s="131">
        <v>14</v>
      </c>
      <c r="AB45" s="133">
        <f t="shared" si="20"/>
        <v>22</v>
      </c>
      <c r="AC45" s="133">
        <f t="shared" si="21"/>
        <v>19</v>
      </c>
      <c r="AD45" s="133">
        <f t="shared" si="22"/>
        <v>41</v>
      </c>
      <c r="AE45" s="133">
        <f t="shared" si="23"/>
        <v>141</v>
      </c>
      <c r="AF45" s="132">
        <f t="shared" si="24"/>
        <v>29.078014184397162</v>
      </c>
      <c r="AG45" s="132">
        <f t="shared" si="25"/>
        <v>29.078014184397162</v>
      </c>
      <c r="AH45" s="131">
        <v>14</v>
      </c>
    </row>
    <row r="46" spans="1:34" ht="15.75" customHeight="1" x14ac:dyDescent="0.25">
      <c r="A46" s="107"/>
      <c r="B46" s="106"/>
      <c r="C46" s="105"/>
      <c r="D46" s="148">
        <v>119</v>
      </c>
      <c r="E46" s="148">
        <v>13</v>
      </c>
      <c r="F46" s="148">
        <v>15</v>
      </c>
      <c r="G46" s="143">
        <v>0.24</v>
      </c>
      <c r="H46" s="104"/>
      <c r="I46" s="104"/>
      <c r="J46" s="148">
        <v>3</v>
      </c>
      <c r="K46" s="103"/>
      <c r="L46" s="147">
        <v>10.91</v>
      </c>
      <c r="M46" s="103"/>
      <c r="N46" s="102" t="s">
        <v>115</v>
      </c>
      <c r="O46" s="101" t="str">
        <f ca="1">IF(OR(ISERROR(MusiqueEpuree(N46)),MusiqueEpuree(N46)=0),"",MusiqueEpuree(N46))</f>
        <v xml:space="preserve"> 6a  9a  9a 2a  9a 1a 1a 4a 5a  9a 2a 1a</v>
      </c>
      <c r="P46" s="99" t="str">
        <f ca="1">IF(OR(ISERROR(MusiqueEpuree10(O46)),MusiqueEpuree10(O46)=0),"",MusiqueEpuree10(O46))</f>
        <v xml:space="preserve"> 50 20 20 90 20 100 100 70 60 20 90 100</v>
      </c>
      <c r="Q46" s="100">
        <f ca="1">IF(ISERROR((calcul(P46)))=TRUE,"",(calcul(P46)))</f>
        <v>61.666666666666664</v>
      </c>
      <c r="R46" s="100">
        <f t="shared" ca="1" si="13"/>
        <v>61.666666666666664</v>
      </c>
      <c r="S46" s="99" t="str">
        <f ca="1">IF(OR(ISERROR(MusiqueEpuree1(O46)),MusiqueEpuree1(O46)=0),"",MusiqueEpuree1(O46))</f>
        <v xml:space="preserve"> 90 70 90</v>
      </c>
      <c r="T46" s="99" t="str">
        <f ca="1">IF(OR(ISERROR(MusiqueEpuree4(O46)),MusiqueEpuree4(O46)=0),"",MusiqueEpuree4(O46))</f>
        <v>6a9a9a2a9a 100 1004a5a9a2a 100</v>
      </c>
      <c r="U46" s="49">
        <f t="shared" ca="1" si="14"/>
        <v>3</v>
      </c>
      <c r="V46" s="49">
        <f t="shared" ca="1" si="15"/>
        <v>3</v>
      </c>
      <c r="W46" s="49">
        <f t="shared" ca="1" si="16"/>
        <v>6</v>
      </c>
      <c r="X46" s="49">
        <f t="shared" ca="1" si="17"/>
        <v>12</v>
      </c>
      <c r="Y46" s="98">
        <f t="shared" ca="1" si="18"/>
        <v>50</v>
      </c>
      <c r="Z46" s="98">
        <f t="shared" ca="1" si="19"/>
        <v>50</v>
      </c>
      <c r="AA46" s="97"/>
      <c r="AB46" s="49">
        <f t="shared" si="20"/>
        <v>15</v>
      </c>
      <c r="AC46" s="49">
        <f t="shared" si="21"/>
        <v>13</v>
      </c>
      <c r="AD46" s="49">
        <f t="shared" si="22"/>
        <v>28</v>
      </c>
      <c r="AE46" s="49">
        <f t="shared" si="23"/>
        <v>119</v>
      </c>
      <c r="AF46" s="98">
        <f t="shared" si="24"/>
        <v>23.52941176470588</v>
      </c>
      <c r="AG46" s="98">
        <f t="shared" si="25"/>
        <v>23.52941176470588</v>
      </c>
      <c r="AH46" s="97"/>
    </row>
    <row r="47" spans="1:34" ht="15.75" customHeight="1" thickBot="1" x14ac:dyDescent="0.3">
      <c r="A47" s="130"/>
      <c r="B47" s="129"/>
      <c r="C47" s="128"/>
      <c r="D47" s="146">
        <v>9</v>
      </c>
      <c r="E47" s="146">
        <v>1</v>
      </c>
      <c r="F47" s="146">
        <v>2</v>
      </c>
      <c r="G47" s="142">
        <v>0.33</v>
      </c>
      <c r="H47" s="127"/>
      <c r="I47" s="127"/>
      <c r="J47" s="146" t="s">
        <v>25</v>
      </c>
      <c r="K47" s="126"/>
      <c r="L47" s="145">
        <v>10.98</v>
      </c>
      <c r="M47" s="126"/>
      <c r="N47" s="125" t="s">
        <v>93</v>
      </c>
      <c r="O47" s="124" t="str">
        <f ca="1">IF(OR(ISERROR(MusiqueEpuree(N47)),MusiqueEpuree(N47)=0),"",MusiqueEpuree(N47))</f>
        <v xml:space="preserve"> 1a 3a 9a 4a 4a 9a 3a 9a 5a  9a 2a 1a</v>
      </c>
      <c r="P47" s="122" t="str">
        <f ca="1">IF(OR(ISERROR(MusiqueEpuree10(O47)),MusiqueEpuree10(O47)=0),"",MusiqueEpuree10(O47))</f>
        <v xml:space="preserve"> 100 80 20 70 70 20 80 20 60 20 90 100</v>
      </c>
      <c r="Q47" s="123">
        <f ca="1">IF(ISERROR((calcul(P47)))=TRUE,"",(calcul(P47)))</f>
        <v>60.833333333333336</v>
      </c>
      <c r="R47" s="123">
        <f t="shared" ca="1" si="13"/>
        <v>60.833333333333336</v>
      </c>
      <c r="S47" s="122" t="str">
        <f ca="1">IF(OR(ISERROR(MusiqueEpuree1(O47)),MusiqueEpuree1(O47)=0),"",MusiqueEpuree1(O47))</f>
        <v xml:space="preserve"> 80 70 70 80 90</v>
      </c>
      <c r="T47" s="122" t="str">
        <f ca="1">IF(OR(ISERROR(MusiqueEpuree4(O47)),MusiqueEpuree4(O47)=0),"",MusiqueEpuree4(O47))</f>
        <v xml:space="preserve"> 1003a9a4a4a9a3a9a5a9a2a 100</v>
      </c>
      <c r="U47" s="121">
        <f t="shared" ca="1" si="14"/>
        <v>5</v>
      </c>
      <c r="V47" s="121">
        <f t="shared" ca="1" si="15"/>
        <v>2</v>
      </c>
      <c r="W47" s="121">
        <f t="shared" ca="1" si="16"/>
        <v>7</v>
      </c>
      <c r="X47" s="121">
        <f t="shared" ca="1" si="17"/>
        <v>12</v>
      </c>
      <c r="Y47" s="120">
        <f t="shared" ca="1" si="18"/>
        <v>58.333333333333336</v>
      </c>
      <c r="Z47" s="120">
        <f t="shared" ca="1" si="19"/>
        <v>58.333333333333336</v>
      </c>
      <c r="AA47" s="119"/>
      <c r="AB47" s="121">
        <f t="shared" si="20"/>
        <v>2</v>
      </c>
      <c r="AC47" s="121">
        <f t="shared" si="21"/>
        <v>1</v>
      </c>
      <c r="AD47" s="121">
        <f t="shared" si="22"/>
        <v>3</v>
      </c>
      <c r="AE47" s="121">
        <f t="shared" si="23"/>
        <v>9</v>
      </c>
      <c r="AF47" s="120">
        <f t="shared" si="24"/>
        <v>33.333333333333329</v>
      </c>
      <c r="AG47" s="120">
        <f t="shared" si="25"/>
        <v>33.333333333333329</v>
      </c>
      <c r="AH47" s="119"/>
    </row>
    <row r="48" spans="1:34" ht="15.75" customHeight="1" x14ac:dyDescent="0.25">
      <c r="A48" s="118"/>
      <c r="B48" s="141"/>
      <c r="C48" s="140"/>
      <c r="D48" s="139">
        <v>63</v>
      </c>
      <c r="E48" s="139">
        <v>1</v>
      </c>
      <c r="F48" s="139">
        <v>2</v>
      </c>
      <c r="G48" s="144">
        <v>0.05</v>
      </c>
      <c r="H48" s="139"/>
      <c r="I48" s="139"/>
      <c r="J48" s="139">
        <v>16</v>
      </c>
      <c r="K48" s="138"/>
      <c r="L48" s="139">
        <v>10.9</v>
      </c>
      <c r="M48" s="138"/>
      <c r="N48" s="137" t="s">
        <v>116</v>
      </c>
      <c r="O48" s="136" t="str">
        <f ca="1">IF(OR(ISERROR(MusiqueEpuree(N48)),MusiqueEpuree(N48)=0),"",MusiqueEpuree(N48))</f>
        <v xml:space="preserve">  9a 7a 5a  9a  9a  9a 6a 6a  9a 4a 7a  9a</v>
      </c>
      <c r="P48" s="134" t="str">
        <f ca="1">IF(OR(ISERROR(MusiqueEpuree10(O48)),MusiqueEpuree10(O48)=0),"",MusiqueEpuree10(O48))</f>
        <v xml:space="preserve"> 20 40 60 20 20 20 50 50 20 70 40 20</v>
      </c>
      <c r="Q48" s="135">
        <f ca="1">IF(ISERROR((calcul(P48)))=TRUE,"",(calcul(P48)))</f>
        <v>35.833333333333336</v>
      </c>
      <c r="R48" s="135">
        <f t="shared" ca="1" si="13"/>
        <v>35.833333333333336</v>
      </c>
      <c r="S48" s="134" t="str">
        <f ca="1">IF(OR(ISERROR(MusiqueEpuree1(O48)),MusiqueEpuree1(O48)=0),"",MusiqueEpuree1(O48))</f>
        <v xml:space="preserve"> 70</v>
      </c>
      <c r="T48" s="134" t="str">
        <f ca="1">IF(OR(ISERROR(MusiqueEpuree4(O48)),MusiqueEpuree4(O48)=0),"",MusiqueEpuree4(O48))</f>
        <v>9a7a5a9a9a9a6a6a9a4a7a9a</v>
      </c>
      <c r="U48" s="133">
        <f t="shared" ca="1" si="14"/>
        <v>1</v>
      </c>
      <c r="V48" s="133">
        <f t="shared" ca="1" si="15"/>
        <v>0</v>
      </c>
      <c r="W48" s="133">
        <f t="shared" ca="1" si="16"/>
        <v>1</v>
      </c>
      <c r="X48" s="133">
        <f t="shared" ca="1" si="17"/>
        <v>12</v>
      </c>
      <c r="Y48" s="132">
        <f t="shared" ca="1" si="18"/>
        <v>8.3333333333333321</v>
      </c>
      <c r="Z48" s="132">
        <f t="shared" ca="1" si="19"/>
        <v>8.3333333333333321</v>
      </c>
      <c r="AA48" s="131">
        <v>15</v>
      </c>
      <c r="AB48" s="133">
        <f t="shared" si="20"/>
        <v>2</v>
      </c>
      <c r="AC48" s="133">
        <f t="shared" si="21"/>
        <v>1</v>
      </c>
      <c r="AD48" s="133">
        <f t="shared" si="22"/>
        <v>3</v>
      </c>
      <c r="AE48" s="133">
        <f t="shared" si="23"/>
        <v>63</v>
      </c>
      <c r="AF48" s="132">
        <f t="shared" si="24"/>
        <v>4.7619047619047619</v>
      </c>
      <c r="AG48" s="132">
        <f t="shared" si="25"/>
        <v>4.7619047619047619</v>
      </c>
      <c r="AH48" s="131">
        <v>15</v>
      </c>
    </row>
    <row r="49" spans="1:34" ht="15.75" customHeight="1" x14ac:dyDescent="0.25">
      <c r="A49" s="107"/>
      <c r="B49" s="106"/>
      <c r="C49" s="105"/>
      <c r="D49" s="104">
        <v>104</v>
      </c>
      <c r="E49" s="104">
        <v>5</v>
      </c>
      <c r="F49" s="104">
        <v>5</v>
      </c>
      <c r="G49" s="143">
        <v>0.1</v>
      </c>
      <c r="H49" s="104"/>
      <c r="I49" s="104"/>
      <c r="J49" s="104" t="s">
        <v>25</v>
      </c>
      <c r="K49" s="103"/>
      <c r="L49" s="104">
        <v>10.96</v>
      </c>
      <c r="M49" s="103"/>
      <c r="N49" s="102" t="s">
        <v>117</v>
      </c>
      <c r="O49" s="101" t="str">
        <f ca="1">IF(OR(ISERROR(MusiqueEpuree(N49)),MusiqueEpuree(N49)=0),"",MusiqueEpuree(N49))</f>
        <v xml:space="preserve"> 1a  9a 7a 7a 5a  9a  9a 6a 6a 3a  9a 4a</v>
      </c>
      <c r="P49" s="99" t="str">
        <f ca="1">IF(OR(ISERROR(MusiqueEpuree10(O49)),MusiqueEpuree10(O49)=0),"",MusiqueEpuree10(O49))</f>
        <v xml:space="preserve"> 100 20 40 40 60 20 20 50 50 80 20 70</v>
      </c>
      <c r="Q49" s="100">
        <f ca="1">IF(ISERROR((calcul(P49)))=TRUE,"",(calcul(P49)))</f>
        <v>47.5</v>
      </c>
      <c r="R49" s="100">
        <f t="shared" ca="1" si="13"/>
        <v>47.5</v>
      </c>
      <c r="S49" s="99" t="str">
        <f ca="1">IF(OR(ISERROR(MusiqueEpuree1(O49)),MusiqueEpuree1(O49)=0),"",MusiqueEpuree1(O49))</f>
        <v xml:space="preserve"> 80 70</v>
      </c>
      <c r="T49" s="99" t="str">
        <f ca="1">IF(OR(ISERROR(MusiqueEpuree4(O49)),MusiqueEpuree4(O49)=0),"",MusiqueEpuree4(O49))</f>
        <v xml:space="preserve"> 1009a7a7a5a9a9a6a6a3a9a4a</v>
      </c>
      <c r="U49" s="49">
        <f t="shared" ca="1" si="14"/>
        <v>2</v>
      </c>
      <c r="V49" s="49">
        <f t="shared" ca="1" si="15"/>
        <v>1</v>
      </c>
      <c r="W49" s="49">
        <f t="shared" ca="1" si="16"/>
        <v>3</v>
      </c>
      <c r="X49" s="49">
        <f t="shared" ca="1" si="17"/>
        <v>12</v>
      </c>
      <c r="Y49" s="98">
        <f t="shared" ca="1" si="18"/>
        <v>25</v>
      </c>
      <c r="Z49" s="98">
        <f t="shared" ca="1" si="19"/>
        <v>25</v>
      </c>
      <c r="AA49" s="97"/>
      <c r="AB49" s="49">
        <f t="shared" si="20"/>
        <v>5</v>
      </c>
      <c r="AC49" s="49">
        <f t="shared" si="21"/>
        <v>5</v>
      </c>
      <c r="AD49" s="49">
        <f t="shared" si="22"/>
        <v>10</v>
      </c>
      <c r="AE49" s="49">
        <f t="shared" si="23"/>
        <v>104</v>
      </c>
      <c r="AF49" s="98">
        <f t="shared" si="24"/>
        <v>9.6153846153846168</v>
      </c>
      <c r="AG49" s="98">
        <f t="shared" si="25"/>
        <v>9.6153846153846168</v>
      </c>
      <c r="AH49" s="97"/>
    </row>
    <row r="50" spans="1:34" ht="15.75" customHeight="1" thickBot="1" x14ac:dyDescent="0.3">
      <c r="A50" s="130"/>
      <c r="B50" s="129"/>
      <c r="C50" s="128"/>
      <c r="D50" s="127">
        <v>14</v>
      </c>
      <c r="E50" s="127">
        <v>0</v>
      </c>
      <c r="F50" s="127">
        <v>0</v>
      </c>
      <c r="G50" s="142">
        <v>0</v>
      </c>
      <c r="H50" s="127"/>
      <c r="I50" s="127"/>
      <c r="J50" s="127">
        <v>14</v>
      </c>
      <c r="K50" s="126"/>
      <c r="L50" s="127">
        <v>10.92</v>
      </c>
      <c r="M50" s="126"/>
      <c r="N50" s="125" t="s">
        <v>94</v>
      </c>
      <c r="O50" s="124" t="str">
        <f ca="1">IF(OR(ISERROR(MusiqueEpuree(N50)),MusiqueEpuree(N50)=0),"",MusiqueEpuree(N50))</f>
        <v xml:space="preserve">  9a  9a 6a  9a 4a 7a 4a  9a 5a 9a 7a  9a</v>
      </c>
      <c r="P50" s="122" t="str">
        <f ca="1">IF(OR(ISERROR(MusiqueEpuree10(O50)),MusiqueEpuree10(O50)=0),"",MusiqueEpuree10(O50))</f>
        <v xml:space="preserve"> 20 20 50 20 70 40 70 20 60 20 40 20</v>
      </c>
      <c r="Q50" s="123">
        <f ca="1">IF(ISERROR((calcul(P50)))=TRUE,"",(calcul(P50)))</f>
        <v>37.5</v>
      </c>
      <c r="R50" s="123">
        <f t="shared" ca="1" si="13"/>
        <v>37.5</v>
      </c>
      <c r="S50" s="122" t="str">
        <f ca="1">IF(OR(ISERROR(MusiqueEpuree1(O50)),MusiqueEpuree1(O50)=0),"",MusiqueEpuree1(O50))</f>
        <v xml:space="preserve"> 70 70</v>
      </c>
      <c r="T50" s="122" t="str">
        <f ca="1">IF(OR(ISERROR(MusiqueEpuree4(O50)),MusiqueEpuree4(O50)=0),"",MusiqueEpuree4(O50))</f>
        <v>9a9a6a9a4a7a4a9a5a9a7a9a</v>
      </c>
      <c r="U50" s="121">
        <f t="shared" ca="1" si="14"/>
        <v>2</v>
      </c>
      <c r="V50" s="121">
        <f t="shared" ca="1" si="15"/>
        <v>0</v>
      </c>
      <c r="W50" s="121">
        <f t="shared" ca="1" si="16"/>
        <v>2</v>
      </c>
      <c r="X50" s="121">
        <f t="shared" ca="1" si="17"/>
        <v>12</v>
      </c>
      <c r="Y50" s="120">
        <f t="shared" ca="1" si="18"/>
        <v>16.666666666666664</v>
      </c>
      <c r="Z50" s="120">
        <f t="shared" ca="1" si="19"/>
        <v>16.666666666666664</v>
      </c>
      <c r="AA50" s="119"/>
      <c r="AB50" s="121">
        <f t="shared" si="20"/>
        <v>0</v>
      </c>
      <c r="AC50" s="121">
        <f t="shared" si="21"/>
        <v>0</v>
      </c>
      <c r="AD50" s="121">
        <f t="shared" si="22"/>
        <v>0</v>
      </c>
      <c r="AE50" s="121">
        <f t="shared" si="23"/>
        <v>14</v>
      </c>
      <c r="AF50" s="120">
        <f t="shared" si="24"/>
        <v>0</v>
      </c>
      <c r="AG50" s="120" t="str">
        <f t="shared" si="25"/>
        <v/>
      </c>
      <c r="AH50" s="119"/>
    </row>
    <row r="51" spans="1:34" ht="15.75" customHeight="1" x14ac:dyDescent="0.25">
      <c r="A51" s="118"/>
      <c r="B51" s="141"/>
      <c r="C51" s="140"/>
      <c r="D51" s="139">
        <v>117</v>
      </c>
      <c r="E51" s="139">
        <v>8</v>
      </c>
      <c r="F51" s="139">
        <v>23</v>
      </c>
      <c r="G51" s="144">
        <v>0.26</v>
      </c>
      <c r="H51" s="139"/>
      <c r="I51" s="139"/>
      <c r="J51" s="139">
        <v>2</v>
      </c>
      <c r="K51" s="138"/>
      <c r="L51" s="139">
        <v>10.92</v>
      </c>
      <c r="M51" s="138"/>
      <c r="N51" s="137" t="s">
        <v>33</v>
      </c>
      <c r="O51" s="136" t="str">
        <f ca="1">IF(OR(ISERROR(MusiqueEpuree(N51)),MusiqueEpuree(N51)=0),"",MusiqueEpuree(N51))</f>
        <v xml:space="preserve">  9a  9a 1a 5a  9a  9a  9a  9a 1a  9a 1a 5a</v>
      </c>
      <c r="P51" s="134" t="str">
        <f ca="1">IF(OR(ISERROR(MusiqueEpuree10(O51)),MusiqueEpuree10(O51)=0),"",MusiqueEpuree10(O51))</f>
        <v xml:space="preserve"> 20 20 100 60 20 20 20 20 100 20 100 60</v>
      </c>
      <c r="Q51" s="135">
        <f ca="1">IF(ISERROR((calcul(P51)))=TRUE,"",(calcul(P51)))</f>
        <v>46.666666666666664</v>
      </c>
      <c r="R51" s="135">
        <f t="shared" ca="1" si="13"/>
        <v>46.666666666666664</v>
      </c>
      <c r="S51" s="134" t="str">
        <f ca="1">IF(OR(ISERROR(MusiqueEpuree1(O51)),MusiqueEpuree1(O51)=0),"",MusiqueEpuree1(O51))</f>
        <v/>
      </c>
      <c r="T51" s="134" t="str">
        <f ca="1">IF(OR(ISERROR(MusiqueEpuree4(O51)),MusiqueEpuree4(O51)=0),"",MusiqueEpuree4(O51))</f>
        <v>9a9a 1005a9a9a9a9a 1009a 1005a</v>
      </c>
      <c r="U51" s="133">
        <f t="shared" ca="1" si="14"/>
        <v>0</v>
      </c>
      <c r="V51" s="133">
        <f t="shared" ca="1" si="15"/>
        <v>3</v>
      </c>
      <c r="W51" s="133">
        <f t="shared" ca="1" si="16"/>
        <v>3</v>
      </c>
      <c r="X51" s="133">
        <f t="shared" ca="1" si="17"/>
        <v>12</v>
      </c>
      <c r="Y51" s="132">
        <f t="shared" ca="1" si="18"/>
        <v>25</v>
      </c>
      <c r="Z51" s="132">
        <f t="shared" ca="1" si="19"/>
        <v>25</v>
      </c>
      <c r="AA51" s="131">
        <v>16</v>
      </c>
      <c r="AB51" s="133">
        <f t="shared" si="20"/>
        <v>23</v>
      </c>
      <c r="AC51" s="133">
        <f t="shared" si="21"/>
        <v>8</v>
      </c>
      <c r="AD51" s="133">
        <f t="shared" si="22"/>
        <v>31</v>
      </c>
      <c r="AE51" s="133">
        <f t="shared" si="23"/>
        <v>117</v>
      </c>
      <c r="AF51" s="132">
        <f t="shared" si="24"/>
        <v>26.495726495726498</v>
      </c>
      <c r="AG51" s="132">
        <f t="shared" si="25"/>
        <v>26.495726495726498</v>
      </c>
      <c r="AH51" s="131">
        <v>16</v>
      </c>
    </row>
    <row r="52" spans="1:34" ht="15.75" customHeight="1" x14ac:dyDescent="0.25">
      <c r="A52" s="107"/>
      <c r="B52" s="106"/>
      <c r="C52" s="105"/>
      <c r="D52" s="104">
        <v>6</v>
      </c>
      <c r="E52" s="104">
        <v>1</v>
      </c>
      <c r="F52" s="104">
        <v>3</v>
      </c>
      <c r="G52" s="143">
        <v>0.67</v>
      </c>
      <c r="H52" s="104"/>
      <c r="I52" s="104"/>
      <c r="J52" s="104" t="s">
        <v>25</v>
      </c>
      <c r="K52" s="103"/>
      <c r="L52" s="104">
        <v>10.99</v>
      </c>
      <c r="M52" s="103"/>
      <c r="N52" s="102" t="s">
        <v>118</v>
      </c>
      <c r="O52" s="101" t="str">
        <f ca="1">IF(OR(ISERROR(MusiqueEpuree(N52)),MusiqueEpuree(N52)=0),"",MusiqueEpuree(N52))</f>
        <v xml:space="preserve"> 1a 2a 3a 5a  9a 2a</v>
      </c>
      <c r="P52" s="99" t="str">
        <f ca="1">IF(OR(ISERROR(MusiqueEpuree10(O52)),MusiqueEpuree10(O52)=0),"",MusiqueEpuree10(O52))</f>
        <v xml:space="preserve"> 100 90 80 60 20 90</v>
      </c>
      <c r="Q52" s="100">
        <f ca="1">IF(ISERROR((calcul(P52)))=TRUE,"",(calcul(P52)))</f>
        <v>73.333333333333329</v>
      </c>
      <c r="R52" s="100">
        <f t="shared" ca="1" si="13"/>
        <v>73.333333333333329</v>
      </c>
      <c r="S52" s="99" t="str">
        <f ca="1">IF(OR(ISERROR(MusiqueEpuree1(O52)),MusiqueEpuree1(O52)=0),"",MusiqueEpuree1(O52))</f>
        <v xml:space="preserve"> 90 80 90</v>
      </c>
      <c r="T52" s="99" t="str">
        <f ca="1">IF(OR(ISERROR(MusiqueEpuree4(O52)),MusiqueEpuree4(O52)=0),"",MusiqueEpuree4(O52))</f>
        <v xml:space="preserve"> 1002a3a5a9a2a</v>
      </c>
      <c r="U52" s="49">
        <f t="shared" ca="1" si="14"/>
        <v>3</v>
      </c>
      <c r="V52" s="49">
        <f t="shared" ca="1" si="15"/>
        <v>1</v>
      </c>
      <c r="W52" s="49">
        <f t="shared" ca="1" si="16"/>
        <v>4</v>
      </c>
      <c r="X52" s="49">
        <f t="shared" ca="1" si="17"/>
        <v>6</v>
      </c>
      <c r="Y52" s="98">
        <f t="shared" ca="1" si="18"/>
        <v>66.666666666666657</v>
      </c>
      <c r="Z52" s="98">
        <f t="shared" ca="1" si="19"/>
        <v>66.666666666666657</v>
      </c>
      <c r="AA52" s="97"/>
      <c r="AB52" s="49">
        <f t="shared" si="20"/>
        <v>3</v>
      </c>
      <c r="AC52" s="49">
        <f t="shared" si="21"/>
        <v>1</v>
      </c>
      <c r="AD52" s="49">
        <f t="shared" si="22"/>
        <v>4</v>
      </c>
      <c r="AE52" s="49">
        <f t="shared" si="23"/>
        <v>6</v>
      </c>
      <c r="AF52" s="98">
        <f t="shared" si="24"/>
        <v>66.666666666666657</v>
      </c>
      <c r="AG52" s="98">
        <f t="shared" si="25"/>
        <v>66.666666666666657</v>
      </c>
      <c r="AH52" s="97"/>
    </row>
    <row r="53" spans="1:34" ht="15.75" customHeight="1" thickBot="1" x14ac:dyDescent="0.3">
      <c r="A53" s="130"/>
      <c r="B53" s="129"/>
      <c r="C53" s="128"/>
      <c r="D53" s="127">
        <v>6</v>
      </c>
      <c r="E53" s="127">
        <v>1</v>
      </c>
      <c r="F53" s="127">
        <v>3</v>
      </c>
      <c r="G53" s="142">
        <v>0.67</v>
      </c>
      <c r="H53" s="127"/>
      <c r="I53" s="127"/>
      <c r="J53" s="127" t="s">
        <v>25</v>
      </c>
      <c r="K53" s="126"/>
      <c r="L53" s="127">
        <v>10.99</v>
      </c>
      <c r="M53" s="126"/>
      <c r="N53" s="125" t="s">
        <v>95</v>
      </c>
      <c r="O53" s="124" t="str">
        <f ca="1">IF(OR(ISERROR(MusiqueEpuree(N53)),MusiqueEpuree(N53)=0),"",MusiqueEpuree(N53))</f>
        <v xml:space="preserve"> 1a 2a 3a 1a 5a 9a 2a 3a 3a 1a 7a 4a</v>
      </c>
      <c r="P53" s="122" t="str">
        <f ca="1">IF(OR(ISERROR(MusiqueEpuree10(O53)),MusiqueEpuree10(O53)=0),"",MusiqueEpuree10(O53))</f>
        <v xml:space="preserve"> 100 90 80 100 60 20 90 80 80 100 40 70</v>
      </c>
      <c r="Q53" s="123">
        <f ca="1">IF(ISERROR((calcul(P53)))=TRUE,"",(calcul(P53)))</f>
        <v>75.833333333333329</v>
      </c>
      <c r="R53" s="123">
        <f t="shared" ca="1" si="13"/>
        <v>75.833333333333329</v>
      </c>
      <c r="S53" s="122" t="str">
        <f ca="1">IF(OR(ISERROR(MusiqueEpuree1(O53)),MusiqueEpuree1(O53)=0),"",MusiqueEpuree1(O53))</f>
        <v xml:space="preserve"> 90 80 90 80 80 70</v>
      </c>
      <c r="T53" s="122" t="str">
        <f ca="1">IF(OR(ISERROR(MusiqueEpuree4(O53)),MusiqueEpuree4(O53)=0),"",MusiqueEpuree4(O53))</f>
        <v xml:space="preserve"> 1002a3a 1005a9a2a3a3a 1007a4a</v>
      </c>
      <c r="U53" s="121">
        <f t="shared" ca="1" si="14"/>
        <v>6</v>
      </c>
      <c r="V53" s="121">
        <f t="shared" ca="1" si="15"/>
        <v>3</v>
      </c>
      <c r="W53" s="121">
        <f t="shared" ca="1" si="16"/>
        <v>9</v>
      </c>
      <c r="X53" s="121">
        <f t="shared" ca="1" si="17"/>
        <v>12</v>
      </c>
      <c r="Y53" s="120">
        <f t="shared" ca="1" si="18"/>
        <v>75</v>
      </c>
      <c r="Z53" s="120">
        <f t="shared" ca="1" si="19"/>
        <v>75</v>
      </c>
      <c r="AA53" s="119"/>
      <c r="AB53" s="121">
        <f t="shared" si="20"/>
        <v>3</v>
      </c>
      <c r="AC53" s="121">
        <f t="shared" si="21"/>
        <v>1</v>
      </c>
      <c r="AD53" s="121">
        <f t="shared" si="22"/>
        <v>4</v>
      </c>
      <c r="AE53" s="121">
        <f t="shared" si="23"/>
        <v>6</v>
      </c>
      <c r="AF53" s="120">
        <f t="shared" si="24"/>
        <v>66.666666666666657</v>
      </c>
      <c r="AG53" s="120">
        <f t="shared" si="25"/>
        <v>66.666666666666657</v>
      </c>
      <c r="AH53" s="119"/>
    </row>
    <row r="54" spans="1:34" ht="15.75" customHeight="1" x14ac:dyDescent="0.25">
      <c r="A54" s="118"/>
      <c r="B54" s="141"/>
      <c r="C54" s="140"/>
      <c r="D54" s="139">
        <v>74</v>
      </c>
      <c r="E54" s="139">
        <v>4</v>
      </c>
      <c r="F54" s="139">
        <v>18</v>
      </c>
      <c r="G54" s="144">
        <v>0.3</v>
      </c>
      <c r="H54" s="139"/>
      <c r="I54" s="139"/>
      <c r="J54" s="139" t="s">
        <v>25</v>
      </c>
      <c r="K54" s="138"/>
      <c r="L54" s="139">
        <v>10.99</v>
      </c>
      <c r="M54" s="138"/>
      <c r="N54" s="137" t="s">
        <v>119</v>
      </c>
      <c r="O54" s="136" t="str">
        <f ca="1">IF(OR(ISERROR(MusiqueEpuree(N54)),MusiqueEpuree(N54)=0),"",MusiqueEpuree(N54))</f>
        <v xml:space="preserve"> 1a 2a  9a 2a 3a 5a 7a 5a 3a  9a 5a  9a</v>
      </c>
      <c r="P54" s="134" t="str">
        <f ca="1">IF(OR(ISERROR(MusiqueEpuree10(O54)),MusiqueEpuree10(O54)=0),"",MusiqueEpuree10(O54))</f>
        <v xml:space="preserve"> 100 90 20 90 80 60 40 60 80 20 60 20</v>
      </c>
      <c r="Q54" s="135">
        <f ca="1">IF(ISERROR((calcul(P54)))=TRUE,"",(calcul(P54)))</f>
        <v>60</v>
      </c>
      <c r="R54" s="135">
        <f t="shared" ca="1" si="13"/>
        <v>60</v>
      </c>
      <c r="S54" s="134" t="str">
        <f ca="1">IF(OR(ISERROR(MusiqueEpuree1(O54)),MusiqueEpuree1(O54)=0),"",MusiqueEpuree1(O54))</f>
        <v xml:space="preserve"> 90 90 80 80</v>
      </c>
      <c r="T54" s="134" t="str">
        <f ca="1">IF(OR(ISERROR(MusiqueEpuree4(O54)),MusiqueEpuree4(O54)=0),"",MusiqueEpuree4(O54))</f>
        <v xml:space="preserve"> 1002a9a2a3a5a7a5a3a9a5a9a</v>
      </c>
      <c r="U54" s="133">
        <f t="shared" ca="1" si="14"/>
        <v>4</v>
      </c>
      <c r="V54" s="133">
        <f t="shared" ca="1" si="15"/>
        <v>1</v>
      </c>
      <c r="W54" s="133">
        <f t="shared" ca="1" si="16"/>
        <v>5</v>
      </c>
      <c r="X54" s="133">
        <f t="shared" ca="1" si="17"/>
        <v>12</v>
      </c>
      <c r="Y54" s="132">
        <f t="shared" ca="1" si="18"/>
        <v>41.666666666666671</v>
      </c>
      <c r="Z54" s="132">
        <f t="shared" ca="1" si="19"/>
        <v>41.666666666666671</v>
      </c>
      <c r="AA54" s="131">
        <v>17</v>
      </c>
      <c r="AB54" s="133">
        <f t="shared" si="20"/>
        <v>18</v>
      </c>
      <c r="AC54" s="133">
        <f t="shared" si="21"/>
        <v>4</v>
      </c>
      <c r="AD54" s="133">
        <f t="shared" si="22"/>
        <v>22</v>
      </c>
      <c r="AE54" s="133">
        <f t="shared" si="23"/>
        <v>74</v>
      </c>
      <c r="AF54" s="132">
        <f t="shared" si="24"/>
        <v>29.72972972972973</v>
      </c>
      <c r="AG54" s="132">
        <f t="shared" si="25"/>
        <v>29.72972972972973</v>
      </c>
      <c r="AH54" s="131">
        <v>17</v>
      </c>
    </row>
    <row r="55" spans="1:34" ht="15.75" customHeight="1" x14ac:dyDescent="0.25">
      <c r="A55" s="107"/>
      <c r="B55" s="106"/>
      <c r="C55" s="105"/>
      <c r="D55" s="104">
        <v>113</v>
      </c>
      <c r="E55" s="104">
        <v>5</v>
      </c>
      <c r="F55" s="104">
        <v>26</v>
      </c>
      <c r="G55" s="143">
        <v>0.27</v>
      </c>
      <c r="H55" s="104"/>
      <c r="I55" s="104"/>
      <c r="J55" s="104">
        <v>2</v>
      </c>
      <c r="K55" s="103"/>
      <c r="L55" s="104">
        <v>10.92</v>
      </c>
      <c r="M55" s="103"/>
      <c r="N55" s="102" t="s">
        <v>120</v>
      </c>
      <c r="O55" s="101" t="str">
        <f ca="1">IF(OR(ISERROR(MusiqueEpuree(N55)),MusiqueEpuree(N55)=0),"",MusiqueEpuree(N55))</f>
        <v xml:space="preserve">  9a  9a 1a 2a 2a 3a 5a 7a  9a 5a 3a  9a</v>
      </c>
      <c r="P55" s="99" t="str">
        <f ca="1">IF(OR(ISERROR(MusiqueEpuree10(O55)),MusiqueEpuree10(O55)=0),"",MusiqueEpuree10(O55))</f>
        <v xml:space="preserve"> 20 20 100 90 90 80 60 40 20 60 80 20</v>
      </c>
      <c r="Q55" s="100">
        <f ca="1">IF(ISERROR((calcul(P55)))=TRUE,"",(calcul(P55)))</f>
        <v>56.666666666666664</v>
      </c>
      <c r="R55" s="100">
        <f t="shared" ca="1" si="13"/>
        <v>56.666666666666664</v>
      </c>
      <c r="S55" s="99" t="str">
        <f ca="1">IF(OR(ISERROR(MusiqueEpuree1(O55)),MusiqueEpuree1(O55)=0),"",MusiqueEpuree1(O55))</f>
        <v xml:space="preserve"> 90 90 80 80</v>
      </c>
      <c r="T55" s="99" t="str">
        <f ca="1">IF(OR(ISERROR(MusiqueEpuree4(O55)),MusiqueEpuree4(O55)=0),"",MusiqueEpuree4(O55))</f>
        <v>9a9a 1002a2a3a5a7a9a5a3a9a</v>
      </c>
      <c r="U55" s="49">
        <f t="shared" ca="1" si="14"/>
        <v>4</v>
      </c>
      <c r="V55" s="49">
        <f t="shared" ca="1" si="15"/>
        <v>1</v>
      </c>
      <c r="W55" s="49">
        <f t="shared" ca="1" si="16"/>
        <v>5</v>
      </c>
      <c r="X55" s="49">
        <f t="shared" ca="1" si="17"/>
        <v>12</v>
      </c>
      <c r="Y55" s="98">
        <f t="shared" ca="1" si="18"/>
        <v>41.666666666666671</v>
      </c>
      <c r="Z55" s="98">
        <f t="shared" ca="1" si="19"/>
        <v>41.666666666666671</v>
      </c>
      <c r="AA55" s="97"/>
      <c r="AB55" s="49">
        <f t="shared" si="20"/>
        <v>26</v>
      </c>
      <c r="AC55" s="49">
        <f t="shared" si="21"/>
        <v>5</v>
      </c>
      <c r="AD55" s="49">
        <f t="shared" si="22"/>
        <v>31</v>
      </c>
      <c r="AE55" s="49">
        <f t="shared" si="23"/>
        <v>113</v>
      </c>
      <c r="AF55" s="98">
        <f t="shared" si="24"/>
        <v>27.43362831858407</v>
      </c>
      <c r="AG55" s="98">
        <f t="shared" si="25"/>
        <v>27.43362831858407</v>
      </c>
      <c r="AH55" s="97"/>
    </row>
    <row r="56" spans="1:34" ht="15.75" customHeight="1" thickBot="1" x14ac:dyDescent="0.3">
      <c r="A56" s="130"/>
      <c r="B56" s="129"/>
      <c r="C56" s="128"/>
      <c r="D56" s="127"/>
      <c r="E56" s="127"/>
      <c r="F56" s="127"/>
      <c r="G56" s="142"/>
      <c r="H56" s="127"/>
      <c r="I56" s="127"/>
      <c r="J56" s="127">
        <v>1</v>
      </c>
      <c r="K56" s="126"/>
      <c r="L56" s="127">
        <v>10.46</v>
      </c>
      <c r="M56" s="126"/>
      <c r="N56" s="125" t="s">
        <v>96</v>
      </c>
      <c r="O56" s="124" t="str">
        <f ca="1">IF(OR(ISERROR(MusiqueEpuree(N56)),MusiqueEpuree(N56)=0),"",MusiqueEpuree(N56))</f>
        <v xml:space="preserve"> 9a5m8m5m 9a4m4m 4a7m  9a8m 9a</v>
      </c>
      <c r="P56" s="122" t="str">
        <f ca="1">IF(OR(ISERROR(MusiqueEpuree10(O56)),MusiqueEpuree10(O56)=0),"",MusiqueEpuree10(O56))</f>
        <v xml:space="preserve"> 205m8m5m 204m4m 707m 208m 20</v>
      </c>
      <c r="Q56" s="123" t="str">
        <f ca="1">IF(ISERROR((calcul(P56)))=TRUE,"",(calcul(P56)))</f>
        <v/>
      </c>
      <c r="R56" s="123" t="str">
        <f t="shared" ca="1" si="13"/>
        <v/>
      </c>
      <c r="S56" s="122" t="str">
        <f ca="1">IF(OR(ISERROR(MusiqueEpuree1(O56)),MusiqueEpuree1(O56)=0),"",MusiqueEpuree1(O56))</f>
        <v>5m8m5m4m4m 707m8m</v>
      </c>
      <c r="T56" s="122" t="str">
        <f ca="1">IF(OR(ISERROR(MusiqueEpuree4(O56)),MusiqueEpuree4(O56)=0),"",MusiqueEpuree4(O56))</f>
        <v>9a5m8m5m9a4m4m4a7m9a8m9a</v>
      </c>
      <c r="U56" s="121">
        <f t="shared" ca="1" si="14"/>
        <v>1</v>
      </c>
      <c r="V56" s="121">
        <f t="shared" ca="1" si="15"/>
        <v>0</v>
      </c>
      <c r="W56" s="121">
        <f t="shared" ca="1" si="16"/>
        <v>1</v>
      </c>
      <c r="X56" s="121">
        <f t="shared" ca="1" si="17"/>
        <v>5</v>
      </c>
      <c r="Y56" s="120">
        <f t="shared" ca="1" si="18"/>
        <v>20</v>
      </c>
      <c r="Z56" s="120">
        <f t="shared" ca="1" si="19"/>
        <v>20</v>
      </c>
      <c r="AA56" s="119"/>
      <c r="AB56" s="121">
        <f t="shared" si="20"/>
        <v>0</v>
      </c>
      <c r="AC56" s="121">
        <f t="shared" si="21"/>
        <v>0</v>
      </c>
      <c r="AD56" s="121">
        <f t="shared" si="22"/>
        <v>0</v>
      </c>
      <c r="AE56" s="121">
        <f t="shared" si="23"/>
        <v>0</v>
      </c>
      <c r="AF56" s="120" t="str">
        <f t="shared" si="24"/>
        <v/>
      </c>
      <c r="AG56" s="120" t="str">
        <f t="shared" si="25"/>
        <v/>
      </c>
      <c r="AH56" s="119"/>
    </row>
    <row r="57" spans="1:34" ht="15.75" customHeight="1" x14ac:dyDescent="0.25">
      <c r="A57" s="118"/>
      <c r="B57" s="141"/>
      <c r="C57" s="140"/>
      <c r="D57" s="139"/>
      <c r="E57" s="139"/>
      <c r="F57" s="139"/>
      <c r="G57" s="144"/>
      <c r="H57" s="139"/>
      <c r="I57" s="139"/>
      <c r="J57" s="139"/>
      <c r="K57" s="138"/>
      <c r="L57" s="139"/>
      <c r="M57" s="138"/>
      <c r="N57" s="137"/>
      <c r="O57" s="136" t="str">
        <f ca="1">IF(OR(ISERROR(MusiqueEpuree(N57)),MusiqueEpuree(N57)=0),"",MusiqueEpuree(N57))</f>
        <v/>
      </c>
      <c r="P57" s="134" t="str">
        <f ca="1">IF(OR(ISERROR(MusiqueEpuree10(O57)),MusiqueEpuree10(O57)=0),"",MusiqueEpuree10(O57))</f>
        <v/>
      </c>
      <c r="Q57" s="135">
        <f ca="1">IF(ISERROR((calcul(P57)))=TRUE,"",(calcul(P57)))</f>
        <v>0</v>
      </c>
      <c r="R57" s="135" t="str">
        <f t="shared" ca="1" si="13"/>
        <v/>
      </c>
      <c r="S57" s="134" t="str">
        <f ca="1">IF(OR(ISERROR(MusiqueEpuree1(O57)),MusiqueEpuree1(O57)=0),"",MusiqueEpuree1(O57))</f>
        <v/>
      </c>
      <c r="T57" s="134" t="str">
        <f ca="1">IF(OR(ISERROR(MusiqueEpuree4(O57)),MusiqueEpuree4(O57)=0),"",MusiqueEpuree4(O57))</f>
        <v/>
      </c>
      <c r="U57" s="133">
        <f t="shared" ca="1" si="14"/>
        <v>0</v>
      </c>
      <c r="V57" s="133">
        <f t="shared" ca="1" si="15"/>
        <v>0</v>
      </c>
      <c r="W57" s="133">
        <f t="shared" ca="1" si="16"/>
        <v>0</v>
      </c>
      <c r="X57" s="133">
        <f t="shared" ca="1" si="17"/>
        <v>0</v>
      </c>
      <c r="Y57" s="132" t="str">
        <f t="shared" ca="1" si="18"/>
        <v/>
      </c>
      <c r="Z57" s="132" t="str">
        <f t="shared" ca="1" si="19"/>
        <v/>
      </c>
      <c r="AA57" s="131">
        <v>18</v>
      </c>
      <c r="AB57" s="133">
        <f t="shared" si="20"/>
        <v>0</v>
      </c>
      <c r="AC57" s="133">
        <f t="shared" si="21"/>
        <v>0</v>
      </c>
      <c r="AD57" s="133">
        <f t="shared" si="22"/>
        <v>0</v>
      </c>
      <c r="AE57" s="133">
        <f t="shared" si="23"/>
        <v>0</v>
      </c>
      <c r="AF57" s="132" t="str">
        <f t="shared" si="24"/>
        <v/>
      </c>
      <c r="AG57" s="132" t="str">
        <f t="shared" si="25"/>
        <v/>
      </c>
      <c r="AH57" s="131">
        <v>18</v>
      </c>
    </row>
    <row r="58" spans="1:34" ht="15.75" customHeight="1" x14ac:dyDescent="0.25">
      <c r="A58" s="107"/>
      <c r="B58" s="106"/>
      <c r="C58" s="105"/>
      <c r="D58" s="104"/>
      <c r="E58" s="104"/>
      <c r="F58" s="104"/>
      <c r="G58" s="143"/>
      <c r="H58" s="104"/>
      <c r="I58" s="104"/>
      <c r="J58" s="104"/>
      <c r="K58" s="103"/>
      <c r="L58" s="104"/>
      <c r="M58" s="103"/>
      <c r="N58" s="102"/>
      <c r="O58" s="101" t="str">
        <f ca="1">IF(OR(ISERROR(MusiqueEpuree(N58)),MusiqueEpuree(N58)=0),"",MusiqueEpuree(N58))</f>
        <v/>
      </c>
      <c r="P58" s="99" t="str">
        <f ca="1">IF(OR(ISERROR(MusiqueEpuree10(O58)),MusiqueEpuree10(O58)=0),"",MusiqueEpuree10(O58))</f>
        <v/>
      </c>
      <c r="Q58" s="100">
        <f ca="1">IF(ISERROR((calcul(P58)))=TRUE,"",(calcul(P58)))</f>
        <v>0</v>
      </c>
      <c r="R58" s="100" t="str">
        <f t="shared" ca="1" si="13"/>
        <v/>
      </c>
      <c r="S58" s="99" t="str">
        <f ca="1">IF(OR(ISERROR(MusiqueEpuree1(O58)),MusiqueEpuree1(O58)=0),"",MusiqueEpuree1(O58))</f>
        <v/>
      </c>
      <c r="T58" s="99" t="str">
        <f ca="1">IF(OR(ISERROR(MusiqueEpuree4(O58)),MusiqueEpuree4(O58)=0),"",MusiqueEpuree4(O58))</f>
        <v/>
      </c>
      <c r="U58" s="49">
        <f t="shared" ca="1" si="14"/>
        <v>0</v>
      </c>
      <c r="V58" s="49">
        <f t="shared" ca="1" si="15"/>
        <v>0</v>
      </c>
      <c r="W58" s="49">
        <f t="shared" ca="1" si="16"/>
        <v>0</v>
      </c>
      <c r="X58" s="49">
        <f t="shared" ca="1" si="17"/>
        <v>0</v>
      </c>
      <c r="Y58" s="98" t="str">
        <f t="shared" ca="1" si="18"/>
        <v/>
      </c>
      <c r="Z58" s="98" t="str">
        <f t="shared" ca="1" si="19"/>
        <v/>
      </c>
      <c r="AA58" s="97"/>
      <c r="AB58" s="49">
        <f t="shared" si="20"/>
        <v>0</v>
      </c>
      <c r="AC58" s="49">
        <f t="shared" si="21"/>
        <v>0</v>
      </c>
      <c r="AD58" s="49">
        <f t="shared" si="22"/>
        <v>0</v>
      </c>
      <c r="AE58" s="49">
        <f t="shared" si="23"/>
        <v>0</v>
      </c>
      <c r="AF58" s="98" t="str">
        <f t="shared" si="24"/>
        <v/>
      </c>
      <c r="AG58" s="98" t="str">
        <f t="shared" si="25"/>
        <v/>
      </c>
      <c r="AH58" s="97"/>
    </row>
    <row r="59" spans="1:34" ht="15.75" customHeight="1" thickBot="1" x14ac:dyDescent="0.3">
      <c r="A59" s="130"/>
      <c r="B59" s="129"/>
      <c r="C59" s="128"/>
      <c r="D59" s="127"/>
      <c r="E59" s="127"/>
      <c r="F59" s="127"/>
      <c r="G59" s="142"/>
      <c r="H59" s="127"/>
      <c r="I59" s="127"/>
      <c r="J59" s="127"/>
      <c r="K59" s="126"/>
      <c r="L59" s="127"/>
      <c r="M59" s="126"/>
      <c r="N59" s="125"/>
      <c r="O59" s="124" t="str">
        <f ca="1">IF(OR(ISERROR(MusiqueEpuree(N59)),MusiqueEpuree(N59)=0),"",MusiqueEpuree(N59))</f>
        <v/>
      </c>
      <c r="P59" s="122" t="str">
        <f ca="1">IF(OR(ISERROR(MusiqueEpuree10(O59)),MusiqueEpuree10(O59)=0),"",MusiqueEpuree10(O59))</f>
        <v/>
      </c>
      <c r="Q59" s="123">
        <f ca="1">IF(ISERROR((calcul(P59)))=TRUE,"",(calcul(P59)))</f>
        <v>0</v>
      </c>
      <c r="R59" s="123" t="str">
        <f t="shared" ca="1" si="13"/>
        <v/>
      </c>
      <c r="S59" s="122" t="str">
        <f ca="1">IF(OR(ISERROR(MusiqueEpuree1(O59)),MusiqueEpuree1(O59)=0),"",MusiqueEpuree1(O59))</f>
        <v/>
      </c>
      <c r="T59" s="122" t="str">
        <f ca="1">IF(OR(ISERROR(MusiqueEpuree4(O59)),MusiqueEpuree4(O59)=0),"",MusiqueEpuree4(O59))</f>
        <v/>
      </c>
      <c r="U59" s="121">
        <f t="shared" ca="1" si="14"/>
        <v>0</v>
      </c>
      <c r="V59" s="121">
        <f t="shared" ca="1" si="15"/>
        <v>0</v>
      </c>
      <c r="W59" s="121">
        <f t="shared" ca="1" si="16"/>
        <v>0</v>
      </c>
      <c r="X59" s="121">
        <f t="shared" ca="1" si="17"/>
        <v>0</v>
      </c>
      <c r="Y59" s="120" t="str">
        <f t="shared" ca="1" si="18"/>
        <v/>
      </c>
      <c r="Z59" s="120" t="str">
        <f t="shared" ca="1" si="19"/>
        <v/>
      </c>
      <c r="AA59" s="119"/>
      <c r="AB59" s="121">
        <f t="shared" si="20"/>
        <v>0</v>
      </c>
      <c r="AC59" s="121">
        <f t="shared" si="21"/>
        <v>0</v>
      </c>
      <c r="AD59" s="121">
        <f t="shared" si="22"/>
        <v>0</v>
      </c>
      <c r="AE59" s="121">
        <f t="shared" si="23"/>
        <v>0</v>
      </c>
      <c r="AF59" s="120" t="str">
        <f t="shared" si="24"/>
        <v/>
      </c>
      <c r="AG59" s="120" t="str">
        <f t="shared" si="25"/>
        <v/>
      </c>
      <c r="AH59" s="119"/>
    </row>
    <row r="60" spans="1:34" ht="15.75" customHeight="1" x14ac:dyDescent="0.25">
      <c r="A60" s="118"/>
      <c r="B60" s="141"/>
      <c r="C60" s="140"/>
      <c r="D60" s="139"/>
      <c r="E60" s="139"/>
      <c r="F60" s="139"/>
      <c r="G60" s="139"/>
      <c r="H60" s="139"/>
      <c r="I60" s="139"/>
      <c r="J60" s="139"/>
      <c r="K60" s="138"/>
      <c r="L60" s="139"/>
      <c r="M60" s="138"/>
      <c r="N60" s="137"/>
      <c r="O60" s="136" t="str">
        <f ca="1">IF(OR(ISERROR(MusiqueEpuree(N60)),MusiqueEpuree(N60)=0),"",MusiqueEpuree(N60))</f>
        <v/>
      </c>
      <c r="P60" s="134" t="str">
        <f ca="1">IF(OR(ISERROR(MusiqueEpuree10(O60)),MusiqueEpuree10(O60)=0),"",MusiqueEpuree10(O60))</f>
        <v/>
      </c>
      <c r="Q60" s="135">
        <f ca="1">IF(ISERROR((calcul(P60)))=TRUE,"",(calcul(P60)))</f>
        <v>0</v>
      </c>
      <c r="R60" s="135" t="str">
        <f t="shared" ca="1" si="13"/>
        <v/>
      </c>
      <c r="S60" s="134" t="str">
        <f ca="1">IF(OR(ISERROR(MusiqueEpuree1(O60)),MusiqueEpuree1(O60)=0),"",MusiqueEpuree1(O60))</f>
        <v/>
      </c>
      <c r="T60" s="134" t="str">
        <f ca="1">IF(OR(ISERROR(MusiqueEpuree4(O60)),MusiqueEpuree4(O60)=0),"",MusiqueEpuree4(O60))</f>
        <v/>
      </c>
      <c r="U60" s="133">
        <f t="shared" ca="1" si="14"/>
        <v>0</v>
      </c>
      <c r="V60" s="133">
        <f t="shared" ca="1" si="15"/>
        <v>0</v>
      </c>
      <c r="W60" s="133">
        <f t="shared" ca="1" si="16"/>
        <v>0</v>
      </c>
      <c r="X60" s="133">
        <f t="shared" ca="1" si="17"/>
        <v>0</v>
      </c>
      <c r="Y60" s="132" t="str">
        <f t="shared" ca="1" si="18"/>
        <v/>
      </c>
      <c r="Z60" s="132" t="str">
        <f t="shared" ca="1" si="19"/>
        <v/>
      </c>
      <c r="AA60" s="131">
        <v>19</v>
      </c>
      <c r="AB60" s="133">
        <f t="shared" si="20"/>
        <v>0</v>
      </c>
      <c r="AC60" s="133">
        <f t="shared" si="21"/>
        <v>0</v>
      </c>
      <c r="AD60" s="133">
        <f t="shared" si="22"/>
        <v>0</v>
      </c>
      <c r="AE60" s="133">
        <f t="shared" si="23"/>
        <v>0</v>
      </c>
      <c r="AF60" s="132" t="str">
        <f t="shared" si="24"/>
        <v/>
      </c>
      <c r="AG60" s="132" t="str">
        <f t="shared" si="25"/>
        <v/>
      </c>
      <c r="AH60" s="131">
        <v>19</v>
      </c>
    </row>
    <row r="61" spans="1:34" ht="15.75" customHeight="1" x14ac:dyDescent="0.25">
      <c r="A61" s="107"/>
      <c r="B61" s="106"/>
      <c r="C61" s="105"/>
      <c r="D61" s="104"/>
      <c r="E61" s="104"/>
      <c r="F61" s="104"/>
      <c r="G61" s="104"/>
      <c r="H61" s="104"/>
      <c r="I61" s="104"/>
      <c r="J61" s="104"/>
      <c r="K61" s="103"/>
      <c r="L61" s="104"/>
      <c r="M61" s="103"/>
      <c r="N61" s="102"/>
      <c r="O61" s="101" t="str">
        <f ca="1">IF(OR(ISERROR(MusiqueEpuree(N61)),MusiqueEpuree(N61)=0),"",MusiqueEpuree(N61))</f>
        <v/>
      </c>
      <c r="P61" s="99" t="str">
        <f ca="1">IF(OR(ISERROR(MusiqueEpuree10(O61)),MusiqueEpuree10(O61)=0),"",MusiqueEpuree10(O61))</f>
        <v/>
      </c>
      <c r="Q61" s="100">
        <f ca="1">IF(ISERROR((calcul(P61)))=TRUE,"",(calcul(P61)))</f>
        <v>0</v>
      </c>
      <c r="R61" s="100" t="str">
        <f t="shared" ca="1" si="13"/>
        <v/>
      </c>
      <c r="S61" s="99" t="str">
        <f ca="1">IF(OR(ISERROR(MusiqueEpuree1(O61)),MusiqueEpuree1(O61)=0),"",MusiqueEpuree1(O61))</f>
        <v/>
      </c>
      <c r="T61" s="99" t="str">
        <f ca="1">IF(OR(ISERROR(MusiqueEpuree4(O61)),MusiqueEpuree4(O61)=0),"",MusiqueEpuree4(O61))</f>
        <v/>
      </c>
      <c r="U61" s="49">
        <f t="shared" ca="1" si="14"/>
        <v>0</v>
      </c>
      <c r="V61" s="49">
        <f t="shared" ca="1" si="15"/>
        <v>0</v>
      </c>
      <c r="W61" s="49">
        <f t="shared" ca="1" si="16"/>
        <v>0</v>
      </c>
      <c r="X61" s="49">
        <f t="shared" ca="1" si="17"/>
        <v>0</v>
      </c>
      <c r="Y61" s="98" t="str">
        <f t="shared" ca="1" si="18"/>
        <v/>
      </c>
      <c r="Z61" s="98" t="str">
        <f t="shared" ca="1" si="19"/>
        <v/>
      </c>
      <c r="AA61" s="97"/>
      <c r="AB61" s="49">
        <f t="shared" si="20"/>
        <v>0</v>
      </c>
      <c r="AC61" s="49">
        <f t="shared" si="21"/>
        <v>0</v>
      </c>
      <c r="AD61" s="49">
        <f t="shared" si="22"/>
        <v>0</v>
      </c>
      <c r="AE61" s="49">
        <f t="shared" si="23"/>
        <v>0</v>
      </c>
      <c r="AF61" s="98" t="str">
        <f t="shared" si="24"/>
        <v/>
      </c>
      <c r="AG61" s="98" t="str">
        <f t="shared" si="25"/>
        <v/>
      </c>
      <c r="AH61" s="97"/>
    </row>
    <row r="62" spans="1:34" ht="15.75" customHeight="1" thickBot="1" x14ac:dyDescent="0.3">
      <c r="A62" s="130"/>
      <c r="B62" s="129"/>
      <c r="C62" s="128"/>
      <c r="D62" s="127"/>
      <c r="E62" s="127"/>
      <c r="F62" s="127"/>
      <c r="G62" s="127"/>
      <c r="H62" s="127"/>
      <c r="I62" s="127"/>
      <c r="J62" s="127"/>
      <c r="K62" s="126"/>
      <c r="L62" s="127"/>
      <c r="M62" s="126"/>
      <c r="N62" s="125"/>
      <c r="O62" s="124" t="str">
        <f ca="1">IF(OR(ISERROR(MusiqueEpuree(N62)),MusiqueEpuree(N62)=0),"",MusiqueEpuree(N62))</f>
        <v/>
      </c>
      <c r="P62" s="122" t="str">
        <f ca="1">IF(OR(ISERROR(MusiqueEpuree10(O62)),MusiqueEpuree10(O62)=0),"",MusiqueEpuree10(O62))</f>
        <v/>
      </c>
      <c r="Q62" s="123">
        <f ca="1">IF(ISERROR((calcul(P62)))=TRUE,"",(calcul(P62)))</f>
        <v>0</v>
      </c>
      <c r="R62" s="123" t="str">
        <f t="shared" ca="1" si="13"/>
        <v/>
      </c>
      <c r="S62" s="122" t="str">
        <f ca="1">IF(OR(ISERROR(MusiqueEpuree1(O62)),MusiqueEpuree1(O62)=0),"",MusiqueEpuree1(O62))</f>
        <v/>
      </c>
      <c r="T62" s="122" t="str">
        <f ca="1">IF(OR(ISERROR(MusiqueEpuree4(O62)),MusiqueEpuree4(O62)=0),"",MusiqueEpuree4(O62))</f>
        <v/>
      </c>
      <c r="U62" s="121">
        <f t="shared" ca="1" si="14"/>
        <v>0</v>
      </c>
      <c r="V62" s="121">
        <f t="shared" ca="1" si="15"/>
        <v>0</v>
      </c>
      <c r="W62" s="121">
        <f t="shared" ca="1" si="16"/>
        <v>0</v>
      </c>
      <c r="X62" s="121">
        <f t="shared" ca="1" si="17"/>
        <v>0</v>
      </c>
      <c r="Y62" s="120" t="str">
        <f t="shared" ca="1" si="18"/>
        <v/>
      </c>
      <c r="Z62" s="120" t="str">
        <f t="shared" ca="1" si="19"/>
        <v/>
      </c>
      <c r="AA62" s="119"/>
      <c r="AB62" s="121">
        <f t="shared" si="20"/>
        <v>0</v>
      </c>
      <c r="AC62" s="121">
        <f t="shared" si="21"/>
        <v>0</v>
      </c>
      <c r="AD62" s="121">
        <f t="shared" si="22"/>
        <v>0</v>
      </c>
      <c r="AE62" s="121">
        <f t="shared" si="23"/>
        <v>0</v>
      </c>
      <c r="AF62" s="120" t="str">
        <f t="shared" si="24"/>
        <v/>
      </c>
      <c r="AG62" s="120" t="str">
        <f t="shared" si="25"/>
        <v/>
      </c>
      <c r="AH62" s="119"/>
    </row>
    <row r="63" spans="1:34" ht="15.75" customHeight="1" x14ac:dyDescent="0.25">
      <c r="A63" s="118"/>
      <c r="B63" s="117"/>
      <c r="C63" s="116"/>
      <c r="D63" s="115"/>
      <c r="E63" s="115"/>
      <c r="F63" s="115"/>
      <c r="G63" s="115"/>
      <c r="H63" s="115"/>
      <c r="I63" s="115"/>
      <c r="J63" s="115"/>
      <c r="K63" s="114"/>
      <c r="L63" s="115"/>
      <c r="M63" s="114"/>
      <c r="N63" s="113"/>
      <c r="O63" s="112" t="str">
        <f ca="1">IF(OR(ISERROR(MusiqueEpuree(N63)),MusiqueEpuree(N63)=0),"",MusiqueEpuree(N63))</f>
        <v/>
      </c>
      <c r="P63" s="110" t="str">
        <f ca="1">IF(OR(ISERROR(MusiqueEpuree10(O63)),MusiqueEpuree10(O63)=0),"",MusiqueEpuree10(O63))</f>
        <v/>
      </c>
      <c r="Q63" s="111">
        <f ca="1">IF(ISERROR((calcul(P63)))=TRUE,"",(calcul(P63)))</f>
        <v>0</v>
      </c>
      <c r="R63" s="111" t="str">
        <f t="shared" ca="1" si="13"/>
        <v/>
      </c>
      <c r="S63" s="110" t="str">
        <f ca="1">IF(OR(ISERROR(MusiqueEpuree1(O63)),MusiqueEpuree1(O63)=0),"",MusiqueEpuree1(O63))</f>
        <v/>
      </c>
      <c r="T63" s="110" t="str">
        <f ca="1">IF(OR(ISERROR(MusiqueEpuree4(O63)),MusiqueEpuree4(O63)=0),"",MusiqueEpuree4(O63))</f>
        <v/>
      </c>
      <c r="U63" s="42">
        <f t="shared" ca="1" si="14"/>
        <v>0</v>
      </c>
      <c r="V63" s="42">
        <f t="shared" ca="1" si="15"/>
        <v>0</v>
      </c>
      <c r="W63" s="42">
        <f t="shared" ca="1" si="16"/>
        <v>0</v>
      </c>
      <c r="X63" s="42">
        <f t="shared" ca="1" si="17"/>
        <v>0</v>
      </c>
      <c r="Y63" s="109" t="str">
        <f t="shared" ca="1" si="18"/>
        <v/>
      </c>
      <c r="Z63" s="109" t="str">
        <f t="shared" ca="1" si="19"/>
        <v/>
      </c>
      <c r="AA63" s="108">
        <v>20</v>
      </c>
      <c r="AB63" s="42">
        <f t="shared" si="20"/>
        <v>0</v>
      </c>
      <c r="AC63" s="42">
        <f t="shared" si="21"/>
        <v>0</v>
      </c>
      <c r="AD63" s="42">
        <f t="shared" si="22"/>
        <v>0</v>
      </c>
      <c r="AE63" s="42">
        <f t="shared" si="23"/>
        <v>0</v>
      </c>
      <c r="AF63" s="109" t="str">
        <f t="shared" si="24"/>
        <v/>
      </c>
      <c r="AG63" s="109" t="str">
        <f t="shared" si="25"/>
        <v/>
      </c>
      <c r="AH63" s="108">
        <v>20</v>
      </c>
    </row>
    <row r="64" spans="1:34" ht="15.75" customHeight="1" x14ac:dyDescent="0.25">
      <c r="A64" s="107"/>
      <c r="B64" s="106"/>
      <c r="C64" s="105"/>
      <c r="D64" s="104"/>
      <c r="E64" s="104"/>
      <c r="F64" s="104"/>
      <c r="G64" s="104"/>
      <c r="H64" s="104"/>
      <c r="I64" s="104"/>
      <c r="J64" s="104"/>
      <c r="K64" s="103"/>
      <c r="L64" s="104"/>
      <c r="M64" s="103"/>
      <c r="N64" s="102"/>
      <c r="O64" s="101" t="str">
        <f ca="1">IF(OR(ISERROR(MusiqueEpuree(N64)),MusiqueEpuree(N64)=0),"",MusiqueEpuree(N64))</f>
        <v/>
      </c>
      <c r="P64" s="99" t="str">
        <f ca="1">IF(OR(ISERROR(MusiqueEpuree10(O64)),MusiqueEpuree10(O64)=0),"",MusiqueEpuree10(O64))</f>
        <v/>
      </c>
      <c r="Q64" s="100">
        <f ca="1">IF(ISERROR((calcul(P64)))=TRUE,"",(calcul(P64)))</f>
        <v>0</v>
      </c>
      <c r="R64" s="100" t="str">
        <f t="shared" ca="1" si="13"/>
        <v/>
      </c>
      <c r="S64" s="99" t="str">
        <f ca="1">IF(OR(ISERROR(MusiqueEpuree1(O64)),MusiqueEpuree1(O64)=0),"",MusiqueEpuree1(O64))</f>
        <v/>
      </c>
      <c r="T64" s="99" t="str">
        <f ca="1">IF(OR(ISERROR(MusiqueEpuree4(O64)),MusiqueEpuree4(O64)=0),"",MusiqueEpuree4(O64))</f>
        <v/>
      </c>
      <c r="U64" s="49">
        <f t="shared" ca="1" si="14"/>
        <v>0</v>
      </c>
      <c r="V64" s="49">
        <f t="shared" ca="1" si="15"/>
        <v>0</v>
      </c>
      <c r="W64" s="49">
        <f t="shared" ca="1" si="16"/>
        <v>0</v>
      </c>
      <c r="X64" s="49">
        <f t="shared" ca="1" si="17"/>
        <v>0</v>
      </c>
      <c r="Y64" s="98" t="str">
        <f t="shared" ca="1" si="18"/>
        <v/>
      </c>
      <c r="Z64" s="98" t="str">
        <f t="shared" ca="1" si="19"/>
        <v/>
      </c>
      <c r="AA64" s="97"/>
      <c r="AB64" s="49">
        <f t="shared" si="20"/>
        <v>0</v>
      </c>
      <c r="AC64" s="49">
        <f t="shared" si="21"/>
        <v>0</v>
      </c>
      <c r="AD64" s="49">
        <f t="shared" si="22"/>
        <v>0</v>
      </c>
      <c r="AE64" s="49">
        <f t="shared" si="23"/>
        <v>0</v>
      </c>
      <c r="AF64" s="98" t="str">
        <f t="shared" si="24"/>
        <v/>
      </c>
      <c r="AG64" s="98" t="str">
        <f t="shared" si="25"/>
        <v/>
      </c>
      <c r="AH64" s="97"/>
    </row>
    <row r="65" spans="1:46" ht="15.75" customHeight="1" thickBot="1" x14ac:dyDescent="0.3">
      <c r="A65" s="96"/>
      <c r="B65" s="95"/>
      <c r="C65" s="94"/>
      <c r="D65" s="93"/>
      <c r="E65" s="93"/>
      <c r="F65" s="93"/>
      <c r="G65" s="93"/>
      <c r="H65" s="93"/>
      <c r="I65" s="93"/>
      <c r="J65" s="93"/>
      <c r="K65" s="92"/>
      <c r="L65" s="93"/>
      <c r="M65" s="92"/>
      <c r="N65" s="91"/>
      <c r="O65" s="90" t="str">
        <f ca="1">IF(OR(ISERROR(MusiqueEpuree(N65)),MusiqueEpuree(N65)=0),"",MusiqueEpuree(N65))</f>
        <v/>
      </c>
      <c r="P65" s="88" t="str">
        <f ca="1">IF(OR(ISERROR(MusiqueEpuree10(O65)),MusiqueEpuree10(O65)=0),"",MusiqueEpuree10(O65))</f>
        <v/>
      </c>
      <c r="Q65" s="89">
        <f ca="1">IF(ISERROR((calcul(P65)))=TRUE,"",(calcul(P65)))</f>
        <v>0</v>
      </c>
      <c r="R65" s="89" t="str">
        <f t="shared" ca="1" si="13"/>
        <v/>
      </c>
      <c r="S65" s="88" t="str">
        <f ca="1">IF(OR(ISERROR(MusiqueEpuree1(O65)),MusiqueEpuree1(O65)=0),"",MusiqueEpuree1(O65))</f>
        <v/>
      </c>
      <c r="T65" s="88" t="str">
        <f ca="1">IF(OR(ISERROR(MusiqueEpuree4(O65)),MusiqueEpuree4(O65)=0),"",MusiqueEpuree4(O65))</f>
        <v/>
      </c>
      <c r="U65" s="56">
        <f t="shared" ca="1" si="14"/>
        <v>0</v>
      </c>
      <c r="V65" s="56">
        <f t="shared" ca="1" si="15"/>
        <v>0</v>
      </c>
      <c r="W65" s="56">
        <f t="shared" ca="1" si="16"/>
        <v>0</v>
      </c>
      <c r="X65" s="56">
        <f t="shared" ca="1" si="17"/>
        <v>0</v>
      </c>
      <c r="Y65" s="87" t="str">
        <f t="shared" ca="1" si="18"/>
        <v/>
      </c>
      <c r="Z65" s="87" t="str">
        <f t="shared" ca="1" si="19"/>
        <v/>
      </c>
      <c r="AA65" s="86"/>
      <c r="AB65" s="56">
        <f t="shared" si="20"/>
        <v>0</v>
      </c>
      <c r="AC65" s="56">
        <f t="shared" si="21"/>
        <v>0</v>
      </c>
      <c r="AD65" s="56">
        <f t="shared" si="22"/>
        <v>0</v>
      </c>
      <c r="AE65" s="56">
        <f t="shared" si="23"/>
        <v>0</v>
      </c>
      <c r="AF65" s="87" t="str">
        <f t="shared" si="24"/>
        <v/>
      </c>
      <c r="AG65" s="87" t="str">
        <f t="shared" si="25"/>
        <v/>
      </c>
      <c r="AH65" s="86"/>
    </row>
    <row r="66" spans="1:46" ht="15.75" customHeight="1" thickTop="1" x14ac:dyDescent="0.25">
      <c r="A66" s="244">
        <v>2</v>
      </c>
      <c r="B66" s="199"/>
      <c r="C66" s="198"/>
      <c r="D66" s="198"/>
      <c r="E66" s="198"/>
      <c r="F66" s="198"/>
      <c r="G66" s="198"/>
      <c r="H66" s="198"/>
      <c r="I66" s="198"/>
      <c r="J66" s="198"/>
      <c r="K66" s="198"/>
      <c r="L66" s="198"/>
      <c r="M66" s="198"/>
      <c r="N66" s="197"/>
      <c r="O66" s="81"/>
      <c r="P66" s="81"/>
      <c r="Q66" s="82"/>
      <c r="R66" s="82"/>
      <c r="S66" s="81"/>
      <c r="T66" s="81"/>
      <c r="U66" s="82"/>
      <c r="V66" s="82"/>
      <c r="W66" s="82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2"/>
      <c r="AJ66" s="196"/>
      <c r="AK66" s="196"/>
      <c r="AL66" s="196"/>
      <c r="AM66" s="81"/>
      <c r="AN66" s="196"/>
      <c r="AO66" s="196"/>
      <c r="AP66" s="196"/>
      <c r="AQ66" s="81"/>
      <c r="AR66" s="196"/>
    </row>
    <row r="67" spans="1:46" ht="15.75" customHeight="1" x14ac:dyDescent="0.25">
      <c r="A67" s="245"/>
      <c r="B67" s="195"/>
      <c r="C67" s="189"/>
      <c r="D67" s="189"/>
      <c r="E67" s="189"/>
      <c r="F67" s="189"/>
      <c r="G67" s="189"/>
      <c r="H67" s="189"/>
      <c r="I67" s="189"/>
      <c r="J67" s="189"/>
      <c r="K67" s="189"/>
      <c r="L67" s="189"/>
      <c r="M67" s="189"/>
      <c r="N67" s="188"/>
    </row>
    <row r="68" spans="1:46" ht="15.75" customHeight="1" thickBot="1" x14ac:dyDescent="0.3">
      <c r="A68" s="245"/>
      <c r="B68" s="194"/>
      <c r="C68" s="193"/>
      <c r="D68" s="193"/>
      <c r="E68" s="193"/>
      <c r="F68" s="193"/>
      <c r="G68" s="193"/>
      <c r="H68" s="193"/>
      <c r="I68" s="193"/>
      <c r="J68" s="193"/>
      <c r="K68" s="193"/>
      <c r="L68" s="193"/>
      <c r="M68" s="193"/>
      <c r="N68" s="192"/>
      <c r="O68" s="19"/>
      <c r="P68" s="19"/>
      <c r="Q68" s="20"/>
      <c r="R68" s="20"/>
      <c r="S68" s="19"/>
      <c r="T68" s="19"/>
      <c r="U68" s="20"/>
      <c r="V68" s="20"/>
      <c r="W68" s="20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20"/>
      <c r="AJ68" s="191"/>
      <c r="AK68" s="191"/>
      <c r="AL68" s="191"/>
      <c r="AM68" s="19"/>
      <c r="AN68" s="191"/>
      <c r="AO68" s="191"/>
      <c r="AP68" s="191"/>
      <c r="AQ68" s="19"/>
      <c r="AR68" s="191"/>
    </row>
    <row r="69" spans="1:46" ht="15.75" customHeight="1" thickTop="1" thickBot="1" x14ac:dyDescent="0.3">
      <c r="A69" s="245"/>
      <c r="B69" s="190"/>
      <c r="C69" s="189"/>
      <c r="D69" s="189"/>
      <c r="E69" s="189"/>
      <c r="F69" s="189"/>
      <c r="G69" s="189"/>
      <c r="H69" s="189"/>
      <c r="I69" s="189"/>
      <c r="J69" s="189"/>
      <c r="K69" s="189"/>
      <c r="L69" s="189"/>
      <c r="M69" s="189"/>
      <c r="N69" s="188"/>
      <c r="AI69" s="187" t="s">
        <v>24</v>
      </c>
      <c r="AJ69" s="61"/>
      <c r="AK69" s="61"/>
      <c r="AL69" s="61"/>
      <c r="AM69" s="31"/>
      <c r="AN69" s="61"/>
      <c r="AO69" s="61"/>
      <c r="AP69" s="61"/>
      <c r="AQ69" s="186"/>
      <c r="AR69" s="185"/>
      <c r="AS69" s="185"/>
      <c r="AT69" s="184"/>
    </row>
    <row r="70" spans="1:46" ht="15.75" customHeight="1" thickTop="1" thickBot="1" x14ac:dyDescent="0.3">
      <c r="A70" s="246"/>
      <c r="B70" s="183"/>
      <c r="C70" s="182"/>
      <c r="D70" s="182"/>
      <c r="E70" s="182"/>
      <c r="F70" s="182"/>
      <c r="G70" s="182"/>
      <c r="H70" s="182"/>
      <c r="I70" s="182"/>
      <c r="J70" s="182"/>
      <c r="K70" s="181"/>
      <c r="L70" s="182"/>
      <c r="M70" s="181"/>
      <c r="N70" s="180"/>
      <c r="O70" s="71"/>
      <c r="P70" s="71"/>
      <c r="Q70" s="72"/>
      <c r="R70" s="36" t="s">
        <v>23</v>
      </c>
      <c r="S70" s="71"/>
      <c r="T70" s="71"/>
      <c r="U70" s="36" t="s">
        <v>21</v>
      </c>
      <c r="V70" s="36" t="s">
        <v>20</v>
      </c>
      <c r="W70" s="36" t="s">
        <v>19</v>
      </c>
      <c r="X70" s="36" t="s">
        <v>18</v>
      </c>
      <c r="Y70" s="71"/>
      <c r="Z70" s="36" t="s">
        <v>22</v>
      </c>
      <c r="AA70" s="71"/>
      <c r="AB70" s="36" t="s">
        <v>21</v>
      </c>
      <c r="AC70" s="36" t="s">
        <v>20</v>
      </c>
      <c r="AD70" s="36" t="s">
        <v>19</v>
      </c>
      <c r="AE70" s="36" t="s">
        <v>18</v>
      </c>
      <c r="AF70" s="71"/>
      <c r="AG70" s="36" t="s">
        <v>17</v>
      </c>
      <c r="AH70" s="71"/>
      <c r="AI70" s="179" t="s">
        <v>0</v>
      </c>
      <c r="AJ70" s="178" t="s">
        <v>2</v>
      </c>
      <c r="AK70" s="178" t="s">
        <v>1</v>
      </c>
      <c r="AL70" s="177" t="s">
        <v>3</v>
      </c>
      <c r="AM70" s="179" t="s">
        <v>0</v>
      </c>
      <c r="AN70" s="178" t="s">
        <v>6</v>
      </c>
      <c r="AO70" s="178" t="s">
        <v>5</v>
      </c>
      <c r="AP70" s="177" t="s">
        <v>7</v>
      </c>
      <c r="AQ70" s="179" t="s">
        <v>0</v>
      </c>
      <c r="AR70" s="178" t="s">
        <v>10</v>
      </c>
      <c r="AS70" s="178" t="s">
        <v>9</v>
      </c>
      <c r="AT70" s="177" t="s">
        <v>11</v>
      </c>
    </row>
    <row r="71" spans="1:46" ht="15.75" customHeight="1" thickTop="1" x14ac:dyDescent="0.25">
      <c r="A71" s="176"/>
      <c r="B71" s="175"/>
      <c r="C71" s="174"/>
      <c r="D71" s="171">
        <v>89</v>
      </c>
      <c r="E71" s="171">
        <v>1</v>
      </c>
      <c r="F71" s="171">
        <v>11</v>
      </c>
      <c r="G71" s="173">
        <v>0.13</v>
      </c>
      <c r="H71" s="172"/>
      <c r="I71" s="172"/>
      <c r="J71" s="171">
        <v>7</v>
      </c>
      <c r="K71" s="169"/>
      <c r="L71" s="170">
        <v>10.9</v>
      </c>
      <c r="M71" s="169"/>
      <c r="N71" s="168" t="s">
        <v>57</v>
      </c>
      <c r="O71" s="167" t="str">
        <f ca="1">IF(OR(ISERROR(MusiqueEpuree(N71)),MusiqueEpuree(N71)=0),"",MusiqueEpuree(N71))</f>
        <v xml:space="preserve"> 7a  9a 4a  9a  9a 5a  9a 2a  9a  9a 3a</v>
      </c>
      <c r="P71" s="165" t="str">
        <f ca="1">IF(OR(ISERROR(MusiqueEpuree10(O71)),MusiqueEpuree10(O71)=0),"",MusiqueEpuree10(O71))</f>
        <v xml:space="preserve"> 40 20 70 20 20 60 20 90 20 20 80</v>
      </c>
      <c r="Q71" s="166">
        <f ca="1">IF(ISERROR((calcul(P71)))=TRUE,"",(calcul(P71)))</f>
        <v>41.81818181818182</v>
      </c>
      <c r="R71" s="166">
        <f t="shared" ref="R71:R102" ca="1" si="26">IF(Q71=0,"", Q71)</f>
        <v>41.81818181818182</v>
      </c>
      <c r="S71" s="165" t="str">
        <f ca="1">IF(OR(ISERROR(MusiqueEpuree1(O71)),MusiqueEpuree1(O71)=0),"",MusiqueEpuree1(O71))</f>
        <v xml:space="preserve"> 70 90 80</v>
      </c>
      <c r="T71" s="165" t="str">
        <f ca="1">IF(OR(ISERROR(MusiqueEpuree4(O71)),MusiqueEpuree4(O71)=0),"",MusiqueEpuree4(O71))</f>
        <v>7a9a4a9a9a5a9a2a9a9a3a</v>
      </c>
      <c r="U71" s="164">
        <f t="shared" ref="U71:U102" ca="1" si="27">LEN(S71)-LEN(SUBSTITUTE(S71," ",""))</f>
        <v>3</v>
      </c>
      <c r="V71" s="164">
        <f t="shared" ref="V71:V102" ca="1" si="28">LEN(T71)-LEN(SUBSTITUTE(T71," ",""))</f>
        <v>0</v>
      </c>
      <c r="W71" s="164">
        <f t="shared" ref="W71:W102" ca="1" si="29">IF(ISERROR(U71+V71)=TRUE,"",(U71+V71))</f>
        <v>3</v>
      </c>
      <c r="X71" s="164">
        <f t="shared" ref="X71:X102" ca="1" si="30">LEN(P71)-LEN(SUBSTITUTE(P71," ",""))</f>
        <v>11</v>
      </c>
      <c r="Y71" s="163">
        <f t="shared" ref="Y71:Y102" ca="1" si="31">IF(ISERROR((W71/X71)*100)=TRUE,"",( (W71/X71)*100))</f>
        <v>27.27272727272727</v>
      </c>
      <c r="Z71" s="163">
        <f t="shared" ref="Z71:Z102" ca="1" si="32">IF(Y71=0,"", Y71)</f>
        <v>27.27272727272727</v>
      </c>
      <c r="AA71" s="162">
        <v>1</v>
      </c>
      <c r="AB71" s="163">
        <f t="shared" ref="AB71:AB102" si="33">F71</f>
        <v>11</v>
      </c>
      <c r="AC71" s="163">
        <f t="shared" ref="AC71:AC102" si="34">E71</f>
        <v>1</v>
      </c>
      <c r="AD71" s="164">
        <f t="shared" ref="AD71:AD102" si="35">IF(ISERROR(AB71+AC71)=TRUE,"",(AB71+AC71))</f>
        <v>12</v>
      </c>
      <c r="AE71" s="164">
        <f t="shared" ref="AE71:AE102" si="36">D71</f>
        <v>89</v>
      </c>
      <c r="AF71" s="163">
        <f t="shared" ref="AF71:AF102" si="37">IF(ISERROR((AD71/AE71)*100)=TRUE,"",( (AD71/AE71)*100))</f>
        <v>13.48314606741573</v>
      </c>
      <c r="AG71" s="163">
        <f t="shared" ref="AG71:AG102" si="38">IF(AF71=0,"", AF71)</f>
        <v>13.48314606741573</v>
      </c>
      <c r="AH71" s="162">
        <v>1</v>
      </c>
      <c r="AI71" s="158">
        <v>1</v>
      </c>
      <c r="AJ71" s="157">
        <f ca="1">Z73</f>
        <v>36.363636363636367</v>
      </c>
      <c r="AK71" s="157">
        <f ca="1">$R$73</f>
        <v>45.454545454545453</v>
      </c>
      <c r="AL71" s="160">
        <f>$AG$73</f>
        <v>25</v>
      </c>
      <c r="AM71" s="158">
        <v>1</v>
      </c>
      <c r="AN71" s="157">
        <f ca="1">Z71</f>
        <v>27.27272727272727</v>
      </c>
      <c r="AO71" s="157">
        <f ca="1">$R$71</f>
        <v>41.81818181818182</v>
      </c>
      <c r="AP71" s="159">
        <f>$AG$71</f>
        <v>13.48314606741573</v>
      </c>
      <c r="AQ71" s="158">
        <v>1</v>
      </c>
      <c r="AR71" s="157">
        <f ca="1">Z72</f>
        <v>9.0909090909090917</v>
      </c>
      <c r="AS71" s="157">
        <f ca="1">$R$72</f>
        <v>35.454545454545453</v>
      </c>
      <c r="AT71" s="156">
        <f>$AG$72</f>
        <v>17.261904761904763</v>
      </c>
    </row>
    <row r="72" spans="1:46" ht="15.75" customHeight="1" x14ac:dyDescent="0.25">
      <c r="A72" s="107"/>
      <c r="B72" s="106"/>
      <c r="C72" s="105"/>
      <c r="D72" s="148">
        <v>336</v>
      </c>
      <c r="E72" s="148">
        <v>11</v>
      </c>
      <c r="F72" s="148">
        <v>47</v>
      </c>
      <c r="G72" s="143">
        <v>0.17</v>
      </c>
      <c r="H72" s="104"/>
      <c r="I72" s="104"/>
      <c r="J72" s="148">
        <v>14</v>
      </c>
      <c r="K72" s="103"/>
      <c r="L72" s="147">
        <v>10.91</v>
      </c>
      <c r="M72" s="103"/>
      <c r="N72" s="102" t="s">
        <v>58</v>
      </c>
      <c r="O72" s="101" t="str">
        <f ca="1">IF(OR(ISERROR(MusiqueEpuree(N72)),MusiqueEpuree(N72)=0),"",MusiqueEpuree(N72))</f>
        <v xml:space="preserve">  9a 6a  9a 4a  9a  9a  9a 5a  9a 7a 6a</v>
      </c>
      <c r="P72" s="99" t="str">
        <f ca="1">IF(OR(ISERROR(MusiqueEpuree10(O72)),MusiqueEpuree10(O72)=0),"",MusiqueEpuree10(O72))</f>
        <v xml:space="preserve"> 20 50 20 70 20 20 20 60 20 40 50</v>
      </c>
      <c r="Q72" s="100">
        <f ca="1">IF(ISERROR((calcul(P72)))=TRUE,"",(calcul(P72)))</f>
        <v>35.454545454545453</v>
      </c>
      <c r="R72" s="100">
        <f t="shared" ca="1" si="26"/>
        <v>35.454545454545453</v>
      </c>
      <c r="S72" s="99" t="str">
        <f ca="1">IF(OR(ISERROR(MusiqueEpuree1(O72)),MusiqueEpuree1(O72)=0),"",MusiqueEpuree1(O72))</f>
        <v xml:space="preserve"> 70</v>
      </c>
      <c r="T72" s="99" t="str">
        <f ca="1">IF(OR(ISERROR(MusiqueEpuree4(O72)),MusiqueEpuree4(O72)=0),"",MusiqueEpuree4(O72))</f>
        <v>9a6a9a4a9a9a9a5a9a7a6a</v>
      </c>
      <c r="U72" s="49">
        <f t="shared" ca="1" si="27"/>
        <v>1</v>
      </c>
      <c r="V72" s="49">
        <f t="shared" ca="1" si="28"/>
        <v>0</v>
      </c>
      <c r="W72" s="49">
        <f t="shared" ca="1" si="29"/>
        <v>1</v>
      </c>
      <c r="X72" s="49">
        <f t="shared" ca="1" si="30"/>
        <v>11</v>
      </c>
      <c r="Y72" s="98">
        <f t="shared" ca="1" si="31"/>
        <v>9.0909090909090917</v>
      </c>
      <c r="Z72" s="98">
        <f t="shared" ca="1" si="32"/>
        <v>9.0909090909090917</v>
      </c>
      <c r="AA72" s="97"/>
      <c r="AB72" s="49">
        <f t="shared" si="33"/>
        <v>47</v>
      </c>
      <c r="AC72" s="49">
        <f t="shared" si="34"/>
        <v>11</v>
      </c>
      <c r="AD72" s="49">
        <f t="shared" si="35"/>
        <v>58</v>
      </c>
      <c r="AE72" s="49">
        <f t="shared" si="36"/>
        <v>336</v>
      </c>
      <c r="AF72" s="98">
        <f t="shared" si="37"/>
        <v>17.261904761904763</v>
      </c>
      <c r="AG72" s="98">
        <f t="shared" si="38"/>
        <v>17.261904761904763</v>
      </c>
      <c r="AH72" s="97"/>
      <c r="AI72" s="158">
        <v>2</v>
      </c>
      <c r="AJ72" s="157">
        <f ca="1">Z76</f>
        <v>33.333333333333329</v>
      </c>
      <c r="AK72" s="157" t="str">
        <f ca="1">$R$76</f>
        <v/>
      </c>
      <c r="AL72" s="160" t="str">
        <f>$AG$76</f>
        <v/>
      </c>
      <c r="AM72" s="158">
        <v>2</v>
      </c>
      <c r="AN72" s="157">
        <f ca="1">Z74</f>
        <v>33.333333333333329</v>
      </c>
      <c r="AO72" s="157">
        <f ca="1">$R$74</f>
        <v>40</v>
      </c>
      <c r="AP72" s="159">
        <f>$AG$74</f>
        <v>7.6923076923076925</v>
      </c>
      <c r="AQ72" s="158">
        <v>2</v>
      </c>
      <c r="AR72" s="157">
        <f ca="1">Z75</f>
        <v>16.666666666666664</v>
      </c>
      <c r="AS72" s="157">
        <f ca="1">$R$75</f>
        <v>40.833333333333336</v>
      </c>
      <c r="AT72" s="156">
        <f>$AG$75</f>
        <v>14.893617021276595</v>
      </c>
    </row>
    <row r="73" spans="1:46" ht="15.75" customHeight="1" thickBot="1" x14ac:dyDescent="0.3">
      <c r="A73" s="130"/>
      <c r="B73" s="129"/>
      <c r="C73" s="128"/>
      <c r="D73" s="146">
        <v>8</v>
      </c>
      <c r="E73" s="146">
        <v>0</v>
      </c>
      <c r="F73" s="146">
        <v>2</v>
      </c>
      <c r="G73" s="142">
        <v>0.25</v>
      </c>
      <c r="H73" s="127"/>
      <c r="I73" s="127"/>
      <c r="J73" s="146">
        <v>3</v>
      </c>
      <c r="K73" s="126"/>
      <c r="L73" s="145">
        <v>10.92</v>
      </c>
      <c r="M73" s="126"/>
      <c r="N73" s="125" t="s">
        <v>42</v>
      </c>
      <c r="O73" s="124" t="str">
        <f ca="1">IF(OR(ISERROR(MusiqueEpuree(N73)),MusiqueEpuree(N73)=0),"",MusiqueEpuree(N73))</f>
        <v xml:space="preserve">  9a 8a  9a 7a 3a  9a 8a 4a  9a 2a 3a</v>
      </c>
      <c r="P73" s="122" t="str">
        <f ca="1">IF(OR(ISERROR(MusiqueEpuree10(O73)),MusiqueEpuree10(O73)=0),"",MusiqueEpuree10(O73))</f>
        <v xml:space="preserve"> 20 30 20 40 80 20 30 70 20 90 80</v>
      </c>
      <c r="Q73" s="123">
        <f ca="1">IF(ISERROR((calcul(P73)))=TRUE,"",(calcul(P73)))</f>
        <v>45.454545454545453</v>
      </c>
      <c r="R73" s="123">
        <f t="shared" ca="1" si="26"/>
        <v>45.454545454545453</v>
      </c>
      <c r="S73" s="122" t="str">
        <f ca="1">IF(OR(ISERROR(MusiqueEpuree1(O73)),MusiqueEpuree1(O73)=0),"",MusiqueEpuree1(O73))</f>
        <v xml:space="preserve"> 80 70 90 80</v>
      </c>
      <c r="T73" s="122" t="str">
        <f ca="1">IF(OR(ISERROR(MusiqueEpuree4(O73)),MusiqueEpuree4(O73)=0),"",MusiqueEpuree4(O73))</f>
        <v>9a8a9a7a3a9a8a4a9a2a3a</v>
      </c>
      <c r="U73" s="121">
        <f t="shared" ca="1" si="27"/>
        <v>4</v>
      </c>
      <c r="V73" s="121">
        <f t="shared" ca="1" si="28"/>
        <v>0</v>
      </c>
      <c r="W73" s="121">
        <f t="shared" ca="1" si="29"/>
        <v>4</v>
      </c>
      <c r="X73" s="121">
        <f t="shared" ca="1" si="30"/>
        <v>11</v>
      </c>
      <c r="Y73" s="120">
        <f t="shared" ca="1" si="31"/>
        <v>36.363636363636367</v>
      </c>
      <c r="Z73" s="120">
        <f t="shared" ca="1" si="32"/>
        <v>36.363636363636367</v>
      </c>
      <c r="AA73" s="119"/>
      <c r="AB73" s="121">
        <f t="shared" si="33"/>
        <v>2</v>
      </c>
      <c r="AC73" s="121">
        <f t="shared" si="34"/>
        <v>0</v>
      </c>
      <c r="AD73" s="121">
        <f t="shared" si="35"/>
        <v>2</v>
      </c>
      <c r="AE73" s="121">
        <f t="shared" si="36"/>
        <v>8</v>
      </c>
      <c r="AF73" s="120">
        <f t="shared" si="37"/>
        <v>25</v>
      </c>
      <c r="AG73" s="120">
        <f t="shared" si="38"/>
        <v>25</v>
      </c>
      <c r="AH73" s="119"/>
      <c r="AI73" s="158">
        <v>3</v>
      </c>
      <c r="AJ73" s="157">
        <f ca="1">Z79</f>
        <v>50</v>
      </c>
      <c r="AK73" s="157">
        <f ca="1">$R$79</f>
        <v>68.333333333333329</v>
      </c>
      <c r="AL73" s="160">
        <f>$AG$79</f>
        <v>33.333333333333329</v>
      </c>
      <c r="AM73" s="158">
        <v>3</v>
      </c>
      <c r="AN73" s="157">
        <f ca="1">Z77</f>
        <v>18.181818181818183</v>
      </c>
      <c r="AO73" s="157">
        <f ca="1">$R$77</f>
        <v>36.363636363636367</v>
      </c>
      <c r="AP73" s="159">
        <f>$AG$77</f>
        <v>25.142857142857146</v>
      </c>
      <c r="AQ73" s="158">
        <v>3</v>
      </c>
      <c r="AR73" s="157">
        <f ca="1">Z78</f>
        <v>40</v>
      </c>
      <c r="AS73" s="157">
        <f ca="1">$R$78</f>
        <v>52</v>
      </c>
      <c r="AT73" s="156">
        <f>$AG$78</f>
        <v>26.605504587155966</v>
      </c>
    </row>
    <row r="74" spans="1:46" ht="15.75" customHeight="1" x14ac:dyDescent="0.25">
      <c r="A74" s="118"/>
      <c r="B74" s="141"/>
      <c r="C74" s="140"/>
      <c r="D74" s="150">
        <v>13</v>
      </c>
      <c r="E74" s="150">
        <v>0</v>
      </c>
      <c r="F74" s="150">
        <v>1</v>
      </c>
      <c r="G74" s="144">
        <v>0.08</v>
      </c>
      <c r="H74" s="139"/>
      <c r="I74" s="139"/>
      <c r="J74" s="150" t="s">
        <v>25</v>
      </c>
      <c r="K74" s="138"/>
      <c r="L74" s="149">
        <v>10.94</v>
      </c>
      <c r="M74" s="138"/>
      <c r="N74" s="137" t="s">
        <v>59</v>
      </c>
      <c r="O74" s="136" t="str">
        <f ca="1">IF(OR(ISERROR(MusiqueEpuree(N74)),MusiqueEpuree(N74)=0),"",MusiqueEpuree(N74))</f>
        <v xml:space="preserve"> 3a  9a  9a  9a 4a 4a 6a  9a 4a  9a  9a  9a</v>
      </c>
      <c r="P74" s="134" t="str">
        <f ca="1">IF(OR(ISERROR(MusiqueEpuree10(O74)),MusiqueEpuree10(O74)=0),"",MusiqueEpuree10(O74))</f>
        <v xml:space="preserve"> 80 20 20 20 70 70 50 20 70 20 20 20</v>
      </c>
      <c r="Q74" s="135">
        <f ca="1">IF(ISERROR((calcul(P74)))=TRUE,"",(calcul(P74)))</f>
        <v>40</v>
      </c>
      <c r="R74" s="135">
        <f t="shared" ca="1" si="26"/>
        <v>40</v>
      </c>
      <c r="S74" s="134" t="str">
        <f ca="1">IF(OR(ISERROR(MusiqueEpuree1(O74)),MusiqueEpuree1(O74)=0),"",MusiqueEpuree1(O74))</f>
        <v xml:space="preserve"> 80 70 70 70</v>
      </c>
      <c r="T74" s="134" t="str">
        <f ca="1">IF(OR(ISERROR(MusiqueEpuree4(O74)),MusiqueEpuree4(O74)=0),"",MusiqueEpuree4(O74))</f>
        <v>3a9a9a9a4a4a6a9a4a9a9a9a</v>
      </c>
      <c r="U74" s="133">
        <f t="shared" ca="1" si="27"/>
        <v>4</v>
      </c>
      <c r="V74" s="133">
        <f t="shared" ca="1" si="28"/>
        <v>0</v>
      </c>
      <c r="W74" s="133">
        <f t="shared" ca="1" si="29"/>
        <v>4</v>
      </c>
      <c r="X74" s="133">
        <f t="shared" ca="1" si="30"/>
        <v>12</v>
      </c>
      <c r="Y74" s="132">
        <f t="shared" ca="1" si="31"/>
        <v>33.333333333333329</v>
      </c>
      <c r="Z74" s="132">
        <f t="shared" ca="1" si="32"/>
        <v>33.333333333333329</v>
      </c>
      <c r="AA74" s="131">
        <v>2</v>
      </c>
      <c r="AB74" s="133">
        <f t="shared" si="33"/>
        <v>1</v>
      </c>
      <c r="AC74" s="133">
        <f t="shared" si="34"/>
        <v>0</v>
      </c>
      <c r="AD74" s="133">
        <f t="shared" si="35"/>
        <v>1</v>
      </c>
      <c r="AE74" s="133">
        <f t="shared" si="36"/>
        <v>13</v>
      </c>
      <c r="AF74" s="132">
        <f t="shared" si="37"/>
        <v>7.6923076923076925</v>
      </c>
      <c r="AG74" s="132">
        <f t="shared" si="38"/>
        <v>7.6923076923076925</v>
      </c>
      <c r="AH74" s="131">
        <v>2</v>
      </c>
      <c r="AI74" s="158">
        <v>4</v>
      </c>
      <c r="AJ74" s="157">
        <f ca="1">Z82</f>
        <v>50</v>
      </c>
      <c r="AK74" s="157">
        <f ca="1">$R$82</f>
        <v>55</v>
      </c>
      <c r="AL74" s="160">
        <f>$AG$82</f>
        <v>33.333333333333329</v>
      </c>
      <c r="AM74" s="158">
        <v>4</v>
      </c>
      <c r="AN74" s="157">
        <f ca="1">Z80</f>
        <v>45.454545454545453</v>
      </c>
      <c r="AO74" s="157">
        <f ca="1">$R$80</f>
        <v>61.81818181818182</v>
      </c>
      <c r="AP74" s="159">
        <f>$AG$80</f>
        <v>32.954545454545453</v>
      </c>
      <c r="AQ74" s="158">
        <v>4</v>
      </c>
      <c r="AR74" s="157">
        <f ca="1">Z81</f>
        <v>58.333333333333336</v>
      </c>
      <c r="AS74" s="157">
        <f ca="1">$R$81</f>
        <v>70.833333333333329</v>
      </c>
      <c r="AT74" s="156">
        <f>$AG$81</f>
        <v>40.909090909090914</v>
      </c>
    </row>
    <row r="75" spans="1:46" ht="15.75" customHeight="1" x14ac:dyDescent="0.25">
      <c r="A75" s="107"/>
      <c r="B75" s="106"/>
      <c r="C75" s="105"/>
      <c r="D75" s="148">
        <v>47</v>
      </c>
      <c r="E75" s="148">
        <v>1</v>
      </c>
      <c r="F75" s="148">
        <v>6</v>
      </c>
      <c r="G75" s="143">
        <v>0.15</v>
      </c>
      <c r="H75" s="104"/>
      <c r="I75" s="104"/>
      <c r="J75" s="148">
        <v>2</v>
      </c>
      <c r="K75" s="103"/>
      <c r="L75" s="147">
        <v>10.92</v>
      </c>
      <c r="M75" s="103"/>
      <c r="N75" s="102" t="s">
        <v>60</v>
      </c>
      <c r="O75" s="101" t="str">
        <f ca="1">IF(OR(ISERROR(MusiqueEpuree(N75)),MusiqueEpuree(N75)=0),"",MusiqueEpuree(N75))</f>
        <v xml:space="preserve"> 5a  9a  9a 6a 3a 4a  9a 5a 6a  9a  9a  9a</v>
      </c>
      <c r="P75" s="99" t="str">
        <f ca="1">IF(OR(ISERROR(MusiqueEpuree10(O75)),MusiqueEpuree10(O75)=0),"",MusiqueEpuree10(O75))</f>
        <v xml:space="preserve"> 60 20 20 50 80 70 20 60 50 20 20 20</v>
      </c>
      <c r="Q75" s="100">
        <f ca="1">IF(ISERROR((calcul(P75)))=TRUE,"",(calcul(P75)))</f>
        <v>40.833333333333336</v>
      </c>
      <c r="R75" s="100">
        <f t="shared" ca="1" si="26"/>
        <v>40.833333333333336</v>
      </c>
      <c r="S75" s="99" t="str">
        <f ca="1">IF(OR(ISERROR(MusiqueEpuree1(O75)),MusiqueEpuree1(O75)=0),"",MusiqueEpuree1(O75))</f>
        <v xml:space="preserve"> 80 70</v>
      </c>
      <c r="T75" s="99" t="str">
        <f ca="1">IF(OR(ISERROR(MusiqueEpuree4(O75)),MusiqueEpuree4(O75)=0),"",MusiqueEpuree4(O75))</f>
        <v>5a9a9a6a3a4a9a5a6a9a9a9a</v>
      </c>
      <c r="U75" s="49">
        <f t="shared" ca="1" si="27"/>
        <v>2</v>
      </c>
      <c r="V75" s="49">
        <f t="shared" ca="1" si="28"/>
        <v>0</v>
      </c>
      <c r="W75" s="49">
        <f t="shared" ca="1" si="29"/>
        <v>2</v>
      </c>
      <c r="X75" s="49">
        <f t="shared" ca="1" si="30"/>
        <v>12</v>
      </c>
      <c r="Y75" s="98">
        <f t="shared" ca="1" si="31"/>
        <v>16.666666666666664</v>
      </c>
      <c r="Z75" s="98">
        <f t="shared" ca="1" si="32"/>
        <v>16.666666666666664</v>
      </c>
      <c r="AA75" s="97"/>
      <c r="AB75" s="49">
        <f t="shared" si="33"/>
        <v>6</v>
      </c>
      <c r="AC75" s="49">
        <f t="shared" si="34"/>
        <v>1</v>
      </c>
      <c r="AD75" s="49">
        <f t="shared" si="35"/>
        <v>7</v>
      </c>
      <c r="AE75" s="49">
        <f t="shared" si="36"/>
        <v>47</v>
      </c>
      <c r="AF75" s="98">
        <f t="shared" si="37"/>
        <v>14.893617021276595</v>
      </c>
      <c r="AG75" s="98">
        <f t="shared" si="38"/>
        <v>14.893617021276595</v>
      </c>
      <c r="AH75" s="97"/>
      <c r="AI75" s="158">
        <v>5</v>
      </c>
      <c r="AJ75" s="157">
        <f ca="1">Z85</f>
        <v>28.571428571428569</v>
      </c>
      <c r="AK75" s="157">
        <f ca="1">$R$85</f>
        <v>50</v>
      </c>
      <c r="AL75" s="160">
        <f>$AG$85</f>
        <v>40</v>
      </c>
      <c r="AM75" s="158">
        <v>5</v>
      </c>
      <c r="AN75" s="157">
        <f ca="1">Z83</f>
        <v>58.333333333333336</v>
      </c>
      <c r="AO75" s="157">
        <f ca="1">$R$83</f>
        <v>60</v>
      </c>
      <c r="AP75" s="159">
        <f>$AG$83</f>
        <v>24.107142857142858</v>
      </c>
      <c r="AQ75" s="158">
        <v>5</v>
      </c>
      <c r="AR75" s="157">
        <f ca="1">Z84</f>
        <v>41.666666666666671</v>
      </c>
      <c r="AS75" s="157">
        <f ca="1">$R$84</f>
        <v>50</v>
      </c>
      <c r="AT75" s="156">
        <f>$AG$84</f>
        <v>24.590163934426229</v>
      </c>
    </row>
    <row r="76" spans="1:46" ht="15.75" customHeight="1" thickBot="1" x14ac:dyDescent="0.3">
      <c r="A76" s="130"/>
      <c r="B76" s="129"/>
      <c r="C76" s="128"/>
      <c r="D76" s="146">
        <v>3</v>
      </c>
      <c r="E76" s="146">
        <v>0</v>
      </c>
      <c r="F76" s="146">
        <v>0</v>
      </c>
      <c r="G76" s="142">
        <v>0</v>
      </c>
      <c r="H76" s="127"/>
      <c r="I76" s="127"/>
      <c r="J76" s="146">
        <v>4</v>
      </c>
      <c r="K76" s="126"/>
      <c r="L76" s="145">
        <v>10.92</v>
      </c>
      <c r="M76" s="126"/>
      <c r="N76" s="125" t="s">
        <v>43</v>
      </c>
      <c r="O76" s="124" t="str">
        <f ca="1">IF(OR(ISERROR(MusiqueEpuree(N76)),MusiqueEpuree(N76)=0),"",MusiqueEpuree(N76))</f>
        <v xml:space="preserve"> 9a 5a  9a 8a 6a5m  9a 4a 3a 1a</v>
      </c>
      <c r="P76" s="122" t="str">
        <f ca="1">IF(OR(ISERROR(MusiqueEpuree10(O76)),MusiqueEpuree10(O76)=0),"",MusiqueEpuree10(O76))</f>
        <v xml:space="preserve"> 20 60 20 30 505m 20 70 80 100</v>
      </c>
      <c r="Q76" s="123" t="str">
        <f ca="1">IF(ISERROR((calcul(P76)))=TRUE,"",(calcul(P76)))</f>
        <v/>
      </c>
      <c r="R76" s="123" t="str">
        <f t="shared" ca="1" si="26"/>
        <v/>
      </c>
      <c r="S76" s="122" t="str">
        <f ca="1">IF(OR(ISERROR(MusiqueEpuree1(O76)),MusiqueEpuree1(O76)=0),"",MusiqueEpuree1(O76))</f>
        <v>5m 70 80</v>
      </c>
      <c r="T76" s="122" t="str">
        <f ca="1">IF(OR(ISERROR(MusiqueEpuree4(O76)),MusiqueEpuree4(O76)=0),"",MusiqueEpuree4(O76))</f>
        <v>9a5a9a8a6a5m9a4a3a 100</v>
      </c>
      <c r="U76" s="121">
        <f t="shared" ca="1" si="27"/>
        <v>2</v>
      </c>
      <c r="V76" s="121">
        <f t="shared" ca="1" si="28"/>
        <v>1</v>
      </c>
      <c r="W76" s="121">
        <f t="shared" ca="1" si="29"/>
        <v>3</v>
      </c>
      <c r="X76" s="121">
        <f t="shared" ca="1" si="30"/>
        <v>9</v>
      </c>
      <c r="Y76" s="120">
        <f t="shared" ca="1" si="31"/>
        <v>33.333333333333329</v>
      </c>
      <c r="Z76" s="120">
        <f t="shared" ca="1" si="32"/>
        <v>33.333333333333329</v>
      </c>
      <c r="AA76" s="119"/>
      <c r="AB76" s="121">
        <f t="shared" si="33"/>
        <v>0</v>
      </c>
      <c r="AC76" s="121">
        <f t="shared" si="34"/>
        <v>0</v>
      </c>
      <c r="AD76" s="121">
        <f t="shared" si="35"/>
        <v>0</v>
      </c>
      <c r="AE76" s="121">
        <f t="shared" si="36"/>
        <v>3</v>
      </c>
      <c r="AF76" s="120">
        <f t="shared" si="37"/>
        <v>0</v>
      </c>
      <c r="AG76" s="120" t="str">
        <f t="shared" si="38"/>
        <v/>
      </c>
      <c r="AH76" s="119"/>
      <c r="AI76" s="158">
        <v>6</v>
      </c>
      <c r="AJ76" s="157">
        <f ca="1">Z88</f>
        <v>33.333333333333329</v>
      </c>
      <c r="AK76" s="157">
        <f ca="1">$R$88</f>
        <v>52.5</v>
      </c>
      <c r="AL76" s="160">
        <f>$AG$88</f>
        <v>16.666666666666664</v>
      </c>
      <c r="AM76" s="158">
        <v>6</v>
      </c>
      <c r="AN76" s="157">
        <f ca="1">Z86</f>
        <v>18.181818181818183</v>
      </c>
      <c r="AO76" s="157">
        <f ca="1">$R$86</f>
        <v>39.090909090909093</v>
      </c>
      <c r="AP76" s="159">
        <f>$AG$86</f>
        <v>20.289855072463769</v>
      </c>
      <c r="AQ76" s="158">
        <v>6</v>
      </c>
      <c r="AR76" s="157">
        <f ca="1">Z87</f>
        <v>9.0909090909090917</v>
      </c>
      <c r="AS76" s="157">
        <f ca="1">$R$87</f>
        <v>35.454545454545453</v>
      </c>
      <c r="AT76" s="156">
        <f>$AG$87</f>
        <v>17.261904761904763</v>
      </c>
    </row>
    <row r="77" spans="1:46" ht="15.75" customHeight="1" x14ac:dyDescent="0.25">
      <c r="A77" s="118"/>
      <c r="B77" s="141"/>
      <c r="C77" s="140"/>
      <c r="D77" s="150">
        <v>175</v>
      </c>
      <c r="E77" s="150">
        <v>14</v>
      </c>
      <c r="F77" s="150">
        <v>30</v>
      </c>
      <c r="G77" s="144">
        <v>0.25</v>
      </c>
      <c r="H77" s="139"/>
      <c r="I77" s="139"/>
      <c r="J77" s="150" t="s">
        <v>25</v>
      </c>
      <c r="K77" s="138"/>
      <c r="L77" s="149">
        <v>10.99</v>
      </c>
      <c r="M77" s="138"/>
      <c r="N77" s="137" t="s">
        <v>61</v>
      </c>
      <c r="O77" s="136" t="str">
        <f ca="1">IF(OR(ISERROR(MusiqueEpuree(N77)),MusiqueEpuree(N77)=0),"",MusiqueEpuree(N77))</f>
        <v xml:space="preserve"> 4a  9a  9a 2a  9a  9a  9a  9a 5a 7a  9a</v>
      </c>
      <c r="P77" s="134" t="str">
        <f ca="1">IF(OR(ISERROR(MusiqueEpuree10(O77)),MusiqueEpuree10(O77)=0),"",MusiqueEpuree10(O77))</f>
        <v xml:space="preserve"> 70 20 20 90 20 20 20 20 60 40 20</v>
      </c>
      <c r="Q77" s="135">
        <f ca="1">IF(ISERROR((calcul(P77)))=TRUE,"",(calcul(P77)))</f>
        <v>36.363636363636367</v>
      </c>
      <c r="R77" s="135">
        <f t="shared" ca="1" si="26"/>
        <v>36.363636363636367</v>
      </c>
      <c r="S77" s="134" t="str">
        <f ca="1">IF(OR(ISERROR(MusiqueEpuree1(O77)),MusiqueEpuree1(O77)=0),"",MusiqueEpuree1(O77))</f>
        <v xml:space="preserve"> 70 90</v>
      </c>
      <c r="T77" s="134" t="str">
        <f ca="1">IF(OR(ISERROR(MusiqueEpuree4(O77)),MusiqueEpuree4(O77)=0),"",MusiqueEpuree4(O77))</f>
        <v>4a9a9a2a9a9a9a9a5a7a9a</v>
      </c>
      <c r="U77" s="133">
        <f t="shared" ca="1" si="27"/>
        <v>2</v>
      </c>
      <c r="V77" s="133">
        <f t="shared" ca="1" si="28"/>
        <v>0</v>
      </c>
      <c r="W77" s="133">
        <f t="shared" ca="1" si="29"/>
        <v>2</v>
      </c>
      <c r="X77" s="133">
        <f t="shared" ca="1" si="30"/>
        <v>11</v>
      </c>
      <c r="Y77" s="132">
        <f t="shared" ca="1" si="31"/>
        <v>18.181818181818183</v>
      </c>
      <c r="Z77" s="132">
        <f t="shared" ca="1" si="32"/>
        <v>18.181818181818183</v>
      </c>
      <c r="AA77" s="131">
        <v>3</v>
      </c>
      <c r="AB77" s="133">
        <f t="shared" si="33"/>
        <v>30</v>
      </c>
      <c r="AC77" s="133">
        <f t="shared" si="34"/>
        <v>14</v>
      </c>
      <c r="AD77" s="133">
        <f t="shared" si="35"/>
        <v>44</v>
      </c>
      <c r="AE77" s="133">
        <f t="shared" si="36"/>
        <v>175</v>
      </c>
      <c r="AF77" s="132">
        <f t="shared" si="37"/>
        <v>25.142857142857146</v>
      </c>
      <c r="AG77" s="132">
        <f t="shared" si="38"/>
        <v>25.142857142857146</v>
      </c>
      <c r="AH77" s="131">
        <v>3</v>
      </c>
      <c r="AI77" s="158">
        <v>7</v>
      </c>
      <c r="AJ77" s="157">
        <f ca="1">Z91</f>
        <v>70</v>
      </c>
      <c r="AK77" s="157">
        <f ca="1">$R$91</f>
        <v>69</v>
      </c>
      <c r="AL77" s="160">
        <f>$AG$91</f>
        <v>22.222222222222221</v>
      </c>
      <c r="AM77" s="158">
        <v>7</v>
      </c>
      <c r="AN77" s="157">
        <f ca="1">Z89</f>
        <v>16.666666666666664</v>
      </c>
      <c r="AO77" s="157">
        <f ca="1">$R$89</f>
        <v>38.333333333333336</v>
      </c>
      <c r="AP77" s="159">
        <f>$AG$89</f>
        <v>27.200000000000003</v>
      </c>
      <c r="AQ77" s="158">
        <v>7</v>
      </c>
      <c r="AR77" s="157">
        <f ca="1">Z90</f>
        <v>33.333333333333329</v>
      </c>
      <c r="AS77" s="157">
        <f ca="1">$R$90</f>
        <v>56.666666666666664</v>
      </c>
      <c r="AT77" s="156">
        <f>$AG$90</f>
        <v>32.608695652173914</v>
      </c>
    </row>
    <row r="78" spans="1:46" ht="15.75" customHeight="1" x14ac:dyDescent="0.25">
      <c r="A78" s="107"/>
      <c r="B78" s="106"/>
      <c r="C78" s="105"/>
      <c r="D78" s="148">
        <v>327</v>
      </c>
      <c r="E78" s="148">
        <v>32</v>
      </c>
      <c r="F78" s="148">
        <v>55</v>
      </c>
      <c r="G78" s="143">
        <v>0.27</v>
      </c>
      <c r="H78" s="161"/>
      <c r="I78" s="104"/>
      <c r="J78" s="148">
        <v>2</v>
      </c>
      <c r="K78" s="103"/>
      <c r="L78" s="147">
        <v>10.92</v>
      </c>
      <c r="M78" s="103"/>
      <c r="N78" s="102" t="s">
        <v>62</v>
      </c>
      <c r="O78" s="101" t="str">
        <f ca="1">IF(OR(ISERROR(MusiqueEpuree(N78)),MusiqueEpuree(N78)=0),"",MusiqueEpuree(N78))</f>
        <v xml:space="preserve"> 5a  9a 1a 4a 2a  9a  9a  9a  9a 1a</v>
      </c>
      <c r="P78" s="99" t="str">
        <f ca="1">IF(OR(ISERROR(MusiqueEpuree10(O78)),MusiqueEpuree10(O78)=0),"",MusiqueEpuree10(O78))</f>
        <v xml:space="preserve"> 60 20 100 70 90 20 20 20 20 100</v>
      </c>
      <c r="Q78" s="100">
        <f ca="1">IF(ISERROR((calcul(P78)))=TRUE,"",(calcul(P78)))</f>
        <v>52</v>
      </c>
      <c r="R78" s="100">
        <f t="shared" ca="1" si="26"/>
        <v>52</v>
      </c>
      <c r="S78" s="99" t="str">
        <f ca="1">IF(OR(ISERROR(MusiqueEpuree1(O78)),MusiqueEpuree1(O78)=0),"",MusiqueEpuree1(O78))</f>
        <v xml:space="preserve"> 70 90</v>
      </c>
      <c r="T78" s="99" t="str">
        <f ca="1">IF(OR(ISERROR(MusiqueEpuree4(O78)),MusiqueEpuree4(O78)=0),"",MusiqueEpuree4(O78))</f>
        <v>5a9a 1004a2a9a9a9a9a 100</v>
      </c>
      <c r="U78" s="49">
        <f t="shared" ca="1" si="27"/>
        <v>2</v>
      </c>
      <c r="V78" s="49">
        <f t="shared" ca="1" si="28"/>
        <v>2</v>
      </c>
      <c r="W78" s="49">
        <f t="shared" ca="1" si="29"/>
        <v>4</v>
      </c>
      <c r="X78" s="49">
        <f t="shared" ca="1" si="30"/>
        <v>10</v>
      </c>
      <c r="Y78" s="98">
        <f t="shared" ca="1" si="31"/>
        <v>40</v>
      </c>
      <c r="Z78" s="98">
        <f t="shared" ca="1" si="32"/>
        <v>40</v>
      </c>
      <c r="AA78" s="97"/>
      <c r="AB78" s="49">
        <f t="shared" si="33"/>
        <v>55</v>
      </c>
      <c r="AC78" s="49">
        <f t="shared" si="34"/>
        <v>32</v>
      </c>
      <c r="AD78" s="49">
        <f t="shared" si="35"/>
        <v>87</v>
      </c>
      <c r="AE78" s="49">
        <f t="shared" si="36"/>
        <v>327</v>
      </c>
      <c r="AF78" s="98">
        <f t="shared" si="37"/>
        <v>26.605504587155966</v>
      </c>
      <c r="AG78" s="98">
        <f t="shared" si="38"/>
        <v>26.605504587155966</v>
      </c>
      <c r="AH78" s="97"/>
      <c r="AI78" s="158">
        <v>8</v>
      </c>
      <c r="AJ78" s="157">
        <f ca="1">Z94</f>
        <v>85.714285714285708</v>
      </c>
      <c r="AK78" s="157">
        <f ca="1">$R$94</f>
        <v>78.571428571428569</v>
      </c>
      <c r="AL78" s="160">
        <f>$AG$94</f>
        <v>100</v>
      </c>
      <c r="AM78" s="158">
        <v>8</v>
      </c>
      <c r="AN78" s="157">
        <f ca="1">Z92</f>
        <v>33.333333333333329</v>
      </c>
      <c r="AO78" s="157">
        <f ca="1">$R$92</f>
        <v>47.5</v>
      </c>
      <c r="AP78" s="159">
        <f>$AG$92</f>
        <v>25.510204081632654</v>
      </c>
      <c r="AQ78" s="158">
        <v>8</v>
      </c>
      <c r="AR78" s="157" t="str">
        <f ca="1">Z93</f>
        <v/>
      </c>
      <c r="AS78" s="157">
        <f ca="1">$R$93</f>
        <v>25</v>
      </c>
      <c r="AT78" s="156">
        <f>$AG$93</f>
        <v>25.324675324675322</v>
      </c>
    </row>
    <row r="79" spans="1:46" ht="15.75" customHeight="1" thickBot="1" x14ac:dyDescent="0.3">
      <c r="A79" s="130"/>
      <c r="B79" s="129"/>
      <c r="C79" s="128"/>
      <c r="D79" s="146">
        <v>3</v>
      </c>
      <c r="E79" s="146">
        <v>1</v>
      </c>
      <c r="F79" s="146">
        <v>0</v>
      </c>
      <c r="G79" s="142">
        <v>0.33</v>
      </c>
      <c r="H79" s="127"/>
      <c r="I79" s="127"/>
      <c r="J79" s="146">
        <v>2</v>
      </c>
      <c r="K79" s="126"/>
      <c r="L79" s="145">
        <v>10.92</v>
      </c>
      <c r="M79" s="126"/>
      <c r="N79" s="125" t="s">
        <v>44</v>
      </c>
      <c r="O79" s="124" t="str">
        <f ca="1">IF(OR(ISERROR(MusiqueEpuree(N79)),MusiqueEpuree(N79)=0),"",MusiqueEpuree(N79))</f>
        <v xml:space="preserve"> 5a  9a 2a 3a 5a 1a</v>
      </c>
      <c r="P79" s="122" t="str">
        <f ca="1">IF(OR(ISERROR(MusiqueEpuree10(O79)),MusiqueEpuree10(O79)=0),"",MusiqueEpuree10(O79))</f>
        <v xml:space="preserve"> 60 20 90 80 60 100</v>
      </c>
      <c r="Q79" s="123">
        <f ca="1">IF(ISERROR((calcul(P79)))=TRUE,"",(calcul(P79)))</f>
        <v>68.333333333333329</v>
      </c>
      <c r="R79" s="123">
        <f t="shared" ca="1" si="26"/>
        <v>68.333333333333329</v>
      </c>
      <c r="S79" s="122" t="str">
        <f ca="1">IF(OR(ISERROR(MusiqueEpuree1(O79)),MusiqueEpuree1(O79)=0),"",MusiqueEpuree1(O79))</f>
        <v xml:space="preserve"> 90 80</v>
      </c>
      <c r="T79" s="122" t="str">
        <f ca="1">IF(OR(ISERROR(MusiqueEpuree4(O79)),MusiqueEpuree4(O79)=0),"",MusiqueEpuree4(O79))</f>
        <v>5a9a2a3a5a 100</v>
      </c>
      <c r="U79" s="121">
        <f t="shared" ca="1" si="27"/>
        <v>2</v>
      </c>
      <c r="V79" s="121">
        <f t="shared" ca="1" si="28"/>
        <v>1</v>
      </c>
      <c r="W79" s="121">
        <f t="shared" ca="1" si="29"/>
        <v>3</v>
      </c>
      <c r="X79" s="121">
        <f t="shared" ca="1" si="30"/>
        <v>6</v>
      </c>
      <c r="Y79" s="120">
        <f t="shared" ca="1" si="31"/>
        <v>50</v>
      </c>
      <c r="Z79" s="120">
        <f t="shared" ca="1" si="32"/>
        <v>50</v>
      </c>
      <c r="AA79" s="119"/>
      <c r="AB79" s="121">
        <f t="shared" si="33"/>
        <v>0</v>
      </c>
      <c r="AC79" s="121">
        <f t="shared" si="34"/>
        <v>1</v>
      </c>
      <c r="AD79" s="121">
        <f t="shared" si="35"/>
        <v>1</v>
      </c>
      <c r="AE79" s="121">
        <f t="shared" si="36"/>
        <v>3</v>
      </c>
      <c r="AF79" s="120">
        <f t="shared" si="37"/>
        <v>33.333333333333329</v>
      </c>
      <c r="AG79" s="120">
        <f t="shared" si="38"/>
        <v>33.333333333333329</v>
      </c>
      <c r="AH79" s="119"/>
      <c r="AI79" s="158">
        <v>9</v>
      </c>
      <c r="AJ79" s="157">
        <f ca="1">Z97</f>
        <v>50</v>
      </c>
      <c r="AK79" s="157">
        <f ca="1">$R$97</f>
        <v>56.25</v>
      </c>
      <c r="AL79" s="160">
        <f>$AG$97</f>
        <v>42.857142857142854</v>
      </c>
      <c r="AM79" s="158">
        <v>9</v>
      </c>
      <c r="AN79" s="157">
        <f ca="1">Z95</f>
        <v>33.333333333333329</v>
      </c>
      <c r="AO79" s="157">
        <f ca="1">$R$95</f>
        <v>44.166666666666664</v>
      </c>
      <c r="AP79" s="159">
        <f>$AG$95</f>
        <v>19.047619047619047</v>
      </c>
      <c r="AQ79" s="158">
        <v>9</v>
      </c>
      <c r="AR79" s="157">
        <f ca="1">Z96</f>
        <v>25</v>
      </c>
      <c r="AS79" s="157">
        <f ca="1">$R$96</f>
        <v>44.166666666666664</v>
      </c>
      <c r="AT79" s="156">
        <f>$AG$96</f>
        <v>41.4569536423841</v>
      </c>
    </row>
    <row r="80" spans="1:46" ht="15.75" customHeight="1" x14ac:dyDescent="0.25">
      <c r="A80" s="118"/>
      <c r="B80" s="141"/>
      <c r="C80" s="140"/>
      <c r="D80" s="150">
        <v>792</v>
      </c>
      <c r="E80" s="150">
        <v>84</v>
      </c>
      <c r="F80" s="150">
        <v>177</v>
      </c>
      <c r="G80" s="144">
        <v>0.33</v>
      </c>
      <c r="H80" s="139"/>
      <c r="I80" s="139"/>
      <c r="J80" s="150">
        <v>3</v>
      </c>
      <c r="K80" s="138"/>
      <c r="L80" s="149">
        <v>10.91</v>
      </c>
      <c r="M80" s="138"/>
      <c r="N80" s="137" t="s">
        <v>31</v>
      </c>
      <c r="O80" s="136" t="str">
        <f ca="1">IF(OR(ISERROR(MusiqueEpuree(N80)),MusiqueEpuree(N80)=0),"",MusiqueEpuree(N80))</f>
        <v xml:space="preserve"> 5a 6a  9a 1a 2a  9a  9a 1a  9a 1a 1a</v>
      </c>
      <c r="P80" s="134" t="str">
        <f ca="1">IF(OR(ISERROR(MusiqueEpuree10(O80)),MusiqueEpuree10(O80)=0),"",MusiqueEpuree10(O80))</f>
        <v xml:space="preserve"> 60 50 20 100 90 20 20 100 20 100 100</v>
      </c>
      <c r="Q80" s="135">
        <f ca="1">IF(ISERROR((calcul(P80)))=TRUE,"",(calcul(P80)))</f>
        <v>61.81818181818182</v>
      </c>
      <c r="R80" s="135">
        <f t="shared" ca="1" si="26"/>
        <v>61.81818181818182</v>
      </c>
      <c r="S80" s="134" t="str">
        <f ca="1">IF(OR(ISERROR(MusiqueEpuree1(O80)),MusiqueEpuree1(O80)=0),"",MusiqueEpuree1(O80))</f>
        <v xml:space="preserve"> 90</v>
      </c>
      <c r="T80" s="134" t="str">
        <f ca="1">IF(OR(ISERROR(MusiqueEpuree4(O80)),MusiqueEpuree4(O80)=0),"",MusiqueEpuree4(O80))</f>
        <v>5a6a9a 1002a9a9a 1009a 100 100</v>
      </c>
      <c r="U80" s="133">
        <f t="shared" ca="1" si="27"/>
        <v>1</v>
      </c>
      <c r="V80" s="133">
        <f t="shared" ca="1" si="28"/>
        <v>4</v>
      </c>
      <c r="W80" s="133">
        <f t="shared" ca="1" si="29"/>
        <v>5</v>
      </c>
      <c r="X80" s="133">
        <f t="shared" ca="1" si="30"/>
        <v>11</v>
      </c>
      <c r="Y80" s="132">
        <f t="shared" ca="1" si="31"/>
        <v>45.454545454545453</v>
      </c>
      <c r="Z80" s="132">
        <f t="shared" ca="1" si="32"/>
        <v>45.454545454545453</v>
      </c>
      <c r="AA80" s="131">
        <v>4</v>
      </c>
      <c r="AB80" s="133">
        <f t="shared" si="33"/>
        <v>177</v>
      </c>
      <c r="AC80" s="133">
        <f t="shared" si="34"/>
        <v>84</v>
      </c>
      <c r="AD80" s="133">
        <f t="shared" si="35"/>
        <v>261</v>
      </c>
      <c r="AE80" s="133">
        <f t="shared" si="36"/>
        <v>792</v>
      </c>
      <c r="AF80" s="132">
        <f t="shared" si="37"/>
        <v>32.954545454545453</v>
      </c>
      <c r="AG80" s="132">
        <f t="shared" si="38"/>
        <v>32.954545454545453</v>
      </c>
      <c r="AH80" s="131">
        <v>4</v>
      </c>
      <c r="AI80" s="158">
        <v>10</v>
      </c>
      <c r="AJ80" s="157">
        <f ca="1">Z100</f>
        <v>25</v>
      </c>
      <c r="AK80" s="157">
        <f ca="1">$R$100</f>
        <v>42.5</v>
      </c>
      <c r="AL80" s="160">
        <f>$AG$100</f>
        <v>33.333333333333329</v>
      </c>
      <c r="AM80" s="158">
        <v>10</v>
      </c>
      <c r="AN80" s="157">
        <f ca="1">Z98</f>
        <v>33.333333333333329</v>
      </c>
      <c r="AO80" s="157">
        <f ca="1">$R$98</f>
        <v>43.333333333333336</v>
      </c>
      <c r="AP80" s="159">
        <f>$AG$98</f>
        <v>26.696832579185521</v>
      </c>
      <c r="AQ80" s="158">
        <v>10</v>
      </c>
      <c r="AR80" s="157">
        <f ca="1">Z99</f>
        <v>45.454545454545453</v>
      </c>
      <c r="AS80" s="157">
        <f ca="1">$R$99</f>
        <v>50.909090909090907</v>
      </c>
      <c r="AT80" s="156">
        <f>$AG$99</f>
        <v>26.119402985074625</v>
      </c>
    </row>
    <row r="81" spans="1:46" ht="15.75" customHeight="1" x14ac:dyDescent="0.25">
      <c r="A81" s="107"/>
      <c r="B81" s="106"/>
      <c r="C81" s="105"/>
      <c r="D81" s="148">
        <v>22</v>
      </c>
      <c r="E81" s="148">
        <v>2</v>
      </c>
      <c r="F81" s="148">
        <v>7</v>
      </c>
      <c r="G81" s="143">
        <v>0.41</v>
      </c>
      <c r="H81" s="104"/>
      <c r="I81" s="104"/>
      <c r="J81" s="148" t="s">
        <v>25</v>
      </c>
      <c r="K81" s="103"/>
      <c r="L81" s="147">
        <v>10.97</v>
      </c>
      <c r="M81" s="103"/>
      <c r="N81" s="102" t="s">
        <v>63</v>
      </c>
      <c r="O81" s="101" t="str">
        <f ca="1">IF(OR(ISERROR(MusiqueEpuree(N81)),MusiqueEpuree(N81)=0),"",MusiqueEpuree(N81))</f>
        <v xml:space="preserve"> 3a 2a  9a 3a 5a 1a 3a 5a 5a 3a 3a 5a</v>
      </c>
      <c r="P81" s="99" t="str">
        <f ca="1">IF(OR(ISERROR(MusiqueEpuree10(O81)),MusiqueEpuree10(O81)=0),"",MusiqueEpuree10(O81))</f>
        <v xml:space="preserve"> 80 90 20 80 60 100 80 60 60 80 80 60</v>
      </c>
      <c r="Q81" s="100">
        <f ca="1">IF(ISERROR((calcul(P81)))=TRUE,"",(calcul(P81)))</f>
        <v>70.833333333333329</v>
      </c>
      <c r="R81" s="100">
        <f t="shared" ca="1" si="26"/>
        <v>70.833333333333329</v>
      </c>
      <c r="S81" s="99" t="str">
        <f ca="1">IF(OR(ISERROR(MusiqueEpuree1(O81)),MusiqueEpuree1(O81)=0),"",MusiqueEpuree1(O81))</f>
        <v xml:space="preserve"> 80 90 80 80 80 80</v>
      </c>
      <c r="T81" s="99" t="str">
        <f ca="1">IF(OR(ISERROR(MusiqueEpuree4(O81)),MusiqueEpuree4(O81)=0),"",MusiqueEpuree4(O81))</f>
        <v>3a2a9a3a5a 1003a5a5a3a3a5a</v>
      </c>
      <c r="U81" s="49">
        <f t="shared" ca="1" si="27"/>
        <v>6</v>
      </c>
      <c r="V81" s="49">
        <f t="shared" ca="1" si="28"/>
        <v>1</v>
      </c>
      <c r="W81" s="49">
        <f t="shared" ca="1" si="29"/>
        <v>7</v>
      </c>
      <c r="X81" s="49">
        <f t="shared" ca="1" si="30"/>
        <v>12</v>
      </c>
      <c r="Y81" s="98">
        <f t="shared" ca="1" si="31"/>
        <v>58.333333333333336</v>
      </c>
      <c r="Z81" s="98">
        <f t="shared" ca="1" si="32"/>
        <v>58.333333333333336</v>
      </c>
      <c r="AA81" s="97"/>
      <c r="AB81" s="49">
        <f t="shared" si="33"/>
        <v>7</v>
      </c>
      <c r="AC81" s="49">
        <f t="shared" si="34"/>
        <v>2</v>
      </c>
      <c r="AD81" s="49">
        <f t="shared" si="35"/>
        <v>9</v>
      </c>
      <c r="AE81" s="49">
        <f t="shared" si="36"/>
        <v>22</v>
      </c>
      <c r="AF81" s="98">
        <f t="shared" si="37"/>
        <v>40.909090909090914</v>
      </c>
      <c r="AG81" s="98">
        <f t="shared" si="38"/>
        <v>40.909090909090914</v>
      </c>
      <c r="AH81" s="97"/>
      <c r="AI81" s="158">
        <v>11</v>
      </c>
      <c r="AJ81" s="157">
        <f ca="1">Z103</f>
        <v>55.555555555555557</v>
      </c>
      <c r="AK81" s="157">
        <f ca="1">$R$103</f>
        <v>66.666666666666671</v>
      </c>
      <c r="AL81" s="160">
        <f>$AG$103</f>
        <v>20</v>
      </c>
      <c r="AM81" s="158">
        <v>11</v>
      </c>
      <c r="AN81" s="157">
        <f ca="1">Z101</f>
        <v>27.27272727272727</v>
      </c>
      <c r="AO81" s="157">
        <f ca="1">$R$101</f>
        <v>41.81818181818182</v>
      </c>
      <c r="AP81" s="159">
        <f>$AG$101</f>
        <v>31.632653061224492</v>
      </c>
      <c r="AQ81" s="158">
        <v>11</v>
      </c>
      <c r="AR81" s="157">
        <f ca="1">Z102</f>
        <v>16.666666666666664</v>
      </c>
      <c r="AS81" s="157">
        <f ca="1">$R$102</f>
        <v>38.333333333333336</v>
      </c>
      <c r="AT81" s="156">
        <f>$AG$102</f>
        <v>40.862422997946609</v>
      </c>
    </row>
    <row r="82" spans="1:46" ht="15.75" customHeight="1" thickBot="1" x14ac:dyDescent="0.3">
      <c r="A82" s="130"/>
      <c r="B82" s="129"/>
      <c r="C82" s="128"/>
      <c r="D82" s="146">
        <v>3</v>
      </c>
      <c r="E82" s="146">
        <v>0</v>
      </c>
      <c r="F82" s="146">
        <v>1</v>
      </c>
      <c r="G82" s="142">
        <v>0.33</v>
      </c>
      <c r="H82" s="127"/>
      <c r="I82" s="127"/>
      <c r="J82" s="146" t="s">
        <v>25</v>
      </c>
      <c r="K82" s="126"/>
      <c r="L82" s="145">
        <v>10.94</v>
      </c>
      <c r="M82" s="126"/>
      <c r="N82" s="125" t="s">
        <v>45</v>
      </c>
      <c r="O82" s="124" t="str">
        <f ca="1">IF(OR(ISERROR(MusiqueEpuree(N82)),MusiqueEpuree(N82)=0),"",MusiqueEpuree(N82))</f>
        <v xml:space="preserve"> 3a 3a  9a 3a  9a 3a 6a 3a  9a 6a 3a  9a</v>
      </c>
      <c r="P82" s="122" t="str">
        <f ca="1">IF(OR(ISERROR(MusiqueEpuree10(O82)),MusiqueEpuree10(O82)=0),"",MusiqueEpuree10(O82))</f>
        <v xml:space="preserve"> 80 80 20 80 20 80 50 80 20 50 80 20</v>
      </c>
      <c r="Q82" s="123">
        <f ca="1">IF(ISERROR((calcul(P82)))=TRUE,"",(calcul(P82)))</f>
        <v>55</v>
      </c>
      <c r="R82" s="123">
        <f t="shared" ca="1" si="26"/>
        <v>55</v>
      </c>
      <c r="S82" s="122" t="str">
        <f ca="1">IF(OR(ISERROR(MusiqueEpuree1(O82)),MusiqueEpuree1(O82)=0),"",MusiqueEpuree1(O82))</f>
        <v xml:space="preserve"> 80 80 80 80 80 80</v>
      </c>
      <c r="T82" s="122" t="str">
        <f ca="1">IF(OR(ISERROR(MusiqueEpuree4(O82)),MusiqueEpuree4(O82)=0),"",MusiqueEpuree4(O82))</f>
        <v>3a3a9a3a9a3a6a3a9a6a3a9a</v>
      </c>
      <c r="U82" s="121">
        <f t="shared" ca="1" si="27"/>
        <v>6</v>
      </c>
      <c r="V82" s="121">
        <f t="shared" ca="1" si="28"/>
        <v>0</v>
      </c>
      <c r="W82" s="121">
        <f t="shared" ca="1" si="29"/>
        <v>6</v>
      </c>
      <c r="X82" s="121">
        <f t="shared" ca="1" si="30"/>
        <v>12</v>
      </c>
      <c r="Y82" s="120">
        <f t="shared" ca="1" si="31"/>
        <v>50</v>
      </c>
      <c r="Z82" s="120">
        <f t="shared" ca="1" si="32"/>
        <v>50</v>
      </c>
      <c r="AA82" s="119"/>
      <c r="AB82" s="121">
        <f t="shared" si="33"/>
        <v>1</v>
      </c>
      <c r="AC82" s="121">
        <f t="shared" si="34"/>
        <v>0</v>
      </c>
      <c r="AD82" s="121">
        <f t="shared" si="35"/>
        <v>1</v>
      </c>
      <c r="AE82" s="121">
        <f t="shared" si="36"/>
        <v>3</v>
      </c>
      <c r="AF82" s="120">
        <f t="shared" si="37"/>
        <v>33.333333333333329</v>
      </c>
      <c r="AG82" s="120">
        <f t="shared" si="38"/>
        <v>33.333333333333329</v>
      </c>
      <c r="AH82" s="119"/>
      <c r="AI82" s="158">
        <v>12</v>
      </c>
      <c r="AJ82" s="157">
        <f ca="1">Z106</f>
        <v>25</v>
      </c>
      <c r="AK82" s="157">
        <f ca="1">$R$106</f>
        <v>47.5</v>
      </c>
      <c r="AL82" s="160">
        <f>$AG$106</f>
        <v>14.285714285714285</v>
      </c>
      <c r="AM82" s="158">
        <v>12</v>
      </c>
      <c r="AN82" s="157">
        <f ca="1">Z104</f>
        <v>33.333333333333329</v>
      </c>
      <c r="AO82" s="157">
        <f ca="1">$R$104</f>
        <v>48.333333333333336</v>
      </c>
      <c r="AP82" s="159">
        <f>$AG$104</f>
        <v>11.904761904761903</v>
      </c>
      <c r="AQ82" s="158">
        <v>12</v>
      </c>
      <c r="AR82" s="157">
        <f ca="1">Z105</f>
        <v>8.3333333333333321</v>
      </c>
      <c r="AS82" s="157">
        <f ca="1">$R$105</f>
        <v>30.833333333333332</v>
      </c>
      <c r="AT82" s="156">
        <f>$AG$105</f>
        <v>20.673076923076923</v>
      </c>
    </row>
    <row r="83" spans="1:46" ht="15.75" customHeight="1" x14ac:dyDescent="0.25">
      <c r="A83" s="118"/>
      <c r="B83" s="141"/>
      <c r="C83" s="140"/>
      <c r="D83" s="150">
        <v>112</v>
      </c>
      <c r="E83" s="150">
        <v>8</v>
      </c>
      <c r="F83" s="150">
        <v>19</v>
      </c>
      <c r="G83" s="144">
        <v>0.24</v>
      </c>
      <c r="H83" s="139"/>
      <c r="I83" s="139"/>
      <c r="J83" s="139" t="s">
        <v>25</v>
      </c>
      <c r="K83" s="138"/>
      <c r="L83" s="149">
        <v>10.94</v>
      </c>
      <c r="M83" s="138"/>
      <c r="N83" s="137" t="s">
        <v>64</v>
      </c>
      <c r="O83" s="136" t="str">
        <f ca="1">IF(OR(ISERROR(MusiqueEpuree(N83)),MusiqueEpuree(N83)=0),"",MusiqueEpuree(N83))</f>
        <v xml:space="preserve"> 3a 4a 7a 2a  9a 7a 2a 2a  9a 2a 4a  9a</v>
      </c>
      <c r="P83" s="134" t="str">
        <f ca="1">IF(OR(ISERROR(MusiqueEpuree10(O83)),MusiqueEpuree10(O83)=0),"",MusiqueEpuree10(O83))</f>
        <v xml:space="preserve"> 80 70 40 90 20 40 90 90 20 90 70 20</v>
      </c>
      <c r="Q83" s="135">
        <f ca="1">IF(ISERROR((calcul(P83)))=TRUE,"",(calcul(P83)))</f>
        <v>60</v>
      </c>
      <c r="R83" s="135">
        <f t="shared" ca="1" si="26"/>
        <v>60</v>
      </c>
      <c r="S83" s="134" t="str">
        <f ca="1">IF(OR(ISERROR(MusiqueEpuree1(O83)),MusiqueEpuree1(O83)=0),"",MusiqueEpuree1(O83))</f>
        <v xml:space="preserve"> 80 70 90 90 90 90 70</v>
      </c>
      <c r="T83" s="134" t="str">
        <f ca="1">IF(OR(ISERROR(MusiqueEpuree4(O83)),MusiqueEpuree4(O83)=0),"",MusiqueEpuree4(O83))</f>
        <v>3a4a7a2a9a7a2a2a9a2a4a9a</v>
      </c>
      <c r="U83" s="133">
        <f t="shared" ca="1" si="27"/>
        <v>7</v>
      </c>
      <c r="V83" s="133">
        <f t="shared" ca="1" si="28"/>
        <v>0</v>
      </c>
      <c r="W83" s="133">
        <f t="shared" ca="1" si="29"/>
        <v>7</v>
      </c>
      <c r="X83" s="133">
        <f t="shared" ca="1" si="30"/>
        <v>12</v>
      </c>
      <c r="Y83" s="132">
        <f t="shared" ca="1" si="31"/>
        <v>58.333333333333336</v>
      </c>
      <c r="Z83" s="132">
        <f t="shared" ca="1" si="32"/>
        <v>58.333333333333336</v>
      </c>
      <c r="AA83" s="131">
        <v>5</v>
      </c>
      <c r="AB83" s="133">
        <f t="shared" si="33"/>
        <v>19</v>
      </c>
      <c r="AC83" s="133">
        <f t="shared" si="34"/>
        <v>8</v>
      </c>
      <c r="AD83" s="133">
        <f t="shared" si="35"/>
        <v>27</v>
      </c>
      <c r="AE83" s="133">
        <f t="shared" si="36"/>
        <v>112</v>
      </c>
      <c r="AF83" s="132">
        <f t="shared" si="37"/>
        <v>24.107142857142858</v>
      </c>
      <c r="AG83" s="132">
        <f t="shared" si="38"/>
        <v>24.107142857142858</v>
      </c>
      <c r="AH83" s="131">
        <v>5</v>
      </c>
      <c r="AI83" s="158">
        <v>13</v>
      </c>
      <c r="AJ83" s="157">
        <f ca="1">Z109</f>
        <v>25</v>
      </c>
      <c r="AK83" s="157">
        <f ca="1">$R$109</f>
        <v>39.166666666666664</v>
      </c>
      <c r="AL83" s="160">
        <f>$AG$109</f>
        <v>22.222222222222221</v>
      </c>
      <c r="AM83" s="158">
        <v>13</v>
      </c>
      <c r="AN83" s="157">
        <f ca="1">Z107</f>
        <v>18.181818181818183</v>
      </c>
      <c r="AO83" s="157">
        <f ca="1">$R$107</f>
        <v>36.363636363636367</v>
      </c>
      <c r="AP83" s="159">
        <f>$AG$107</f>
        <v>25.806451612903224</v>
      </c>
      <c r="AQ83" s="158">
        <v>13</v>
      </c>
      <c r="AR83" s="157">
        <f ca="1">Z108</f>
        <v>41.666666666666671</v>
      </c>
      <c r="AS83" s="157">
        <f ca="1">$R$108</f>
        <v>46.666666666666664</v>
      </c>
      <c r="AT83" s="156">
        <f>$AG$108</f>
        <v>23.076923076923077</v>
      </c>
    </row>
    <row r="84" spans="1:46" ht="15.75" customHeight="1" x14ac:dyDescent="0.25">
      <c r="A84" s="107"/>
      <c r="B84" s="106"/>
      <c r="C84" s="105"/>
      <c r="D84" s="148">
        <v>61</v>
      </c>
      <c r="E84" s="148">
        <v>3</v>
      </c>
      <c r="F84" s="148">
        <v>12</v>
      </c>
      <c r="G84" s="143">
        <v>0.25</v>
      </c>
      <c r="H84" s="104"/>
      <c r="I84" s="104"/>
      <c r="J84" s="148" t="s">
        <v>25</v>
      </c>
      <c r="K84" s="103"/>
      <c r="L84" s="147">
        <v>10.95</v>
      </c>
      <c r="M84" s="103"/>
      <c r="N84" s="102" t="s">
        <v>65</v>
      </c>
      <c r="O84" s="101" t="str">
        <f ca="1">IF(OR(ISERROR(MusiqueEpuree(N84)),MusiqueEpuree(N84)=0),"",MusiqueEpuree(N84))</f>
        <v xml:space="preserve"> 3a 4a 2a 7a 2a  9a  9a  9a  9a  9a 6a 3a</v>
      </c>
      <c r="P84" s="99" t="str">
        <f ca="1">IF(OR(ISERROR(MusiqueEpuree10(O84)),MusiqueEpuree10(O84)=0),"",MusiqueEpuree10(O84))</f>
        <v xml:space="preserve"> 80 70 90 40 90 20 20 20 20 20 50 80</v>
      </c>
      <c r="Q84" s="100">
        <f ca="1">IF(ISERROR((calcul(P84)))=TRUE,"",(calcul(P84)))</f>
        <v>50</v>
      </c>
      <c r="R84" s="100">
        <f t="shared" ca="1" si="26"/>
        <v>50</v>
      </c>
      <c r="S84" s="99" t="str">
        <f ca="1">IF(OR(ISERROR(MusiqueEpuree1(O84)),MusiqueEpuree1(O84)=0),"",MusiqueEpuree1(O84))</f>
        <v xml:space="preserve"> 80 70 90 90 80</v>
      </c>
      <c r="T84" s="99" t="str">
        <f ca="1">IF(OR(ISERROR(MusiqueEpuree4(O84)),MusiqueEpuree4(O84)=0),"",MusiqueEpuree4(O84))</f>
        <v>3a4a2a7a2a9a9a9a9a9a6a3a</v>
      </c>
      <c r="U84" s="49">
        <f t="shared" ca="1" si="27"/>
        <v>5</v>
      </c>
      <c r="V84" s="49">
        <f t="shared" ca="1" si="28"/>
        <v>0</v>
      </c>
      <c r="W84" s="49">
        <f t="shared" ca="1" si="29"/>
        <v>5</v>
      </c>
      <c r="X84" s="49">
        <f t="shared" ca="1" si="30"/>
        <v>12</v>
      </c>
      <c r="Y84" s="98">
        <f t="shared" ca="1" si="31"/>
        <v>41.666666666666671</v>
      </c>
      <c r="Z84" s="98">
        <f t="shared" ca="1" si="32"/>
        <v>41.666666666666671</v>
      </c>
      <c r="AA84" s="97"/>
      <c r="AB84" s="49">
        <f t="shared" si="33"/>
        <v>12</v>
      </c>
      <c r="AC84" s="49">
        <f t="shared" si="34"/>
        <v>3</v>
      </c>
      <c r="AD84" s="49">
        <f t="shared" si="35"/>
        <v>15</v>
      </c>
      <c r="AE84" s="49">
        <f t="shared" si="36"/>
        <v>61</v>
      </c>
      <c r="AF84" s="98">
        <f t="shared" si="37"/>
        <v>24.590163934426229</v>
      </c>
      <c r="AG84" s="98">
        <f t="shared" si="38"/>
        <v>24.590163934426229</v>
      </c>
      <c r="AH84" s="97"/>
      <c r="AI84" s="158">
        <v>14</v>
      </c>
      <c r="AJ84" s="157">
        <f ca="1">Z112</f>
        <v>44.444444444444443</v>
      </c>
      <c r="AK84" s="157">
        <f ca="1">$R$112</f>
        <v>57.777777777777779</v>
      </c>
      <c r="AL84" s="160">
        <f>$AG$112</f>
        <v>50</v>
      </c>
      <c r="AM84" s="158">
        <v>14</v>
      </c>
      <c r="AN84" s="157">
        <f ca="1">Z110</f>
        <v>41.666666666666671</v>
      </c>
      <c r="AO84" s="157">
        <f ca="1">$R$110</f>
        <v>53.333333333333336</v>
      </c>
      <c r="AP84" s="159">
        <f>$AG$110</f>
        <v>34.112149532710276</v>
      </c>
      <c r="AQ84" s="158">
        <v>14</v>
      </c>
      <c r="AR84" s="157">
        <f ca="1">Z111</f>
        <v>16.666666666666664</v>
      </c>
      <c r="AS84" s="157">
        <f ca="1">$R$111</f>
        <v>38.333333333333336</v>
      </c>
      <c r="AT84" s="156">
        <f>$AG$111</f>
        <v>40.862422997946609</v>
      </c>
    </row>
    <row r="85" spans="1:46" ht="15.75" customHeight="1" thickBot="1" x14ac:dyDescent="0.3">
      <c r="A85" s="130"/>
      <c r="B85" s="129"/>
      <c r="C85" s="128"/>
      <c r="D85" s="146">
        <v>5</v>
      </c>
      <c r="E85" s="146">
        <v>2</v>
      </c>
      <c r="F85" s="146">
        <v>0</v>
      </c>
      <c r="G85" s="142">
        <v>0.4</v>
      </c>
      <c r="H85" s="127"/>
      <c r="I85" s="127"/>
      <c r="J85" s="146" t="s">
        <v>25</v>
      </c>
      <c r="K85" s="126"/>
      <c r="L85" s="145">
        <v>11</v>
      </c>
      <c r="M85" s="126"/>
      <c r="N85" s="125" t="s">
        <v>46</v>
      </c>
      <c r="O85" s="124" t="str">
        <f ca="1">IF(OR(ISERROR(MusiqueEpuree(N85)),MusiqueEpuree(N85)=0),"",MusiqueEpuree(N85))</f>
        <v xml:space="preserve"> 1a 1a  9a  9a 7a  9a 6a</v>
      </c>
      <c r="P85" s="122" t="str">
        <f ca="1">IF(OR(ISERROR(MusiqueEpuree10(O85)),MusiqueEpuree10(O85)=0),"",MusiqueEpuree10(O85))</f>
        <v xml:space="preserve"> 100 100 20 20 40 20 50</v>
      </c>
      <c r="Q85" s="123">
        <f ca="1">IF(ISERROR((calcul(P85)))=TRUE,"",(calcul(P85)))</f>
        <v>50</v>
      </c>
      <c r="R85" s="123">
        <f t="shared" ca="1" si="26"/>
        <v>50</v>
      </c>
      <c r="S85" s="122" t="str">
        <f ca="1">IF(OR(ISERROR(MusiqueEpuree1(O85)),MusiqueEpuree1(O85)=0),"",MusiqueEpuree1(O85))</f>
        <v/>
      </c>
      <c r="T85" s="122" t="str">
        <f ca="1">IF(OR(ISERROR(MusiqueEpuree4(O85)),MusiqueEpuree4(O85)=0),"",MusiqueEpuree4(O85))</f>
        <v xml:space="preserve"> 100 1009a9a7a9a6a</v>
      </c>
      <c r="U85" s="121">
        <f t="shared" ca="1" si="27"/>
        <v>0</v>
      </c>
      <c r="V85" s="121">
        <f t="shared" ca="1" si="28"/>
        <v>2</v>
      </c>
      <c r="W85" s="121">
        <f t="shared" ca="1" si="29"/>
        <v>2</v>
      </c>
      <c r="X85" s="121">
        <f t="shared" ca="1" si="30"/>
        <v>7</v>
      </c>
      <c r="Y85" s="120">
        <f t="shared" ca="1" si="31"/>
        <v>28.571428571428569</v>
      </c>
      <c r="Z85" s="120">
        <f t="shared" ca="1" si="32"/>
        <v>28.571428571428569</v>
      </c>
      <c r="AA85" s="119"/>
      <c r="AB85" s="121">
        <f t="shared" si="33"/>
        <v>0</v>
      </c>
      <c r="AC85" s="121">
        <f t="shared" si="34"/>
        <v>2</v>
      </c>
      <c r="AD85" s="121">
        <f t="shared" si="35"/>
        <v>2</v>
      </c>
      <c r="AE85" s="121">
        <f t="shared" si="36"/>
        <v>5</v>
      </c>
      <c r="AF85" s="120">
        <f t="shared" si="37"/>
        <v>40</v>
      </c>
      <c r="AG85" s="120">
        <f t="shared" si="38"/>
        <v>40</v>
      </c>
      <c r="AH85" s="119"/>
      <c r="AI85" s="158">
        <v>15</v>
      </c>
      <c r="AJ85" s="157">
        <f ca="1">Z115</f>
        <v>71.428571428571431</v>
      </c>
      <c r="AK85" s="157">
        <f ca="1">$R$115</f>
        <v>74.285714285714292</v>
      </c>
      <c r="AL85" s="160">
        <f>$AG$115</f>
        <v>60</v>
      </c>
      <c r="AM85" s="158">
        <v>15</v>
      </c>
      <c r="AN85" s="157">
        <f ca="1">Z113</f>
        <v>9.0909090909090917</v>
      </c>
      <c r="AO85" s="157">
        <f ca="1">$R$113</f>
        <v>32.727272727272727</v>
      </c>
      <c r="AP85" s="159">
        <f>$AG$113</f>
        <v>35.638297872340424</v>
      </c>
      <c r="AQ85" s="158">
        <v>15</v>
      </c>
      <c r="AR85" s="157">
        <f ca="1">Z114</f>
        <v>16.666666666666664</v>
      </c>
      <c r="AS85" s="157">
        <f ca="1">$R$114</f>
        <v>32.5</v>
      </c>
      <c r="AT85" s="156">
        <f>$AG$114</f>
        <v>34.408602150537639</v>
      </c>
    </row>
    <row r="86" spans="1:46" ht="15.75" customHeight="1" x14ac:dyDescent="0.25">
      <c r="A86" s="118"/>
      <c r="B86" s="141"/>
      <c r="C86" s="140"/>
      <c r="D86" s="150">
        <v>207</v>
      </c>
      <c r="E86" s="150">
        <v>9</v>
      </c>
      <c r="F86" s="150">
        <v>33</v>
      </c>
      <c r="G86" s="144">
        <v>0.2</v>
      </c>
      <c r="H86" s="139"/>
      <c r="I86" s="139"/>
      <c r="J86" s="150">
        <v>8</v>
      </c>
      <c r="K86" s="138"/>
      <c r="L86" s="149">
        <v>10.91</v>
      </c>
      <c r="M86" s="138"/>
      <c r="N86" s="137" t="s">
        <v>66</v>
      </c>
      <c r="O86" s="136" t="str">
        <f ca="1">IF(OR(ISERROR(MusiqueEpuree(N86)),MusiqueEpuree(N86)=0),"",MusiqueEpuree(N86))</f>
        <v xml:space="preserve"> 6a  9a 4a  9a  9a  9a 6a 6a 2a  9a  9a</v>
      </c>
      <c r="P86" s="134" t="str">
        <f ca="1">IF(OR(ISERROR(MusiqueEpuree10(O86)),MusiqueEpuree10(O86)=0),"",MusiqueEpuree10(O86))</f>
        <v xml:space="preserve"> 50 20 70 20 20 20 50 50 90 20 20</v>
      </c>
      <c r="Q86" s="135">
        <f ca="1">IF(ISERROR((calcul(P86)))=TRUE,"",(calcul(P86)))</f>
        <v>39.090909090909093</v>
      </c>
      <c r="R86" s="135">
        <f t="shared" ca="1" si="26"/>
        <v>39.090909090909093</v>
      </c>
      <c r="S86" s="134" t="str">
        <f ca="1">IF(OR(ISERROR(MusiqueEpuree1(O86)),MusiqueEpuree1(O86)=0),"",MusiqueEpuree1(O86))</f>
        <v xml:space="preserve"> 70 90</v>
      </c>
      <c r="T86" s="134" t="str">
        <f ca="1">IF(OR(ISERROR(MusiqueEpuree4(O86)),MusiqueEpuree4(O86)=0),"",MusiqueEpuree4(O86))</f>
        <v>6a9a4a9a9a9a6a6a2a9a9a</v>
      </c>
      <c r="U86" s="133">
        <f t="shared" ca="1" si="27"/>
        <v>2</v>
      </c>
      <c r="V86" s="133">
        <f t="shared" ca="1" si="28"/>
        <v>0</v>
      </c>
      <c r="W86" s="133">
        <f t="shared" ca="1" si="29"/>
        <v>2</v>
      </c>
      <c r="X86" s="133">
        <f t="shared" ca="1" si="30"/>
        <v>11</v>
      </c>
      <c r="Y86" s="132">
        <f t="shared" ca="1" si="31"/>
        <v>18.181818181818183</v>
      </c>
      <c r="Z86" s="132">
        <f t="shared" ca="1" si="32"/>
        <v>18.181818181818183</v>
      </c>
      <c r="AA86" s="131">
        <v>6</v>
      </c>
      <c r="AB86" s="133">
        <f t="shared" si="33"/>
        <v>33</v>
      </c>
      <c r="AC86" s="133">
        <f t="shared" si="34"/>
        <v>9</v>
      </c>
      <c r="AD86" s="133">
        <f t="shared" si="35"/>
        <v>42</v>
      </c>
      <c r="AE86" s="133">
        <f t="shared" si="36"/>
        <v>207</v>
      </c>
      <c r="AF86" s="132">
        <f t="shared" si="37"/>
        <v>20.289855072463769</v>
      </c>
      <c r="AG86" s="132">
        <f t="shared" si="38"/>
        <v>20.289855072463769</v>
      </c>
      <c r="AH86" s="131">
        <v>6</v>
      </c>
      <c r="AI86" s="158">
        <v>16</v>
      </c>
      <c r="AJ86" s="157" t="str">
        <f ca="1">Z118</f>
        <v/>
      </c>
      <c r="AK86" s="157" t="str">
        <f ca="1">$R$118</f>
        <v/>
      </c>
      <c r="AL86" s="160" t="str">
        <f>$AG$118</f>
        <v/>
      </c>
      <c r="AM86" s="158">
        <v>16</v>
      </c>
      <c r="AN86" s="157" t="str">
        <f ca="1">Z116</f>
        <v/>
      </c>
      <c r="AO86" s="157" t="str">
        <f ca="1">$R$116</f>
        <v/>
      </c>
      <c r="AP86" s="159" t="str">
        <f>$AG$116</f>
        <v/>
      </c>
      <c r="AQ86" s="158">
        <v>16</v>
      </c>
      <c r="AR86" s="157" t="str">
        <f ca="1">Z117</f>
        <v/>
      </c>
      <c r="AS86" s="157" t="str">
        <f ca="1">$R$117</f>
        <v/>
      </c>
      <c r="AT86" s="156" t="str">
        <f>$AG$117</f>
        <v/>
      </c>
    </row>
    <row r="87" spans="1:46" ht="15.75" customHeight="1" x14ac:dyDescent="0.25">
      <c r="A87" s="107"/>
      <c r="B87" s="106"/>
      <c r="C87" s="105"/>
      <c r="D87" s="148">
        <v>336</v>
      </c>
      <c r="E87" s="148">
        <v>11</v>
      </c>
      <c r="F87" s="148">
        <v>47</v>
      </c>
      <c r="G87" s="143">
        <v>0.17</v>
      </c>
      <c r="H87" s="104"/>
      <c r="I87" s="104"/>
      <c r="J87" s="104">
        <v>14</v>
      </c>
      <c r="K87" s="103"/>
      <c r="L87" s="147">
        <v>10.91</v>
      </c>
      <c r="M87" s="103"/>
      <c r="N87" s="102" t="s">
        <v>58</v>
      </c>
      <c r="O87" s="101" t="str">
        <f ca="1">IF(OR(ISERROR(MusiqueEpuree(N87)),MusiqueEpuree(N87)=0),"",MusiqueEpuree(N87))</f>
        <v xml:space="preserve">  9a 6a  9a 4a  9a  9a  9a 5a  9a 7a 6a</v>
      </c>
      <c r="P87" s="99" t="str">
        <f ca="1">IF(OR(ISERROR(MusiqueEpuree10(O87)),MusiqueEpuree10(O87)=0),"",MusiqueEpuree10(O87))</f>
        <v xml:space="preserve"> 20 50 20 70 20 20 20 60 20 40 50</v>
      </c>
      <c r="Q87" s="100">
        <f ca="1">IF(ISERROR((calcul(P87)))=TRUE,"",(calcul(P87)))</f>
        <v>35.454545454545453</v>
      </c>
      <c r="R87" s="100">
        <f t="shared" ca="1" si="26"/>
        <v>35.454545454545453</v>
      </c>
      <c r="S87" s="99" t="str">
        <f ca="1">IF(OR(ISERROR(MusiqueEpuree1(O87)),MusiqueEpuree1(O87)=0),"",MusiqueEpuree1(O87))</f>
        <v xml:space="preserve"> 70</v>
      </c>
      <c r="T87" s="99" t="str">
        <f ca="1">IF(OR(ISERROR(MusiqueEpuree4(O87)),MusiqueEpuree4(O87)=0),"",MusiqueEpuree4(O87))</f>
        <v>9a6a9a4a9a9a9a5a9a7a6a</v>
      </c>
      <c r="U87" s="49">
        <f t="shared" ca="1" si="27"/>
        <v>1</v>
      </c>
      <c r="V87" s="49">
        <f t="shared" ca="1" si="28"/>
        <v>0</v>
      </c>
      <c r="W87" s="49">
        <f t="shared" ca="1" si="29"/>
        <v>1</v>
      </c>
      <c r="X87" s="49">
        <f t="shared" ca="1" si="30"/>
        <v>11</v>
      </c>
      <c r="Y87" s="98">
        <f t="shared" ca="1" si="31"/>
        <v>9.0909090909090917</v>
      </c>
      <c r="Z87" s="98">
        <f t="shared" ca="1" si="32"/>
        <v>9.0909090909090917</v>
      </c>
      <c r="AA87" s="97"/>
      <c r="AB87" s="49">
        <f t="shared" si="33"/>
        <v>47</v>
      </c>
      <c r="AC87" s="49">
        <f t="shared" si="34"/>
        <v>11</v>
      </c>
      <c r="AD87" s="49">
        <f t="shared" si="35"/>
        <v>58</v>
      </c>
      <c r="AE87" s="49">
        <f t="shared" si="36"/>
        <v>336</v>
      </c>
      <c r="AF87" s="98">
        <f t="shared" si="37"/>
        <v>17.261904761904763</v>
      </c>
      <c r="AG87" s="98">
        <f t="shared" si="38"/>
        <v>17.261904761904763</v>
      </c>
      <c r="AH87" s="97"/>
      <c r="AI87" s="158">
        <v>17</v>
      </c>
      <c r="AJ87" s="157" t="str">
        <f ca="1">Z121</f>
        <v/>
      </c>
      <c r="AK87" s="157" t="str">
        <f ca="1">$R$121</f>
        <v/>
      </c>
      <c r="AL87" s="160" t="str">
        <f>$AG$121</f>
        <v/>
      </c>
      <c r="AM87" s="158">
        <v>17</v>
      </c>
      <c r="AN87" s="157" t="str">
        <f ca="1">Z119</f>
        <v/>
      </c>
      <c r="AO87" s="157" t="str">
        <f ca="1">$R$119</f>
        <v/>
      </c>
      <c r="AP87" s="159" t="str">
        <f>$AG$119</f>
        <v/>
      </c>
      <c r="AQ87" s="158">
        <v>17</v>
      </c>
      <c r="AR87" s="157" t="str">
        <f ca="1">Z120</f>
        <v/>
      </c>
      <c r="AS87" s="157" t="str">
        <f ca="1">$R$120</f>
        <v/>
      </c>
      <c r="AT87" s="156" t="str">
        <f>$AG$120</f>
        <v/>
      </c>
    </row>
    <row r="88" spans="1:46" ht="15.75" customHeight="1" thickBot="1" x14ac:dyDescent="0.3">
      <c r="A88" s="130"/>
      <c r="B88" s="129"/>
      <c r="C88" s="128"/>
      <c r="D88" s="146">
        <v>12</v>
      </c>
      <c r="E88" s="146">
        <v>0</v>
      </c>
      <c r="F88" s="146">
        <v>2</v>
      </c>
      <c r="G88" s="142">
        <v>0.17</v>
      </c>
      <c r="H88" s="127"/>
      <c r="I88" s="127"/>
      <c r="J88" s="146">
        <v>1</v>
      </c>
      <c r="K88" s="126"/>
      <c r="L88" s="145">
        <v>10.94</v>
      </c>
      <c r="M88" s="126"/>
      <c r="N88" s="125" t="s">
        <v>47</v>
      </c>
      <c r="O88" s="124" t="str">
        <f ca="1">IF(OR(ISERROR(MusiqueEpuree(N88)),MusiqueEpuree(N88)=0),"",MusiqueEpuree(N88))</f>
        <v xml:space="preserve"> 6a 2a 3a 5a 4a 4a 5a 8a  9a  9a  9a 5a</v>
      </c>
      <c r="P88" s="122" t="str">
        <f ca="1">IF(OR(ISERROR(MusiqueEpuree10(O88)),MusiqueEpuree10(O88)=0),"",MusiqueEpuree10(O88))</f>
        <v xml:space="preserve"> 50 90 80 60 70 70 60 30 20 20 20 60</v>
      </c>
      <c r="Q88" s="123">
        <f ca="1">IF(ISERROR((calcul(P88)))=TRUE,"",(calcul(P88)))</f>
        <v>52.5</v>
      </c>
      <c r="R88" s="123">
        <f t="shared" ca="1" si="26"/>
        <v>52.5</v>
      </c>
      <c r="S88" s="122" t="str">
        <f ca="1">IF(OR(ISERROR(MusiqueEpuree1(O88)),MusiqueEpuree1(O88)=0),"",MusiqueEpuree1(O88))</f>
        <v xml:space="preserve"> 90 80 70 70</v>
      </c>
      <c r="T88" s="122" t="str">
        <f ca="1">IF(OR(ISERROR(MusiqueEpuree4(O88)),MusiqueEpuree4(O88)=0),"",MusiqueEpuree4(O88))</f>
        <v>6a2a3a5a4a4a5a8a9a9a9a5a</v>
      </c>
      <c r="U88" s="121">
        <f t="shared" ca="1" si="27"/>
        <v>4</v>
      </c>
      <c r="V88" s="121">
        <f t="shared" ca="1" si="28"/>
        <v>0</v>
      </c>
      <c r="W88" s="121">
        <f t="shared" ca="1" si="29"/>
        <v>4</v>
      </c>
      <c r="X88" s="121">
        <f t="shared" ca="1" si="30"/>
        <v>12</v>
      </c>
      <c r="Y88" s="120">
        <f t="shared" ca="1" si="31"/>
        <v>33.333333333333329</v>
      </c>
      <c r="Z88" s="120">
        <f t="shared" ca="1" si="32"/>
        <v>33.333333333333329</v>
      </c>
      <c r="AA88" s="119"/>
      <c r="AB88" s="121">
        <f t="shared" si="33"/>
        <v>2</v>
      </c>
      <c r="AC88" s="121">
        <f t="shared" si="34"/>
        <v>0</v>
      </c>
      <c r="AD88" s="121">
        <f t="shared" si="35"/>
        <v>2</v>
      </c>
      <c r="AE88" s="121">
        <f t="shared" si="36"/>
        <v>12</v>
      </c>
      <c r="AF88" s="120">
        <f t="shared" si="37"/>
        <v>16.666666666666664</v>
      </c>
      <c r="AG88" s="120">
        <f t="shared" si="38"/>
        <v>16.666666666666664</v>
      </c>
      <c r="AH88" s="119"/>
      <c r="AI88" s="158">
        <v>18</v>
      </c>
      <c r="AJ88" s="157" t="str">
        <f ca="1">Z124</f>
        <v/>
      </c>
      <c r="AK88" s="157" t="str">
        <f ca="1">$R$124</f>
        <v/>
      </c>
      <c r="AL88" s="160" t="str">
        <f>$AG$124</f>
        <v/>
      </c>
      <c r="AM88" s="158">
        <v>18</v>
      </c>
      <c r="AN88" s="157" t="str">
        <f ca="1">Z122</f>
        <v/>
      </c>
      <c r="AO88" s="157" t="str">
        <f ca="1">$R$122</f>
        <v/>
      </c>
      <c r="AP88" s="159" t="str">
        <f>$AG$122</f>
        <v/>
      </c>
      <c r="AQ88" s="158">
        <v>18</v>
      </c>
      <c r="AR88" s="157" t="str">
        <f ca="1">Z123</f>
        <v/>
      </c>
      <c r="AS88" s="157" t="str">
        <f ca="1">$R$123</f>
        <v/>
      </c>
      <c r="AT88" s="156" t="str">
        <f>$AG$123</f>
        <v/>
      </c>
    </row>
    <row r="89" spans="1:46" ht="15.75" customHeight="1" x14ac:dyDescent="0.25">
      <c r="A89" s="118"/>
      <c r="B89" s="141"/>
      <c r="C89" s="140"/>
      <c r="D89" s="150">
        <v>125</v>
      </c>
      <c r="E89" s="150">
        <v>12</v>
      </c>
      <c r="F89" s="150">
        <v>22</v>
      </c>
      <c r="G89" s="144">
        <v>0.27</v>
      </c>
      <c r="H89" s="139"/>
      <c r="I89" s="139"/>
      <c r="J89" s="150">
        <v>7</v>
      </c>
      <c r="K89" s="138"/>
      <c r="L89" s="149">
        <v>10.92</v>
      </c>
      <c r="M89" s="138"/>
      <c r="N89" s="137" t="s">
        <v>67</v>
      </c>
      <c r="O89" s="136" t="str">
        <f ca="1">IF(OR(ISERROR(MusiqueEpuree(N89)),MusiqueEpuree(N89)=0),"",MusiqueEpuree(N89))</f>
        <v xml:space="preserve"> 5a  9a 7a 7a 7a 2a  9a 4a  9a  9a  9a  9a</v>
      </c>
      <c r="P89" s="134" t="str">
        <f ca="1">IF(OR(ISERROR(MusiqueEpuree10(O89)),MusiqueEpuree10(O89)=0),"",MusiqueEpuree10(O89))</f>
        <v xml:space="preserve"> 60 20 40 40 40 90 20 70 20 20 20 20</v>
      </c>
      <c r="Q89" s="135">
        <f ca="1">IF(ISERROR((calcul(P89)))=TRUE,"",(calcul(P89)))</f>
        <v>38.333333333333336</v>
      </c>
      <c r="R89" s="135">
        <f t="shared" ca="1" si="26"/>
        <v>38.333333333333336</v>
      </c>
      <c r="S89" s="134" t="str">
        <f ca="1">IF(OR(ISERROR(MusiqueEpuree1(O89)),MusiqueEpuree1(O89)=0),"",MusiqueEpuree1(O89))</f>
        <v xml:space="preserve"> 90 70</v>
      </c>
      <c r="T89" s="134" t="str">
        <f ca="1">IF(OR(ISERROR(MusiqueEpuree4(O89)),MusiqueEpuree4(O89)=0),"",MusiqueEpuree4(O89))</f>
        <v>5a9a7a7a7a2a9a4a9a9a9a9a</v>
      </c>
      <c r="U89" s="133">
        <f t="shared" ca="1" si="27"/>
        <v>2</v>
      </c>
      <c r="V89" s="133">
        <f t="shared" ca="1" si="28"/>
        <v>0</v>
      </c>
      <c r="W89" s="133">
        <f t="shared" ca="1" si="29"/>
        <v>2</v>
      </c>
      <c r="X89" s="133">
        <f t="shared" ca="1" si="30"/>
        <v>12</v>
      </c>
      <c r="Y89" s="132">
        <f t="shared" ca="1" si="31"/>
        <v>16.666666666666664</v>
      </c>
      <c r="Z89" s="132">
        <f t="shared" ca="1" si="32"/>
        <v>16.666666666666664</v>
      </c>
      <c r="AA89" s="131">
        <v>7</v>
      </c>
      <c r="AB89" s="133">
        <f t="shared" si="33"/>
        <v>22</v>
      </c>
      <c r="AC89" s="133">
        <f t="shared" si="34"/>
        <v>12</v>
      </c>
      <c r="AD89" s="133">
        <f t="shared" si="35"/>
        <v>34</v>
      </c>
      <c r="AE89" s="133">
        <f t="shared" si="36"/>
        <v>125</v>
      </c>
      <c r="AF89" s="132">
        <f t="shared" si="37"/>
        <v>27.200000000000003</v>
      </c>
      <c r="AG89" s="132">
        <f t="shared" si="38"/>
        <v>27.200000000000003</v>
      </c>
      <c r="AH89" s="131">
        <v>7</v>
      </c>
      <c r="AI89" s="158">
        <v>19</v>
      </c>
      <c r="AJ89" s="157" t="str">
        <f ca="1">Z127</f>
        <v/>
      </c>
      <c r="AK89" s="157" t="str">
        <f ca="1">$R$127</f>
        <v/>
      </c>
      <c r="AL89" s="160" t="str">
        <f>$AG$127</f>
        <v/>
      </c>
      <c r="AM89" s="158">
        <v>19</v>
      </c>
      <c r="AN89" s="157" t="str">
        <f ca="1">Z125</f>
        <v/>
      </c>
      <c r="AO89" s="157" t="str">
        <f ca="1">$R$125</f>
        <v/>
      </c>
      <c r="AP89" s="159" t="str">
        <f>$AG$125</f>
        <v/>
      </c>
      <c r="AQ89" s="158">
        <v>19</v>
      </c>
      <c r="AR89" s="157" t="str">
        <f ca="1">Z126</f>
        <v/>
      </c>
      <c r="AS89" s="157" t="str">
        <f ca="1">$R$126</f>
        <v/>
      </c>
      <c r="AT89" s="156" t="str">
        <f>$AG$126</f>
        <v/>
      </c>
    </row>
    <row r="90" spans="1:46" ht="15.75" customHeight="1" thickBot="1" x14ac:dyDescent="0.3">
      <c r="A90" s="107"/>
      <c r="B90" s="106"/>
      <c r="C90" s="105"/>
      <c r="D90" s="148">
        <v>46</v>
      </c>
      <c r="E90" s="148">
        <v>9</v>
      </c>
      <c r="F90" s="148">
        <v>6</v>
      </c>
      <c r="G90" s="143">
        <v>0.33</v>
      </c>
      <c r="H90" s="104"/>
      <c r="I90" s="104"/>
      <c r="J90" s="148">
        <v>2</v>
      </c>
      <c r="K90" s="103"/>
      <c r="L90" s="147">
        <v>10.88</v>
      </c>
      <c r="M90" s="103"/>
      <c r="N90" s="102" t="s">
        <v>68</v>
      </c>
      <c r="O90" s="101" t="str">
        <f ca="1">IF(OR(ISERROR(MusiqueEpuree(N90)),MusiqueEpuree(N90)=0),"",MusiqueEpuree(N90))</f>
        <v xml:space="preserve"> 7a 7a 2a  9a 6a  9a 1a 6a 1a 1a 6a  9a</v>
      </c>
      <c r="P90" s="99" t="str">
        <f ca="1">IF(OR(ISERROR(MusiqueEpuree10(O90)),MusiqueEpuree10(O90)=0),"",MusiqueEpuree10(O90))</f>
        <v xml:space="preserve"> 40 40 90 20 50 20 100 50 100 100 50 20</v>
      </c>
      <c r="Q90" s="100">
        <f ca="1">IF(ISERROR((calcul(P90)))=TRUE,"",(calcul(P90)))</f>
        <v>56.666666666666664</v>
      </c>
      <c r="R90" s="100">
        <f t="shared" ca="1" si="26"/>
        <v>56.666666666666664</v>
      </c>
      <c r="S90" s="99" t="str">
        <f ca="1">IF(OR(ISERROR(MusiqueEpuree1(O90)),MusiqueEpuree1(O90)=0),"",MusiqueEpuree1(O90))</f>
        <v xml:space="preserve"> 90</v>
      </c>
      <c r="T90" s="99" t="str">
        <f ca="1">IF(OR(ISERROR(MusiqueEpuree4(O90)),MusiqueEpuree4(O90)=0),"",MusiqueEpuree4(O90))</f>
        <v>7a7a2a9a6a9a 1006a 100 1006a9a</v>
      </c>
      <c r="U90" s="49">
        <f t="shared" ca="1" si="27"/>
        <v>1</v>
      </c>
      <c r="V90" s="49">
        <f t="shared" ca="1" si="28"/>
        <v>3</v>
      </c>
      <c r="W90" s="49">
        <f t="shared" ca="1" si="29"/>
        <v>4</v>
      </c>
      <c r="X90" s="49">
        <f t="shared" ca="1" si="30"/>
        <v>12</v>
      </c>
      <c r="Y90" s="98">
        <f t="shared" ca="1" si="31"/>
        <v>33.333333333333329</v>
      </c>
      <c r="Z90" s="98">
        <f t="shared" ca="1" si="32"/>
        <v>33.333333333333329</v>
      </c>
      <c r="AA90" s="97"/>
      <c r="AB90" s="49">
        <f t="shared" si="33"/>
        <v>6</v>
      </c>
      <c r="AC90" s="49">
        <f t="shared" si="34"/>
        <v>9</v>
      </c>
      <c r="AD90" s="49">
        <f t="shared" si="35"/>
        <v>15</v>
      </c>
      <c r="AE90" s="49">
        <f t="shared" si="36"/>
        <v>46</v>
      </c>
      <c r="AF90" s="98">
        <f t="shared" si="37"/>
        <v>32.608695652173914</v>
      </c>
      <c r="AG90" s="98">
        <f t="shared" si="38"/>
        <v>32.608695652173914</v>
      </c>
      <c r="AH90" s="97"/>
      <c r="AI90" s="153">
        <v>20</v>
      </c>
      <c r="AJ90" s="152" t="str">
        <f ca="1">Z130</f>
        <v/>
      </c>
      <c r="AK90" s="152" t="str">
        <f ca="1">$R$130</f>
        <v/>
      </c>
      <c r="AL90" s="155" t="str">
        <f>$AG$130</f>
        <v/>
      </c>
      <c r="AM90" s="153">
        <v>20</v>
      </c>
      <c r="AN90" s="152" t="str">
        <f ca="1">Z128</f>
        <v/>
      </c>
      <c r="AO90" s="152" t="str">
        <f ca="1">$R$128</f>
        <v/>
      </c>
      <c r="AP90" s="154" t="str">
        <f>$AG$128</f>
        <v/>
      </c>
      <c r="AQ90" s="153">
        <v>20</v>
      </c>
      <c r="AR90" s="152" t="str">
        <f ca="1">Z129</f>
        <v/>
      </c>
      <c r="AS90" s="152" t="str">
        <f ca="1">$R$129</f>
        <v/>
      </c>
      <c r="AT90" s="151" t="str">
        <f>$AG$129</f>
        <v/>
      </c>
    </row>
    <row r="91" spans="1:46" ht="15.75" customHeight="1" thickTop="1" thickBot="1" x14ac:dyDescent="0.3">
      <c r="A91" s="130"/>
      <c r="B91" s="129"/>
      <c r="C91" s="128"/>
      <c r="D91" s="146">
        <v>9</v>
      </c>
      <c r="E91" s="146">
        <v>1</v>
      </c>
      <c r="F91" s="146">
        <v>1</v>
      </c>
      <c r="G91" s="142">
        <v>0.22</v>
      </c>
      <c r="H91" s="127"/>
      <c r="I91" s="127"/>
      <c r="J91" s="127">
        <v>3</v>
      </c>
      <c r="K91" s="126"/>
      <c r="L91" s="145">
        <v>10.91</v>
      </c>
      <c r="M91" s="126"/>
      <c r="N91" s="125" t="s">
        <v>48</v>
      </c>
      <c r="O91" s="124" t="str">
        <f ca="1">IF(OR(ISERROR(MusiqueEpuree(N91)),MusiqueEpuree(N91)=0),"",MusiqueEpuree(N91))</f>
        <v xml:space="preserve"> 7a 4a 6a 3a 4a 4a 7a 1a 4a 1a</v>
      </c>
      <c r="P91" s="122" t="str">
        <f ca="1">IF(OR(ISERROR(MusiqueEpuree10(O91)),MusiqueEpuree10(O91)=0),"",MusiqueEpuree10(O91))</f>
        <v xml:space="preserve"> 40 70 50 80 70 70 40 100 70 100</v>
      </c>
      <c r="Q91" s="123">
        <f ca="1">IF(ISERROR((calcul(P91)))=TRUE,"",(calcul(P91)))</f>
        <v>69</v>
      </c>
      <c r="R91" s="123">
        <f t="shared" ca="1" si="26"/>
        <v>69</v>
      </c>
      <c r="S91" s="122" t="str">
        <f ca="1">IF(OR(ISERROR(MusiqueEpuree1(O91)),MusiqueEpuree1(O91)=0),"",MusiqueEpuree1(O91))</f>
        <v xml:space="preserve"> 70 80 70 70 70</v>
      </c>
      <c r="T91" s="122" t="str">
        <f ca="1">IF(OR(ISERROR(MusiqueEpuree4(O91)),MusiqueEpuree4(O91)=0),"",MusiqueEpuree4(O91))</f>
        <v>7a4a6a3a4a4a7a 1004a 100</v>
      </c>
      <c r="U91" s="121">
        <f t="shared" ca="1" si="27"/>
        <v>5</v>
      </c>
      <c r="V91" s="121">
        <f t="shared" ca="1" si="28"/>
        <v>2</v>
      </c>
      <c r="W91" s="121">
        <f t="shared" ca="1" si="29"/>
        <v>7</v>
      </c>
      <c r="X91" s="121">
        <f t="shared" ca="1" si="30"/>
        <v>10</v>
      </c>
      <c r="Y91" s="120">
        <f t="shared" ca="1" si="31"/>
        <v>70</v>
      </c>
      <c r="Z91" s="120">
        <f t="shared" ca="1" si="32"/>
        <v>70</v>
      </c>
      <c r="AA91" s="119"/>
      <c r="AB91" s="121">
        <f t="shared" si="33"/>
        <v>1</v>
      </c>
      <c r="AC91" s="121">
        <f t="shared" si="34"/>
        <v>1</v>
      </c>
      <c r="AD91" s="121">
        <f t="shared" si="35"/>
        <v>2</v>
      </c>
      <c r="AE91" s="121">
        <f t="shared" si="36"/>
        <v>9</v>
      </c>
      <c r="AF91" s="120">
        <f t="shared" si="37"/>
        <v>22.222222222222221</v>
      </c>
      <c r="AG91" s="120">
        <f t="shared" si="38"/>
        <v>22.222222222222221</v>
      </c>
      <c r="AH91" s="119"/>
    </row>
    <row r="92" spans="1:46" ht="15.75" customHeight="1" x14ac:dyDescent="0.25">
      <c r="A92" s="118"/>
      <c r="B92" s="141"/>
      <c r="C92" s="140"/>
      <c r="D92" s="150">
        <v>98</v>
      </c>
      <c r="E92" s="150">
        <v>6</v>
      </c>
      <c r="F92" s="150">
        <v>19</v>
      </c>
      <c r="G92" s="144">
        <v>0.26</v>
      </c>
      <c r="H92" s="139"/>
      <c r="I92" s="139"/>
      <c r="J92" s="150">
        <v>4</v>
      </c>
      <c r="K92" s="138"/>
      <c r="L92" s="149">
        <v>10.92</v>
      </c>
      <c r="M92" s="138"/>
      <c r="N92" s="137" t="s">
        <v>69</v>
      </c>
      <c r="O92" s="136" t="str">
        <f ca="1">IF(OR(ISERROR(MusiqueEpuree(N92)),MusiqueEpuree(N92)=0),"",MusiqueEpuree(N92))</f>
        <v xml:space="preserve">  9a  9a  9a 7a 3a 3a 1a 1a  9a  9a  9a 6a</v>
      </c>
      <c r="P92" s="134" t="str">
        <f ca="1">IF(OR(ISERROR(MusiqueEpuree10(O92)),MusiqueEpuree10(O92)=0),"",MusiqueEpuree10(O92))</f>
        <v xml:space="preserve"> 20 20 20 40 80 80 100 100 20 20 20 50</v>
      </c>
      <c r="Q92" s="135">
        <f ca="1">IF(ISERROR((calcul(P92)))=TRUE,"",(calcul(P92)))</f>
        <v>47.5</v>
      </c>
      <c r="R92" s="135">
        <f t="shared" ca="1" si="26"/>
        <v>47.5</v>
      </c>
      <c r="S92" s="134" t="str">
        <f ca="1">IF(OR(ISERROR(MusiqueEpuree1(O92)),MusiqueEpuree1(O92)=0),"",MusiqueEpuree1(O92))</f>
        <v xml:space="preserve"> 80 80</v>
      </c>
      <c r="T92" s="134" t="str">
        <f ca="1">IF(OR(ISERROR(MusiqueEpuree4(O92)),MusiqueEpuree4(O92)=0),"",MusiqueEpuree4(O92))</f>
        <v>9a9a9a7a3a3a 100 1009a9a9a6a</v>
      </c>
      <c r="U92" s="133">
        <f t="shared" ca="1" si="27"/>
        <v>2</v>
      </c>
      <c r="V92" s="133">
        <f t="shared" ca="1" si="28"/>
        <v>2</v>
      </c>
      <c r="W92" s="133">
        <f t="shared" ca="1" si="29"/>
        <v>4</v>
      </c>
      <c r="X92" s="133">
        <f t="shared" ca="1" si="30"/>
        <v>12</v>
      </c>
      <c r="Y92" s="132">
        <f t="shared" ca="1" si="31"/>
        <v>33.333333333333329</v>
      </c>
      <c r="Z92" s="132">
        <f t="shared" ca="1" si="32"/>
        <v>33.333333333333329</v>
      </c>
      <c r="AA92" s="131">
        <v>8</v>
      </c>
      <c r="AB92" s="133">
        <f t="shared" si="33"/>
        <v>19</v>
      </c>
      <c r="AC92" s="133">
        <f t="shared" si="34"/>
        <v>6</v>
      </c>
      <c r="AD92" s="133">
        <f t="shared" si="35"/>
        <v>25</v>
      </c>
      <c r="AE92" s="133">
        <f t="shared" si="36"/>
        <v>98</v>
      </c>
      <c r="AF92" s="132">
        <f t="shared" si="37"/>
        <v>25.510204081632654</v>
      </c>
      <c r="AG92" s="132">
        <f t="shared" si="38"/>
        <v>25.510204081632654</v>
      </c>
      <c r="AH92" s="131">
        <v>8</v>
      </c>
    </row>
    <row r="93" spans="1:46" ht="15.75" customHeight="1" x14ac:dyDescent="0.25">
      <c r="A93" s="107"/>
      <c r="B93" s="106"/>
      <c r="C93" s="105"/>
      <c r="D93" s="148">
        <v>154</v>
      </c>
      <c r="E93" s="148">
        <v>9</v>
      </c>
      <c r="F93" s="148">
        <v>30</v>
      </c>
      <c r="G93" s="143">
        <v>0.25</v>
      </c>
      <c r="H93" s="104"/>
      <c r="I93" s="104"/>
      <c r="J93" s="148">
        <v>17</v>
      </c>
      <c r="K93" s="103"/>
      <c r="L93" s="147">
        <v>10.9</v>
      </c>
      <c r="M93" s="103"/>
      <c r="N93" s="102" t="s">
        <v>70</v>
      </c>
      <c r="O93" s="101" t="str">
        <f ca="1">IF(OR(ISERROR(MusiqueEpuree(N93)),MusiqueEpuree(N93)=0),"",MusiqueEpuree(N93))</f>
        <v xml:space="preserve">  9a 7a 7a  9a  9a  9a  9a  9a  9a  9a  9a 7a</v>
      </c>
      <c r="P93" s="99" t="str">
        <f ca="1">IF(OR(ISERROR(MusiqueEpuree10(O93)),MusiqueEpuree10(O93)=0),"",MusiqueEpuree10(O93))</f>
        <v xml:space="preserve"> 20 40 40 20 20 20 20 20 20 20 20 40</v>
      </c>
      <c r="Q93" s="100">
        <f ca="1">IF(ISERROR((calcul(P93)))=TRUE,"",(calcul(P93)))</f>
        <v>25</v>
      </c>
      <c r="R93" s="100">
        <f t="shared" ca="1" si="26"/>
        <v>25</v>
      </c>
      <c r="S93" s="99" t="str">
        <f ca="1">IF(OR(ISERROR(MusiqueEpuree1(O93)),MusiqueEpuree1(O93)=0),"",MusiqueEpuree1(O93))</f>
        <v/>
      </c>
      <c r="T93" s="99" t="str">
        <f ca="1">IF(OR(ISERROR(MusiqueEpuree4(O93)),MusiqueEpuree4(O93)=0),"",MusiqueEpuree4(O93))</f>
        <v>9a7a7a9a9a9a9a9a9a9a9a7a</v>
      </c>
      <c r="U93" s="49">
        <f t="shared" ca="1" si="27"/>
        <v>0</v>
      </c>
      <c r="V93" s="49">
        <f t="shared" ca="1" si="28"/>
        <v>0</v>
      </c>
      <c r="W93" s="49">
        <f t="shared" ca="1" si="29"/>
        <v>0</v>
      </c>
      <c r="X93" s="49">
        <f t="shared" ca="1" si="30"/>
        <v>12</v>
      </c>
      <c r="Y93" s="98">
        <f t="shared" ca="1" si="31"/>
        <v>0</v>
      </c>
      <c r="Z93" s="98" t="str">
        <f t="shared" ca="1" si="32"/>
        <v/>
      </c>
      <c r="AA93" s="97"/>
      <c r="AB93" s="49">
        <f t="shared" si="33"/>
        <v>30</v>
      </c>
      <c r="AC93" s="49">
        <f t="shared" si="34"/>
        <v>9</v>
      </c>
      <c r="AD93" s="49">
        <f t="shared" si="35"/>
        <v>39</v>
      </c>
      <c r="AE93" s="49">
        <f t="shared" si="36"/>
        <v>154</v>
      </c>
      <c r="AF93" s="98">
        <f t="shared" si="37"/>
        <v>25.324675324675322</v>
      </c>
      <c r="AG93" s="98">
        <f t="shared" si="38"/>
        <v>25.324675324675322</v>
      </c>
      <c r="AH93" s="97"/>
    </row>
    <row r="94" spans="1:46" ht="15.75" customHeight="1" thickBot="1" x14ac:dyDescent="0.3">
      <c r="A94" s="130"/>
      <c r="B94" s="129"/>
      <c r="C94" s="128"/>
      <c r="D94" s="146">
        <v>2</v>
      </c>
      <c r="E94" s="146">
        <v>1</v>
      </c>
      <c r="F94" s="146">
        <v>1</v>
      </c>
      <c r="G94" s="142">
        <v>1</v>
      </c>
      <c r="H94" s="127"/>
      <c r="I94" s="127"/>
      <c r="J94" s="146" t="s">
        <v>25</v>
      </c>
      <c r="K94" s="126"/>
      <c r="L94" s="145">
        <v>10.98</v>
      </c>
      <c r="M94" s="126"/>
      <c r="N94" s="125" t="s">
        <v>49</v>
      </c>
      <c r="O94" s="124" t="str">
        <f ca="1">IF(OR(ISERROR(MusiqueEpuree(N94)),MusiqueEpuree(N94)=0),"",MusiqueEpuree(N94))</f>
        <v xml:space="preserve"> 1a 1a 9a 2a 3a 2a 4a</v>
      </c>
      <c r="P94" s="122" t="str">
        <f ca="1">IF(OR(ISERROR(MusiqueEpuree10(O94)),MusiqueEpuree10(O94)=0),"",MusiqueEpuree10(O94))</f>
        <v xml:space="preserve"> 100 100 20 90 80 90 70</v>
      </c>
      <c r="Q94" s="123">
        <f ca="1">IF(ISERROR((calcul(P94)))=TRUE,"",(calcul(P94)))</f>
        <v>78.571428571428569</v>
      </c>
      <c r="R94" s="123">
        <f t="shared" ca="1" si="26"/>
        <v>78.571428571428569</v>
      </c>
      <c r="S94" s="122" t="str">
        <f ca="1">IF(OR(ISERROR(MusiqueEpuree1(O94)),MusiqueEpuree1(O94)=0),"",MusiqueEpuree1(O94))</f>
        <v xml:space="preserve"> 90 80 90 70</v>
      </c>
      <c r="T94" s="122" t="str">
        <f ca="1">IF(OR(ISERROR(MusiqueEpuree4(O94)),MusiqueEpuree4(O94)=0),"",MusiqueEpuree4(O94))</f>
        <v xml:space="preserve"> 100 1009a2a3a2a4a</v>
      </c>
      <c r="U94" s="121">
        <f t="shared" ca="1" si="27"/>
        <v>4</v>
      </c>
      <c r="V94" s="121">
        <f t="shared" ca="1" si="28"/>
        <v>2</v>
      </c>
      <c r="W94" s="121">
        <f t="shared" ca="1" si="29"/>
        <v>6</v>
      </c>
      <c r="X94" s="121">
        <f t="shared" ca="1" si="30"/>
        <v>7</v>
      </c>
      <c r="Y94" s="120">
        <f t="shared" ca="1" si="31"/>
        <v>85.714285714285708</v>
      </c>
      <c r="Z94" s="120">
        <f t="shared" ca="1" si="32"/>
        <v>85.714285714285708</v>
      </c>
      <c r="AA94" s="119"/>
      <c r="AB94" s="121">
        <f t="shared" si="33"/>
        <v>1</v>
      </c>
      <c r="AC94" s="121">
        <f t="shared" si="34"/>
        <v>1</v>
      </c>
      <c r="AD94" s="121">
        <f t="shared" si="35"/>
        <v>2</v>
      </c>
      <c r="AE94" s="121">
        <f t="shared" si="36"/>
        <v>2</v>
      </c>
      <c r="AF94" s="120">
        <f t="shared" si="37"/>
        <v>100</v>
      </c>
      <c r="AG94" s="120">
        <f t="shared" si="38"/>
        <v>100</v>
      </c>
      <c r="AH94" s="119"/>
    </row>
    <row r="95" spans="1:46" ht="15.75" customHeight="1" x14ac:dyDescent="0.25">
      <c r="A95" s="118"/>
      <c r="B95" s="141"/>
      <c r="C95" s="140"/>
      <c r="D95" s="150">
        <v>42</v>
      </c>
      <c r="E95" s="150">
        <v>0</v>
      </c>
      <c r="F95" s="150">
        <v>8</v>
      </c>
      <c r="G95" s="144">
        <v>0.19</v>
      </c>
      <c r="H95" s="139"/>
      <c r="I95" s="139"/>
      <c r="J95" s="150" t="s">
        <v>25</v>
      </c>
      <c r="K95" s="138"/>
      <c r="L95" s="149">
        <v>10.95</v>
      </c>
      <c r="M95" s="138"/>
      <c r="N95" s="137" t="s">
        <v>71</v>
      </c>
      <c r="O95" s="136" t="str">
        <f ca="1">IF(OR(ISERROR(MusiqueEpuree(N95)),MusiqueEpuree(N95)=0),"",MusiqueEpuree(N95))</f>
        <v xml:space="preserve"> 2a  9a  9a  9a 2a  9a 7a 3a  9a  9a 2a  9a</v>
      </c>
      <c r="P95" s="134" t="str">
        <f ca="1">IF(OR(ISERROR(MusiqueEpuree10(O95)),MusiqueEpuree10(O95)=0),"",MusiqueEpuree10(O95))</f>
        <v xml:space="preserve"> 90 20 20 20 90 20 40 80 20 20 90 20</v>
      </c>
      <c r="Q95" s="135">
        <f ca="1">IF(ISERROR((calcul(P95)))=TRUE,"",(calcul(P95)))</f>
        <v>44.166666666666664</v>
      </c>
      <c r="R95" s="135">
        <f t="shared" ca="1" si="26"/>
        <v>44.166666666666664</v>
      </c>
      <c r="S95" s="134" t="str">
        <f ca="1">IF(OR(ISERROR(MusiqueEpuree1(O95)),MusiqueEpuree1(O95)=0),"",MusiqueEpuree1(O95))</f>
        <v xml:space="preserve"> 90 90 80 90</v>
      </c>
      <c r="T95" s="134" t="str">
        <f ca="1">IF(OR(ISERROR(MusiqueEpuree4(O95)),MusiqueEpuree4(O95)=0),"",MusiqueEpuree4(O95))</f>
        <v>2a9a9a9a2a9a7a3a9a9a2a9a</v>
      </c>
      <c r="U95" s="133">
        <f t="shared" ca="1" si="27"/>
        <v>4</v>
      </c>
      <c r="V95" s="133">
        <f t="shared" ca="1" si="28"/>
        <v>0</v>
      </c>
      <c r="W95" s="133">
        <f t="shared" ca="1" si="29"/>
        <v>4</v>
      </c>
      <c r="X95" s="133">
        <f t="shared" ca="1" si="30"/>
        <v>12</v>
      </c>
      <c r="Y95" s="132">
        <f t="shared" ca="1" si="31"/>
        <v>33.333333333333329</v>
      </c>
      <c r="Z95" s="132">
        <f t="shared" ca="1" si="32"/>
        <v>33.333333333333329</v>
      </c>
      <c r="AA95" s="131">
        <v>9</v>
      </c>
      <c r="AB95" s="133">
        <f t="shared" si="33"/>
        <v>8</v>
      </c>
      <c r="AC95" s="133">
        <f t="shared" si="34"/>
        <v>0</v>
      </c>
      <c r="AD95" s="133">
        <f t="shared" si="35"/>
        <v>8</v>
      </c>
      <c r="AE95" s="133">
        <f t="shared" si="36"/>
        <v>42</v>
      </c>
      <c r="AF95" s="132">
        <f t="shared" si="37"/>
        <v>19.047619047619047</v>
      </c>
      <c r="AG95" s="132">
        <f t="shared" si="38"/>
        <v>19.047619047619047</v>
      </c>
      <c r="AH95" s="131">
        <v>9</v>
      </c>
    </row>
    <row r="96" spans="1:46" ht="15.75" customHeight="1" x14ac:dyDescent="0.25">
      <c r="A96" s="107"/>
      <c r="B96" s="106"/>
      <c r="C96" s="105"/>
      <c r="D96" s="148">
        <v>755</v>
      </c>
      <c r="E96" s="148">
        <v>129</v>
      </c>
      <c r="F96" s="148">
        <v>184</v>
      </c>
      <c r="G96" s="143">
        <v>0.41</v>
      </c>
      <c r="H96" s="104"/>
      <c r="I96" s="104"/>
      <c r="J96" s="148">
        <v>8</v>
      </c>
      <c r="K96" s="103"/>
      <c r="L96" s="147">
        <v>10.92</v>
      </c>
      <c r="M96" s="103"/>
      <c r="N96" s="102" t="s">
        <v>29</v>
      </c>
      <c r="O96" s="101" t="str">
        <f ca="1">IF(OR(ISERROR(MusiqueEpuree(N96)),MusiqueEpuree(N96)=0),"",MusiqueEpuree(N96))</f>
        <v xml:space="preserve">  9a 5a  9a  9a  9a 7a  9a 1a  9a 1a  9a 2a</v>
      </c>
      <c r="P96" s="99" t="str">
        <f ca="1">IF(OR(ISERROR(MusiqueEpuree10(O96)),MusiqueEpuree10(O96)=0),"",MusiqueEpuree10(O96))</f>
        <v xml:space="preserve"> 20 60 20 20 20 40 20 100 20 100 20 90</v>
      </c>
      <c r="Q96" s="100">
        <f ca="1">IF(ISERROR((calcul(P96)))=TRUE,"",(calcul(P96)))</f>
        <v>44.166666666666664</v>
      </c>
      <c r="R96" s="100">
        <f t="shared" ca="1" si="26"/>
        <v>44.166666666666664</v>
      </c>
      <c r="S96" s="99" t="str">
        <f ca="1">IF(OR(ISERROR(MusiqueEpuree1(O96)),MusiqueEpuree1(O96)=0),"",MusiqueEpuree1(O96))</f>
        <v xml:space="preserve"> 90</v>
      </c>
      <c r="T96" s="99" t="str">
        <f ca="1">IF(OR(ISERROR(MusiqueEpuree4(O96)),MusiqueEpuree4(O96)=0),"",MusiqueEpuree4(O96))</f>
        <v>9a5a9a9a9a7a9a 1009a 1009a2a</v>
      </c>
      <c r="U96" s="49">
        <f t="shared" ca="1" si="27"/>
        <v>1</v>
      </c>
      <c r="V96" s="49">
        <f t="shared" ca="1" si="28"/>
        <v>2</v>
      </c>
      <c r="W96" s="49">
        <f t="shared" ca="1" si="29"/>
        <v>3</v>
      </c>
      <c r="X96" s="49">
        <f t="shared" ca="1" si="30"/>
        <v>12</v>
      </c>
      <c r="Y96" s="98">
        <f t="shared" ca="1" si="31"/>
        <v>25</v>
      </c>
      <c r="Z96" s="98">
        <f t="shared" ca="1" si="32"/>
        <v>25</v>
      </c>
      <c r="AA96" s="97"/>
      <c r="AB96" s="49">
        <f t="shared" si="33"/>
        <v>184</v>
      </c>
      <c r="AC96" s="49">
        <f t="shared" si="34"/>
        <v>129</v>
      </c>
      <c r="AD96" s="49">
        <f t="shared" si="35"/>
        <v>313</v>
      </c>
      <c r="AE96" s="49">
        <f t="shared" si="36"/>
        <v>755</v>
      </c>
      <c r="AF96" s="98">
        <f t="shared" si="37"/>
        <v>41.4569536423841</v>
      </c>
      <c r="AG96" s="98">
        <f t="shared" si="38"/>
        <v>41.4569536423841</v>
      </c>
      <c r="AH96" s="97"/>
    </row>
    <row r="97" spans="1:34" ht="15.75" customHeight="1" thickBot="1" x14ac:dyDescent="0.3">
      <c r="A97" s="130"/>
      <c r="B97" s="129"/>
      <c r="C97" s="128"/>
      <c r="D97" s="146">
        <v>7</v>
      </c>
      <c r="E97" s="146">
        <v>1</v>
      </c>
      <c r="F97" s="146">
        <v>2</v>
      </c>
      <c r="G97" s="142">
        <v>0.43</v>
      </c>
      <c r="H97" s="127"/>
      <c r="I97" s="127"/>
      <c r="J97" s="146">
        <v>1</v>
      </c>
      <c r="K97" s="126"/>
      <c r="L97" s="145">
        <v>10.95</v>
      </c>
      <c r="M97" s="126"/>
      <c r="N97" s="125" t="s">
        <v>50</v>
      </c>
      <c r="O97" s="124" t="str">
        <f ca="1">IF(OR(ISERROR(MusiqueEpuree(N97)),MusiqueEpuree(N97)=0),"",MusiqueEpuree(N97))</f>
        <v xml:space="preserve">  9a 2a  9a 1a  9a 3a  9a 1a</v>
      </c>
      <c r="P97" s="122" t="str">
        <f ca="1">IF(OR(ISERROR(MusiqueEpuree10(O97)),MusiqueEpuree10(O97)=0),"",MusiqueEpuree10(O97))</f>
        <v xml:space="preserve"> 20 90 20 100 20 80 20 100</v>
      </c>
      <c r="Q97" s="123">
        <f ca="1">IF(ISERROR((calcul(P97)))=TRUE,"",(calcul(P97)))</f>
        <v>56.25</v>
      </c>
      <c r="R97" s="123">
        <f t="shared" ca="1" si="26"/>
        <v>56.25</v>
      </c>
      <c r="S97" s="122" t="str">
        <f ca="1">IF(OR(ISERROR(MusiqueEpuree1(O97)),MusiqueEpuree1(O97)=0),"",MusiqueEpuree1(O97))</f>
        <v xml:space="preserve"> 90 80</v>
      </c>
      <c r="T97" s="122" t="str">
        <f ca="1">IF(OR(ISERROR(MusiqueEpuree4(O97)),MusiqueEpuree4(O97)=0),"",MusiqueEpuree4(O97))</f>
        <v>9a2a9a 1009a3a9a 100</v>
      </c>
      <c r="U97" s="121">
        <f t="shared" ca="1" si="27"/>
        <v>2</v>
      </c>
      <c r="V97" s="121">
        <f t="shared" ca="1" si="28"/>
        <v>2</v>
      </c>
      <c r="W97" s="121">
        <f t="shared" ca="1" si="29"/>
        <v>4</v>
      </c>
      <c r="X97" s="121">
        <f t="shared" ca="1" si="30"/>
        <v>8</v>
      </c>
      <c r="Y97" s="120">
        <f t="shared" ca="1" si="31"/>
        <v>50</v>
      </c>
      <c r="Z97" s="120">
        <f t="shared" ca="1" si="32"/>
        <v>50</v>
      </c>
      <c r="AA97" s="119"/>
      <c r="AB97" s="121">
        <f t="shared" si="33"/>
        <v>2</v>
      </c>
      <c r="AC97" s="121">
        <f t="shared" si="34"/>
        <v>1</v>
      </c>
      <c r="AD97" s="121">
        <f t="shared" si="35"/>
        <v>3</v>
      </c>
      <c r="AE97" s="121">
        <f t="shared" si="36"/>
        <v>7</v>
      </c>
      <c r="AF97" s="120">
        <f t="shared" si="37"/>
        <v>42.857142857142854</v>
      </c>
      <c r="AG97" s="120">
        <f t="shared" si="38"/>
        <v>42.857142857142854</v>
      </c>
      <c r="AH97" s="119"/>
    </row>
    <row r="98" spans="1:34" ht="15.75" customHeight="1" x14ac:dyDescent="0.25">
      <c r="A98" s="118"/>
      <c r="B98" s="141"/>
      <c r="C98" s="140"/>
      <c r="D98" s="150">
        <v>221</v>
      </c>
      <c r="E98" s="150">
        <v>18</v>
      </c>
      <c r="F98" s="150">
        <v>41</v>
      </c>
      <c r="G98" s="144">
        <v>0.27</v>
      </c>
      <c r="H98" s="139"/>
      <c r="I98" s="139"/>
      <c r="J98" s="139">
        <v>1</v>
      </c>
      <c r="K98" s="138"/>
      <c r="L98" s="149">
        <v>10.96</v>
      </c>
      <c r="M98" s="138"/>
      <c r="N98" s="137" t="s">
        <v>41</v>
      </c>
      <c r="O98" s="136" t="str">
        <f ca="1">IF(OR(ISERROR(MusiqueEpuree(N98)),MusiqueEpuree(N98)=0),"",MusiqueEpuree(N98))</f>
        <v xml:space="preserve">  9a 1a  9a  9a  9a 4a 4a  9a 6a 2a  9a  9a</v>
      </c>
      <c r="P98" s="134" t="str">
        <f ca="1">IF(OR(ISERROR(MusiqueEpuree10(O98)),MusiqueEpuree10(O98)=0),"",MusiqueEpuree10(O98))</f>
        <v xml:space="preserve"> 20 100 20 20 20 70 70 20 50 90 20 20</v>
      </c>
      <c r="Q98" s="135">
        <f ca="1">IF(ISERROR((calcul(P98)))=TRUE,"",(calcul(P98)))</f>
        <v>43.333333333333336</v>
      </c>
      <c r="R98" s="135">
        <f t="shared" ca="1" si="26"/>
        <v>43.333333333333336</v>
      </c>
      <c r="S98" s="134" t="str">
        <f ca="1">IF(OR(ISERROR(MusiqueEpuree1(O98)),MusiqueEpuree1(O98)=0),"",MusiqueEpuree1(O98))</f>
        <v xml:space="preserve"> 70 70 90</v>
      </c>
      <c r="T98" s="134" t="str">
        <f ca="1">IF(OR(ISERROR(MusiqueEpuree4(O98)),MusiqueEpuree4(O98)=0),"",MusiqueEpuree4(O98))</f>
        <v>9a 1009a9a9a4a4a9a6a2a9a9a</v>
      </c>
      <c r="U98" s="133">
        <f t="shared" ca="1" si="27"/>
        <v>3</v>
      </c>
      <c r="V98" s="133">
        <f t="shared" ca="1" si="28"/>
        <v>1</v>
      </c>
      <c r="W98" s="133">
        <f t="shared" ca="1" si="29"/>
        <v>4</v>
      </c>
      <c r="X98" s="133">
        <f t="shared" ca="1" si="30"/>
        <v>12</v>
      </c>
      <c r="Y98" s="132">
        <f t="shared" ca="1" si="31"/>
        <v>33.333333333333329</v>
      </c>
      <c r="Z98" s="132">
        <f t="shared" ca="1" si="32"/>
        <v>33.333333333333329</v>
      </c>
      <c r="AA98" s="131">
        <v>10</v>
      </c>
      <c r="AB98" s="133">
        <f t="shared" si="33"/>
        <v>41</v>
      </c>
      <c r="AC98" s="133">
        <f t="shared" si="34"/>
        <v>18</v>
      </c>
      <c r="AD98" s="133">
        <f t="shared" si="35"/>
        <v>59</v>
      </c>
      <c r="AE98" s="133">
        <f t="shared" si="36"/>
        <v>221</v>
      </c>
      <c r="AF98" s="132">
        <f t="shared" si="37"/>
        <v>26.696832579185521</v>
      </c>
      <c r="AG98" s="132">
        <f t="shared" si="38"/>
        <v>26.696832579185521</v>
      </c>
      <c r="AH98" s="131">
        <v>10</v>
      </c>
    </row>
    <row r="99" spans="1:34" ht="15.75" customHeight="1" x14ac:dyDescent="0.25">
      <c r="A99" s="107"/>
      <c r="B99" s="106"/>
      <c r="C99" s="105"/>
      <c r="D99" s="148">
        <v>134</v>
      </c>
      <c r="E99" s="148">
        <v>13</v>
      </c>
      <c r="F99" s="148">
        <v>22</v>
      </c>
      <c r="G99" s="143">
        <v>0.26</v>
      </c>
      <c r="H99" s="104"/>
      <c r="I99" s="104"/>
      <c r="J99" s="148" t="s">
        <v>25</v>
      </c>
      <c r="K99" s="103"/>
      <c r="L99" s="147">
        <v>10.96</v>
      </c>
      <c r="M99" s="103"/>
      <c r="N99" s="102" t="s">
        <v>72</v>
      </c>
      <c r="O99" s="101" t="str">
        <f ca="1">IF(OR(ISERROR(MusiqueEpuree(N99)),MusiqueEpuree(N99)=0),"",MusiqueEpuree(N99))</f>
        <v xml:space="preserve"> 1a  9a  9a 4a  9a  9a 2a  9a 3a  9a 1a</v>
      </c>
      <c r="P99" s="99" t="str">
        <f ca="1">IF(OR(ISERROR(MusiqueEpuree10(O99)),MusiqueEpuree10(O99)=0),"",MusiqueEpuree10(O99))</f>
        <v xml:space="preserve"> 100 20 20 70 20 20 90 20 80 20 100</v>
      </c>
      <c r="Q99" s="100">
        <f ca="1">IF(ISERROR((calcul(P99)))=TRUE,"",(calcul(P99)))</f>
        <v>50.909090909090907</v>
      </c>
      <c r="R99" s="100">
        <f t="shared" ca="1" si="26"/>
        <v>50.909090909090907</v>
      </c>
      <c r="S99" s="99" t="str">
        <f ca="1">IF(OR(ISERROR(MusiqueEpuree1(O99)),MusiqueEpuree1(O99)=0),"",MusiqueEpuree1(O99))</f>
        <v xml:space="preserve"> 70 90 80</v>
      </c>
      <c r="T99" s="99" t="str">
        <f ca="1">IF(OR(ISERROR(MusiqueEpuree4(O99)),MusiqueEpuree4(O99)=0),"",MusiqueEpuree4(O99))</f>
        <v xml:space="preserve"> 1009a9a4a9a9a2a9a3a9a 100</v>
      </c>
      <c r="U99" s="49">
        <f t="shared" ca="1" si="27"/>
        <v>3</v>
      </c>
      <c r="V99" s="49">
        <f t="shared" ca="1" si="28"/>
        <v>2</v>
      </c>
      <c r="W99" s="49">
        <f t="shared" ca="1" si="29"/>
        <v>5</v>
      </c>
      <c r="X99" s="49">
        <f t="shared" ca="1" si="30"/>
        <v>11</v>
      </c>
      <c r="Y99" s="98">
        <f t="shared" ca="1" si="31"/>
        <v>45.454545454545453</v>
      </c>
      <c r="Z99" s="98">
        <f t="shared" ca="1" si="32"/>
        <v>45.454545454545453</v>
      </c>
      <c r="AA99" s="97"/>
      <c r="AB99" s="49">
        <f t="shared" si="33"/>
        <v>22</v>
      </c>
      <c r="AC99" s="49">
        <f t="shared" si="34"/>
        <v>13</v>
      </c>
      <c r="AD99" s="49">
        <f t="shared" si="35"/>
        <v>35</v>
      </c>
      <c r="AE99" s="49">
        <f t="shared" si="36"/>
        <v>134</v>
      </c>
      <c r="AF99" s="98">
        <f t="shared" si="37"/>
        <v>26.119402985074625</v>
      </c>
      <c r="AG99" s="98">
        <f t="shared" si="38"/>
        <v>26.119402985074625</v>
      </c>
      <c r="AH99" s="97"/>
    </row>
    <row r="100" spans="1:34" ht="15.75" customHeight="1" thickBot="1" x14ac:dyDescent="0.3">
      <c r="A100" s="130"/>
      <c r="B100" s="129"/>
      <c r="C100" s="128"/>
      <c r="D100" s="146">
        <v>9</v>
      </c>
      <c r="E100" s="146">
        <v>1</v>
      </c>
      <c r="F100" s="146">
        <v>2</v>
      </c>
      <c r="G100" s="142">
        <v>0.33</v>
      </c>
      <c r="H100" s="127"/>
      <c r="I100" s="127"/>
      <c r="J100" s="146">
        <v>5</v>
      </c>
      <c r="K100" s="126"/>
      <c r="L100" s="145">
        <v>10.92</v>
      </c>
      <c r="M100" s="126"/>
      <c r="N100" s="125" t="s">
        <v>51</v>
      </c>
      <c r="O100" s="124" t="str">
        <f ca="1">IF(OR(ISERROR(MusiqueEpuree(N100)),MusiqueEpuree(N100)=0),"",MusiqueEpuree(N100))</f>
        <v xml:space="preserve">  9a  9a  9a 6a 6a 2a  9a 1a 3a 9a  9a  9a</v>
      </c>
      <c r="P100" s="122" t="str">
        <f ca="1">IF(OR(ISERROR(MusiqueEpuree10(O100)),MusiqueEpuree10(O100)=0),"",MusiqueEpuree10(O100))</f>
        <v xml:space="preserve"> 20 20 20 50 50 90 20 100 80 20 20 20</v>
      </c>
      <c r="Q100" s="123">
        <f ca="1">IF(ISERROR((calcul(P100)))=TRUE,"",(calcul(P100)))</f>
        <v>42.5</v>
      </c>
      <c r="R100" s="123">
        <f t="shared" ca="1" si="26"/>
        <v>42.5</v>
      </c>
      <c r="S100" s="122" t="str">
        <f ca="1">IF(OR(ISERROR(MusiqueEpuree1(O100)),MusiqueEpuree1(O100)=0),"",MusiqueEpuree1(O100))</f>
        <v xml:space="preserve"> 90 80</v>
      </c>
      <c r="T100" s="122" t="str">
        <f ca="1">IF(OR(ISERROR(MusiqueEpuree4(O100)),MusiqueEpuree4(O100)=0),"",MusiqueEpuree4(O100))</f>
        <v>9a9a9a6a6a2a9a 1003a9a9a9a</v>
      </c>
      <c r="U100" s="121">
        <f t="shared" ca="1" si="27"/>
        <v>2</v>
      </c>
      <c r="V100" s="121">
        <f t="shared" ca="1" si="28"/>
        <v>1</v>
      </c>
      <c r="W100" s="121">
        <f t="shared" ca="1" si="29"/>
        <v>3</v>
      </c>
      <c r="X100" s="121">
        <f t="shared" ca="1" si="30"/>
        <v>12</v>
      </c>
      <c r="Y100" s="120">
        <f t="shared" ca="1" si="31"/>
        <v>25</v>
      </c>
      <c r="Z100" s="120">
        <f t="shared" ca="1" si="32"/>
        <v>25</v>
      </c>
      <c r="AA100" s="119"/>
      <c r="AB100" s="121">
        <f t="shared" si="33"/>
        <v>2</v>
      </c>
      <c r="AC100" s="121">
        <f t="shared" si="34"/>
        <v>1</v>
      </c>
      <c r="AD100" s="121">
        <f t="shared" si="35"/>
        <v>3</v>
      </c>
      <c r="AE100" s="121">
        <f t="shared" si="36"/>
        <v>9</v>
      </c>
      <c r="AF100" s="120">
        <f t="shared" si="37"/>
        <v>33.333333333333329</v>
      </c>
      <c r="AG100" s="120">
        <f t="shared" si="38"/>
        <v>33.333333333333329</v>
      </c>
      <c r="AH100" s="119"/>
    </row>
    <row r="101" spans="1:34" ht="15.75" customHeight="1" x14ac:dyDescent="0.25">
      <c r="A101" s="118"/>
      <c r="B101" s="141"/>
      <c r="C101" s="140"/>
      <c r="D101" s="150">
        <v>98</v>
      </c>
      <c r="E101" s="150">
        <v>14</v>
      </c>
      <c r="F101" s="150">
        <v>17</v>
      </c>
      <c r="G101" s="144">
        <v>0.32</v>
      </c>
      <c r="H101" s="139"/>
      <c r="I101" s="139"/>
      <c r="J101" s="150" t="s">
        <v>25</v>
      </c>
      <c r="K101" s="138"/>
      <c r="L101" s="149">
        <v>10.96</v>
      </c>
      <c r="M101" s="138"/>
      <c r="N101" s="137" t="s">
        <v>73</v>
      </c>
      <c r="O101" s="136" t="str">
        <f ca="1">IF(OR(ISERROR(MusiqueEpuree(N101)),MusiqueEpuree(N101)=0),"",MusiqueEpuree(N101))</f>
        <v xml:space="preserve"> 1a  9a  9a 2a  9a  9a 4a 5a  9a  9a  9a</v>
      </c>
      <c r="P101" s="134" t="str">
        <f ca="1">IF(OR(ISERROR(MusiqueEpuree10(O101)),MusiqueEpuree10(O101)=0),"",MusiqueEpuree10(O101))</f>
        <v xml:space="preserve"> 100 20 20 90 20 20 70 60 20 20 20</v>
      </c>
      <c r="Q101" s="135">
        <f ca="1">IF(ISERROR((calcul(P101)))=TRUE,"",(calcul(P101)))</f>
        <v>41.81818181818182</v>
      </c>
      <c r="R101" s="135">
        <f t="shared" ca="1" si="26"/>
        <v>41.81818181818182</v>
      </c>
      <c r="S101" s="134" t="str">
        <f ca="1">IF(OR(ISERROR(MusiqueEpuree1(O101)),MusiqueEpuree1(O101)=0),"",MusiqueEpuree1(O101))</f>
        <v xml:space="preserve"> 90 70</v>
      </c>
      <c r="T101" s="134" t="str">
        <f ca="1">IF(OR(ISERROR(MusiqueEpuree4(O101)),MusiqueEpuree4(O101)=0),"",MusiqueEpuree4(O101))</f>
        <v xml:space="preserve"> 1009a9a2a9a9a4a5a9a9a9a</v>
      </c>
      <c r="U101" s="133">
        <f t="shared" ca="1" si="27"/>
        <v>2</v>
      </c>
      <c r="V101" s="133">
        <f t="shared" ca="1" si="28"/>
        <v>1</v>
      </c>
      <c r="W101" s="133">
        <f t="shared" ca="1" si="29"/>
        <v>3</v>
      </c>
      <c r="X101" s="133">
        <f t="shared" ca="1" si="30"/>
        <v>11</v>
      </c>
      <c r="Y101" s="132">
        <f t="shared" ca="1" si="31"/>
        <v>27.27272727272727</v>
      </c>
      <c r="Z101" s="132">
        <f t="shared" ca="1" si="32"/>
        <v>27.27272727272727</v>
      </c>
      <c r="AA101" s="131">
        <v>11</v>
      </c>
      <c r="AB101" s="133">
        <f t="shared" si="33"/>
        <v>17</v>
      </c>
      <c r="AC101" s="133">
        <f t="shared" si="34"/>
        <v>14</v>
      </c>
      <c r="AD101" s="133">
        <f t="shared" si="35"/>
        <v>31</v>
      </c>
      <c r="AE101" s="133">
        <f t="shared" si="36"/>
        <v>98</v>
      </c>
      <c r="AF101" s="132">
        <f t="shared" si="37"/>
        <v>31.632653061224492</v>
      </c>
      <c r="AG101" s="132">
        <f t="shared" si="38"/>
        <v>31.632653061224492</v>
      </c>
      <c r="AH101" s="131">
        <v>11</v>
      </c>
    </row>
    <row r="102" spans="1:34" ht="15.75" customHeight="1" x14ac:dyDescent="0.25">
      <c r="A102" s="107"/>
      <c r="B102" s="106"/>
      <c r="C102" s="105"/>
      <c r="D102" s="148">
        <v>487</v>
      </c>
      <c r="E102" s="148">
        <v>93</v>
      </c>
      <c r="F102" s="148">
        <v>106</v>
      </c>
      <c r="G102" s="143">
        <v>0.41</v>
      </c>
      <c r="H102" s="104"/>
      <c r="I102" s="104"/>
      <c r="J102" s="148">
        <v>4</v>
      </c>
      <c r="K102" s="103"/>
      <c r="L102" s="147">
        <v>10.91</v>
      </c>
      <c r="M102" s="103"/>
      <c r="N102" s="102" t="s">
        <v>74</v>
      </c>
      <c r="O102" s="101" t="str">
        <f ca="1">IF(OR(ISERROR(MusiqueEpuree(N102)),MusiqueEpuree(N102)=0),"",MusiqueEpuree(N102))</f>
        <v xml:space="preserve">  9a 6a  9a 7a  9a  9a 4a 5a  9a 7a  9a 3a</v>
      </c>
      <c r="P102" s="99" t="str">
        <f ca="1">IF(OR(ISERROR(MusiqueEpuree10(O102)),MusiqueEpuree10(O102)=0),"",MusiqueEpuree10(O102))</f>
        <v xml:space="preserve"> 20 50 20 40 20 20 70 60 20 40 20 80</v>
      </c>
      <c r="Q102" s="100">
        <f ca="1">IF(ISERROR((calcul(P102)))=TRUE,"",(calcul(P102)))</f>
        <v>38.333333333333336</v>
      </c>
      <c r="R102" s="100">
        <f t="shared" ca="1" si="26"/>
        <v>38.333333333333336</v>
      </c>
      <c r="S102" s="99" t="str">
        <f ca="1">IF(OR(ISERROR(MusiqueEpuree1(O102)),MusiqueEpuree1(O102)=0),"",MusiqueEpuree1(O102))</f>
        <v xml:space="preserve"> 70 80</v>
      </c>
      <c r="T102" s="99" t="str">
        <f ca="1">IF(OR(ISERROR(MusiqueEpuree4(O102)),MusiqueEpuree4(O102)=0),"",MusiqueEpuree4(O102))</f>
        <v>9a6a9a7a9a9a4a5a9a7a9a3a</v>
      </c>
      <c r="U102" s="49">
        <f t="shared" ca="1" si="27"/>
        <v>2</v>
      </c>
      <c r="V102" s="49">
        <f t="shared" ca="1" si="28"/>
        <v>0</v>
      </c>
      <c r="W102" s="49">
        <f t="shared" ca="1" si="29"/>
        <v>2</v>
      </c>
      <c r="X102" s="49">
        <f t="shared" ca="1" si="30"/>
        <v>12</v>
      </c>
      <c r="Y102" s="98">
        <f t="shared" ca="1" si="31"/>
        <v>16.666666666666664</v>
      </c>
      <c r="Z102" s="98">
        <f t="shared" ca="1" si="32"/>
        <v>16.666666666666664</v>
      </c>
      <c r="AA102" s="97"/>
      <c r="AB102" s="49">
        <f t="shared" si="33"/>
        <v>106</v>
      </c>
      <c r="AC102" s="49">
        <f t="shared" si="34"/>
        <v>93</v>
      </c>
      <c r="AD102" s="49">
        <f t="shared" si="35"/>
        <v>199</v>
      </c>
      <c r="AE102" s="49">
        <f t="shared" si="36"/>
        <v>487</v>
      </c>
      <c r="AF102" s="98">
        <f t="shared" si="37"/>
        <v>40.862422997946609</v>
      </c>
      <c r="AG102" s="98">
        <f t="shared" si="38"/>
        <v>40.862422997946609</v>
      </c>
      <c r="AH102" s="97"/>
    </row>
    <row r="103" spans="1:34" ht="15.75" customHeight="1" thickBot="1" x14ac:dyDescent="0.3">
      <c r="A103" s="130"/>
      <c r="B103" s="129"/>
      <c r="C103" s="128"/>
      <c r="D103" s="146">
        <v>5</v>
      </c>
      <c r="E103" s="146">
        <v>1</v>
      </c>
      <c r="F103" s="146">
        <v>0</v>
      </c>
      <c r="G103" s="142">
        <v>0.2</v>
      </c>
      <c r="H103" s="127"/>
      <c r="I103" s="127"/>
      <c r="J103" s="146" t="s">
        <v>25</v>
      </c>
      <c r="K103" s="126"/>
      <c r="L103" s="145">
        <v>10.96</v>
      </c>
      <c r="M103" s="126"/>
      <c r="N103" s="125" t="s">
        <v>52</v>
      </c>
      <c r="O103" s="124" t="str">
        <f ca="1">IF(OR(ISERROR(MusiqueEpuree(N103)),MusiqueEpuree(N103)=0),"",MusiqueEpuree(N103))</f>
        <v xml:space="preserve"> 1a  9a  9a 6a 1a 8a 1a 3a 1a</v>
      </c>
      <c r="P103" s="122" t="str">
        <f ca="1">IF(OR(ISERROR(MusiqueEpuree10(O103)),MusiqueEpuree10(O103)=0),"",MusiqueEpuree10(O103))</f>
        <v xml:space="preserve"> 100 20 20 50 100 30 100 80 100</v>
      </c>
      <c r="Q103" s="123">
        <f ca="1">IF(ISERROR((calcul(P103)))=TRUE,"",(calcul(P103)))</f>
        <v>66.666666666666671</v>
      </c>
      <c r="R103" s="123">
        <f t="shared" ref="R103:R130" ca="1" si="39">IF(Q103=0,"", Q103)</f>
        <v>66.666666666666671</v>
      </c>
      <c r="S103" s="122" t="str">
        <f ca="1">IF(OR(ISERROR(MusiqueEpuree1(O103)),MusiqueEpuree1(O103)=0),"",MusiqueEpuree1(O103))</f>
        <v xml:space="preserve"> 80</v>
      </c>
      <c r="T103" s="122" t="str">
        <f ca="1">IF(OR(ISERROR(MusiqueEpuree4(O103)),MusiqueEpuree4(O103)=0),"",MusiqueEpuree4(O103))</f>
        <v xml:space="preserve"> 1009a9a6a 1008a 1003a 100</v>
      </c>
      <c r="U103" s="121">
        <f t="shared" ref="U103:U130" ca="1" si="40">LEN(S103)-LEN(SUBSTITUTE(S103," ",""))</f>
        <v>1</v>
      </c>
      <c r="V103" s="121">
        <f t="shared" ref="V103:V130" ca="1" si="41">LEN(T103)-LEN(SUBSTITUTE(T103," ",""))</f>
        <v>4</v>
      </c>
      <c r="W103" s="121">
        <f t="shared" ref="W103:W130" ca="1" si="42">IF(ISERROR(U103+V103)=TRUE,"",(U103+V103))</f>
        <v>5</v>
      </c>
      <c r="X103" s="121">
        <f t="shared" ref="X103:X130" ca="1" si="43">LEN(P103)-LEN(SUBSTITUTE(P103," ",""))</f>
        <v>9</v>
      </c>
      <c r="Y103" s="120">
        <f t="shared" ref="Y103:Y130" ca="1" si="44">IF(ISERROR((W103/X103)*100)=TRUE,"",( (W103/X103)*100))</f>
        <v>55.555555555555557</v>
      </c>
      <c r="Z103" s="120">
        <f t="shared" ref="Z103:Z130" ca="1" si="45">IF(Y103=0,"", Y103)</f>
        <v>55.555555555555557</v>
      </c>
      <c r="AA103" s="119"/>
      <c r="AB103" s="121">
        <f t="shared" ref="AB103:AB130" si="46">F103</f>
        <v>0</v>
      </c>
      <c r="AC103" s="121">
        <f t="shared" ref="AC103:AC130" si="47">E103</f>
        <v>1</v>
      </c>
      <c r="AD103" s="121">
        <f t="shared" ref="AD103:AD130" si="48">IF(ISERROR(AB103+AC103)=TRUE,"",(AB103+AC103))</f>
        <v>1</v>
      </c>
      <c r="AE103" s="121">
        <f t="shared" ref="AE103:AE130" si="49">D103</f>
        <v>5</v>
      </c>
      <c r="AF103" s="120">
        <f t="shared" ref="AF103:AF130" si="50">IF(ISERROR((AD103/AE103)*100)=TRUE,"",( (AD103/AE103)*100))</f>
        <v>20</v>
      </c>
      <c r="AG103" s="120">
        <f t="shared" ref="AG103:AG130" si="51">IF(AF103=0,"", AF103)</f>
        <v>20</v>
      </c>
      <c r="AH103" s="119"/>
    </row>
    <row r="104" spans="1:34" ht="15.75" customHeight="1" x14ac:dyDescent="0.25">
      <c r="A104" s="118"/>
      <c r="B104" s="141"/>
      <c r="C104" s="140"/>
      <c r="D104" s="150">
        <v>42</v>
      </c>
      <c r="E104" s="150">
        <v>1</v>
      </c>
      <c r="F104" s="150">
        <v>4</v>
      </c>
      <c r="G104" s="144">
        <v>0.12</v>
      </c>
      <c r="H104" s="139"/>
      <c r="I104" s="139"/>
      <c r="J104" s="150">
        <v>3</v>
      </c>
      <c r="K104" s="138"/>
      <c r="L104" s="149">
        <v>10.91</v>
      </c>
      <c r="M104" s="138"/>
      <c r="N104" s="137" t="s">
        <v>75</v>
      </c>
      <c r="O104" s="136" t="str">
        <f ca="1">IF(OR(ISERROR(MusiqueEpuree(N104)),MusiqueEpuree(N104)=0),"",MusiqueEpuree(N104))</f>
        <v xml:space="preserve">  9a 6a 4a 3a 1a  9a 2a  9a  9a 7a  9a 6a</v>
      </c>
      <c r="P104" s="134" t="str">
        <f ca="1">IF(OR(ISERROR(MusiqueEpuree10(O104)),MusiqueEpuree10(O104)=0),"",MusiqueEpuree10(O104))</f>
        <v xml:space="preserve"> 20 50 70 80 100 20 90 20 20 40 20 50</v>
      </c>
      <c r="Q104" s="135">
        <f ca="1">IF(ISERROR((calcul(P104)))=TRUE,"",(calcul(P104)))</f>
        <v>48.333333333333336</v>
      </c>
      <c r="R104" s="135">
        <f t="shared" ca="1" si="39"/>
        <v>48.333333333333336</v>
      </c>
      <c r="S104" s="134" t="str">
        <f ca="1">IF(OR(ISERROR(MusiqueEpuree1(O104)),MusiqueEpuree1(O104)=0),"",MusiqueEpuree1(O104))</f>
        <v xml:space="preserve"> 70 80 90</v>
      </c>
      <c r="T104" s="134" t="str">
        <f ca="1">IF(OR(ISERROR(MusiqueEpuree4(O104)),MusiqueEpuree4(O104)=0),"",MusiqueEpuree4(O104))</f>
        <v>9a6a4a3a 1009a2a9a9a7a9a6a</v>
      </c>
      <c r="U104" s="133">
        <f t="shared" ca="1" si="40"/>
        <v>3</v>
      </c>
      <c r="V104" s="133">
        <f t="shared" ca="1" si="41"/>
        <v>1</v>
      </c>
      <c r="W104" s="133">
        <f t="shared" ca="1" si="42"/>
        <v>4</v>
      </c>
      <c r="X104" s="133">
        <f t="shared" ca="1" si="43"/>
        <v>12</v>
      </c>
      <c r="Y104" s="132">
        <f t="shared" ca="1" si="44"/>
        <v>33.333333333333329</v>
      </c>
      <c r="Z104" s="132">
        <f t="shared" ca="1" si="45"/>
        <v>33.333333333333329</v>
      </c>
      <c r="AA104" s="131">
        <v>12</v>
      </c>
      <c r="AB104" s="133">
        <f t="shared" si="46"/>
        <v>4</v>
      </c>
      <c r="AC104" s="133">
        <f t="shared" si="47"/>
        <v>1</v>
      </c>
      <c r="AD104" s="133">
        <f t="shared" si="48"/>
        <v>5</v>
      </c>
      <c r="AE104" s="133">
        <f t="shared" si="49"/>
        <v>42</v>
      </c>
      <c r="AF104" s="132">
        <f t="shared" si="50"/>
        <v>11.904761904761903</v>
      </c>
      <c r="AG104" s="132">
        <f t="shared" si="51"/>
        <v>11.904761904761903</v>
      </c>
      <c r="AH104" s="131">
        <v>12</v>
      </c>
    </row>
    <row r="105" spans="1:34" ht="15.75" customHeight="1" x14ac:dyDescent="0.25">
      <c r="A105" s="107"/>
      <c r="B105" s="106"/>
      <c r="C105" s="105"/>
      <c r="D105" s="148">
        <v>208</v>
      </c>
      <c r="E105" s="148">
        <v>10</v>
      </c>
      <c r="F105" s="148">
        <v>33</v>
      </c>
      <c r="G105" s="143">
        <v>0.21</v>
      </c>
      <c r="H105" s="104"/>
      <c r="I105" s="104"/>
      <c r="J105" s="148">
        <v>11</v>
      </c>
      <c r="K105" s="103"/>
      <c r="L105" s="147">
        <v>10.92</v>
      </c>
      <c r="M105" s="103"/>
      <c r="N105" s="102" t="s">
        <v>76</v>
      </c>
      <c r="O105" s="101" t="str">
        <f ca="1">IF(OR(ISERROR(MusiqueEpuree(N105)),MusiqueEpuree(N105)=0),"",MusiqueEpuree(N105))</f>
        <v xml:space="preserve"> 5a  9a  9a  9a  9a  9a  9a  9a  9a 6a  9a 3a</v>
      </c>
      <c r="P105" s="99" t="str">
        <f ca="1">IF(OR(ISERROR(MusiqueEpuree10(O105)),MusiqueEpuree10(O105)=0),"",MusiqueEpuree10(O105))</f>
        <v xml:space="preserve"> 60 20 20 20 20 20 20 20 20 50 20 80</v>
      </c>
      <c r="Q105" s="100">
        <f ca="1">IF(ISERROR((calcul(P105)))=TRUE,"",(calcul(P105)))</f>
        <v>30.833333333333332</v>
      </c>
      <c r="R105" s="100">
        <f t="shared" ca="1" si="39"/>
        <v>30.833333333333332</v>
      </c>
      <c r="S105" s="99" t="str">
        <f ca="1">IF(OR(ISERROR(MusiqueEpuree1(O105)),MusiqueEpuree1(O105)=0),"",MusiqueEpuree1(O105))</f>
        <v xml:space="preserve"> 80</v>
      </c>
      <c r="T105" s="99" t="str">
        <f ca="1">IF(OR(ISERROR(MusiqueEpuree4(O105)),MusiqueEpuree4(O105)=0),"",MusiqueEpuree4(O105))</f>
        <v>5a9a9a9a9a9a9a9a9a6a9a3a</v>
      </c>
      <c r="U105" s="49">
        <f t="shared" ca="1" si="40"/>
        <v>1</v>
      </c>
      <c r="V105" s="49">
        <f t="shared" ca="1" si="41"/>
        <v>0</v>
      </c>
      <c r="W105" s="49">
        <f t="shared" ca="1" si="42"/>
        <v>1</v>
      </c>
      <c r="X105" s="49">
        <f t="shared" ca="1" si="43"/>
        <v>12</v>
      </c>
      <c r="Y105" s="98">
        <f t="shared" ca="1" si="44"/>
        <v>8.3333333333333321</v>
      </c>
      <c r="Z105" s="98">
        <f t="shared" ca="1" si="45"/>
        <v>8.3333333333333321</v>
      </c>
      <c r="AA105" s="97"/>
      <c r="AB105" s="49">
        <f t="shared" si="46"/>
        <v>33</v>
      </c>
      <c r="AC105" s="49">
        <f t="shared" si="47"/>
        <v>10</v>
      </c>
      <c r="AD105" s="49">
        <f t="shared" si="48"/>
        <v>43</v>
      </c>
      <c r="AE105" s="49">
        <f t="shared" si="49"/>
        <v>208</v>
      </c>
      <c r="AF105" s="98">
        <f t="shared" si="50"/>
        <v>20.673076923076923</v>
      </c>
      <c r="AG105" s="98">
        <f t="shared" si="51"/>
        <v>20.673076923076923</v>
      </c>
      <c r="AH105" s="97"/>
    </row>
    <row r="106" spans="1:34" ht="15.75" customHeight="1" thickBot="1" x14ac:dyDescent="0.3">
      <c r="A106" s="130"/>
      <c r="B106" s="129"/>
      <c r="C106" s="128"/>
      <c r="D106" s="146">
        <v>7</v>
      </c>
      <c r="E106" s="146">
        <v>0</v>
      </c>
      <c r="F106" s="146">
        <v>1</v>
      </c>
      <c r="G106" s="142">
        <v>0.14000000000000001</v>
      </c>
      <c r="H106" s="127"/>
      <c r="I106" s="127"/>
      <c r="J106" s="146">
        <v>4</v>
      </c>
      <c r="K106" s="126"/>
      <c r="L106" s="145">
        <v>10.91</v>
      </c>
      <c r="M106" s="126"/>
      <c r="N106" s="125" t="s">
        <v>53</v>
      </c>
      <c r="O106" s="124" t="str">
        <f ca="1">IF(OR(ISERROR(MusiqueEpuree(N106)),MusiqueEpuree(N106)=0),"",MusiqueEpuree(N106))</f>
        <v xml:space="preserve">  9a 6a 7a  9a 2a  9a  9a 2a 7a  9a 1a 5a</v>
      </c>
      <c r="P106" s="122" t="str">
        <f ca="1">IF(OR(ISERROR(MusiqueEpuree10(O106)),MusiqueEpuree10(O106)=0),"",MusiqueEpuree10(O106))</f>
        <v xml:space="preserve"> 20 50 40 20 90 20 20 90 40 20 100 60</v>
      </c>
      <c r="Q106" s="123">
        <f ca="1">IF(ISERROR((calcul(P106)))=TRUE,"",(calcul(P106)))</f>
        <v>47.5</v>
      </c>
      <c r="R106" s="123">
        <f t="shared" ca="1" si="39"/>
        <v>47.5</v>
      </c>
      <c r="S106" s="122" t="str">
        <f ca="1">IF(OR(ISERROR(MusiqueEpuree1(O106)),MusiqueEpuree1(O106)=0),"",MusiqueEpuree1(O106))</f>
        <v xml:space="preserve"> 90 90</v>
      </c>
      <c r="T106" s="122" t="str">
        <f ca="1">IF(OR(ISERROR(MusiqueEpuree4(O106)),MusiqueEpuree4(O106)=0),"",MusiqueEpuree4(O106))</f>
        <v>9a6a7a9a2a9a9a2a7a9a 1005a</v>
      </c>
      <c r="U106" s="121">
        <f t="shared" ca="1" si="40"/>
        <v>2</v>
      </c>
      <c r="V106" s="121">
        <f t="shared" ca="1" si="41"/>
        <v>1</v>
      </c>
      <c r="W106" s="121">
        <f t="shared" ca="1" si="42"/>
        <v>3</v>
      </c>
      <c r="X106" s="121">
        <f t="shared" ca="1" si="43"/>
        <v>12</v>
      </c>
      <c r="Y106" s="120">
        <f t="shared" ca="1" si="44"/>
        <v>25</v>
      </c>
      <c r="Z106" s="120">
        <f t="shared" ca="1" si="45"/>
        <v>25</v>
      </c>
      <c r="AA106" s="119"/>
      <c r="AB106" s="121">
        <f t="shared" si="46"/>
        <v>1</v>
      </c>
      <c r="AC106" s="121">
        <f t="shared" si="47"/>
        <v>0</v>
      </c>
      <c r="AD106" s="121">
        <f t="shared" si="48"/>
        <v>1</v>
      </c>
      <c r="AE106" s="121">
        <f t="shared" si="49"/>
        <v>7</v>
      </c>
      <c r="AF106" s="120">
        <f t="shared" si="50"/>
        <v>14.285714285714285</v>
      </c>
      <c r="AG106" s="120">
        <f t="shared" si="51"/>
        <v>14.285714285714285</v>
      </c>
      <c r="AH106" s="119"/>
    </row>
    <row r="107" spans="1:34" ht="15.75" customHeight="1" x14ac:dyDescent="0.25">
      <c r="A107" s="118"/>
      <c r="B107" s="141"/>
      <c r="C107" s="140"/>
      <c r="D107" s="150">
        <v>31</v>
      </c>
      <c r="E107" s="150">
        <v>2</v>
      </c>
      <c r="F107" s="150">
        <v>6</v>
      </c>
      <c r="G107" s="144">
        <v>0.26</v>
      </c>
      <c r="H107" s="139"/>
      <c r="I107" s="139"/>
      <c r="J107" s="150">
        <v>3</v>
      </c>
      <c r="K107" s="138"/>
      <c r="L107" s="149">
        <v>10.92</v>
      </c>
      <c r="M107" s="138"/>
      <c r="N107" s="137" t="s">
        <v>77</v>
      </c>
      <c r="O107" s="136" t="str">
        <f ca="1">IF(OR(ISERROR(MusiqueEpuree(N107)),MusiqueEpuree(N107)=0),"",MusiqueEpuree(N107))</f>
        <v xml:space="preserve">  9a  9a  9a 3a  9a  9a 7a 6a 2a  9a  9a</v>
      </c>
      <c r="P107" s="134" t="str">
        <f ca="1">IF(OR(ISERROR(MusiqueEpuree10(O107)),MusiqueEpuree10(O107)=0),"",MusiqueEpuree10(O107))</f>
        <v xml:space="preserve"> 20 20 20 80 20 20 40 50 90 20 20</v>
      </c>
      <c r="Q107" s="135">
        <f ca="1">IF(ISERROR((calcul(P107)))=TRUE,"",(calcul(P107)))</f>
        <v>36.363636363636367</v>
      </c>
      <c r="R107" s="135">
        <f t="shared" ca="1" si="39"/>
        <v>36.363636363636367</v>
      </c>
      <c r="S107" s="134" t="str">
        <f ca="1">IF(OR(ISERROR(MusiqueEpuree1(O107)),MusiqueEpuree1(O107)=0),"",MusiqueEpuree1(O107))</f>
        <v xml:space="preserve"> 80 90</v>
      </c>
      <c r="T107" s="134" t="str">
        <f ca="1">IF(OR(ISERROR(MusiqueEpuree4(O107)),MusiqueEpuree4(O107)=0),"",MusiqueEpuree4(O107))</f>
        <v>9a9a9a3a9a9a7a6a2a9a9a</v>
      </c>
      <c r="U107" s="133">
        <f t="shared" ca="1" si="40"/>
        <v>2</v>
      </c>
      <c r="V107" s="133">
        <f t="shared" ca="1" si="41"/>
        <v>0</v>
      </c>
      <c r="W107" s="133">
        <f t="shared" ca="1" si="42"/>
        <v>2</v>
      </c>
      <c r="X107" s="133">
        <f t="shared" ca="1" si="43"/>
        <v>11</v>
      </c>
      <c r="Y107" s="132">
        <f t="shared" ca="1" si="44"/>
        <v>18.181818181818183</v>
      </c>
      <c r="Z107" s="132">
        <f t="shared" ca="1" si="45"/>
        <v>18.181818181818183</v>
      </c>
      <c r="AA107" s="131">
        <v>13</v>
      </c>
      <c r="AB107" s="133">
        <f t="shared" si="46"/>
        <v>6</v>
      </c>
      <c r="AC107" s="133">
        <f t="shared" si="47"/>
        <v>2</v>
      </c>
      <c r="AD107" s="133">
        <f t="shared" si="48"/>
        <v>8</v>
      </c>
      <c r="AE107" s="133">
        <f t="shared" si="49"/>
        <v>31</v>
      </c>
      <c r="AF107" s="132">
        <f t="shared" si="50"/>
        <v>25.806451612903224</v>
      </c>
      <c r="AG107" s="132">
        <f t="shared" si="51"/>
        <v>25.806451612903224</v>
      </c>
      <c r="AH107" s="131">
        <v>13</v>
      </c>
    </row>
    <row r="108" spans="1:34" ht="15.75" customHeight="1" x14ac:dyDescent="0.25">
      <c r="A108" s="107"/>
      <c r="B108" s="106"/>
      <c r="C108" s="105"/>
      <c r="D108" s="148">
        <v>169</v>
      </c>
      <c r="E108" s="148">
        <v>11</v>
      </c>
      <c r="F108" s="148">
        <v>28</v>
      </c>
      <c r="G108" s="143">
        <v>0.23</v>
      </c>
      <c r="H108" s="104"/>
      <c r="I108" s="104"/>
      <c r="J108" s="104">
        <v>5</v>
      </c>
      <c r="K108" s="103"/>
      <c r="L108" s="147">
        <v>10.92</v>
      </c>
      <c r="M108" s="103"/>
      <c r="N108" s="102" t="s">
        <v>35</v>
      </c>
      <c r="O108" s="101" t="str">
        <f ca="1">IF(OR(ISERROR(MusiqueEpuree(N108)),MusiqueEpuree(N108)=0),"",MusiqueEpuree(N108))</f>
        <v xml:space="preserve">  9a  9a  9a  9a  9a 1a 1a 3a  9a  9a 4a 4a</v>
      </c>
      <c r="P108" s="99" t="str">
        <f ca="1">IF(OR(ISERROR(MusiqueEpuree10(O108)),MusiqueEpuree10(O108)=0),"",MusiqueEpuree10(O108))</f>
        <v xml:space="preserve"> 20 20 20 20 20 100 100 80 20 20 70 70</v>
      </c>
      <c r="Q108" s="100">
        <f ca="1">IF(ISERROR((calcul(P108)))=TRUE,"",(calcul(P108)))</f>
        <v>46.666666666666664</v>
      </c>
      <c r="R108" s="100">
        <f t="shared" ca="1" si="39"/>
        <v>46.666666666666664</v>
      </c>
      <c r="S108" s="99" t="str">
        <f ca="1">IF(OR(ISERROR(MusiqueEpuree1(O108)),MusiqueEpuree1(O108)=0),"",MusiqueEpuree1(O108))</f>
        <v xml:space="preserve"> 80 70 70</v>
      </c>
      <c r="T108" s="99" t="str">
        <f ca="1">IF(OR(ISERROR(MusiqueEpuree4(O108)),MusiqueEpuree4(O108)=0),"",MusiqueEpuree4(O108))</f>
        <v>9a9a9a9a9a 100 1003a9a9a4a4a</v>
      </c>
      <c r="U108" s="49">
        <f t="shared" ca="1" si="40"/>
        <v>3</v>
      </c>
      <c r="V108" s="49">
        <f t="shared" ca="1" si="41"/>
        <v>2</v>
      </c>
      <c r="W108" s="49">
        <f t="shared" ca="1" si="42"/>
        <v>5</v>
      </c>
      <c r="X108" s="49">
        <f t="shared" ca="1" si="43"/>
        <v>12</v>
      </c>
      <c r="Y108" s="98">
        <f t="shared" ca="1" si="44"/>
        <v>41.666666666666671</v>
      </c>
      <c r="Z108" s="98">
        <f t="shared" ca="1" si="45"/>
        <v>41.666666666666671</v>
      </c>
      <c r="AA108" s="97"/>
      <c r="AB108" s="49">
        <f t="shared" si="46"/>
        <v>28</v>
      </c>
      <c r="AC108" s="49">
        <f t="shared" si="47"/>
        <v>11</v>
      </c>
      <c r="AD108" s="49">
        <f t="shared" si="48"/>
        <v>39</v>
      </c>
      <c r="AE108" s="49">
        <f t="shared" si="49"/>
        <v>169</v>
      </c>
      <c r="AF108" s="98">
        <f t="shared" si="50"/>
        <v>23.076923076923077</v>
      </c>
      <c r="AG108" s="98">
        <f t="shared" si="51"/>
        <v>23.076923076923077</v>
      </c>
      <c r="AH108" s="97"/>
    </row>
    <row r="109" spans="1:34" ht="15.75" customHeight="1" thickBot="1" x14ac:dyDescent="0.3">
      <c r="A109" s="130"/>
      <c r="B109" s="129"/>
      <c r="C109" s="128"/>
      <c r="D109" s="146">
        <v>9</v>
      </c>
      <c r="E109" s="146">
        <v>1</v>
      </c>
      <c r="F109" s="146">
        <v>1</v>
      </c>
      <c r="G109" s="142">
        <v>0.22</v>
      </c>
      <c r="H109" s="127"/>
      <c r="I109" s="127"/>
      <c r="J109" s="146">
        <v>7</v>
      </c>
      <c r="K109" s="126"/>
      <c r="L109" s="145">
        <v>10.92</v>
      </c>
      <c r="M109" s="126"/>
      <c r="N109" s="125" t="s">
        <v>54</v>
      </c>
      <c r="O109" s="124" t="str">
        <f ca="1">IF(OR(ISERROR(MusiqueEpuree(N109)),MusiqueEpuree(N109)=0),"",MusiqueEpuree(N109))</f>
        <v xml:space="preserve"> 9a  9a  9a  9a  9a  9a  9a 2a 1a  9a 1a  9a</v>
      </c>
      <c r="P109" s="122" t="str">
        <f ca="1">IF(OR(ISERROR(MusiqueEpuree10(O109)),MusiqueEpuree10(O109)=0),"",MusiqueEpuree10(O109))</f>
        <v xml:space="preserve"> 20 20 20 20 20 20 20 90 100 20 100 20</v>
      </c>
      <c r="Q109" s="123">
        <f ca="1">IF(ISERROR((calcul(P109)))=TRUE,"",(calcul(P109)))</f>
        <v>39.166666666666664</v>
      </c>
      <c r="R109" s="123">
        <f t="shared" ca="1" si="39"/>
        <v>39.166666666666664</v>
      </c>
      <c r="S109" s="122" t="str">
        <f ca="1">IF(OR(ISERROR(MusiqueEpuree1(O109)),MusiqueEpuree1(O109)=0),"",MusiqueEpuree1(O109))</f>
        <v xml:space="preserve"> 90</v>
      </c>
      <c r="T109" s="122" t="str">
        <f ca="1">IF(OR(ISERROR(MusiqueEpuree4(O109)),MusiqueEpuree4(O109)=0),"",MusiqueEpuree4(O109))</f>
        <v>9a9a9a9a9a9a9a2a 1009a 1009a</v>
      </c>
      <c r="U109" s="121">
        <f t="shared" ca="1" si="40"/>
        <v>1</v>
      </c>
      <c r="V109" s="121">
        <f t="shared" ca="1" si="41"/>
        <v>2</v>
      </c>
      <c r="W109" s="121">
        <f t="shared" ca="1" si="42"/>
        <v>3</v>
      </c>
      <c r="X109" s="121">
        <f t="shared" ca="1" si="43"/>
        <v>12</v>
      </c>
      <c r="Y109" s="120">
        <f t="shared" ca="1" si="44"/>
        <v>25</v>
      </c>
      <c r="Z109" s="120">
        <f t="shared" ca="1" si="45"/>
        <v>25</v>
      </c>
      <c r="AA109" s="119"/>
      <c r="AB109" s="121">
        <f t="shared" si="46"/>
        <v>1</v>
      </c>
      <c r="AC109" s="121">
        <f t="shared" si="47"/>
        <v>1</v>
      </c>
      <c r="AD109" s="121">
        <f t="shared" si="48"/>
        <v>2</v>
      </c>
      <c r="AE109" s="121">
        <f t="shared" si="49"/>
        <v>9</v>
      </c>
      <c r="AF109" s="120">
        <f t="shared" si="50"/>
        <v>22.222222222222221</v>
      </c>
      <c r="AG109" s="120">
        <f t="shared" si="51"/>
        <v>22.222222222222221</v>
      </c>
      <c r="AH109" s="119"/>
    </row>
    <row r="110" spans="1:34" ht="15.75" customHeight="1" x14ac:dyDescent="0.25">
      <c r="A110" s="118"/>
      <c r="B110" s="141"/>
      <c r="C110" s="140"/>
      <c r="D110" s="150">
        <v>642</v>
      </c>
      <c r="E110" s="150">
        <v>79</v>
      </c>
      <c r="F110" s="150">
        <v>140</v>
      </c>
      <c r="G110" s="144">
        <v>0.34</v>
      </c>
      <c r="H110" s="139"/>
      <c r="I110" s="139"/>
      <c r="J110" s="139" t="s">
        <v>25</v>
      </c>
      <c r="K110" s="138"/>
      <c r="L110" s="149">
        <v>10.96</v>
      </c>
      <c r="M110" s="138"/>
      <c r="N110" s="137" t="s">
        <v>27</v>
      </c>
      <c r="O110" s="136" t="str">
        <f ca="1">IF(OR(ISERROR(MusiqueEpuree(N110)),MusiqueEpuree(N110)=0),"",MusiqueEpuree(N110))</f>
        <v xml:space="preserve"> 1a  9a  9a 4a 7a  9a  9a 7a 6a 3a 2a 2a</v>
      </c>
      <c r="P110" s="134" t="str">
        <f ca="1">IF(OR(ISERROR(MusiqueEpuree10(O110)),MusiqueEpuree10(O110)=0),"",MusiqueEpuree10(O110))</f>
        <v xml:space="preserve"> 100 20 20 70 40 20 20 40 50 80 90 90</v>
      </c>
      <c r="Q110" s="135">
        <f ca="1">IF(ISERROR((calcul(P110)))=TRUE,"",(calcul(P110)))</f>
        <v>53.333333333333336</v>
      </c>
      <c r="R110" s="135">
        <f t="shared" ca="1" si="39"/>
        <v>53.333333333333336</v>
      </c>
      <c r="S110" s="134" t="str">
        <f ca="1">IF(OR(ISERROR(MusiqueEpuree1(O110)),MusiqueEpuree1(O110)=0),"",MusiqueEpuree1(O110))</f>
        <v xml:space="preserve"> 70 80 90 90</v>
      </c>
      <c r="T110" s="134" t="str">
        <f ca="1">IF(OR(ISERROR(MusiqueEpuree4(O110)),MusiqueEpuree4(O110)=0),"",MusiqueEpuree4(O110))</f>
        <v xml:space="preserve"> 1009a9a4a7a9a9a7a6a3a2a2a</v>
      </c>
      <c r="U110" s="133">
        <f t="shared" ca="1" si="40"/>
        <v>4</v>
      </c>
      <c r="V110" s="133">
        <f t="shared" ca="1" si="41"/>
        <v>1</v>
      </c>
      <c r="W110" s="133">
        <f t="shared" ca="1" si="42"/>
        <v>5</v>
      </c>
      <c r="X110" s="133">
        <f t="shared" ca="1" si="43"/>
        <v>12</v>
      </c>
      <c r="Y110" s="132">
        <f t="shared" ca="1" si="44"/>
        <v>41.666666666666671</v>
      </c>
      <c r="Z110" s="132">
        <f t="shared" ca="1" si="45"/>
        <v>41.666666666666671</v>
      </c>
      <c r="AA110" s="131">
        <v>14</v>
      </c>
      <c r="AB110" s="133">
        <f t="shared" si="46"/>
        <v>140</v>
      </c>
      <c r="AC110" s="133">
        <f t="shared" si="47"/>
        <v>79</v>
      </c>
      <c r="AD110" s="133">
        <f t="shared" si="48"/>
        <v>219</v>
      </c>
      <c r="AE110" s="133">
        <f t="shared" si="49"/>
        <v>642</v>
      </c>
      <c r="AF110" s="132">
        <f t="shared" si="50"/>
        <v>34.112149532710276</v>
      </c>
      <c r="AG110" s="132">
        <f t="shared" si="51"/>
        <v>34.112149532710276</v>
      </c>
      <c r="AH110" s="131">
        <v>14</v>
      </c>
    </row>
    <row r="111" spans="1:34" ht="15.75" customHeight="1" x14ac:dyDescent="0.25">
      <c r="A111" s="107"/>
      <c r="B111" s="106"/>
      <c r="C111" s="105"/>
      <c r="D111" s="148">
        <v>487</v>
      </c>
      <c r="E111" s="148">
        <v>93</v>
      </c>
      <c r="F111" s="148">
        <v>106</v>
      </c>
      <c r="G111" s="143">
        <v>0.41</v>
      </c>
      <c r="H111" s="104"/>
      <c r="I111" s="104"/>
      <c r="J111" s="148">
        <v>4</v>
      </c>
      <c r="K111" s="103"/>
      <c r="L111" s="147">
        <v>10.91</v>
      </c>
      <c r="M111" s="103"/>
      <c r="N111" s="102" t="s">
        <v>74</v>
      </c>
      <c r="O111" s="101" t="str">
        <f ca="1">IF(OR(ISERROR(MusiqueEpuree(N111)),MusiqueEpuree(N111)=0),"",MusiqueEpuree(N111))</f>
        <v xml:space="preserve">  9a 6a  9a 7a  9a  9a 4a 5a  9a 7a  9a 3a</v>
      </c>
      <c r="P111" s="99" t="str">
        <f ca="1">IF(OR(ISERROR(MusiqueEpuree10(O111)),MusiqueEpuree10(O111)=0),"",MusiqueEpuree10(O111))</f>
        <v xml:space="preserve"> 20 50 20 40 20 20 70 60 20 40 20 80</v>
      </c>
      <c r="Q111" s="100">
        <f ca="1">IF(ISERROR((calcul(P111)))=TRUE,"",(calcul(P111)))</f>
        <v>38.333333333333336</v>
      </c>
      <c r="R111" s="100">
        <f t="shared" ca="1" si="39"/>
        <v>38.333333333333336</v>
      </c>
      <c r="S111" s="99" t="str">
        <f ca="1">IF(OR(ISERROR(MusiqueEpuree1(O111)),MusiqueEpuree1(O111)=0),"",MusiqueEpuree1(O111))</f>
        <v xml:space="preserve"> 70 80</v>
      </c>
      <c r="T111" s="99" t="str">
        <f ca="1">IF(OR(ISERROR(MusiqueEpuree4(O111)),MusiqueEpuree4(O111)=0),"",MusiqueEpuree4(O111))</f>
        <v>9a6a9a7a9a9a4a5a9a7a9a3a</v>
      </c>
      <c r="U111" s="49">
        <f t="shared" ca="1" si="40"/>
        <v>2</v>
      </c>
      <c r="V111" s="49">
        <f t="shared" ca="1" si="41"/>
        <v>0</v>
      </c>
      <c r="W111" s="49">
        <f t="shared" ca="1" si="42"/>
        <v>2</v>
      </c>
      <c r="X111" s="49">
        <f t="shared" ca="1" si="43"/>
        <v>12</v>
      </c>
      <c r="Y111" s="98">
        <f t="shared" ca="1" si="44"/>
        <v>16.666666666666664</v>
      </c>
      <c r="Z111" s="98">
        <f t="shared" ca="1" si="45"/>
        <v>16.666666666666664</v>
      </c>
      <c r="AA111" s="97"/>
      <c r="AB111" s="49">
        <f t="shared" si="46"/>
        <v>106</v>
      </c>
      <c r="AC111" s="49">
        <f t="shared" si="47"/>
        <v>93</v>
      </c>
      <c r="AD111" s="49">
        <f t="shared" si="48"/>
        <v>199</v>
      </c>
      <c r="AE111" s="49">
        <f t="shared" si="49"/>
        <v>487</v>
      </c>
      <c r="AF111" s="98">
        <f t="shared" si="50"/>
        <v>40.862422997946609</v>
      </c>
      <c r="AG111" s="98">
        <f t="shared" si="51"/>
        <v>40.862422997946609</v>
      </c>
      <c r="AH111" s="97"/>
    </row>
    <row r="112" spans="1:34" ht="15.75" customHeight="1" thickBot="1" x14ac:dyDescent="0.3">
      <c r="A112" s="130"/>
      <c r="B112" s="129"/>
      <c r="C112" s="128"/>
      <c r="D112" s="146">
        <v>8</v>
      </c>
      <c r="E112" s="146">
        <v>2</v>
      </c>
      <c r="F112" s="146">
        <v>2</v>
      </c>
      <c r="G112" s="142">
        <v>0.5</v>
      </c>
      <c r="H112" s="127"/>
      <c r="I112" s="127"/>
      <c r="J112" s="146">
        <v>4</v>
      </c>
      <c r="K112" s="126"/>
      <c r="L112" s="145">
        <v>10.92</v>
      </c>
      <c r="M112" s="126"/>
      <c r="N112" s="125" t="s">
        <v>55</v>
      </c>
      <c r="O112" s="124" t="str">
        <f ca="1">IF(OR(ISERROR(MusiqueEpuree(N112)),MusiqueEpuree(N112)=0),"",MusiqueEpuree(N112))</f>
        <v xml:space="preserve">  9a  9a  9a 5a 1a 2a 1a 2a  9a</v>
      </c>
      <c r="P112" s="122" t="str">
        <f ca="1">IF(OR(ISERROR(MusiqueEpuree10(O112)),MusiqueEpuree10(O112)=0),"",MusiqueEpuree10(O112))</f>
        <v xml:space="preserve"> 20 20 20 60 100 90 100 90 20</v>
      </c>
      <c r="Q112" s="123">
        <f ca="1">IF(ISERROR((calcul(P112)))=TRUE,"",(calcul(P112)))</f>
        <v>57.777777777777779</v>
      </c>
      <c r="R112" s="123">
        <f t="shared" ca="1" si="39"/>
        <v>57.777777777777779</v>
      </c>
      <c r="S112" s="122" t="str">
        <f ca="1">IF(OR(ISERROR(MusiqueEpuree1(O112)),MusiqueEpuree1(O112)=0),"",MusiqueEpuree1(O112))</f>
        <v xml:space="preserve"> 90 90</v>
      </c>
      <c r="T112" s="122" t="str">
        <f ca="1">IF(OR(ISERROR(MusiqueEpuree4(O112)),MusiqueEpuree4(O112)=0),"",MusiqueEpuree4(O112))</f>
        <v>9a9a9a5a 1002a 1002a9a</v>
      </c>
      <c r="U112" s="121">
        <f t="shared" ca="1" si="40"/>
        <v>2</v>
      </c>
      <c r="V112" s="121">
        <f t="shared" ca="1" si="41"/>
        <v>2</v>
      </c>
      <c r="W112" s="121">
        <f t="shared" ca="1" si="42"/>
        <v>4</v>
      </c>
      <c r="X112" s="121">
        <f t="shared" ca="1" si="43"/>
        <v>9</v>
      </c>
      <c r="Y112" s="120">
        <f t="shared" ca="1" si="44"/>
        <v>44.444444444444443</v>
      </c>
      <c r="Z112" s="120">
        <f t="shared" ca="1" si="45"/>
        <v>44.444444444444443</v>
      </c>
      <c r="AA112" s="119"/>
      <c r="AB112" s="121">
        <f t="shared" si="46"/>
        <v>2</v>
      </c>
      <c r="AC112" s="121">
        <f t="shared" si="47"/>
        <v>2</v>
      </c>
      <c r="AD112" s="121">
        <f t="shared" si="48"/>
        <v>4</v>
      </c>
      <c r="AE112" s="121">
        <f t="shared" si="49"/>
        <v>8</v>
      </c>
      <c r="AF112" s="120">
        <f t="shared" si="50"/>
        <v>50</v>
      </c>
      <c r="AG112" s="120">
        <f t="shared" si="51"/>
        <v>50</v>
      </c>
      <c r="AH112" s="119"/>
    </row>
    <row r="113" spans="1:34" ht="15.75" customHeight="1" x14ac:dyDescent="0.25">
      <c r="A113" s="118"/>
      <c r="B113" s="141"/>
      <c r="C113" s="140"/>
      <c r="D113" s="139">
        <v>188</v>
      </c>
      <c r="E113" s="139">
        <v>21</v>
      </c>
      <c r="F113" s="139">
        <v>46</v>
      </c>
      <c r="G113" s="144">
        <v>0.36</v>
      </c>
      <c r="H113" s="139"/>
      <c r="I113" s="139"/>
      <c r="J113" s="139">
        <v>11</v>
      </c>
      <c r="K113" s="138"/>
      <c r="L113" s="139">
        <v>10.93</v>
      </c>
      <c r="M113" s="138"/>
      <c r="N113" s="137" t="s">
        <v>78</v>
      </c>
      <c r="O113" s="136" t="str">
        <f ca="1">IF(OR(ISERROR(MusiqueEpuree(N113)),MusiqueEpuree(N113)=0),"",MusiqueEpuree(N113))</f>
        <v xml:space="preserve"> 4a  9a  9a 7a  9a 6a 7a 7a  9a  9a  9a</v>
      </c>
      <c r="P113" s="134" t="str">
        <f ca="1">IF(OR(ISERROR(MusiqueEpuree10(O113)),MusiqueEpuree10(O113)=0),"",MusiqueEpuree10(O113))</f>
        <v xml:space="preserve"> 70 20 20 40 20 50 40 40 20 20 20</v>
      </c>
      <c r="Q113" s="135">
        <f ca="1">IF(ISERROR((calcul(P113)))=TRUE,"",(calcul(P113)))</f>
        <v>32.727272727272727</v>
      </c>
      <c r="R113" s="135">
        <f t="shared" ca="1" si="39"/>
        <v>32.727272727272727</v>
      </c>
      <c r="S113" s="134" t="str">
        <f ca="1">IF(OR(ISERROR(MusiqueEpuree1(O113)),MusiqueEpuree1(O113)=0),"",MusiqueEpuree1(O113))</f>
        <v xml:space="preserve"> 70</v>
      </c>
      <c r="T113" s="134" t="str">
        <f ca="1">IF(OR(ISERROR(MusiqueEpuree4(O113)),MusiqueEpuree4(O113)=0),"",MusiqueEpuree4(O113))</f>
        <v>4a9a9a7a9a6a7a7a9a9a9a</v>
      </c>
      <c r="U113" s="133">
        <f t="shared" ca="1" si="40"/>
        <v>1</v>
      </c>
      <c r="V113" s="133">
        <f t="shared" ca="1" si="41"/>
        <v>0</v>
      </c>
      <c r="W113" s="133">
        <f t="shared" ca="1" si="42"/>
        <v>1</v>
      </c>
      <c r="X113" s="133">
        <f t="shared" ca="1" si="43"/>
        <v>11</v>
      </c>
      <c r="Y113" s="132">
        <f t="shared" ca="1" si="44"/>
        <v>9.0909090909090917</v>
      </c>
      <c r="Z113" s="132">
        <f t="shared" ca="1" si="45"/>
        <v>9.0909090909090917</v>
      </c>
      <c r="AA113" s="131">
        <v>15</v>
      </c>
      <c r="AB113" s="133">
        <f t="shared" si="46"/>
        <v>46</v>
      </c>
      <c r="AC113" s="133">
        <f t="shared" si="47"/>
        <v>21</v>
      </c>
      <c r="AD113" s="133">
        <f t="shared" si="48"/>
        <v>67</v>
      </c>
      <c r="AE113" s="133">
        <f t="shared" si="49"/>
        <v>188</v>
      </c>
      <c r="AF113" s="132">
        <f t="shared" si="50"/>
        <v>35.638297872340424</v>
      </c>
      <c r="AG113" s="132">
        <f t="shared" si="51"/>
        <v>35.638297872340424</v>
      </c>
      <c r="AH113" s="131">
        <v>15</v>
      </c>
    </row>
    <row r="114" spans="1:34" ht="15.75" customHeight="1" x14ac:dyDescent="0.25">
      <c r="A114" s="107"/>
      <c r="B114" s="106"/>
      <c r="C114" s="105"/>
      <c r="D114" s="104">
        <v>186</v>
      </c>
      <c r="E114" s="104">
        <v>22</v>
      </c>
      <c r="F114" s="104">
        <v>42</v>
      </c>
      <c r="G114" s="143">
        <v>0.34</v>
      </c>
      <c r="H114" s="104"/>
      <c r="I114" s="104"/>
      <c r="J114" s="104">
        <v>9</v>
      </c>
      <c r="K114" s="103"/>
      <c r="L114" s="104">
        <v>10.92</v>
      </c>
      <c r="M114" s="103"/>
      <c r="N114" s="102" t="s">
        <v>79</v>
      </c>
      <c r="O114" s="101" t="str">
        <f ca="1">IF(OR(ISERROR(MusiqueEpuree(N114)),MusiqueEpuree(N114)=0),"",MusiqueEpuree(N114))</f>
        <v xml:space="preserve">  9a  9a  9a  9a 7a 7a  9a  9a 3a  9a 4a  9a</v>
      </c>
      <c r="P114" s="99" t="str">
        <f ca="1">IF(OR(ISERROR(MusiqueEpuree10(O114)),MusiqueEpuree10(O114)=0),"",MusiqueEpuree10(O114))</f>
        <v xml:space="preserve"> 20 20 20 20 40 40 20 20 80 20 70 20</v>
      </c>
      <c r="Q114" s="100">
        <f ca="1">IF(ISERROR((calcul(P114)))=TRUE,"",(calcul(P114)))</f>
        <v>32.5</v>
      </c>
      <c r="R114" s="100">
        <f t="shared" ca="1" si="39"/>
        <v>32.5</v>
      </c>
      <c r="S114" s="99" t="str">
        <f ca="1">IF(OR(ISERROR(MusiqueEpuree1(O114)),MusiqueEpuree1(O114)=0),"",MusiqueEpuree1(O114))</f>
        <v xml:space="preserve"> 80 70</v>
      </c>
      <c r="T114" s="99" t="str">
        <f ca="1">IF(OR(ISERROR(MusiqueEpuree4(O114)),MusiqueEpuree4(O114)=0),"",MusiqueEpuree4(O114))</f>
        <v>9a9a9a9a7a7a9a9a3a9a4a9a</v>
      </c>
      <c r="U114" s="49">
        <f t="shared" ca="1" si="40"/>
        <v>2</v>
      </c>
      <c r="V114" s="49">
        <f t="shared" ca="1" si="41"/>
        <v>0</v>
      </c>
      <c r="W114" s="49">
        <f t="shared" ca="1" si="42"/>
        <v>2</v>
      </c>
      <c r="X114" s="49">
        <f t="shared" ca="1" si="43"/>
        <v>12</v>
      </c>
      <c r="Y114" s="98">
        <f t="shared" ca="1" si="44"/>
        <v>16.666666666666664</v>
      </c>
      <c r="Z114" s="98">
        <f t="shared" ca="1" si="45"/>
        <v>16.666666666666664</v>
      </c>
      <c r="AA114" s="97"/>
      <c r="AB114" s="49">
        <f t="shared" si="46"/>
        <v>42</v>
      </c>
      <c r="AC114" s="49">
        <f t="shared" si="47"/>
        <v>22</v>
      </c>
      <c r="AD114" s="49">
        <f t="shared" si="48"/>
        <v>64</v>
      </c>
      <c r="AE114" s="49">
        <f t="shared" si="49"/>
        <v>186</v>
      </c>
      <c r="AF114" s="98">
        <f t="shared" si="50"/>
        <v>34.408602150537639</v>
      </c>
      <c r="AG114" s="98">
        <f t="shared" si="51"/>
        <v>34.408602150537639</v>
      </c>
      <c r="AH114" s="97"/>
    </row>
    <row r="115" spans="1:34" ht="15.75" customHeight="1" thickBot="1" x14ac:dyDescent="0.3">
      <c r="A115" s="130"/>
      <c r="B115" s="129"/>
      <c r="C115" s="128"/>
      <c r="D115" s="127">
        <v>5</v>
      </c>
      <c r="E115" s="127">
        <v>3</v>
      </c>
      <c r="F115" s="127">
        <v>0</v>
      </c>
      <c r="G115" s="142">
        <v>0.6</v>
      </c>
      <c r="H115" s="127"/>
      <c r="I115" s="127"/>
      <c r="J115" s="127">
        <v>1</v>
      </c>
      <c r="K115" s="126"/>
      <c r="L115" s="127">
        <v>10.96</v>
      </c>
      <c r="M115" s="126"/>
      <c r="N115" s="125" t="s">
        <v>56</v>
      </c>
      <c r="O115" s="124" t="str">
        <f ca="1">IF(OR(ISERROR(MusiqueEpuree(N115)),MusiqueEpuree(N115)=0),"",MusiqueEpuree(N115))</f>
        <v xml:space="preserve">  9a 1a 1a 6a 4a 1a 3a</v>
      </c>
      <c r="P115" s="122" t="str">
        <f ca="1">IF(OR(ISERROR(MusiqueEpuree10(O115)),MusiqueEpuree10(O115)=0),"",MusiqueEpuree10(O115))</f>
        <v xml:space="preserve"> 20 100 100 50 70 100 80</v>
      </c>
      <c r="Q115" s="123">
        <f ca="1">IF(ISERROR((calcul(P115)))=TRUE,"",(calcul(P115)))</f>
        <v>74.285714285714292</v>
      </c>
      <c r="R115" s="123">
        <f t="shared" ca="1" si="39"/>
        <v>74.285714285714292</v>
      </c>
      <c r="S115" s="122" t="str">
        <f ca="1">IF(OR(ISERROR(MusiqueEpuree1(O115)),MusiqueEpuree1(O115)=0),"",MusiqueEpuree1(O115))</f>
        <v xml:space="preserve"> 70 80</v>
      </c>
      <c r="T115" s="122" t="str">
        <f ca="1">IF(OR(ISERROR(MusiqueEpuree4(O115)),MusiqueEpuree4(O115)=0),"",MusiqueEpuree4(O115))</f>
        <v>9a 100 1006a4a 1003a</v>
      </c>
      <c r="U115" s="121">
        <f t="shared" ca="1" si="40"/>
        <v>2</v>
      </c>
      <c r="V115" s="121">
        <f t="shared" ca="1" si="41"/>
        <v>3</v>
      </c>
      <c r="W115" s="121">
        <f t="shared" ca="1" si="42"/>
        <v>5</v>
      </c>
      <c r="X115" s="121">
        <f t="shared" ca="1" si="43"/>
        <v>7</v>
      </c>
      <c r="Y115" s="120">
        <f t="shared" ca="1" si="44"/>
        <v>71.428571428571431</v>
      </c>
      <c r="Z115" s="120">
        <f t="shared" ca="1" si="45"/>
        <v>71.428571428571431</v>
      </c>
      <c r="AA115" s="119"/>
      <c r="AB115" s="121">
        <f t="shared" si="46"/>
        <v>0</v>
      </c>
      <c r="AC115" s="121">
        <f t="shared" si="47"/>
        <v>3</v>
      </c>
      <c r="AD115" s="121">
        <f t="shared" si="48"/>
        <v>3</v>
      </c>
      <c r="AE115" s="121">
        <f t="shared" si="49"/>
        <v>5</v>
      </c>
      <c r="AF115" s="120">
        <f t="shared" si="50"/>
        <v>60</v>
      </c>
      <c r="AG115" s="120">
        <f t="shared" si="51"/>
        <v>60</v>
      </c>
      <c r="AH115" s="119"/>
    </row>
    <row r="116" spans="1:34" ht="15.75" customHeight="1" x14ac:dyDescent="0.25">
      <c r="A116" s="118"/>
      <c r="B116" s="141"/>
      <c r="C116" s="140"/>
      <c r="D116" s="139"/>
      <c r="E116" s="139"/>
      <c r="F116" s="139"/>
      <c r="G116" s="144"/>
      <c r="H116" s="139"/>
      <c r="I116" s="139"/>
      <c r="J116" s="139"/>
      <c r="K116" s="138"/>
      <c r="L116" s="139"/>
      <c r="M116" s="138"/>
      <c r="N116" s="137"/>
      <c r="O116" s="136" t="str">
        <f ca="1">IF(OR(ISERROR(MusiqueEpuree(N116)),MusiqueEpuree(N116)=0),"",MusiqueEpuree(N116))</f>
        <v/>
      </c>
      <c r="P116" s="134" t="str">
        <f ca="1">IF(OR(ISERROR(MusiqueEpuree10(O116)),MusiqueEpuree10(O116)=0),"",MusiqueEpuree10(O116))</f>
        <v/>
      </c>
      <c r="Q116" s="135">
        <f ca="1">IF(ISERROR((calcul(P116)))=TRUE,"",(calcul(P116)))</f>
        <v>0</v>
      </c>
      <c r="R116" s="135" t="str">
        <f t="shared" ca="1" si="39"/>
        <v/>
      </c>
      <c r="S116" s="134" t="str">
        <f ca="1">IF(OR(ISERROR(MusiqueEpuree1(O116)),MusiqueEpuree1(O116)=0),"",MusiqueEpuree1(O116))</f>
        <v/>
      </c>
      <c r="T116" s="134" t="str">
        <f ca="1">IF(OR(ISERROR(MusiqueEpuree4(O116)),MusiqueEpuree4(O116)=0),"",MusiqueEpuree4(O116))</f>
        <v/>
      </c>
      <c r="U116" s="133">
        <f t="shared" ca="1" si="40"/>
        <v>0</v>
      </c>
      <c r="V116" s="133">
        <f t="shared" ca="1" si="41"/>
        <v>0</v>
      </c>
      <c r="W116" s="133">
        <f t="shared" ca="1" si="42"/>
        <v>0</v>
      </c>
      <c r="X116" s="133">
        <f t="shared" ca="1" si="43"/>
        <v>0</v>
      </c>
      <c r="Y116" s="132" t="str">
        <f t="shared" ca="1" si="44"/>
        <v/>
      </c>
      <c r="Z116" s="132" t="str">
        <f t="shared" ca="1" si="45"/>
        <v/>
      </c>
      <c r="AA116" s="131">
        <v>16</v>
      </c>
      <c r="AB116" s="133">
        <f t="shared" si="46"/>
        <v>0</v>
      </c>
      <c r="AC116" s="133">
        <f t="shared" si="47"/>
        <v>0</v>
      </c>
      <c r="AD116" s="133">
        <f t="shared" si="48"/>
        <v>0</v>
      </c>
      <c r="AE116" s="133">
        <f t="shared" si="49"/>
        <v>0</v>
      </c>
      <c r="AF116" s="132" t="str">
        <f t="shared" si="50"/>
        <v/>
      </c>
      <c r="AG116" s="132" t="str">
        <f t="shared" si="51"/>
        <v/>
      </c>
      <c r="AH116" s="131">
        <v>16</v>
      </c>
    </row>
    <row r="117" spans="1:34" ht="15.75" customHeight="1" x14ac:dyDescent="0.25">
      <c r="A117" s="107"/>
      <c r="B117" s="106"/>
      <c r="C117" s="105"/>
      <c r="D117" s="104"/>
      <c r="E117" s="104"/>
      <c r="F117" s="104"/>
      <c r="G117" s="143"/>
      <c r="H117" s="104"/>
      <c r="I117" s="104"/>
      <c r="J117" s="104"/>
      <c r="K117" s="103"/>
      <c r="L117" s="104"/>
      <c r="M117" s="103"/>
      <c r="N117" s="102"/>
      <c r="O117" s="101" t="str">
        <f ca="1">IF(OR(ISERROR(MusiqueEpuree(N117)),MusiqueEpuree(N117)=0),"",MusiqueEpuree(N117))</f>
        <v/>
      </c>
      <c r="P117" s="99" t="str">
        <f ca="1">IF(OR(ISERROR(MusiqueEpuree10(O117)),MusiqueEpuree10(O117)=0),"",MusiqueEpuree10(O117))</f>
        <v/>
      </c>
      <c r="Q117" s="100">
        <f ca="1">IF(ISERROR((calcul(P117)))=TRUE,"",(calcul(P117)))</f>
        <v>0</v>
      </c>
      <c r="R117" s="100" t="str">
        <f t="shared" ca="1" si="39"/>
        <v/>
      </c>
      <c r="S117" s="99" t="str">
        <f ca="1">IF(OR(ISERROR(MusiqueEpuree1(O117)),MusiqueEpuree1(O117)=0),"",MusiqueEpuree1(O117))</f>
        <v/>
      </c>
      <c r="T117" s="99" t="str">
        <f ca="1">IF(OR(ISERROR(MusiqueEpuree4(O117)),MusiqueEpuree4(O117)=0),"",MusiqueEpuree4(O117))</f>
        <v/>
      </c>
      <c r="U117" s="49">
        <f t="shared" ca="1" si="40"/>
        <v>0</v>
      </c>
      <c r="V117" s="49">
        <f t="shared" ca="1" si="41"/>
        <v>0</v>
      </c>
      <c r="W117" s="49">
        <f t="shared" ca="1" si="42"/>
        <v>0</v>
      </c>
      <c r="X117" s="49">
        <f t="shared" ca="1" si="43"/>
        <v>0</v>
      </c>
      <c r="Y117" s="98" t="str">
        <f t="shared" ca="1" si="44"/>
        <v/>
      </c>
      <c r="Z117" s="98" t="str">
        <f t="shared" ca="1" si="45"/>
        <v/>
      </c>
      <c r="AA117" s="97"/>
      <c r="AB117" s="49">
        <f t="shared" si="46"/>
        <v>0</v>
      </c>
      <c r="AC117" s="49">
        <f t="shared" si="47"/>
        <v>0</v>
      </c>
      <c r="AD117" s="49">
        <f t="shared" si="48"/>
        <v>0</v>
      </c>
      <c r="AE117" s="49">
        <f t="shared" si="49"/>
        <v>0</v>
      </c>
      <c r="AF117" s="98" t="str">
        <f t="shared" si="50"/>
        <v/>
      </c>
      <c r="AG117" s="98" t="str">
        <f t="shared" si="51"/>
        <v/>
      </c>
      <c r="AH117" s="97"/>
    </row>
    <row r="118" spans="1:34" ht="15.75" customHeight="1" thickBot="1" x14ac:dyDescent="0.3">
      <c r="A118" s="130"/>
      <c r="B118" s="129"/>
      <c r="C118" s="128"/>
      <c r="D118" s="127"/>
      <c r="E118" s="127"/>
      <c r="F118" s="127"/>
      <c r="G118" s="142"/>
      <c r="H118" s="127"/>
      <c r="I118" s="127"/>
      <c r="J118" s="127"/>
      <c r="K118" s="126"/>
      <c r="L118" s="127"/>
      <c r="M118" s="126"/>
      <c r="N118" s="125"/>
      <c r="O118" s="124" t="str">
        <f ca="1">IF(OR(ISERROR(MusiqueEpuree(N118)),MusiqueEpuree(N118)=0),"",MusiqueEpuree(N118))</f>
        <v/>
      </c>
      <c r="P118" s="122" t="str">
        <f ca="1">IF(OR(ISERROR(MusiqueEpuree10(O118)),MusiqueEpuree10(O118)=0),"",MusiqueEpuree10(O118))</f>
        <v/>
      </c>
      <c r="Q118" s="123">
        <f ca="1">IF(ISERROR((calcul(P118)))=TRUE,"",(calcul(P118)))</f>
        <v>0</v>
      </c>
      <c r="R118" s="123" t="str">
        <f t="shared" ca="1" si="39"/>
        <v/>
      </c>
      <c r="S118" s="122" t="str">
        <f ca="1">IF(OR(ISERROR(MusiqueEpuree1(O118)),MusiqueEpuree1(O118)=0),"",MusiqueEpuree1(O118))</f>
        <v/>
      </c>
      <c r="T118" s="122" t="str">
        <f ca="1">IF(OR(ISERROR(MusiqueEpuree4(O118)),MusiqueEpuree4(O118)=0),"",MusiqueEpuree4(O118))</f>
        <v/>
      </c>
      <c r="U118" s="121">
        <f t="shared" ca="1" si="40"/>
        <v>0</v>
      </c>
      <c r="V118" s="121">
        <f t="shared" ca="1" si="41"/>
        <v>0</v>
      </c>
      <c r="W118" s="121">
        <f t="shared" ca="1" si="42"/>
        <v>0</v>
      </c>
      <c r="X118" s="121">
        <f t="shared" ca="1" si="43"/>
        <v>0</v>
      </c>
      <c r="Y118" s="120" t="str">
        <f t="shared" ca="1" si="44"/>
        <v/>
      </c>
      <c r="Z118" s="120" t="str">
        <f t="shared" ca="1" si="45"/>
        <v/>
      </c>
      <c r="AA118" s="119"/>
      <c r="AB118" s="121">
        <f t="shared" si="46"/>
        <v>0</v>
      </c>
      <c r="AC118" s="121">
        <f t="shared" si="47"/>
        <v>0</v>
      </c>
      <c r="AD118" s="121">
        <f t="shared" si="48"/>
        <v>0</v>
      </c>
      <c r="AE118" s="121">
        <f t="shared" si="49"/>
        <v>0</v>
      </c>
      <c r="AF118" s="120" t="str">
        <f t="shared" si="50"/>
        <v/>
      </c>
      <c r="AG118" s="120" t="str">
        <f t="shared" si="51"/>
        <v/>
      </c>
      <c r="AH118" s="119"/>
    </row>
    <row r="119" spans="1:34" ht="15.75" customHeight="1" x14ac:dyDescent="0.25">
      <c r="A119" s="118"/>
      <c r="B119" s="141"/>
      <c r="C119" s="140"/>
      <c r="D119" s="139"/>
      <c r="E119" s="139"/>
      <c r="F119" s="139"/>
      <c r="G119" s="144"/>
      <c r="H119" s="139"/>
      <c r="I119" s="139"/>
      <c r="J119" s="139"/>
      <c r="K119" s="138"/>
      <c r="L119" s="139"/>
      <c r="M119" s="138"/>
      <c r="N119" s="137"/>
      <c r="O119" s="136" t="str">
        <f ca="1">IF(OR(ISERROR(MusiqueEpuree(N119)),MusiqueEpuree(N119)=0),"",MusiqueEpuree(N119))</f>
        <v/>
      </c>
      <c r="P119" s="134" t="str">
        <f ca="1">IF(OR(ISERROR(MusiqueEpuree10(O119)),MusiqueEpuree10(O119)=0),"",MusiqueEpuree10(O119))</f>
        <v/>
      </c>
      <c r="Q119" s="135">
        <f ca="1">IF(ISERROR((calcul(P119)))=TRUE,"",(calcul(P119)))</f>
        <v>0</v>
      </c>
      <c r="R119" s="135" t="str">
        <f t="shared" ca="1" si="39"/>
        <v/>
      </c>
      <c r="S119" s="134" t="str">
        <f ca="1">IF(OR(ISERROR(MusiqueEpuree1(O119)),MusiqueEpuree1(O119)=0),"",MusiqueEpuree1(O119))</f>
        <v/>
      </c>
      <c r="T119" s="134" t="str">
        <f ca="1">IF(OR(ISERROR(MusiqueEpuree4(O119)),MusiqueEpuree4(O119)=0),"",MusiqueEpuree4(O119))</f>
        <v/>
      </c>
      <c r="U119" s="133">
        <f t="shared" ca="1" si="40"/>
        <v>0</v>
      </c>
      <c r="V119" s="133">
        <f t="shared" ca="1" si="41"/>
        <v>0</v>
      </c>
      <c r="W119" s="133">
        <f t="shared" ca="1" si="42"/>
        <v>0</v>
      </c>
      <c r="X119" s="133">
        <f t="shared" ca="1" si="43"/>
        <v>0</v>
      </c>
      <c r="Y119" s="132" t="str">
        <f t="shared" ca="1" si="44"/>
        <v/>
      </c>
      <c r="Z119" s="132" t="str">
        <f t="shared" ca="1" si="45"/>
        <v/>
      </c>
      <c r="AA119" s="131">
        <v>17</v>
      </c>
      <c r="AB119" s="133">
        <f t="shared" si="46"/>
        <v>0</v>
      </c>
      <c r="AC119" s="133">
        <f t="shared" si="47"/>
        <v>0</v>
      </c>
      <c r="AD119" s="133">
        <f t="shared" si="48"/>
        <v>0</v>
      </c>
      <c r="AE119" s="133">
        <f t="shared" si="49"/>
        <v>0</v>
      </c>
      <c r="AF119" s="132" t="str">
        <f t="shared" si="50"/>
        <v/>
      </c>
      <c r="AG119" s="132" t="str">
        <f t="shared" si="51"/>
        <v/>
      </c>
      <c r="AH119" s="131">
        <v>17</v>
      </c>
    </row>
    <row r="120" spans="1:34" ht="15.75" customHeight="1" x14ac:dyDescent="0.25">
      <c r="A120" s="107"/>
      <c r="B120" s="106"/>
      <c r="C120" s="105"/>
      <c r="D120" s="104"/>
      <c r="E120" s="104"/>
      <c r="F120" s="104"/>
      <c r="G120" s="143"/>
      <c r="H120" s="104"/>
      <c r="I120" s="104"/>
      <c r="J120" s="104"/>
      <c r="K120" s="103"/>
      <c r="L120" s="104"/>
      <c r="M120" s="103"/>
      <c r="N120" s="102"/>
      <c r="O120" s="101" t="str">
        <f ca="1">IF(OR(ISERROR(MusiqueEpuree(N120)),MusiqueEpuree(N120)=0),"",MusiqueEpuree(N120))</f>
        <v/>
      </c>
      <c r="P120" s="99" t="str">
        <f ca="1">IF(OR(ISERROR(MusiqueEpuree10(O120)),MusiqueEpuree10(O120)=0),"",MusiqueEpuree10(O120))</f>
        <v/>
      </c>
      <c r="Q120" s="100">
        <f ca="1">IF(ISERROR((calcul(P120)))=TRUE,"",(calcul(P120)))</f>
        <v>0</v>
      </c>
      <c r="R120" s="100" t="str">
        <f t="shared" ca="1" si="39"/>
        <v/>
      </c>
      <c r="S120" s="99" t="str">
        <f ca="1">IF(OR(ISERROR(MusiqueEpuree1(O120)),MusiqueEpuree1(O120)=0),"",MusiqueEpuree1(O120))</f>
        <v/>
      </c>
      <c r="T120" s="99" t="str">
        <f ca="1">IF(OR(ISERROR(MusiqueEpuree4(O120)),MusiqueEpuree4(O120)=0),"",MusiqueEpuree4(O120))</f>
        <v/>
      </c>
      <c r="U120" s="49">
        <f t="shared" ca="1" si="40"/>
        <v>0</v>
      </c>
      <c r="V120" s="49">
        <f t="shared" ca="1" si="41"/>
        <v>0</v>
      </c>
      <c r="W120" s="49">
        <f t="shared" ca="1" si="42"/>
        <v>0</v>
      </c>
      <c r="X120" s="49">
        <f t="shared" ca="1" si="43"/>
        <v>0</v>
      </c>
      <c r="Y120" s="98" t="str">
        <f t="shared" ca="1" si="44"/>
        <v/>
      </c>
      <c r="Z120" s="98" t="str">
        <f t="shared" ca="1" si="45"/>
        <v/>
      </c>
      <c r="AA120" s="97"/>
      <c r="AB120" s="49">
        <f t="shared" si="46"/>
        <v>0</v>
      </c>
      <c r="AC120" s="49">
        <f t="shared" si="47"/>
        <v>0</v>
      </c>
      <c r="AD120" s="49">
        <f t="shared" si="48"/>
        <v>0</v>
      </c>
      <c r="AE120" s="49">
        <f t="shared" si="49"/>
        <v>0</v>
      </c>
      <c r="AF120" s="98" t="str">
        <f t="shared" si="50"/>
        <v/>
      </c>
      <c r="AG120" s="98" t="str">
        <f t="shared" si="51"/>
        <v/>
      </c>
      <c r="AH120" s="97"/>
    </row>
    <row r="121" spans="1:34" ht="15.75" customHeight="1" thickBot="1" x14ac:dyDescent="0.3">
      <c r="A121" s="130"/>
      <c r="B121" s="129"/>
      <c r="C121" s="128"/>
      <c r="D121" s="127"/>
      <c r="E121" s="127"/>
      <c r="F121" s="127"/>
      <c r="G121" s="142"/>
      <c r="H121" s="127"/>
      <c r="I121" s="127"/>
      <c r="J121" s="127"/>
      <c r="K121" s="126"/>
      <c r="L121" s="127"/>
      <c r="M121" s="126"/>
      <c r="N121" s="125"/>
      <c r="O121" s="124" t="str">
        <f ca="1">IF(OR(ISERROR(MusiqueEpuree(N121)),MusiqueEpuree(N121)=0),"",MusiqueEpuree(N121))</f>
        <v/>
      </c>
      <c r="P121" s="122" t="str">
        <f ca="1">IF(OR(ISERROR(MusiqueEpuree10(O121)),MusiqueEpuree10(O121)=0),"",MusiqueEpuree10(O121))</f>
        <v/>
      </c>
      <c r="Q121" s="123">
        <f ca="1">IF(ISERROR((calcul(P121)))=TRUE,"",(calcul(P121)))</f>
        <v>0</v>
      </c>
      <c r="R121" s="123" t="str">
        <f t="shared" ca="1" si="39"/>
        <v/>
      </c>
      <c r="S121" s="122" t="str">
        <f ca="1">IF(OR(ISERROR(MusiqueEpuree1(O121)),MusiqueEpuree1(O121)=0),"",MusiqueEpuree1(O121))</f>
        <v/>
      </c>
      <c r="T121" s="122" t="str">
        <f ca="1">IF(OR(ISERROR(MusiqueEpuree4(O121)),MusiqueEpuree4(O121)=0),"",MusiqueEpuree4(O121))</f>
        <v/>
      </c>
      <c r="U121" s="121">
        <f t="shared" ca="1" si="40"/>
        <v>0</v>
      </c>
      <c r="V121" s="121">
        <f t="shared" ca="1" si="41"/>
        <v>0</v>
      </c>
      <c r="W121" s="121">
        <f t="shared" ca="1" si="42"/>
        <v>0</v>
      </c>
      <c r="X121" s="121">
        <f t="shared" ca="1" si="43"/>
        <v>0</v>
      </c>
      <c r="Y121" s="120" t="str">
        <f t="shared" ca="1" si="44"/>
        <v/>
      </c>
      <c r="Z121" s="120" t="str">
        <f t="shared" ca="1" si="45"/>
        <v/>
      </c>
      <c r="AA121" s="119"/>
      <c r="AB121" s="121">
        <f t="shared" si="46"/>
        <v>0</v>
      </c>
      <c r="AC121" s="121">
        <f t="shared" si="47"/>
        <v>0</v>
      </c>
      <c r="AD121" s="121">
        <f t="shared" si="48"/>
        <v>0</v>
      </c>
      <c r="AE121" s="121">
        <f t="shared" si="49"/>
        <v>0</v>
      </c>
      <c r="AF121" s="120" t="str">
        <f t="shared" si="50"/>
        <v/>
      </c>
      <c r="AG121" s="120" t="str">
        <f t="shared" si="51"/>
        <v/>
      </c>
      <c r="AH121" s="119"/>
    </row>
    <row r="122" spans="1:34" ht="15.75" customHeight="1" x14ac:dyDescent="0.25">
      <c r="A122" s="118"/>
      <c r="B122" s="141"/>
      <c r="C122" s="140"/>
      <c r="D122" s="139"/>
      <c r="E122" s="139"/>
      <c r="F122" s="139"/>
      <c r="G122" s="144"/>
      <c r="H122" s="139"/>
      <c r="I122" s="139"/>
      <c r="J122" s="139"/>
      <c r="K122" s="138"/>
      <c r="L122" s="139"/>
      <c r="M122" s="138"/>
      <c r="N122" s="137"/>
      <c r="O122" s="136" t="str">
        <f ca="1">IF(OR(ISERROR(MusiqueEpuree(N122)),MusiqueEpuree(N122)=0),"",MusiqueEpuree(N122))</f>
        <v/>
      </c>
      <c r="P122" s="134" t="str">
        <f ca="1">IF(OR(ISERROR(MusiqueEpuree10(O122)),MusiqueEpuree10(O122)=0),"",MusiqueEpuree10(O122))</f>
        <v/>
      </c>
      <c r="Q122" s="135">
        <f ca="1">IF(ISERROR((calcul(P122)))=TRUE,"",(calcul(P122)))</f>
        <v>0</v>
      </c>
      <c r="R122" s="135" t="str">
        <f t="shared" ca="1" si="39"/>
        <v/>
      </c>
      <c r="S122" s="134" t="str">
        <f ca="1">IF(OR(ISERROR(MusiqueEpuree1(O122)),MusiqueEpuree1(O122)=0),"",MusiqueEpuree1(O122))</f>
        <v/>
      </c>
      <c r="T122" s="134" t="str">
        <f ca="1">IF(OR(ISERROR(MusiqueEpuree4(O122)),MusiqueEpuree4(O122)=0),"",MusiqueEpuree4(O122))</f>
        <v/>
      </c>
      <c r="U122" s="133">
        <f t="shared" ca="1" si="40"/>
        <v>0</v>
      </c>
      <c r="V122" s="133">
        <f t="shared" ca="1" si="41"/>
        <v>0</v>
      </c>
      <c r="W122" s="133">
        <f t="shared" ca="1" si="42"/>
        <v>0</v>
      </c>
      <c r="X122" s="133">
        <f t="shared" ca="1" si="43"/>
        <v>0</v>
      </c>
      <c r="Y122" s="132" t="str">
        <f t="shared" ca="1" si="44"/>
        <v/>
      </c>
      <c r="Z122" s="132" t="str">
        <f t="shared" ca="1" si="45"/>
        <v/>
      </c>
      <c r="AA122" s="131">
        <v>18</v>
      </c>
      <c r="AB122" s="133">
        <f t="shared" si="46"/>
        <v>0</v>
      </c>
      <c r="AC122" s="133">
        <f t="shared" si="47"/>
        <v>0</v>
      </c>
      <c r="AD122" s="133">
        <f t="shared" si="48"/>
        <v>0</v>
      </c>
      <c r="AE122" s="133">
        <f t="shared" si="49"/>
        <v>0</v>
      </c>
      <c r="AF122" s="132" t="str">
        <f t="shared" si="50"/>
        <v/>
      </c>
      <c r="AG122" s="132" t="str">
        <f t="shared" si="51"/>
        <v/>
      </c>
      <c r="AH122" s="131">
        <v>18</v>
      </c>
    </row>
    <row r="123" spans="1:34" ht="15.75" customHeight="1" x14ac:dyDescent="0.25">
      <c r="A123" s="107"/>
      <c r="B123" s="106"/>
      <c r="C123" s="105"/>
      <c r="D123" s="104"/>
      <c r="E123" s="104"/>
      <c r="F123" s="104"/>
      <c r="G123" s="143"/>
      <c r="H123" s="104"/>
      <c r="I123" s="104"/>
      <c r="J123" s="104"/>
      <c r="K123" s="103"/>
      <c r="L123" s="104"/>
      <c r="M123" s="103"/>
      <c r="N123" s="102"/>
      <c r="O123" s="101" t="str">
        <f ca="1">IF(OR(ISERROR(MusiqueEpuree(N123)),MusiqueEpuree(N123)=0),"",MusiqueEpuree(N123))</f>
        <v/>
      </c>
      <c r="P123" s="99" t="str">
        <f ca="1">IF(OR(ISERROR(MusiqueEpuree10(O123)),MusiqueEpuree10(O123)=0),"",MusiqueEpuree10(O123))</f>
        <v/>
      </c>
      <c r="Q123" s="100">
        <f ca="1">IF(ISERROR((calcul(P123)))=TRUE,"",(calcul(P123)))</f>
        <v>0</v>
      </c>
      <c r="R123" s="100" t="str">
        <f t="shared" ca="1" si="39"/>
        <v/>
      </c>
      <c r="S123" s="99" t="str">
        <f ca="1">IF(OR(ISERROR(MusiqueEpuree1(O123)),MusiqueEpuree1(O123)=0),"",MusiqueEpuree1(O123))</f>
        <v/>
      </c>
      <c r="T123" s="99" t="str">
        <f ca="1">IF(OR(ISERROR(MusiqueEpuree4(O123)),MusiqueEpuree4(O123)=0),"",MusiqueEpuree4(O123))</f>
        <v/>
      </c>
      <c r="U123" s="49">
        <f t="shared" ca="1" si="40"/>
        <v>0</v>
      </c>
      <c r="V123" s="49">
        <f t="shared" ca="1" si="41"/>
        <v>0</v>
      </c>
      <c r="W123" s="49">
        <f t="shared" ca="1" si="42"/>
        <v>0</v>
      </c>
      <c r="X123" s="49">
        <f t="shared" ca="1" si="43"/>
        <v>0</v>
      </c>
      <c r="Y123" s="98" t="str">
        <f t="shared" ca="1" si="44"/>
        <v/>
      </c>
      <c r="Z123" s="98" t="str">
        <f t="shared" ca="1" si="45"/>
        <v/>
      </c>
      <c r="AA123" s="97"/>
      <c r="AB123" s="49">
        <f t="shared" si="46"/>
        <v>0</v>
      </c>
      <c r="AC123" s="49">
        <f t="shared" si="47"/>
        <v>0</v>
      </c>
      <c r="AD123" s="49">
        <f t="shared" si="48"/>
        <v>0</v>
      </c>
      <c r="AE123" s="49">
        <f t="shared" si="49"/>
        <v>0</v>
      </c>
      <c r="AF123" s="98" t="str">
        <f t="shared" si="50"/>
        <v/>
      </c>
      <c r="AG123" s="98" t="str">
        <f t="shared" si="51"/>
        <v/>
      </c>
      <c r="AH123" s="97"/>
    </row>
    <row r="124" spans="1:34" ht="15.75" customHeight="1" thickBot="1" x14ac:dyDescent="0.3">
      <c r="A124" s="130"/>
      <c r="B124" s="129"/>
      <c r="C124" s="128"/>
      <c r="D124" s="127"/>
      <c r="E124" s="127"/>
      <c r="F124" s="127"/>
      <c r="G124" s="142"/>
      <c r="H124" s="127"/>
      <c r="I124" s="127"/>
      <c r="J124" s="127"/>
      <c r="K124" s="126"/>
      <c r="L124" s="127"/>
      <c r="M124" s="126"/>
      <c r="N124" s="125"/>
      <c r="O124" s="124" t="str">
        <f ca="1">IF(OR(ISERROR(MusiqueEpuree(N124)),MusiqueEpuree(N124)=0),"",MusiqueEpuree(N124))</f>
        <v/>
      </c>
      <c r="P124" s="122" t="str">
        <f ca="1">IF(OR(ISERROR(MusiqueEpuree10(O124)),MusiqueEpuree10(O124)=0),"",MusiqueEpuree10(O124))</f>
        <v/>
      </c>
      <c r="Q124" s="123">
        <f ca="1">IF(ISERROR((calcul(P124)))=TRUE,"",(calcul(P124)))</f>
        <v>0</v>
      </c>
      <c r="R124" s="123" t="str">
        <f t="shared" ca="1" si="39"/>
        <v/>
      </c>
      <c r="S124" s="122" t="str">
        <f ca="1">IF(OR(ISERROR(MusiqueEpuree1(O124)),MusiqueEpuree1(O124)=0),"",MusiqueEpuree1(O124))</f>
        <v/>
      </c>
      <c r="T124" s="122" t="str">
        <f ca="1">IF(OR(ISERROR(MusiqueEpuree4(O124)),MusiqueEpuree4(O124)=0),"",MusiqueEpuree4(O124))</f>
        <v/>
      </c>
      <c r="U124" s="121">
        <f t="shared" ca="1" si="40"/>
        <v>0</v>
      </c>
      <c r="V124" s="121">
        <f t="shared" ca="1" si="41"/>
        <v>0</v>
      </c>
      <c r="W124" s="121">
        <f t="shared" ca="1" si="42"/>
        <v>0</v>
      </c>
      <c r="X124" s="121">
        <f t="shared" ca="1" si="43"/>
        <v>0</v>
      </c>
      <c r="Y124" s="120" t="str">
        <f t="shared" ca="1" si="44"/>
        <v/>
      </c>
      <c r="Z124" s="120" t="str">
        <f t="shared" ca="1" si="45"/>
        <v/>
      </c>
      <c r="AA124" s="119"/>
      <c r="AB124" s="121">
        <f t="shared" si="46"/>
        <v>0</v>
      </c>
      <c r="AC124" s="121">
        <f t="shared" si="47"/>
        <v>0</v>
      </c>
      <c r="AD124" s="121">
        <f t="shared" si="48"/>
        <v>0</v>
      </c>
      <c r="AE124" s="121">
        <f t="shared" si="49"/>
        <v>0</v>
      </c>
      <c r="AF124" s="120" t="str">
        <f t="shared" si="50"/>
        <v/>
      </c>
      <c r="AG124" s="120" t="str">
        <f t="shared" si="51"/>
        <v/>
      </c>
      <c r="AH124" s="119"/>
    </row>
    <row r="125" spans="1:34" ht="15.75" customHeight="1" x14ac:dyDescent="0.25">
      <c r="A125" s="118"/>
      <c r="B125" s="141"/>
      <c r="C125" s="140"/>
      <c r="D125" s="139"/>
      <c r="E125" s="139"/>
      <c r="F125" s="139"/>
      <c r="G125" s="139"/>
      <c r="H125" s="139"/>
      <c r="I125" s="139"/>
      <c r="J125" s="139"/>
      <c r="K125" s="138"/>
      <c r="L125" s="139"/>
      <c r="M125" s="138"/>
      <c r="N125" s="137"/>
      <c r="O125" s="136" t="str">
        <f ca="1">IF(OR(ISERROR(MusiqueEpuree(N125)),MusiqueEpuree(N125)=0),"",MusiqueEpuree(N125))</f>
        <v/>
      </c>
      <c r="P125" s="134" t="str">
        <f ca="1">IF(OR(ISERROR(MusiqueEpuree10(O125)),MusiqueEpuree10(O125)=0),"",MusiqueEpuree10(O125))</f>
        <v/>
      </c>
      <c r="Q125" s="135">
        <f ca="1">IF(ISERROR((calcul(P125)))=TRUE,"",(calcul(P125)))</f>
        <v>0</v>
      </c>
      <c r="R125" s="135" t="str">
        <f t="shared" ca="1" si="39"/>
        <v/>
      </c>
      <c r="S125" s="134" t="str">
        <f ca="1">IF(OR(ISERROR(MusiqueEpuree1(O125)),MusiqueEpuree1(O125)=0),"",MusiqueEpuree1(O125))</f>
        <v/>
      </c>
      <c r="T125" s="134" t="str">
        <f ca="1">IF(OR(ISERROR(MusiqueEpuree4(O125)),MusiqueEpuree4(O125)=0),"",MusiqueEpuree4(O125))</f>
        <v/>
      </c>
      <c r="U125" s="133">
        <f t="shared" ca="1" si="40"/>
        <v>0</v>
      </c>
      <c r="V125" s="133">
        <f t="shared" ca="1" si="41"/>
        <v>0</v>
      </c>
      <c r="W125" s="133">
        <f t="shared" ca="1" si="42"/>
        <v>0</v>
      </c>
      <c r="X125" s="133">
        <f t="shared" ca="1" si="43"/>
        <v>0</v>
      </c>
      <c r="Y125" s="132" t="str">
        <f t="shared" ca="1" si="44"/>
        <v/>
      </c>
      <c r="Z125" s="132" t="str">
        <f t="shared" ca="1" si="45"/>
        <v/>
      </c>
      <c r="AA125" s="131">
        <v>19</v>
      </c>
      <c r="AB125" s="133">
        <f t="shared" si="46"/>
        <v>0</v>
      </c>
      <c r="AC125" s="133">
        <f t="shared" si="47"/>
        <v>0</v>
      </c>
      <c r="AD125" s="133">
        <f t="shared" si="48"/>
        <v>0</v>
      </c>
      <c r="AE125" s="133">
        <f t="shared" si="49"/>
        <v>0</v>
      </c>
      <c r="AF125" s="132" t="str">
        <f t="shared" si="50"/>
        <v/>
      </c>
      <c r="AG125" s="132" t="str">
        <f t="shared" si="51"/>
        <v/>
      </c>
      <c r="AH125" s="131">
        <v>19</v>
      </c>
    </row>
    <row r="126" spans="1:34" ht="15.75" customHeight="1" x14ac:dyDescent="0.25">
      <c r="A126" s="107"/>
      <c r="B126" s="106"/>
      <c r="C126" s="105"/>
      <c r="D126" s="104"/>
      <c r="E126" s="104"/>
      <c r="F126" s="104"/>
      <c r="G126" s="104"/>
      <c r="H126" s="104"/>
      <c r="I126" s="104"/>
      <c r="J126" s="104"/>
      <c r="K126" s="103"/>
      <c r="L126" s="104"/>
      <c r="M126" s="103"/>
      <c r="N126" s="102"/>
      <c r="O126" s="101" t="str">
        <f ca="1">IF(OR(ISERROR(MusiqueEpuree(N126)),MusiqueEpuree(N126)=0),"",MusiqueEpuree(N126))</f>
        <v/>
      </c>
      <c r="P126" s="99" t="str">
        <f ca="1">IF(OR(ISERROR(MusiqueEpuree10(O126)),MusiqueEpuree10(O126)=0),"",MusiqueEpuree10(O126))</f>
        <v/>
      </c>
      <c r="Q126" s="100">
        <f ca="1">IF(ISERROR((calcul(P126)))=TRUE,"",(calcul(P126)))</f>
        <v>0</v>
      </c>
      <c r="R126" s="100" t="str">
        <f t="shared" ca="1" si="39"/>
        <v/>
      </c>
      <c r="S126" s="99" t="str">
        <f ca="1">IF(OR(ISERROR(MusiqueEpuree1(O126)),MusiqueEpuree1(O126)=0),"",MusiqueEpuree1(O126))</f>
        <v/>
      </c>
      <c r="T126" s="99" t="str">
        <f ca="1">IF(OR(ISERROR(MusiqueEpuree4(O126)),MusiqueEpuree4(O126)=0),"",MusiqueEpuree4(O126))</f>
        <v/>
      </c>
      <c r="U126" s="49">
        <f t="shared" ca="1" si="40"/>
        <v>0</v>
      </c>
      <c r="V126" s="49">
        <f t="shared" ca="1" si="41"/>
        <v>0</v>
      </c>
      <c r="W126" s="49">
        <f t="shared" ca="1" si="42"/>
        <v>0</v>
      </c>
      <c r="X126" s="49">
        <f t="shared" ca="1" si="43"/>
        <v>0</v>
      </c>
      <c r="Y126" s="98" t="str">
        <f t="shared" ca="1" si="44"/>
        <v/>
      </c>
      <c r="Z126" s="98" t="str">
        <f t="shared" ca="1" si="45"/>
        <v/>
      </c>
      <c r="AA126" s="97"/>
      <c r="AB126" s="49">
        <f t="shared" si="46"/>
        <v>0</v>
      </c>
      <c r="AC126" s="49">
        <f t="shared" si="47"/>
        <v>0</v>
      </c>
      <c r="AD126" s="49">
        <f t="shared" si="48"/>
        <v>0</v>
      </c>
      <c r="AE126" s="49">
        <f t="shared" si="49"/>
        <v>0</v>
      </c>
      <c r="AF126" s="98" t="str">
        <f t="shared" si="50"/>
        <v/>
      </c>
      <c r="AG126" s="98" t="str">
        <f t="shared" si="51"/>
        <v/>
      </c>
      <c r="AH126" s="97"/>
    </row>
    <row r="127" spans="1:34" ht="15.75" customHeight="1" thickBot="1" x14ac:dyDescent="0.3">
      <c r="A127" s="130"/>
      <c r="B127" s="129"/>
      <c r="C127" s="128"/>
      <c r="D127" s="127"/>
      <c r="E127" s="127"/>
      <c r="F127" s="127"/>
      <c r="G127" s="127"/>
      <c r="H127" s="127"/>
      <c r="I127" s="127"/>
      <c r="J127" s="127"/>
      <c r="K127" s="126"/>
      <c r="L127" s="127"/>
      <c r="M127" s="126"/>
      <c r="N127" s="125"/>
      <c r="O127" s="124" t="str">
        <f ca="1">IF(OR(ISERROR(MusiqueEpuree(N127)),MusiqueEpuree(N127)=0),"",MusiqueEpuree(N127))</f>
        <v/>
      </c>
      <c r="P127" s="122" t="str">
        <f ca="1">IF(OR(ISERROR(MusiqueEpuree10(O127)),MusiqueEpuree10(O127)=0),"",MusiqueEpuree10(O127))</f>
        <v/>
      </c>
      <c r="Q127" s="123">
        <f ca="1">IF(ISERROR((calcul(P127)))=TRUE,"",(calcul(P127)))</f>
        <v>0</v>
      </c>
      <c r="R127" s="123" t="str">
        <f t="shared" ca="1" si="39"/>
        <v/>
      </c>
      <c r="S127" s="122" t="str">
        <f ca="1">IF(OR(ISERROR(MusiqueEpuree1(O127)),MusiqueEpuree1(O127)=0),"",MusiqueEpuree1(O127))</f>
        <v/>
      </c>
      <c r="T127" s="122" t="str">
        <f ca="1">IF(OR(ISERROR(MusiqueEpuree4(O127)),MusiqueEpuree4(O127)=0),"",MusiqueEpuree4(O127))</f>
        <v/>
      </c>
      <c r="U127" s="121">
        <f t="shared" ca="1" si="40"/>
        <v>0</v>
      </c>
      <c r="V127" s="121">
        <f t="shared" ca="1" si="41"/>
        <v>0</v>
      </c>
      <c r="W127" s="121">
        <f t="shared" ca="1" si="42"/>
        <v>0</v>
      </c>
      <c r="X127" s="121">
        <f t="shared" ca="1" si="43"/>
        <v>0</v>
      </c>
      <c r="Y127" s="120" t="str">
        <f t="shared" ca="1" si="44"/>
        <v/>
      </c>
      <c r="Z127" s="120" t="str">
        <f t="shared" ca="1" si="45"/>
        <v/>
      </c>
      <c r="AA127" s="119"/>
      <c r="AB127" s="121">
        <f t="shared" si="46"/>
        <v>0</v>
      </c>
      <c r="AC127" s="121">
        <f t="shared" si="47"/>
        <v>0</v>
      </c>
      <c r="AD127" s="121">
        <f t="shared" si="48"/>
        <v>0</v>
      </c>
      <c r="AE127" s="121">
        <f t="shared" si="49"/>
        <v>0</v>
      </c>
      <c r="AF127" s="120" t="str">
        <f t="shared" si="50"/>
        <v/>
      </c>
      <c r="AG127" s="120" t="str">
        <f t="shared" si="51"/>
        <v/>
      </c>
      <c r="AH127" s="119"/>
    </row>
    <row r="128" spans="1:34" ht="15.75" customHeight="1" x14ac:dyDescent="0.25">
      <c r="A128" s="118"/>
      <c r="B128" s="117"/>
      <c r="C128" s="116"/>
      <c r="D128" s="115"/>
      <c r="E128" s="115"/>
      <c r="F128" s="115"/>
      <c r="G128" s="115"/>
      <c r="H128" s="115"/>
      <c r="I128" s="115"/>
      <c r="J128" s="115"/>
      <c r="K128" s="114"/>
      <c r="L128" s="115"/>
      <c r="M128" s="114"/>
      <c r="N128" s="113"/>
      <c r="O128" s="112" t="str">
        <f ca="1">IF(OR(ISERROR(MusiqueEpuree(N128)),MusiqueEpuree(N128)=0),"",MusiqueEpuree(N128))</f>
        <v/>
      </c>
      <c r="P128" s="110" t="str">
        <f ca="1">IF(OR(ISERROR(MusiqueEpuree10(O128)),MusiqueEpuree10(O128)=0),"",MusiqueEpuree10(O128))</f>
        <v/>
      </c>
      <c r="Q128" s="111">
        <f ca="1">IF(ISERROR((calcul(P128)))=TRUE,"",(calcul(P128)))</f>
        <v>0</v>
      </c>
      <c r="R128" s="111" t="str">
        <f t="shared" ca="1" si="39"/>
        <v/>
      </c>
      <c r="S128" s="110" t="str">
        <f ca="1">IF(OR(ISERROR(MusiqueEpuree1(O128)),MusiqueEpuree1(O128)=0),"",MusiqueEpuree1(O128))</f>
        <v/>
      </c>
      <c r="T128" s="110" t="str">
        <f ca="1">IF(OR(ISERROR(MusiqueEpuree4(O128)),MusiqueEpuree4(O128)=0),"",MusiqueEpuree4(O128))</f>
        <v/>
      </c>
      <c r="U128" s="42">
        <f t="shared" ca="1" si="40"/>
        <v>0</v>
      </c>
      <c r="V128" s="42">
        <f t="shared" ca="1" si="41"/>
        <v>0</v>
      </c>
      <c r="W128" s="42">
        <f t="shared" ca="1" si="42"/>
        <v>0</v>
      </c>
      <c r="X128" s="42">
        <f t="shared" ca="1" si="43"/>
        <v>0</v>
      </c>
      <c r="Y128" s="109" t="str">
        <f t="shared" ca="1" si="44"/>
        <v/>
      </c>
      <c r="Z128" s="109" t="str">
        <f t="shared" ca="1" si="45"/>
        <v/>
      </c>
      <c r="AA128" s="108">
        <v>20</v>
      </c>
      <c r="AB128" s="42">
        <f t="shared" si="46"/>
        <v>0</v>
      </c>
      <c r="AC128" s="42">
        <f t="shared" si="47"/>
        <v>0</v>
      </c>
      <c r="AD128" s="42">
        <f t="shared" si="48"/>
        <v>0</v>
      </c>
      <c r="AE128" s="42">
        <f t="shared" si="49"/>
        <v>0</v>
      </c>
      <c r="AF128" s="109" t="str">
        <f t="shared" si="50"/>
        <v/>
      </c>
      <c r="AG128" s="109" t="str">
        <f t="shared" si="51"/>
        <v/>
      </c>
      <c r="AH128" s="108">
        <v>20</v>
      </c>
    </row>
    <row r="129" spans="1:46" ht="15.75" customHeight="1" x14ac:dyDescent="0.25">
      <c r="A129" s="107"/>
      <c r="B129" s="106"/>
      <c r="C129" s="105"/>
      <c r="D129" s="104"/>
      <c r="E129" s="104"/>
      <c r="F129" s="104"/>
      <c r="G129" s="104"/>
      <c r="H129" s="104"/>
      <c r="I129" s="104"/>
      <c r="J129" s="104"/>
      <c r="K129" s="103"/>
      <c r="L129" s="104"/>
      <c r="M129" s="103"/>
      <c r="N129" s="102"/>
      <c r="O129" s="101" t="str">
        <f ca="1">IF(OR(ISERROR(MusiqueEpuree(N129)),MusiqueEpuree(N129)=0),"",MusiqueEpuree(N129))</f>
        <v/>
      </c>
      <c r="P129" s="99" t="str">
        <f ca="1">IF(OR(ISERROR(MusiqueEpuree10(O129)),MusiqueEpuree10(O129)=0),"",MusiqueEpuree10(O129))</f>
        <v/>
      </c>
      <c r="Q129" s="100">
        <f ca="1">IF(ISERROR((calcul(P129)))=TRUE,"",(calcul(P129)))</f>
        <v>0</v>
      </c>
      <c r="R129" s="100" t="str">
        <f t="shared" ca="1" si="39"/>
        <v/>
      </c>
      <c r="S129" s="99" t="str">
        <f ca="1">IF(OR(ISERROR(MusiqueEpuree1(O129)),MusiqueEpuree1(O129)=0),"",MusiqueEpuree1(O129))</f>
        <v/>
      </c>
      <c r="T129" s="99" t="str">
        <f ca="1">IF(OR(ISERROR(MusiqueEpuree4(O129)),MusiqueEpuree4(O129)=0),"",MusiqueEpuree4(O129))</f>
        <v/>
      </c>
      <c r="U129" s="49">
        <f t="shared" ca="1" si="40"/>
        <v>0</v>
      </c>
      <c r="V129" s="49">
        <f t="shared" ca="1" si="41"/>
        <v>0</v>
      </c>
      <c r="W129" s="49">
        <f t="shared" ca="1" si="42"/>
        <v>0</v>
      </c>
      <c r="X129" s="49">
        <f t="shared" ca="1" si="43"/>
        <v>0</v>
      </c>
      <c r="Y129" s="98" t="str">
        <f t="shared" ca="1" si="44"/>
        <v/>
      </c>
      <c r="Z129" s="98" t="str">
        <f t="shared" ca="1" si="45"/>
        <v/>
      </c>
      <c r="AA129" s="97"/>
      <c r="AB129" s="49">
        <f t="shared" si="46"/>
        <v>0</v>
      </c>
      <c r="AC129" s="49">
        <f t="shared" si="47"/>
        <v>0</v>
      </c>
      <c r="AD129" s="49">
        <f t="shared" si="48"/>
        <v>0</v>
      </c>
      <c r="AE129" s="49">
        <f t="shared" si="49"/>
        <v>0</v>
      </c>
      <c r="AF129" s="98" t="str">
        <f t="shared" si="50"/>
        <v/>
      </c>
      <c r="AG129" s="98" t="str">
        <f t="shared" si="51"/>
        <v/>
      </c>
      <c r="AH129" s="97"/>
    </row>
    <row r="130" spans="1:46" ht="15.75" customHeight="1" thickBot="1" x14ac:dyDescent="0.3">
      <c r="A130" s="96"/>
      <c r="B130" s="95"/>
      <c r="C130" s="94"/>
      <c r="D130" s="93"/>
      <c r="E130" s="93"/>
      <c r="F130" s="93"/>
      <c r="G130" s="93"/>
      <c r="H130" s="93"/>
      <c r="I130" s="93"/>
      <c r="J130" s="93"/>
      <c r="K130" s="92"/>
      <c r="L130" s="93"/>
      <c r="M130" s="92"/>
      <c r="N130" s="91"/>
      <c r="O130" s="90" t="str">
        <f ca="1">IF(OR(ISERROR(MusiqueEpuree(N130)),MusiqueEpuree(N130)=0),"",MusiqueEpuree(N130))</f>
        <v/>
      </c>
      <c r="P130" s="88" t="str">
        <f ca="1">IF(OR(ISERROR(MusiqueEpuree10(O130)),MusiqueEpuree10(O130)=0),"",MusiqueEpuree10(O130))</f>
        <v/>
      </c>
      <c r="Q130" s="89">
        <f ca="1">IF(ISERROR((calcul(P130)))=TRUE,"",(calcul(P130)))</f>
        <v>0</v>
      </c>
      <c r="R130" s="89" t="str">
        <f t="shared" ca="1" si="39"/>
        <v/>
      </c>
      <c r="S130" s="88" t="str">
        <f ca="1">IF(OR(ISERROR(MusiqueEpuree1(O130)),MusiqueEpuree1(O130)=0),"",MusiqueEpuree1(O130))</f>
        <v/>
      </c>
      <c r="T130" s="88" t="str">
        <f ca="1">IF(OR(ISERROR(MusiqueEpuree4(O130)),MusiqueEpuree4(O130)=0),"",MusiqueEpuree4(O130))</f>
        <v/>
      </c>
      <c r="U130" s="56">
        <f t="shared" ca="1" si="40"/>
        <v>0</v>
      </c>
      <c r="V130" s="56">
        <f t="shared" ca="1" si="41"/>
        <v>0</v>
      </c>
      <c r="W130" s="56">
        <f t="shared" ca="1" si="42"/>
        <v>0</v>
      </c>
      <c r="X130" s="56">
        <f t="shared" ca="1" si="43"/>
        <v>0</v>
      </c>
      <c r="Y130" s="87" t="str">
        <f t="shared" ca="1" si="44"/>
        <v/>
      </c>
      <c r="Z130" s="87" t="str">
        <f t="shared" ca="1" si="45"/>
        <v/>
      </c>
      <c r="AA130" s="86"/>
      <c r="AB130" s="56">
        <f t="shared" si="46"/>
        <v>0</v>
      </c>
      <c r="AC130" s="56">
        <f t="shared" si="47"/>
        <v>0</v>
      </c>
      <c r="AD130" s="56">
        <f t="shared" si="48"/>
        <v>0</v>
      </c>
      <c r="AE130" s="56">
        <f t="shared" si="49"/>
        <v>0</v>
      </c>
      <c r="AF130" s="87" t="str">
        <f t="shared" si="50"/>
        <v/>
      </c>
      <c r="AG130" s="87" t="str">
        <f t="shared" si="51"/>
        <v/>
      </c>
      <c r="AH130" s="86"/>
    </row>
    <row r="131" spans="1:46" ht="15.75" customHeight="1" thickTop="1" x14ac:dyDescent="0.25">
      <c r="A131" s="244">
        <v>3</v>
      </c>
      <c r="B131" s="199"/>
      <c r="C131" s="198"/>
      <c r="D131" s="198"/>
      <c r="E131" s="198"/>
      <c r="F131" s="198"/>
      <c r="G131" s="198"/>
      <c r="H131" s="198"/>
      <c r="I131" s="198"/>
      <c r="J131" s="198"/>
      <c r="K131" s="198"/>
      <c r="L131" s="198"/>
      <c r="M131" s="198"/>
      <c r="N131" s="197"/>
      <c r="O131" s="81"/>
      <c r="P131" s="81"/>
      <c r="Q131" s="82"/>
      <c r="R131" s="82"/>
      <c r="S131" s="81"/>
      <c r="T131" s="81"/>
      <c r="U131" s="82"/>
      <c r="V131" s="82"/>
      <c r="W131" s="82"/>
      <c r="X131" s="81"/>
      <c r="Y131" s="81"/>
      <c r="Z131" s="81"/>
      <c r="AA131" s="81"/>
      <c r="AB131" s="81"/>
      <c r="AC131" s="81"/>
      <c r="AD131" s="81"/>
      <c r="AE131" s="81"/>
      <c r="AF131" s="81"/>
      <c r="AG131" s="81"/>
      <c r="AH131" s="81"/>
      <c r="AI131" s="82"/>
      <c r="AJ131" s="196"/>
      <c r="AK131" s="196"/>
      <c r="AL131" s="196"/>
      <c r="AM131" s="81"/>
      <c r="AN131" s="196"/>
      <c r="AO131" s="196"/>
      <c r="AP131" s="196"/>
      <c r="AQ131" s="81"/>
      <c r="AR131" s="196"/>
    </row>
    <row r="132" spans="1:46" ht="15.75" customHeight="1" x14ac:dyDescent="0.25">
      <c r="A132" s="245"/>
      <c r="B132" s="195"/>
      <c r="C132" s="189"/>
      <c r="D132" s="189"/>
      <c r="E132" s="189"/>
      <c r="F132" s="189"/>
      <c r="G132" s="189"/>
      <c r="H132" s="189"/>
      <c r="I132" s="189"/>
      <c r="J132" s="189"/>
      <c r="K132" s="189"/>
      <c r="L132" s="189"/>
      <c r="M132" s="189"/>
      <c r="N132" s="188"/>
    </row>
    <row r="133" spans="1:46" ht="15.75" customHeight="1" thickBot="1" x14ac:dyDescent="0.3">
      <c r="A133" s="245"/>
      <c r="B133" s="194"/>
      <c r="C133" s="193"/>
      <c r="D133" s="193"/>
      <c r="E133" s="193"/>
      <c r="F133" s="193"/>
      <c r="G133" s="193"/>
      <c r="H133" s="193"/>
      <c r="I133" s="193"/>
      <c r="J133" s="193"/>
      <c r="K133" s="193"/>
      <c r="L133" s="193"/>
      <c r="M133" s="193"/>
      <c r="N133" s="192"/>
      <c r="O133" s="19"/>
      <c r="P133" s="19"/>
      <c r="Q133" s="20"/>
      <c r="R133" s="20"/>
      <c r="S133" s="19"/>
      <c r="T133" s="19"/>
      <c r="U133" s="20"/>
      <c r="V133" s="20"/>
      <c r="W133" s="20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20"/>
      <c r="AJ133" s="191"/>
      <c r="AK133" s="191"/>
      <c r="AL133" s="191"/>
      <c r="AM133" s="19"/>
      <c r="AN133" s="191"/>
      <c r="AO133" s="191"/>
      <c r="AP133" s="191"/>
      <c r="AQ133" s="19"/>
      <c r="AR133" s="191"/>
    </row>
    <row r="134" spans="1:46" ht="15.75" customHeight="1" thickTop="1" thickBot="1" x14ac:dyDescent="0.3">
      <c r="A134" s="245"/>
      <c r="B134" s="190"/>
      <c r="C134" s="189"/>
      <c r="D134" s="189"/>
      <c r="E134" s="189"/>
      <c r="F134" s="189"/>
      <c r="G134" s="189"/>
      <c r="H134" s="189"/>
      <c r="I134" s="189"/>
      <c r="J134" s="189"/>
      <c r="K134" s="189"/>
      <c r="L134" s="189"/>
      <c r="M134" s="189"/>
      <c r="N134" s="188"/>
      <c r="AI134" s="187" t="s">
        <v>24</v>
      </c>
      <c r="AJ134" s="61"/>
      <c r="AK134" s="61"/>
      <c r="AL134" s="61"/>
      <c r="AM134" s="31"/>
      <c r="AN134" s="61"/>
      <c r="AO134" s="61"/>
      <c r="AP134" s="61"/>
      <c r="AQ134" s="186"/>
      <c r="AR134" s="185"/>
      <c r="AS134" s="185"/>
      <c r="AT134" s="184"/>
    </row>
    <row r="135" spans="1:46" ht="15.75" customHeight="1" thickTop="1" thickBot="1" x14ac:dyDescent="0.3">
      <c r="A135" s="246"/>
      <c r="B135" s="183"/>
      <c r="C135" s="182"/>
      <c r="D135" s="182"/>
      <c r="E135" s="182"/>
      <c r="F135" s="182"/>
      <c r="G135" s="182"/>
      <c r="H135" s="182"/>
      <c r="I135" s="182"/>
      <c r="J135" s="182"/>
      <c r="K135" s="181"/>
      <c r="L135" s="182"/>
      <c r="M135" s="181"/>
      <c r="N135" s="180"/>
      <c r="O135" s="71"/>
      <c r="P135" s="71"/>
      <c r="Q135" s="72"/>
      <c r="R135" s="36" t="s">
        <v>23</v>
      </c>
      <c r="S135" s="71"/>
      <c r="T135" s="71"/>
      <c r="U135" s="36" t="s">
        <v>21</v>
      </c>
      <c r="V135" s="36" t="s">
        <v>20</v>
      </c>
      <c r="W135" s="36" t="s">
        <v>19</v>
      </c>
      <c r="X135" s="36" t="s">
        <v>18</v>
      </c>
      <c r="Y135" s="71"/>
      <c r="Z135" s="36" t="s">
        <v>22</v>
      </c>
      <c r="AA135" s="71"/>
      <c r="AB135" s="36" t="s">
        <v>21</v>
      </c>
      <c r="AC135" s="36" t="s">
        <v>20</v>
      </c>
      <c r="AD135" s="36" t="s">
        <v>19</v>
      </c>
      <c r="AE135" s="36" t="s">
        <v>18</v>
      </c>
      <c r="AF135" s="71"/>
      <c r="AG135" s="36" t="s">
        <v>17</v>
      </c>
      <c r="AH135" s="71"/>
      <c r="AI135" s="179" t="s">
        <v>0</v>
      </c>
      <c r="AJ135" s="178" t="s">
        <v>2</v>
      </c>
      <c r="AK135" s="178" t="s">
        <v>1</v>
      </c>
      <c r="AL135" s="177" t="s">
        <v>3</v>
      </c>
      <c r="AM135" s="179" t="s">
        <v>0</v>
      </c>
      <c r="AN135" s="178" t="s">
        <v>6</v>
      </c>
      <c r="AO135" s="178" t="s">
        <v>5</v>
      </c>
      <c r="AP135" s="177" t="s">
        <v>7</v>
      </c>
      <c r="AQ135" s="179" t="s">
        <v>0</v>
      </c>
      <c r="AR135" s="178" t="s">
        <v>10</v>
      </c>
      <c r="AS135" s="178" t="s">
        <v>9</v>
      </c>
      <c r="AT135" s="177" t="s">
        <v>11</v>
      </c>
    </row>
    <row r="136" spans="1:46" ht="15.75" customHeight="1" thickTop="1" x14ac:dyDescent="0.25">
      <c r="A136" s="176"/>
      <c r="B136" s="175"/>
      <c r="C136" s="174"/>
      <c r="D136" s="171"/>
      <c r="E136" s="171"/>
      <c r="F136" s="171"/>
      <c r="G136" s="173"/>
      <c r="H136" s="172"/>
      <c r="I136" s="172"/>
      <c r="J136" s="171"/>
      <c r="K136" s="169"/>
      <c r="L136" s="170"/>
      <c r="M136" s="169"/>
      <c r="N136" s="168"/>
      <c r="O136" s="167" t="str">
        <f ca="1">IF(OR(ISERROR(MusiqueEpuree(N136)),MusiqueEpuree(N136)=0),"",MusiqueEpuree(N136))</f>
        <v/>
      </c>
      <c r="P136" s="165" t="str">
        <f ca="1">IF(OR(ISERROR(MusiqueEpuree10(O136)),MusiqueEpuree10(O136)=0),"",MusiqueEpuree10(O136))</f>
        <v/>
      </c>
      <c r="Q136" s="166">
        <f ca="1">IF(ISERROR((calcul(P136)))=TRUE,"",(calcul(P136)))</f>
        <v>0</v>
      </c>
      <c r="R136" s="166" t="str">
        <f t="shared" ref="R136:R167" ca="1" si="52">IF(Q136=0,"", Q136)</f>
        <v/>
      </c>
      <c r="S136" s="165" t="str">
        <f ca="1">IF(OR(ISERROR(MusiqueEpuree1(O136)),MusiqueEpuree1(O136)=0),"",MusiqueEpuree1(O136))</f>
        <v/>
      </c>
      <c r="T136" s="165" t="str">
        <f ca="1">IF(OR(ISERROR(MusiqueEpuree4(O136)),MusiqueEpuree4(O136)=0),"",MusiqueEpuree4(O136))</f>
        <v/>
      </c>
      <c r="U136" s="164">
        <f t="shared" ref="U136:U167" ca="1" si="53">LEN(S136)-LEN(SUBSTITUTE(S136," ",""))</f>
        <v>0</v>
      </c>
      <c r="V136" s="164">
        <f t="shared" ref="V136:V167" ca="1" si="54">LEN(T136)-LEN(SUBSTITUTE(T136," ",""))</f>
        <v>0</v>
      </c>
      <c r="W136" s="164">
        <f t="shared" ref="W136:W167" ca="1" si="55">IF(ISERROR(U136+V136)=TRUE,"",(U136+V136))</f>
        <v>0</v>
      </c>
      <c r="X136" s="164">
        <f t="shared" ref="X136:X167" ca="1" si="56">LEN(P136)-LEN(SUBSTITUTE(P136," ",""))</f>
        <v>0</v>
      </c>
      <c r="Y136" s="163" t="str">
        <f t="shared" ref="Y136:Y167" ca="1" si="57">IF(ISERROR((W136/X136)*100)=TRUE,"",( (W136/X136)*100))</f>
        <v/>
      </c>
      <c r="Z136" s="163" t="str">
        <f t="shared" ref="Z136:Z167" ca="1" si="58">IF(Y136=0,"", Y136)</f>
        <v/>
      </c>
      <c r="AA136" s="162">
        <v>1</v>
      </c>
      <c r="AB136" s="163">
        <f t="shared" ref="AB136:AB167" si="59">F136</f>
        <v>0</v>
      </c>
      <c r="AC136" s="163">
        <f t="shared" ref="AC136:AC167" si="60">E136</f>
        <v>0</v>
      </c>
      <c r="AD136" s="164">
        <f t="shared" ref="AD136:AD167" si="61">IF(ISERROR(AB136+AC136)=TRUE,"",(AB136+AC136))</f>
        <v>0</v>
      </c>
      <c r="AE136" s="164">
        <f t="shared" ref="AE136:AE167" si="62">D136</f>
        <v>0</v>
      </c>
      <c r="AF136" s="163" t="str">
        <f t="shared" ref="AF136:AF167" si="63">IF(ISERROR((AD136/AE136)*100)=TRUE,"",( (AD136/AE136)*100))</f>
        <v/>
      </c>
      <c r="AG136" s="163" t="str">
        <f t="shared" ref="AG136:AG167" si="64">IF(AF136=0,"", AF136)</f>
        <v/>
      </c>
      <c r="AH136" s="162">
        <v>1</v>
      </c>
      <c r="AI136" s="158">
        <v>1</v>
      </c>
      <c r="AJ136" s="157" t="str">
        <f ca="1">Z138</f>
        <v/>
      </c>
      <c r="AK136" s="157" t="str">
        <f ca="1">$R$138</f>
        <v/>
      </c>
      <c r="AL136" s="160" t="str">
        <f>$AG$138</f>
        <v/>
      </c>
      <c r="AM136" s="158">
        <v>1</v>
      </c>
      <c r="AN136" s="157" t="str">
        <f ca="1">Z136</f>
        <v/>
      </c>
      <c r="AO136" s="157" t="str">
        <f ca="1">$R$136</f>
        <v/>
      </c>
      <c r="AP136" s="159" t="str">
        <f>$AG$136</f>
        <v/>
      </c>
      <c r="AQ136" s="158">
        <v>1</v>
      </c>
      <c r="AR136" s="157" t="str">
        <f ca="1">Z137</f>
        <v/>
      </c>
      <c r="AS136" s="157" t="str">
        <f ca="1">$R$137</f>
        <v/>
      </c>
      <c r="AT136" s="156" t="str">
        <f>$AG$137</f>
        <v/>
      </c>
    </row>
    <row r="137" spans="1:46" ht="15.75" customHeight="1" x14ac:dyDescent="0.25">
      <c r="A137" s="107"/>
      <c r="B137" s="106"/>
      <c r="C137" s="105"/>
      <c r="D137" s="148"/>
      <c r="E137" s="148"/>
      <c r="F137" s="148"/>
      <c r="G137" s="143"/>
      <c r="H137" s="104"/>
      <c r="I137" s="104"/>
      <c r="J137" s="148"/>
      <c r="K137" s="103"/>
      <c r="L137" s="147"/>
      <c r="M137" s="103"/>
      <c r="N137" s="102"/>
      <c r="O137" s="101" t="str">
        <f ca="1">IF(OR(ISERROR(MusiqueEpuree(N137)),MusiqueEpuree(N137)=0),"",MusiqueEpuree(N137))</f>
        <v/>
      </c>
      <c r="P137" s="99" t="str">
        <f ca="1">IF(OR(ISERROR(MusiqueEpuree10(O137)),MusiqueEpuree10(O137)=0),"",MusiqueEpuree10(O137))</f>
        <v/>
      </c>
      <c r="Q137" s="100">
        <f ca="1">IF(ISERROR((calcul(P137)))=TRUE,"",(calcul(P137)))</f>
        <v>0</v>
      </c>
      <c r="R137" s="100" t="str">
        <f t="shared" ca="1" si="52"/>
        <v/>
      </c>
      <c r="S137" s="99" t="str">
        <f ca="1">IF(OR(ISERROR(MusiqueEpuree1(O137)),MusiqueEpuree1(O137)=0),"",MusiqueEpuree1(O137))</f>
        <v/>
      </c>
      <c r="T137" s="99" t="str">
        <f ca="1">IF(OR(ISERROR(MusiqueEpuree4(O137)),MusiqueEpuree4(O137)=0),"",MusiqueEpuree4(O137))</f>
        <v/>
      </c>
      <c r="U137" s="49">
        <f t="shared" ca="1" si="53"/>
        <v>0</v>
      </c>
      <c r="V137" s="49">
        <f t="shared" ca="1" si="54"/>
        <v>0</v>
      </c>
      <c r="W137" s="49">
        <f t="shared" ca="1" si="55"/>
        <v>0</v>
      </c>
      <c r="X137" s="49">
        <f t="shared" ca="1" si="56"/>
        <v>0</v>
      </c>
      <c r="Y137" s="98" t="str">
        <f t="shared" ca="1" si="57"/>
        <v/>
      </c>
      <c r="Z137" s="98" t="str">
        <f t="shared" ca="1" si="58"/>
        <v/>
      </c>
      <c r="AA137" s="97"/>
      <c r="AB137" s="49">
        <f t="shared" si="59"/>
        <v>0</v>
      </c>
      <c r="AC137" s="49">
        <f t="shared" si="60"/>
        <v>0</v>
      </c>
      <c r="AD137" s="49">
        <f t="shared" si="61"/>
        <v>0</v>
      </c>
      <c r="AE137" s="49">
        <f t="shared" si="62"/>
        <v>0</v>
      </c>
      <c r="AF137" s="98" t="str">
        <f t="shared" si="63"/>
        <v/>
      </c>
      <c r="AG137" s="98" t="str">
        <f t="shared" si="64"/>
        <v/>
      </c>
      <c r="AH137" s="97"/>
      <c r="AI137" s="158">
        <v>2</v>
      </c>
      <c r="AJ137" s="157" t="str">
        <f ca="1">Z141</f>
        <v/>
      </c>
      <c r="AK137" s="157" t="str">
        <f ca="1">$R$141</f>
        <v/>
      </c>
      <c r="AL137" s="160" t="str">
        <f>$AG$141</f>
        <v/>
      </c>
      <c r="AM137" s="158">
        <v>2</v>
      </c>
      <c r="AN137" s="157" t="str">
        <f ca="1">Z139</f>
        <v/>
      </c>
      <c r="AO137" s="157" t="str">
        <f ca="1">$R$139</f>
        <v/>
      </c>
      <c r="AP137" s="159" t="str">
        <f>$AG$139</f>
        <v/>
      </c>
      <c r="AQ137" s="158">
        <v>2</v>
      </c>
      <c r="AR137" s="157" t="str">
        <f ca="1">Z140</f>
        <v/>
      </c>
      <c r="AS137" s="157" t="str">
        <f ca="1">$R$140</f>
        <v/>
      </c>
      <c r="AT137" s="156" t="str">
        <f>$AG$140</f>
        <v/>
      </c>
    </row>
    <row r="138" spans="1:46" ht="15.75" customHeight="1" thickBot="1" x14ac:dyDescent="0.3">
      <c r="A138" s="130"/>
      <c r="B138" s="129"/>
      <c r="C138" s="128"/>
      <c r="D138" s="146"/>
      <c r="E138" s="146"/>
      <c r="F138" s="146"/>
      <c r="G138" s="142"/>
      <c r="H138" s="127"/>
      <c r="I138" s="127"/>
      <c r="J138" s="146"/>
      <c r="K138" s="126"/>
      <c r="L138" s="145"/>
      <c r="M138" s="126"/>
      <c r="N138" s="125"/>
      <c r="O138" s="124" t="str">
        <f ca="1">IF(OR(ISERROR(MusiqueEpuree(N138)),MusiqueEpuree(N138)=0),"",MusiqueEpuree(N138))</f>
        <v/>
      </c>
      <c r="P138" s="122" t="str">
        <f ca="1">IF(OR(ISERROR(MusiqueEpuree10(O138)),MusiqueEpuree10(O138)=0),"",MusiqueEpuree10(O138))</f>
        <v/>
      </c>
      <c r="Q138" s="123">
        <f ca="1">IF(ISERROR((calcul(P138)))=TRUE,"",(calcul(P138)))</f>
        <v>0</v>
      </c>
      <c r="R138" s="123" t="str">
        <f t="shared" ca="1" si="52"/>
        <v/>
      </c>
      <c r="S138" s="122" t="str">
        <f ca="1">IF(OR(ISERROR(MusiqueEpuree1(O138)),MusiqueEpuree1(O138)=0),"",MusiqueEpuree1(O138))</f>
        <v/>
      </c>
      <c r="T138" s="122" t="str">
        <f ca="1">IF(OR(ISERROR(MusiqueEpuree4(O138)),MusiqueEpuree4(O138)=0),"",MusiqueEpuree4(O138))</f>
        <v/>
      </c>
      <c r="U138" s="121">
        <f t="shared" ca="1" si="53"/>
        <v>0</v>
      </c>
      <c r="V138" s="121">
        <f t="shared" ca="1" si="54"/>
        <v>0</v>
      </c>
      <c r="W138" s="121">
        <f t="shared" ca="1" si="55"/>
        <v>0</v>
      </c>
      <c r="X138" s="121">
        <f t="shared" ca="1" si="56"/>
        <v>0</v>
      </c>
      <c r="Y138" s="120" t="str">
        <f t="shared" ca="1" si="57"/>
        <v/>
      </c>
      <c r="Z138" s="120" t="str">
        <f t="shared" ca="1" si="58"/>
        <v/>
      </c>
      <c r="AA138" s="119"/>
      <c r="AB138" s="121">
        <f t="shared" si="59"/>
        <v>0</v>
      </c>
      <c r="AC138" s="121">
        <f t="shared" si="60"/>
        <v>0</v>
      </c>
      <c r="AD138" s="121">
        <f t="shared" si="61"/>
        <v>0</v>
      </c>
      <c r="AE138" s="121">
        <f t="shared" si="62"/>
        <v>0</v>
      </c>
      <c r="AF138" s="120" t="str">
        <f t="shared" si="63"/>
        <v/>
      </c>
      <c r="AG138" s="120" t="str">
        <f t="shared" si="64"/>
        <v/>
      </c>
      <c r="AH138" s="119"/>
      <c r="AI138" s="158">
        <v>3</v>
      </c>
      <c r="AJ138" s="157" t="str">
        <f ca="1">Z144</f>
        <v/>
      </c>
      <c r="AK138" s="157" t="str">
        <f ca="1">$R$144</f>
        <v/>
      </c>
      <c r="AL138" s="160" t="str">
        <f>$AG$144</f>
        <v/>
      </c>
      <c r="AM138" s="158">
        <v>3</v>
      </c>
      <c r="AN138" s="157" t="str">
        <f ca="1">Z142</f>
        <v/>
      </c>
      <c r="AO138" s="157" t="str">
        <f ca="1">$R$142</f>
        <v/>
      </c>
      <c r="AP138" s="159" t="str">
        <f>$AG$142</f>
        <v/>
      </c>
      <c r="AQ138" s="158">
        <v>3</v>
      </c>
      <c r="AR138" s="157" t="str">
        <f ca="1">Z143</f>
        <v/>
      </c>
      <c r="AS138" s="157" t="str">
        <f ca="1">$R$143</f>
        <v/>
      </c>
      <c r="AT138" s="156" t="str">
        <f>$AG$143</f>
        <v/>
      </c>
    </row>
    <row r="139" spans="1:46" ht="15.75" customHeight="1" x14ac:dyDescent="0.25">
      <c r="A139" s="118"/>
      <c r="B139" s="141"/>
      <c r="C139" s="140"/>
      <c r="D139" s="150"/>
      <c r="E139" s="150"/>
      <c r="F139" s="150"/>
      <c r="G139" s="144"/>
      <c r="H139" s="139"/>
      <c r="I139" s="139"/>
      <c r="J139" s="150"/>
      <c r="K139" s="138"/>
      <c r="L139" s="149"/>
      <c r="M139" s="138"/>
      <c r="N139" s="137"/>
      <c r="O139" s="136" t="str">
        <f ca="1">IF(OR(ISERROR(MusiqueEpuree(N139)),MusiqueEpuree(N139)=0),"",MusiqueEpuree(N139))</f>
        <v/>
      </c>
      <c r="P139" s="134" t="str">
        <f ca="1">IF(OR(ISERROR(MusiqueEpuree10(O139)),MusiqueEpuree10(O139)=0),"",MusiqueEpuree10(O139))</f>
        <v/>
      </c>
      <c r="Q139" s="135">
        <f ca="1">IF(ISERROR((calcul(P139)))=TRUE,"",(calcul(P139)))</f>
        <v>0</v>
      </c>
      <c r="R139" s="135" t="str">
        <f t="shared" ca="1" si="52"/>
        <v/>
      </c>
      <c r="S139" s="134" t="str">
        <f ca="1">IF(OR(ISERROR(MusiqueEpuree1(O139)),MusiqueEpuree1(O139)=0),"",MusiqueEpuree1(O139))</f>
        <v/>
      </c>
      <c r="T139" s="134" t="str">
        <f ca="1">IF(OR(ISERROR(MusiqueEpuree4(O139)),MusiqueEpuree4(O139)=0),"",MusiqueEpuree4(O139))</f>
        <v/>
      </c>
      <c r="U139" s="133">
        <f t="shared" ca="1" si="53"/>
        <v>0</v>
      </c>
      <c r="V139" s="133">
        <f t="shared" ca="1" si="54"/>
        <v>0</v>
      </c>
      <c r="W139" s="133">
        <f t="shared" ca="1" si="55"/>
        <v>0</v>
      </c>
      <c r="X139" s="133">
        <f t="shared" ca="1" si="56"/>
        <v>0</v>
      </c>
      <c r="Y139" s="132" t="str">
        <f t="shared" ca="1" si="57"/>
        <v/>
      </c>
      <c r="Z139" s="132" t="str">
        <f t="shared" ca="1" si="58"/>
        <v/>
      </c>
      <c r="AA139" s="131">
        <v>2</v>
      </c>
      <c r="AB139" s="133">
        <f t="shared" si="59"/>
        <v>0</v>
      </c>
      <c r="AC139" s="133">
        <f t="shared" si="60"/>
        <v>0</v>
      </c>
      <c r="AD139" s="133">
        <f t="shared" si="61"/>
        <v>0</v>
      </c>
      <c r="AE139" s="133">
        <f t="shared" si="62"/>
        <v>0</v>
      </c>
      <c r="AF139" s="132" t="str">
        <f t="shared" si="63"/>
        <v/>
      </c>
      <c r="AG139" s="132" t="str">
        <f t="shared" si="64"/>
        <v/>
      </c>
      <c r="AH139" s="131">
        <v>2</v>
      </c>
      <c r="AI139" s="158">
        <v>4</v>
      </c>
      <c r="AJ139" s="157" t="str">
        <f ca="1">Z147</f>
        <v/>
      </c>
      <c r="AK139" s="157" t="str">
        <f ca="1">$R$147</f>
        <v/>
      </c>
      <c r="AL139" s="160" t="str">
        <f>$AG$147</f>
        <v/>
      </c>
      <c r="AM139" s="158">
        <v>4</v>
      </c>
      <c r="AN139" s="157" t="str">
        <f ca="1">Z145</f>
        <v/>
      </c>
      <c r="AO139" s="157" t="str">
        <f ca="1">$R$145</f>
        <v/>
      </c>
      <c r="AP139" s="159" t="str">
        <f>$AG$145</f>
        <v/>
      </c>
      <c r="AQ139" s="158">
        <v>4</v>
      </c>
      <c r="AR139" s="157" t="str">
        <f ca="1">Z146</f>
        <v/>
      </c>
      <c r="AS139" s="157" t="str">
        <f ca="1">$R$146</f>
        <v/>
      </c>
      <c r="AT139" s="156" t="str">
        <f>$AG$146</f>
        <v/>
      </c>
    </row>
    <row r="140" spans="1:46" ht="15.75" customHeight="1" x14ac:dyDescent="0.25">
      <c r="A140" s="107"/>
      <c r="B140" s="106"/>
      <c r="C140" s="105"/>
      <c r="D140" s="148"/>
      <c r="E140" s="148"/>
      <c r="F140" s="148"/>
      <c r="G140" s="143"/>
      <c r="H140" s="104"/>
      <c r="I140" s="104"/>
      <c r="J140" s="148"/>
      <c r="K140" s="103"/>
      <c r="L140" s="147"/>
      <c r="M140" s="103"/>
      <c r="N140" s="102"/>
      <c r="O140" s="101" t="str">
        <f ca="1">IF(OR(ISERROR(MusiqueEpuree(N140)),MusiqueEpuree(N140)=0),"",MusiqueEpuree(N140))</f>
        <v/>
      </c>
      <c r="P140" s="99" t="str">
        <f ca="1">IF(OR(ISERROR(MusiqueEpuree10(O140)),MusiqueEpuree10(O140)=0),"",MusiqueEpuree10(O140))</f>
        <v/>
      </c>
      <c r="Q140" s="100">
        <f ca="1">IF(ISERROR((calcul(P140)))=TRUE,"",(calcul(P140)))</f>
        <v>0</v>
      </c>
      <c r="R140" s="100" t="str">
        <f t="shared" ca="1" si="52"/>
        <v/>
      </c>
      <c r="S140" s="99" t="str">
        <f ca="1">IF(OR(ISERROR(MusiqueEpuree1(O140)),MusiqueEpuree1(O140)=0),"",MusiqueEpuree1(O140))</f>
        <v/>
      </c>
      <c r="T140" s="99" t="str">
        <f ca="1">IF(OR(ISERROR(MusiqueEpuree4(O140)),MusiqueEpuree4(O140)=0),"",MusiqueEpuree4(O140))</f>
        <v/>
      </c>
      <c r="U140" s="49">
        <f t="shared" ca="1" si="53"/>
        <v>0</v>
      </c>
      <c r="V140" s="49">
        <f t="shared" ca="1" si="54"/>
        <v>0</v>
      </c>
      <c r="W140" s="49">
        <f t="shared" ca="1" si="55"/>
        <v>0</v>
      </c>
      <c r="X140" s="49">
        <f t="shared" ca="1" si="56"/>
        <v>0</v>
      </c>
      <c r="Y140" s="98" t="str">
        <f t="shared" ca="1" si="57"/>
        <v/>
      </c>
      <c r="Z140" s="98" t="str">
        <f t="shared" ca="1" si="58"/>
        <v/>
      </c>
      <c r="AA140" s="97"/>
      <c r="AB140" s="49">
        <f t="shared" si="59"/>
        <v>0</v>
      </c>
      <c r="AC140" s="49">
        <f t="shared" si="60"/>
        <v>0</v>
      </c>
      <c r="AD140" s="49">
        <f t="shared" si="61"/>
        <v>0</v>
      </c>
      <c r="AE140" s="49">
        <f t="shared" si="62"/>
        <v>0</v>
      </c>
      <c r="AF140" s="98" t="str">
        <f t="shared" si="63"/>
        <v/>
      </c>
      <c r="AG140" s="98" t="str">
        <f t="shared" si="64"/>
        <v/>
      </c>
      <c r="AH140" s="97"/>
      <c r="AI140" s="158">
        <v>5</v>
      </c>
      <c r="AJ140" s="157" t="str">
        <f ca="1">Z150</f>
        <v/>
      </c>
      <c r="AK140" s="157" t="str">
        <f ca="1">$R$150</f>
        <v/>
      </c>
      <c r="AL140" s="160" t="str">
        <f>$AG$150</f>
        <v/>
      </c>
      <c r="AM140" s="158">
        <v>5</v>
      </c>
      <c r="AN140" s="157" t="str">
        <f ca="1">Z148</f>
        <v/>
      </c>
      <c r="AO140" s="157" t="str">
        <f ca="1">$R$148</f>
        <v/>
      </c>
      <c r="AP140" s="159" t="str">
        <f>$AG$148</f>
        <v/>
      </c>
      <c r="AQ140" s="158">
        <v>5</v>
      </c>
      <c r="AR140" s="157" t="str">
        <f ca="1">Z149</f>
        <v/>
      </c>
      <c r="AS140" s="157" t="str">
        <f ca="1">$R$149</f>
        <v/>
      </c>
      <c r="AT140" s="156" t="str">
        <f>$AG$149</f>
        <v/>
      </c>
    </row>
    <row r="141" spans="1:46" ht="15.75" customHeight="1" thickBot="1" x14ac:dyDescent="0.3">
      <c r="A141" s="130"/>
      <c r="B141" s="129"/>
      <c r="C141" s="128"/>
      <c r="D141" s="146"/>
      <c r="E141" s="146"/>
      <c r="F141" s="146"/>
      <c r="G141" s="142"/>
      <c r="H141" s="127"/>
      <c r="I141" s="127"/>
      <c r="J141" s="146"/>
      <c r="K141" s="126"/>
      <c r="L141" s="145"/>
      <c r="M141" s="126"/>
      <c r="N141" s="125"/>
      <c r="O141" s="124" t="str">
        <f ca="1">IF(OR(ISERROR(MusiqueEpuree(N141)),MusiqueEpuree(N141)=0),"",MusiqueEpuree(N141))</f>
        <v/>
      </c>
      <c r="P141" s="122" t="str">
        <f ca="1">IF(OR(ISERROR(MusiqueEpuree10(O141)),MusiqueEpuree10(O141)=0),"",MusiqueEpuree10(O141))</f>
        <v/>
      </c>
      <c r="Q141" s="123">
        <f ca="1">IF(ISERROR((calcul(P141)))=TRUE,"",(calcul(P141)))</f>
        <v>0</v>
      </c>
      <c r="R141" s="123" t="str">
        <f t="shared" ca="1" si="52"/>
        <v/>
      </c>
      <c r="S141" s="122" t="str">
        <f ca="1">IF(OR(ISERROR(MusiqueEpuree1(O141)),MusiqueEpuree1(O141)=0),"",MusiqueEpuree1(O141))</f>
        <v/>
      </c>
      <c r="T141" s="122" t="str">
        <f ca="1">IF(OR(ISERROR(MusiqueEpuree4(O141)),MusiqueEpuree4(O141)=0),"",MusiqueEpuree4(O141))</f>
        <v/>
      </c>
      <c r="U141" s="121">
        <f t="shared" ca="1" si="53"/>
        <v>0</v>
      </c>
      <c r="V141" s="121">
        <f t="shared" ca="1" si="54"/>
        <v>0</v>
      </c>
      <c r="W141" s="121">
        <f t="shared" ca="1" si="55"/>
        <v>0</v>
      </c>
      <c r="X141" s="121">
        <f t="shared" ca="1" si="56"/>
        <v>0</v>
      </c>
      <c r="Y141" s="120" t="str">
        <f t="shared" ca="1" si="57"/>
        <v/>
      </c>
      <c r="Z141" s="120" t="str">
        <f t="shared" ca="1" si="58"/>
        <v/>
      </c>
      <c r="AA141" s="119"/>
      <c r="AB141" s="121">
        <f t="shared" si="59"/>
        <v>0</v>
      </c>
      <c r="AC141" s="121">
        <f t="shared" si="60"/>
        <v>0</v>
      </c>
      <c r="AD141" s="121">
        <f t="shared" si="61"/>
        <v>0</v>
      </c>
      <c r="AE141" s="121">
        <f t="shared" si="62"/>
        <v>0</v>
      </c>
      <c r="AF141" s="120" t="str">
        <f t="shared" si="63"/>
        <v/>
      </c>
      <c r="AG141" s="120" t="str">
        <f t="shared" si="64"/>
        <v/>
      </c>
      <c r="AH141" s="119"/>
      <c r="AI141" s="158">
        <v>6</v>
      </c>
      <c r="AJ141" s="157" t="str">
        <f ca="1">Z153</f>
        <v/>
      </c>
      <c r="AK141" s="157" t="str">
        <f ca="1">$R$153</f>
        <v/>
      </c>
      <c r="AL141" s="160" t="str">
        <f>$AG$153</f>
        <v/>
      </c>
      <c r="AM141" s="158">
        <v>6</v>
      </c>
      <c r="AN141" s="157" t="str">
        <f ca="1">Z151</f>
        <v/>
      </c>
      <c r="AO141" s="157" t="str">
        <f ca="1">$R$151</f>
        <v/>
      </c>
      <c r="AP141" s="159" t="str">
        <f>$AG$151</f>
        <v/>
      </c>
      <c r="AQ141" s="158">
        <v>6</v>
      </c>
      <c r="AR141" s="157" t="str">
        <f ca="1">Z152</f>
        <v/>
      </c>
      <c r="AS141" s="157" t="str">
        <f ca="1">$R$152</f>
        <v/>
      </c>
      <c r="AT141" s="156" t="str">
        <f>$AG$152</f>
        <v/>
      </c>
    </row>
    <row r="142" spans="1:46" ht="15.75" customHeight="1" x14ac:dyDescent="0.25">
      <c r="A142" s="118"/>
      <c r="B142" s="141"/>
      <c r="C142" s="140"/>
      <c r="D142" s="150"/>
      <c r="E142" s="150"/>
      <c r="F142" s="150"/>
      <c r="G142" s="144"/>
      <c r="H142" s="139"/>
      <c r="I142" s="139"/>
      <c r="J142" s="150"/>
      <c r="K142" s="138"/>
      <c r="L142" s="149"/>
      <c r="M142" s="138"/>
      <c r="N142" s="137"/>
      <c r="O142" s="136" t="str">
        <f ca="1">IF(OR(ISERROR(MusiqueEpuree(N142)),MusiqueEpuree(N142)=0),"",MusiqueEpuree(N142))</f>
        <v/>
      </c>
      <c r="P142" s="134" t="str">
        <f ca="1">IF(OR(ISERROR(MusiqueEpuree10(O142)),MusiqueEpuree10(O142)=0),"",MusiqueEpuree10(O142))</f>
        <v/>
      </c>
      <c r="Q142" s="135">
        <f ca="1">IF(ISERROR((calcul(P142)))=TRUE,"",(calcul(P142)))</f>
        <v>0</v>
      </c>
      <c r="R142" s="135" t="str">
        <f t="shared" ca="1" si="52"/>
        <v/>
      </c>
      <c r="S142" s="134" t="str">
        <f ca="1">IF(OR(ISERROR(MusiqueEpuree1(O142)),MusiqueEpuree1(O142)=0),"",MusiqueEpuree1(O142))</f>
        <v/>
      </c>
      <c r="T142" s="134" t="str">
        <f ca="1">IF(OR(ISERROR(MusiqueEpuree4(O142)),MusiqueEpuree4(O142)=0),"",MusiqueEpuree4(O142))</f>
        <v/>
      </c>
      <c r="U142" s="133">
        <f t="shared" ca="1" si="53"/>
        <v>0</v>
      </c>
      <c r="V142" s="133">
        <f t="shared" ca="1" si="54"/>
        <v>0</v>
      </c>
      <c r="W142" s="133">
        <f t="shared" ca="1" si="55"/>
        <v>0</v>
      </c>
      <c r="X142" s="133">
        <f t="shared" ca="1" si="56"/>
        <v>0</v>
      </c>
      <c r="Y142" s="132" t="str">
        <f t="shared" ca="1" si="57"/>
        <v/>
      </c>
      <c r="Z142" s="132" t="str">
        <f t="shared" ca="1" si="58"/>
        <v/>
      </c>
      <c r="AA142" s="131">
        <v>3</v>
      </c>
      <c r="AB142" s="133">
        <f t="shared" si="59"/>
        <v>0</v>
      </c>
      <c r="AC142" s="133">
        <f t="shared" si="60"/>
        <v>0</v>
      </c>
      <c r="AD142" s="133">
        <f t="shared" si="61"/>
        <v>0</v>
      </c>
      <c r="AE142" s="133">
        <f t="shared" si="62"/>
        <v>0</v>
      </c>
      <c r="AF142" s="132" t="str">
        <f t="shared" si="63"/>
        <v/>
      </c>
      <c r="AG142" s="132" t="str">
        <f t="shared" si="64"/>
        <v/>
      </c>
      <c r="AH142" s="131">
        <v>3</v>
      </c>
      <c r="AI142" s="158">
        <v>7</v>
      </c>
      <c r="AJ142" s="157" t="str">
        <f ca="1">Z156</f>
        <v/>
      </c>
      <c r="AK142" s="157" t="str">
        <f ca="1">$R$156</f>
        <v/>
      </c>
      <c r="AL142" s="160" t="str">
        <f>$AG$156</f>
        <v/>
      </c>
      <c r="AM142" s="158">
        <v>7</v>
      </c>
      <c r="AN142" s="157" t="str">
        <f ca="1">Z154</f>
        <v/>
      </c>
      <c r="AO142" s="157" t="str">
        <f ca="1">$R$154</f>
        <v/>
      </c>
      <c r="AP142" s="159" t="str">
        <f>$AG$154</f>
        <v/>
      </c>
      <c r="AQ142" s="158">
        <v>7</v>
      </c>
      <c r="AR142" s="157" t="str">
        <f ca="1">Z155</f>
        <v/>
      </c>
      <c r="AS142" s="157" t="str">
        <f ca="1">$R$155</f>
        <v/>
      </c>
      <c r="AT142" s="156" t="str">
        <f>$AG$155</f>
        <v/>
      </c>
    </row>
    <row r="143" spans="1:46" ht="15.75" customHeight="1" x14ac:dyDescent="0.25">
      <c r="A143" s="107"/>
      <c r="B143" s="106"/>
      <c r="C143" s="105"/>
      <c r="D143" s="148"/>
      <c r="E143" s="148"/>
      <c r="F143" s="148"/>
      <c r="G143" s="143"/>
      <c r="H143" s="161"/>
      <c r="I143" s="104"/>
      <c r="J143" s="148"/>
      <c r="K143" s="103"/>
      <c r="L143" s="147"/>
      <c r="M143" s="103"/>
      <c r="N143" s="102"/>
      <c r="O143" s="101" t="str">
        <f ca="1">IF(OR(ISERROR(MusiqueEpuree(N143)),MusiqueEpuree(N143)=0),"",MusiqueEpuree(N143))</f>
        <v/>
      </c>
      <c r="P143" s="99" t="str">
        <f ca="1">IF(OR(ISERROR(MusiqueEpuree10(O143)),MusiqueEpuree10(O143)=0),"",MusiqueEpuree10(O143))</f>
        <v/>
      </c>
      <c r="Q143" s="100">
        <f ca="1">IF(ISERROR((calcul(P143)))=TRUE,"",(calcul(P143)))</f>
        <v>0</v>
      </c>
      <c r="R143" s="100" t="str">
        <f t="shared" ca="1" si="52"/>
        <v/>
      </c>
      <c r="S143" s="99" t="str">
        <f ca="1">IF(OR(ISERROR(MusiqueEpuree1(O143)),MusiqueEpuree1(O143)=0),"",MusiqueEpuree1(O143))</f>
        <v/>
      </c>
      <c r="T143" s="99" t="str">
        <f ca="1">IF(OR(ISERROR(MusiqueEpuree4(O143)),MusiqueEpuree4(O143)=0),"",MusiqueEpuree4(O143))</f>
        <v/>
      </c>
      <c r="U143" s="49">
        <f t="shared" ca="1" si="53"/>
        <v>0</v>
      </c>
      <c r="V143" s="49">
        <f t="shared" ca="1" si="54"/>
        <v>0</v>
      </c>
      <c r="W143" s="49">
        <f t="shared" ca="1" si="55"/>
        <v>0</v>
      </c>
      <c r="X143" s="49">
        <f t="shared" ca="1" si="56"/>
        <v>0</v>
      </c>
      <c r="Y143" s="98" t="str">
        <f t="shared" ca="1" si="57"/>
        <v/>
      </c>
      <c r="Z143" s="98" t="str">
        <f t="shared" ca="1" si="58"/>
        <v/>
      </c>
      <c r="AA143" s="97"/>
      <c r="AB143" s="49">
        <f t="shared" si="59"/>
        <v>0</v>
      </c>
      <c r="AC143" s="49">
        <f t="shared" si="60"/>
        <v>0</v>
      </c>
      <c r="AD143" s="49">
        <f t="shared" si="61"/>
        <v>0</v>
      </c>
      <c r="AE143" s="49">
        <f t="shared" si="62"/>
        <v>0</v>
      </c>
      <c r="AF143" s="98" t="str">
        <f t="shared" si="63"/>
        <v/>
      </c>
      <c r="AG143" s="98" t="str">
        <f t="shared" si="64"/>
        <v/>
      </c>
      <c r="AH143" s="97"/>
      <c r="AI143" s="158">
        <v>8</v>
      </c>
      <c r="AJ143" s="157" t="str">
        <f ca="1">Z159</f>
        <v/>
      </c>
      <c r="AK143" s="157" t="str">
        <f ca="1">$R$159</f>
        <v/>
      </c>
      <c r="AL143" s="160" t="str">
        <f>$AG$159</f>
        <v/>
      </c>
      <c r="AM143" s="158">
        <v>8</v>
      </c>
      <c r="AN143" s="157" t="str">
        <f ca="1">Z157</f>
        <v/>
      </c>
      <c r="AO143" s="157" t="str">
        <f ca="1">$R$157</f>
        <v/>
      </c>
      <c r="AP143" s="159" t="str">
        <f>$AG$157</f>
        <v/>
      </c>
      <c r="AQ143" s="158">
        <v>8</v>
      </c>
      <c r="AR143" s="157" t="str">
        <f ca="1">Z158</f>
        <v/>
      </c>
      <c r="AS143" s="157" t="str">
        <f ca="1">$R$158</f>
        <v/>
      </c>
      <c r="AT143" s="156" t="str">
        <f>$AG$158</f>
        <v/>
      </c>
    </row>
    <row r="144" spans="1:46" ht="15.75" customHeight="1" thickBot="1" x14ac:dyDescent="0.3">
      <c r="A144" s="130"/>
      <c r="B144" s="129"/>
      <c r="C144" s="128"/>
      <c r="D144" s="146"/>
      <c r="E144" s="146"/>
      <c r="F144" s="146"/>
      <c r="G144" s="142"/>
      <c r="H144" s="127"/>
      <c r="I144" s="127"/>
      <c r="J144" s="146"/>
      <c r="K144" s="126"/>
      <c r="L144" s="145"/>
      <c r="M144" s="126"/>
      <c r="N144" s="125"/>
      <c r="O144" s="124" t="str">
        <f ca="1">IF(OR(ISERROR(MusiqueEpuree(N144)),MusiqueEpuree(N144)=0),"",MusiqueEpuree(N144))</f>
        <v/>
      </c>
      <c r="P144" s="122" t="str">
        <f ca="1">IF(OR(ISERROR(MusiqueEpuree10(O144)),MusiqueEpuree10(O144)=0),"",MusiqueEpuree10(O144))</f>
        <v/>
      </c>
      <c r="Q144" s="123">
        <f ca="1">IF(ISERROR((calcul(P144)))=TRUE,"",(calcul(P144)))</f>
        <v>0</v>
      </c>
      <c r="R144" s="123" t="str">
        <f t="shared" ca="1" si="52"/>
        <v/>
      </c>
      <c r="S144" s="122" t="str">
        <f ca="1">IF(OR(ISERROR(MusiqueEpuree1(O144)),MusiqueEpuree1(O144)=0),"",MusiqueEpuree1(O144))</f>
        <v/>
      </c>
      <c r="T144" s="122" t="str">
        <f ca="1">IF(OR(ISERROR(MusiqueEpuree4(O144)),MusiqueEpuree4(O144)=0),"",MusiqueEpuree4(O144))</f>
        <v/>
      </c>
      <c r="U144" s="121">
        <f t="shared" ca="1" si="53"/>
        <v>0</v>
      </c>
      <c r="V144" s="121">
        <f t="shared" ca="1" si="54"/>
        <v>0</v>
      </c>
      <c r="W144" s="121">
        <f t="shared" ca="1" si="55"/>
        <v>0</v>
      </c>
      <c r="X144" s="121">
        <f t="shared" ca="1" si="56"/>
        <v>0</v>
      </c>
      <c r="Y144" s="120" t="str">
        <f t="shared" ca="1" si="57"/>
        <v/>
      </c>
      <c r="Z144" s="120" t="str">
        <f t="shared" ca="1" si="58"/>
        <v/>
      </c>
      <c r="AA144" s="119"/>
      <c r="AB144" s="121">
        <f t="shared" si="59"/>
        <v>0</v>
      </c>
      <c r="AC144" s="121">
        <f t="shared" si="60"/>
        <v>0</v>
      </c>
      <c r="AD144" s="121">
        <f t="shared" si="61"/>
        <v>0</v>
      </c>
      <c r="AE144" s="121">
        <f t="shared" si="62"/>
        <v>0</v>
      </c>
      <c r="AF144" s="120" t="str">
        <f t="shared" si="63"/>
        <v/>
      </c>
      <c r="AG144" s="120" t="str">
        <f t="shared" si="64"/>
        <v/>
      </c>
      <c r="AH144" s="119"/>
      <c r="AI144" s="158">
        <v>9</v>
      </c>
      <c r="AJ144" s="157" t="str">
        <f ca="1">Z162</f>
        <v/>
      </c>
      <c r="AK144" s="157" t="str">
        <f ca="1">$R$162</f>
        <v/>
      </c>
      <c r="AL144" s="160" t="str">
        <f>$AG$162</f>
        <v/>
      </c>
      <c r="AM144" s="158">
        <v>9</v>
      </c>
      <c r="AN144" s="157" t="str">
        <f ca="1">Z160</f>
        <v/>
      </c>
      <c r="AO144" s="157" t="str">
        <f ca="1">$R$160</f>
        <v/>
      </c>
      <c r="AP144" s="159" t="str">
        <f>$AG$160</f>
        <v/>
      </c>
      <c r="AQ144" s="158">
        <v>9</v>
      </c>
      <c r="AR144" s="157" t="str">
        <f ca="1">Z161</f>
        <v/>
      </c>
      <c r="AS144" s="157" t="str">
        <f ca="1">$R$161</f>
        <v/>
      </c>
      <c r="AT144" s="156" t="str">
        <f>$AG$161</f>
        <v/>
      </c>
    </row>
    <row r="145" spans="1:46" ht="15.75" customHeight="1" x14ac:dyDescent="0.25">
      <c r="A145" s="118"/>
      <c r="B145" s="141"/>
      <c r="C145" s="140"/>
      <c r="D145" s="150"/>
      <c r="E145" s="150"/>
      <c r="F145" s="150"/>
      <c r="G145" s="144"/>
      <c r="H145" s="139"/>
      <c r="I145" s="139"/>
      <c r="J145" s="150"/>
      <c r="K145" s="138"/>
      <c r="L145" s="149"/>
      <c r="M145" s="138"/>
      <c r="N145" s="137"/>
      <c r="O145" s="136" t="str">
        <f ca="1">IF(OR(ISERROR(MusiqueEpuree(N145)),MusiqueEpuree(N145)=0),"",MusiqueEpuree(N145))</f>
        <v/>
      </c>
      <c r="P145" s="134" t="str">
        <f ca="1">IF(OR(ISERROR(MusiqueEpuree10(O145)),MusiqueEpuree10(O145)=0),"",MusiqueEpuree10(O145))</f>
        <v/>
      </c>
      <c r="Q145" s="135">
        <f ca="1">IF(ISERROR((calcul(P145)))=TRUE,"",(calcul(P145)))</f>
        <v>0</v>
      </c>
      <c r="R145" s="135" t="str">
        <f t="shared" ca="1" si="52"/>
        <v/>
      </c>
      <c r="S145" s="134" t="str">
        <f ca="1">IF(OR(ISERROR(MusiqueEpuree1(O145)),MusiqueEpuree1(O145)=0),"",MusiqueEpuree1(O145))</f>
        <v/>
      </c>
      <c r="T145" s="134" t="str">
        <f ca="1">IF(OR(ISERROR(MusiqueEpuree4(O145)),MusiqueEpuree4(O145)=0),"",MusiqueEpuree4(O145))</f>
        <v/>
      </c>
      <c r="U145" s="133">
        <f t="shared" ca="1" si="53"/>
        <v>0</v>
      </c>
      <c r="V145" s="133">
        <f t="shared" ca="1" si="54"/>
        <v>0</v>
      </c>
      <c r="W145" s="133">
        <f t="shared" ca="1" si="55"/>
        <v>0</v>
      </c>
      <c r="X145" s="133">
        <f t="shared" ca="1" si="56"/>
        <v>0</v>
      </c>
      <c r="Y145" s="132" t="str">
        <f t="shared" ca="1" si="57"/>
        <v/>
      </c>
      <c r="Z145" s="132" t="str">
        <f t="shared" ca="1" si="58"/>
        <v/>
      </c>
      <c r="AA145" s="131">
        <v>4</v>
      </c>
      <c r="AB145" s="133">
        <f t="shared" si="59"/>
        <v>0</v>
      </c>
      <c r="AC145" s="133">
        <f t="shared" si="60"/>
        <v>0</v>
      </c>
      <c r="AD145" s="133">
        <f t="shared" si="61"/>
        <v>0</v>
      </c>
      <c r="AE145" s="133">
        <f t="shared" si="62"/>
        <v>0</v>
      </c>
      <c r="AF145" s="132" t="str">
        <f t="shared" si="63"/>
        <v/>
      </c>
      <c r="AG145" s="132" t="str">
        <f t="shared" si="64"/>
        <v/>
      </c>
      <c r="AH145" s="131">
        <v>4</v>
      </c>
      <c r="AI145" s="158">
        <v>10</v>
      </c>
      <c r="AJ145" s="157" t="str">
        <f ca="1">Z165</f>
        <v/>
      </c>
      <c r="AK145" s="157" t="str">
        <f ca="1">$R$165</f>
        <v/>
      </c>
      <c r="AL145" s="160" t="str">
        <f>$AG$165</f>
        <v/>
      </c>
      <c r="AM145" s="158">
        <v>10</v>
      </c>
      <c r="AN145" s="157" t="str">
        <f ca="1">Z163</f>
        <v/>
      </c>
      <c r="AO145" s="157" t="str">
        <f ca="1">$R$163</f>
        <v/>
      </c>
      <c r="AP145" s="159" t="str">
        <f>$AG$163</f>
        <v/>
      </c>
      <c r="AQ145" s="158">
        <v>10</v>
      </c>
      <c r="AR145" s="157" t="str">
        <f ca="1">Z164</f>
        <v/>
      </c>
      <c r="AS145" s="157" t="str">
        <f ca="1">$R$164</f>
        <v/>
      </c>
      <c r="AT145" s="156" t="str">
        <f>$AG$164</f>
        <v/>
      </c>
    </row>
    <row r="146" spans="1:46" ht="15.75" customHeight="1" x14ac:dyDescent="0.25">
      <c r="A146" s="107"/>
      <c r="B146" s="106"/>
      <c r="C146" s="105"/>
      <c r="D146" s="148"/>
      <c r="E146" s="148"/>
      <c r="F146" s="148"/>
      <c r="G146" s="143"/>
      <c r="H146" s="104"/>
      <c r="I146" s="104"/>
      <c r="J146" s="148"/>
      <c r="K146" s="103"/>
      <c r="L146" s="147"/>
      <c r="M146" s="103"/>
      <c r="N146" s="102"/>
      <c r="O146" s="101" t="str">
        <f ca="1">IF(OR(ISERROR(MusiqueEpuree(N146)),MusiqueEpuree(N146)=0),"",MusiqueEpuree(N146))</f>
        <v/>
      </c>
      <c r="P146" s="99" t="str">
        <f ca="1">IF(OR(ISERROR(MusiqueEpuree10(O146)),MusiqueEpuree10(O146)=0),"",MusiqueEpuree10(O146))</f>
        <v/>
      </c>
      <c r="Q146" s="100">
        <f ca="1">IF(ISERROR((calcul(P146)))=TRUE,"",(calcul(P146)))</f>
        <v>0</v>
      </c>
      <c r="R146" s="100" t="str">
        <f t="shared" ca="1" si="52"/>
        <v/>
      </c>
      <c r="S146" s="99" t="str">
        <f ca="1">IF(OR(ISERROR(MusiqueEpuree1(O146)),MusiqueEpuree1(O146)=0),"",MusiqueEpuree1(O146))</f>
        <v/>
      </c>
      <c r="T146" s="99" t="str">
        <f ca="1">IF(OR(ISERROR(MusiqueEpuree4(O146)),MusiqueEpuree4(O146)=0),"",MusiqueEpuree4(O146))</f>
        <v/>
      </c>
      <c r="U146" s="49">
        <f t="shared" ca="1" si="53"/>
        <v>0</v>
      </c>
      <c r="V146" s="49">
        <f t="shared" ca="1" si="54"/>
        <v>0</v>
      </c>
      <c r="W146" s="49">
        <f t="shared" ca="1" si="55"/>
        <v>0</v>
      </c>
      <c r="X146" s="49">
        <f t="shared" ca="1" si="56"/>
        <v>0</v>
      </c>
      <c r="Y146" s="98" t="str">
        <f t="shared" ca="1" si="57"/>
        <v/>
      </c>
      <c r="Z146" s="98" t="str">
        <f t="shared" ca="1" si="58"/>
        <v/>
      </c>
      <c r="AA146" s="97"/>
      <c r="AB146" s="49">
        <f t="shared" si="59"/>
        <v>0</v>
      </c>
      <c r="AC146" s="49">
        <f t="shared" si="60"/>
        <v>0</v>
      </c>
      <c r="AD146" s="49">
        <f t="shared" si="61"/>
        <v>0</v>
      </c>
      <c r="AE146" s="49">
        <f t="shared" si="62"/>
        <v>0</v>
      </c>
      <c r="AF146" s="98" t="str">
        <f t="shared" si="63"/>
        <v/>
      </c>
      <c r="AG146" s="98" t="str">
        <f t="shared" si="64"/>
        <v/>
      </c>
      <c r="AH146" s="97"/>
      <c r="AI146" s="158">
        <v>11</v>
      </c>
      <c r="AJ146" s="157" t="str">
        <f ca="1">Z168</f>
        <v/>
      </c>
      <c r="AK146" s="157" t="str">
        <f ca="1">$R$168</f>
        <v/>
      </c>
      <c r="AL146" s="160" t="str">
        <f>$AG$168</f>
        <v/>
      </c>
      <c r="AM146" s="158">
        <v>11</v>
      </c>
      <c r="AN146" s="157" t="str">
        <f ca="1">Z166</f>
        <v/>
      </c>
      <c r="AO146" s="157" t="str">
        <f ca="1">$R$166</f>
        <v/>
      </c>
      <c r="AP146" s="159" t="str">
        <f>$AG$166</f>
        <v/>
      </c>
      <c r="AQ146" s="158">
        <v>11</v>
      </c>
      <c r="AR146" s="157" t="str">
        <f ca="1">Z167</f>
        <v/>
      </c>
      <c r="AS146" s="157" t="str">
        <f ca="1">$R$167</f>
        <v/>
      </c>
      <c r="AT146" s="156" t="str">
        <f>$AG$167</f>
        <v/>
      </c>
    </row>
    <row r="147" spans="1:46" ht="15.75" customHeight="1" thickBot="1" x14ac:dyDescent="0.3">
      <c r="A147" s="130"/>
      <c r="B147" s="129"/>
      <c r="C147" s="128"/>
      <c r="D147" s="146"/>
      <c r="E147" s="146"/>
      <c r="F147" s="146"/>
      <c r="G147" s="142"/>
      <c r="H147" s="127"/>
      <c r="I147" s="127"/>
      <c r="J147" s="146"/>
      <c r="K147" s="126"/>
      <c r="L147" s="145"/>
      <c r="M147" s="126"/>
      <c r="N147" s="125"/>
      <c r="O147" s="124" t="str">
        <f ca="1">IF(OR(ISERROR(MusiqueEpuree(N147)),MusiqueEpuree(N147)=0),"",MusiqueEpuree(N147))</f>
        <v/>
      </c>
      <c r="P147" s="122" t="str">
        <f ca="1">IF(OR(ISERROR(MusiqueEpuree10(O147)),MusiqueEpuree10(O147)=0),"",MusiqueEpuree10(O147))</f>
        <v/>
      </c>
      <c r="Q147" s="123">
        <f ca="1">IF(ISERROR((calcul(P147)))=TRUE,"",(calcul(P147)))</f>
        <v>0</v>
      </c>
      <c r="R147" s="123" t="str">
        <f t="shared" ca="1" si="52"/>
        <v/>
      </c>
      <c r="S147" s="122" t="str">
        <f ca="1">IF(OR(ISERROR(MusiqueEpuree1(O147)),MusiqueEpuree1(O147)=0),"",MusiqueEpuree1(O147))</f>
        <v/>
      </c>
      <c r="T147" s="122" t="str">
        <f ca="1">IF(OR(ISERROR(MusiqueEpuree4(O147)),MusiqueEpuree4(O147)=0),"",MusiqueEpuree4(O147))</f>
        <v/>
      </c>
      <c r="U147" s="121">
        <f t="shared" ca="1" si="53"/>
        <v>0</v>
      </c>
      <c r="V147" s="121">
        <f t="shared" ca="1" si="54"/>
        <v>0</v>
      </c>
      <c r="W147" s="121">
        <f t="shared" ca="1" si="55"/>
        <v>0</v>
      </c>
      <c r="X147" s="121">
        <f t="shared" ca="1" si="56"/>
        <v>0</v>
      </c>
      <c r="Y147" s="120" t="str">
        <f t="shared" ca="1" si="57"/>
        <v/>
      </c>
      <c r="Z147" s="120" t="str">
        <f t="shared" ca="1" si="58"/>
        <v/>
      </c>
      <c r="AA147" s="119"/>
      <c r="AB147" s="121">
        <f t="shared" si="59"/>
        <v>0</v>
      </c>
      <c r="AC147" s="121">
        <f t="shared" si="60"/>
        <v>0</v>
      </c>
      <c r="AD147" s="121">
        <f t="shared" si="61"/>
        <v>0</v>
      </c>
      <c r="AE147" s="121">
        <f t="shared" si="62"/>
        <v>0</v>
      </c>
      <c r="AF147" s="120" t="str">
        <f t="shared" si="63"/>
        <v/>
      </c>
      <c r="AG147" s="120" t="str">
        <f t="shared" si="64"/>
        <v/>
      </c>
      <c r="AH147" s="119"/>
      <c r="AI147" s="158">
        <v>12</v>
      </c>
      <c r="AJ147" s="157" t="str">
        <f ca="1">Z171</f>
        <v/>
      </c>
      <c r="AK147" s="157" t="str">
        <f ca="1">$R$171</f>
        <v/>
      </c>
      <c r="AL147" s="160" t="str">
        <f>$AG$171</f>
        <v/>
      </c>
      <c r="AM147" s="158">
        <v>12</v>
      </c>
      <c r="AN147" s="157" t="str">
        <f ca="1">Z169</f>
        <v/>
      </c>
      <c r="AO147" s="157" t="str">
        <f ca="1">$R$169</f>
        <v/>
      </c>
      <c r="AP147" s="159" t="str">
        <f>$AG$169</f>
        <v/>
      </c>
      <c r="AQ147" s="158">
        <v>12</v>
      </c>
      <c r="AR147" s="157" t="str">
        <f ca="1">Z170</f>
        <v/>
      </c>
      <c r="AS147" s="157" t="str">
        <f ca="1">$R$170</f>
        <v/>
      </c>
      <c r="AT147" s="156" t="str">
        <f>$AG$170</f>
        <v/>
      </c>
    </row>
    <row r="148" spans="1:46" ht="15.75" customHeight="1" x14ac:dyDescent="0.25">
      <c r="A148" s="118"/>
      <c r="B148" s="141"/>
      <c r="C148" s="140"/>
      <c r="D148" s="150"/>
      <c r="E148" s="150"/>
      <c r="F148" s="150"/>
      <c r="G148" s="144"/>
      <c r="H148" s="139"/>
      <c r="I148" s="139"/>
      <c r="J148" s="139"/>
      <c r="K148" s="138"/>
      <c r="L148" s="149"/>
      <c r="M148" s="138"/>
      <c r="N148" s="137"/>
      <c r="O148" s="136" t="str">
        <f ca="1">IF(OR(ISERROR(MusiqueEpuree(N148)),MusiqueEpuree(N148)=0),"",MusiqueEpuree(N148))</f>
        <v/>
      </c>
      <c r="P148" s="134" t="str">
        <f ca="1">IF(OR(ISERROR(MusiqueEpuree10(O148)),MusiqueEpuree10(O148)=0),"",MusiqueEpuree10(O148))</f>
        <v/>
      </c>
      <c r="Q148" s="135">
        <f ca="1">IF(ISERROR((calcul(P148)))=TRUE,"",(calcul(P148)))</f>
        <v>0</v>
      </c>
      <c r="R148" s="135" t="str">
        <f t="shared" ca="1" si="52"/>
        <v/>
      </c>
      <c r="S148" s="134" t="str">
        <f ca="1">IF(OR(ISERROR(MusiqueEpuree1(O148)),MusiqueEpuree1(O148)=0),"",MusiqueEpuree1(O148))</f>
        <v/>
      </c>
      <c r="T148" s="134" t="str">
        <f ca="1">IF(OR(ISERROR(MusiqueEpuree4(O148)),MusiqueEpuree4(O148)=0),"",MusiqueEpuree4(O148))</f>
        <v/>
      </c>
      <c r="U148" s="133">
        <f t="shared" ca="1" si="53"/>
        <v>0</v>
      </c>
      <c r="V148" s="133">
        <f t="shared" ca="1" si="54"/>
        <v>0</v>
      </c>
      <c r="W148" s="133">
        <f t="shared" ca="1" si="55"/>
        <v>0</v>
      </c>
      <c r="X148" s="133">
        <f t="shared" ca="1" si="56"/>
        <v>0</v>
      </c>
      <c r="Y148" s="132" t="str">
        <f t="shared" ca="1" si="57"/>
        <v/>
      </c>
      <c r="Z148" s="132" t="str">
        <f t="shared" ca="1" si="58"/>
        <v/>
      </c>
      <c r="AA148" s="131">
        <v>5</v>
      </c>
      <c r="AB148" s="133">
        <f t="shared" si="59"/>
        <v>0</v>
      </c>
      <c r="AC148" s="133">
        <f t="shared" si="60"/>
        <v>0</v>
      </c>
      <c r="AD148" s="133">
        <f t="shared" si="61"/>
        <v>0</v>
      </c>
      <c r="AE148" s="133">
        <f t="shared" si="62"/>
        <v>0</v>
      </c>
      <c r="AF148" s="132" t="str">
        <f t="shared" si="63"/>
        <v/>
      </c>
      <c r="AG148" s="132" t="str">
        <f t="shared" si="64"/>
        <v/>
      </c>
      <c r="AH148" s="131">
        <v>5</v>
      </c>
      <c r="AI148" s="158">
        <v>13</v>
      </c>
      <c r="AJ148" s="157" t="str">
        <f ca="1">Z174</f>
        <v/>
      </c>
      <c r="AK148" s="157" t="str">
        <f ca="1">$R$174</f>
        <v/>
      </c>
      <c r="AL148" s="160" t="str">
        <f>$AG$174</f>
        <v/>
      </c>
      <c r="AM148" s="158">
        <v>13</v>
      </c>
      <c r="AN148" s="157" t="str">
        <f ca="1">Z172</f>
        <v/>
      </c>
      <c r="AO148" s="157" t="str">
        <f ca="1">$R$172</f>
        <v/>
      </c>
      <c r="AP148" s="159" t="str">
        <f>$AG$172</f>
        <v/>
      </c>
      <c r="AQ148" s="158">
        <v>13</v>
      </c>
      <c r="AR148" s="157" t="str">
        <f ca="1">Z173</f>
        <v/>
      </c>
      <c r="AS148" s="157" t="str">
        <f ca="1">$R$173</f>
        <v/>
      </c>
      <c r="AT148" s="156" t="str">
        <f>$AG$173</f>
        <v/>
      </c>
    </row>
    <row r="149" spans="1:46" ht="15.75" customHeight="1" x14ac:dyDescent="0.25">
      <c r="A149" s="107"/>
      <c r="B149" s="106"/>
      <c r="C149" s="105"/>
      <c r="D149" s="148"/>
      <c r="E149" s="148"/>
      <c r="F149" s="148"/>
      <c r="G149" s="143"/>
      <c r="H149" s="104"/>
      <c r="I149" s="104"/>
      <c r="J149" s="148"/>
      <c r="K149" s="103"/>
      <c r="L149" s="147"/>
      <c r="M149" s="103"/>
      <c r="N149" s="102"/>
      <c r="O149" s="101" t="str">
        <f ca="1">IF(OR(ISERROR(MusiqueEpuree(N149)),MusiqueEpuree(N149)=0),"",MusiqueEpuree(N149))</f>
        <v/>
      </c>
      <c r="P149" s="99" t="str">
        <f ca="1">IF(OR(ISERROR(MusiqueEpuree10(O149)),MusiqueEpuree10(O149)=0),"",MusiqueEpuree10(O149))</f>
        <v/>
      </c>
      <c r="Q149" s="100">
        <f ca="1">IF(ISERROR((calcul(P149)))=TRUE,"",(calcul(P149)))</f>
        <v>0</v>
      </c>
      <c r="R149" s="100" t="str">
        <f t="shared" ca="1" si="52"/>
        <v/>
      </c>
      <c r="S149" s="99" t="str">
        <f ca="1">IF(OR(ISERROR(MusiqueEpuree1(O149)),MusiqueEpuree1(O149)=0),"",MusiqueEpuree1(O149))</f>
        <v/>
      </c>
      <c r="T149" s="99" t="str">
        <f ca="1">IF(OR(ISERROR(MusiqueEpuree4(O149)),MusiqueEpuree4(O149)=0),"",MusiqueEpuree4(O149))</f>
        <v/>
      </c>
      <c r="U149" s="49">
        <f t="shared" ca="1" si="53"/>
        <v>0</v>
      </c>
      <c r="V149" s="49">
        <f t="shared" ca="1" si="54"/>
        <v>0</v>
      </c>
      <c r="W149" s="49">
        <f t="shared" ca="1" si="55"/>
        <v>0</v>
      </c>
      <c r="X149" s="49">
        <f t="shared" ca="1" si="56"/>
        <v>0</v>
      </c>
      <c r="Y149" s="98" t="str">
        <f t="shared" ca="1" si="57"/>
        <v/>
      </c>
      <c r="Z149" s="98" t="str">
        <f t="shared" ca="1" si="58"/>
        <v/>
      </c>
      <c r="AA149" s="97"/>
      <c r="AB149" s="49">
        <f t="shared" si="59"/>
        <v>0</v>
      </c>
      <c r="AC149" s="49">
        <f t="shared" si="60"/>
        <v>0</v>
      </c>
      <c r="AD149" s="49">
        <f t="shared" si="61"/>
        <v>0</v>
      </c>
      <c r="AE149" s="49">
        <f t="shared" si="62"/>
        <v>0</v>
      </c>
      <c r="AF149" s="98" t="str">
        <f t="shared" si="63"/>
        <v/>
      </c>
      <c r="AG149" s="98" t="str">
        <f t="shared" si="64"/>
        <v/>
      </c>
      <c r="AH149" s="97"/>
      <c r="AI149" s="158">
        <v>14</v>
      </c>
      <c r="AJ149" s="157" t="str">
        <f ca="1">Z177</f>
        <v/>
      </c>
      <c r="AK149" s="157" t="str">
        <f ca="1">$R$177</f>
        <v/>
      </c>
      <c r="AL149" s="160" t="str">
        <f>$AG$177</f>
        <v/>
      </c>
      <c r="AM149" s="158">
        <v>14</v>
      </c>
      <c r="AN149" s="157" t="str">
        <f ca="1">Z175</f>
        <v/>
      </c>
      <c r="AO149" s="157" t="str">
        <f ca="1">$R$175</f>
        <v/>
      </c>
      <c r="AP149" s="159" t="str">
        <f>$AG$175</f>
        <v/>
      </c>
      <c r="AQ149" s="158">
        <v>14</v>
      </c>
      <c r="AR149" s="157" t="str">
        <f ca="1">Z176</f>
        <v/>
      </c>
      <c r="AS149" s="157" t="str">
        <f ca="1">$R$176</f>
        <v/>
      </c>
      <c r="AT149" s="156" t="str">
        <f>$AG$176</f>
        <v/>
      </c>
    </row>
    <row r="150" spans="1:46" ht="15.75" customHeight="1" thickBot="1" x14ac:dyDescent="0.3">
      <c r="A150" s="130"/>
      <c r="B150" s="129"/>
      <c r="C150" s="128"/>
      <c r="D150" s="146"/>
      <c r="E150" s="146"/>
      <c r="F150" s="146"/>
      <c r="G150" s="142"/>
      <c r="H150" s="127"/>
      <c r="I150" s="127"/>
      <c r="J150" s="146"/>
      <c r="K150" s="126"/>
      <c r="L150" s="145"/>
      <c r="M150" s="126"/>
      <c r="N150" s="125"/>
      <c r="O150" s="124" t="str">
        <f ca="1">IF(OR(ISERROR(MusiqueEpuree(N150)),MusiqueEpuree(N150)=0),"",MusiqueEpuree(N150))</f>
        <v/>
      </c>
      <c r="P150" s="122" t="str">
        <f ca="1">IF(OR(ISERROR(MusiqueEpuree10(O150)),MusiqueEpuree10(O150)=0),"",MusiqueEpuree10(O150))</f>
        <v/>
      </c>
      <c r="Q150" s="123">
        <f ca="1">IF(ISERROR((calcul(P150)))=TRUE,"",(calcul(P150)))</f>
        <v>0</v>
      </c>
      <c r="R150" s="123" t="str">
        <f t="shared" ca="1" si="52"/>
        <v/>
      </c>
      <c r="S150" s="122" t="str">
        <f ca="1">IF(OR(ISERROR(MusiqueEpuree1(O150)),MusiqueEpuree1(O150)=0),"",MusiqueEpuree1(O150))</f>
        <v/>
      </c>
      <c r="T150" s="122" t="str">
        <f ca="1">IF(OR(ISERROR(MusiqueEpuree4(O150)),MusiqueEpuree4(O150)=0),"",MusiqueEpuree4(O150))</f>
        <v/>
      </c>
      <c r="U150" s="121">
        <f t="shared" ca="1" si="53"/>
        <v>0</v>
      </c>
      <c r="V150" s="121">
        <f t="shared" ca="1" si="54"/>
        <v>0</v>
      </c>
      <c r="W150" s="121">
        <f t="shared" ca="1" si="55"/>
        <v>0</v>
      </c>
      <c r="X150" s="121">
        <f t="shared" ca="1" si="56"/>
        <v>0</v>
      </c>
      <c r="Y150" s="120" t="str">
        <f t="shared" ca="1" si="57"/>
        <v/>
      </c>
      <c r="Z150" s="120" t="str">
        <f t="shared" ca="1" si="58"/>
        <v/>
      </c>
      <c r="AA150" s="119"/>
      <c r="AB150" s="121">
        <f t="shared" si="59"/>
        <v>0</v>
      </c>
      <c r="AC150" s="121">
        <f t="shared" si="60"/>
        <v>0</v>
      </c>
      <c r="AD150" s="121">
        <f t="shared" si="61"/>
        <v>0</v>
      </c>
      <c r="AE150" s="121">
        <f t="shared" si="62"/>
        <v>0</v>
      </c>
      <c r="AF150" s="120" t="str">
        <f t="shared" si="63"/>
        <v/>
      </c>
      <c r="AG150" s="120" t="str">
        <f t="shared" si="64"/>
        <v/>
      </c>
      <c r="AH150" s="119"/>
      <c r="AI150" s="158">
        <v>15</v>
      </c>
      <c r="AJ150" s="157" t="str">
        <f ca="1">Z180</f>
        <v/>
      </c>
      <c r="AK150" s="157" t="str">
        <f ca="1">$R$180</f>
        <v/>
      </c>
      <c r="AL150" s="160" t="str">
        <f>$AG$180</f>
        <v/>
      </c>
      <c r="AM150" s="158">
        <v>15</v>
      </c>
      <c r="AN150" s="157" t="str">
        <f ca="1">Z178</f>
        <v/>
      </c>
      <c r="AO150" s="157" t="str">
        <f ca="1">$R$178</f>
        <v/>
      </c>
      <c r="AP150" s="159" t="str">
        <f>$AG$178</f>
        <v/>
      </c>
      <c r="AQ150" s="158">
        <v>15</v>
      </c>
      <c r="AR150" s="157" t="str">
        <f ca="1">Z179</f>
        <v/>
      </c>
      <c r="AS150" s="157" t="str">
        <f ca="1">$R$179</f>
        <v/>
      </c>
      <c r="AT150" s="156" t="str">
        <f>$AG$179</f>
        <v/>
      </c>
    </row>
    <row r="151" spans="1:46" ht="15.75" customHeight="1" x14ac:dyDescent="0.25">
      <c r="A151" s="118"/>
      <c r="B151" s="141"/>
      <c r="C151" s="140"/>
      <c r="D151" s="150"/>
      <c r="E151" s="150"/>
      <c r="F151" s="150"/>
      <c r="G151" s="144"/>
      <c r="H151" s="139"/>
      <c r="I151" s="139"/>
      <c r="J151" s="150"/>
      <c r="K151" s="138"/>
      <c r="L151" s="149"/>
      <c r="M151" s="138"/>
      <c r="N151" s="137"/>
      <c r="O151" s="136" t="str">
        <f ca="1">IF(OR(ISERROR(MusiqueEpuree(N151)),MusiqueEpuree(N151)=0),"",MusiqueEpuree(N151))</f>
        <v/>
      </c>
      <c r="P151" s="134" t="str">
        <f ca="1">IF(OR(ISERROR(MusiqueEpuree10(O151)),MusiqueEpuree10(O151)=0),"",MusiqueEpuree10(O151))</f>
        <v/>
      </c>
      <c r="Q151" s="135">
        <f ca="1">IF(ISERROR((calcul(P151)))=TRUE,"",(calcul(P151)))</f>
        <v>0</v>
      </c>
      <c r="R151" s="135" t="str">
        <f t="shared" ca="1" si="52"/>
        <v/>
      </c>
      <c r="S151" s="134" t="str">
        <f ca="1">IF(OR(ISERROR(MusiqueEpuree1(O151)),MusiqueEpuree1(O151)=0),"",MusiqueEpuree1(O151))</f>
        <v/>
      </c>
      <c r="T151" s="134" t="str">
        <f ca="1">IF(OR(ISERROR(MusiqueEpuree4(O151)),MusiqueEpuree4(O151)=0),"",MusiqueEpuree4(O151))</f>
        <v/>
      </c>
      <c r="U151" s="133">
        <f t="shared" ca="1" si="53"/>
        <v>0</v>
      </c>
      <c r="V151" s="133">
        <f t="shared" ca="1" si="54"/>
        <v>0</v>
      </c>
      <c r="W151" s="133">
        <f t="shared" ca="1" si="55"/>
        <v>0</v>
      </c>
      <c r="X151" s="133">
        <f t="shared" ca="1" si="56"/>
        <v>0</v>
      </c>
      <c r="Y151" s="132" t="str">
        <f t="shared" ca="1" si="57"/>
        <v/>
      </c>
      <c r="Z151" s="132" t="str">
        <f t="shared" ca="1" si="58"/>
        <v/>
      </c>
      <c r="AA151" s="131">
        <v>6</v>
      </c>
      <c r="AB151" s="133">
        <f t="shared" si="59"/>
        <v>0</v>
      </c>
      <c r="AC151" s="133">
        <f t="shared" si="60"/>
        <v>0</v>
      </c>
      <c r="AD151" s="133">
        <f t="shared" si="61"/>
        <v>0</v>
      </c>
      <c r="AE151" s="133">
        <f t="shared" si="62"/>
        <v>0</v>
      </c>
      <c r="AF151" s="132" t="str">
        <f t="shared" si="63"/>
        <v/>
      </c>
      <c r="AG151" s="132" t="str">
        <f t="shared" si="64"/>
        <v/>
      </c>
      <c r="AH151" s="131">
        <v>6</v>
      </c>
      <c r="AI151" s="158">
        <v>16</v>
      </c>
      <c r="AJ151" s="157" t="str">
        <f ca="1">Z183</f>
        <v/>
      </c>
      <c r="AK151" s="157" t="str">
        <f ca="1">$R$183</f>
        <v/>
      </c>
      <c r="AL151" s="160" t="str">
        <f>$AG$183</f>
        <v/>
      </c>
      <c r="AM151" s="158">
        <v>16</v>
      </c>
      <c r="AN151" s="157" t="str">
        <f ca="1">Z181</f>
        <v/>
      </c>
      <c r="AO151" s="157" t="str">
        <f ca="1">$R$181</f>
        <v/>
      </c>
      <c r="AP151" s="159" t="str">
        <f>$AG$181</f>
        <v/>
      </c>
      <c r="AQ151" s="158">
        <v>16</v>
      </c>
      <c r="AR151" s="157" t="str">
        <f ca="1">Z182</f>
        <v/>
      </c>
      <c r="AS151" s="157" t="str">
        <f ca="1">$R$182</f>
        <v/>
      </c>
      <c r="AT151" s="156" t="str">
        <f>$AG$182</f>
        <v/>
      </c>
    </row>
    <row r="152" spans="1:46" ht="15.75" customHeight="1" x14ac:dyDescent="0.25">
      <c r="A152" s="107"/>
      <c r="B152" s="106"/>
      <c r="C152" s="105"/>
      <c r="D152" s="148"/>
      <c r="E152" s="148"/>
      <c r="F152" s="148"/>
      <c r="G152" s="143"/>
      <c r="H152" s="104"/>
      <c r="I152" s="104"/>
      <c r="J152" s="104"/>
      <c r="K152" s="103"/>
      <c r="L152" s="147"/>
      <c r="M152" s="103"/>
      <c r="N152" s="102"/>
      <c r="O152" s="101" t="str">
        <f ca="1">IF(OR(ISERROR(MusiqueEpuree(N152)),MusiqueEpuree(N152)=0),"",MusiqueEpuree(N152))</f>
        <v/>
      </c>
      <c r="P152" s="99" t="str">
        <f ca="1">IF(OR(ISERROR(MusiqueEpuree10(O152)),MusiqueEpuree10(O152)=0),"",MusiqueEpuree10(O152))</f>
        <v/>
      </c>
      <c r="Q152" s="100">
        <f ca="1">IF(ISERROR((calcul(P152)))=TRUE,"",(calcul(P152)))</f>
        <v>0</v>
      </c>
      <c r="R152" s="100" t="str">
        <f t="shared" ca="1" si="52"/>
        <v/>
      </c>
      <c r="S152" s="99" t="str">
        <f ca="1">IF(OR(ISERROR(MusiqueEpuree1(O152)),MusiqueEpuree1(O152)=0),"",MusiqueEpuree1(O152))</f>
        <v/>
      </c>
      <c r="T152" s="99" t="str">
        <f ca="1">IF(OR(ISERROR(MusiqueEpuree4(O152)),MusiqueEpuree4(O152)=0),"",MusiqueEpuree4(O152))</f>
        <v/>
      </c>
      <c r="U152" s="49">
        <f t="shared" ca="1" si="53"/>
        <v>0</v>
      </c>
      <c r="V152" s="49">
        <f t="shared" ca="1" si="54"/>
        <v>0</v>
      </c>
      <c r="W152" s="49">
        <f t="shared" ca="1" si="55"/>
        <v>0</v>
      </c>
      <c r="X152" s="49">
        <f t="shared" ca="1" si="56"/>
        <v>0</v>
      </c>
      <c r="Y152" s="98" t="str">
        <f t="shared" ca="1" si="57"/>
        <v/>
      </c>
      <c r="Z152" s="98" t="str">
        <f t="shared" ca="1" si="58"/>
        <v/>
      </c>
      <c r="AA152" s="97"/>
      <c r="AB152" s="49">
        <f t="shared" si="59"/>
        <v>0</v>
      </c>
      <c r="AC152" s="49">
        <f t="shared" si="60"/>
        <v>0</v>
      </c>
      <c r="AD152" s="49">
        <f t="shared" si="61"/>
        <v>0</v>
      </c>
      <c r="AE152" s="49">
        <f t="shared" si="62"/>
        <v>0</v>
      </c>
      <c r="AF152" s="98" t="str">
        <f t="shared" si="63"/>
        <v/>
      </c>
      <c r="AG152" s="98" t="str">
        <f t="shared" si="64"/>
        <v/>
      </c>
      <c r="AH152" s="97"/>
      <c r="AI152" s="158">
        <v>17</v>
      </c>
      <c r="AJ152" s="157" t="str">
        <f ca="1">Z186</f>
        <v/>
      </c>
      <c r="AK152" s="157" t="str">
        <f ca="1">$R$186</f>
        <v/>
      </c>
      <c r="AL152" s="160" t="str">
        <f>$AG$186</f>
        <v/>
      </c>
      <c r="AM152" s="158">
        <v>17</v>
      </c>
      <c r="AN152" s="157" t="str">
        <f ca="1">Z184</f>
        <v/>
      </c>
      <c r="AO152" s="157" t="str">
        <f ca="1">$R$184</f>
        <v/>
      </c>
      <c r="AP152" s="159" t="str">
        <f>$AG$184</f>
        <v/>
      </c>
      <c r="AQ152" s="158">
        <v>17</v>
      </c>
      <c r="AR152" s="157" t="str">
        <f ca="1">Z185</f>
        <v/>
      </c>
      <c r="AS152" s="157" t="str">
        <f ca="1">$R$185</f>
        <v/>
      </c>
      <c r="AT152" s="156" t="str">
        <f>$AG$185</f>
        <v/>
      </c>
    </row>
    <row r="153" spans="1:46" ht="15.75" customHeight="1" thickBot="1" x14ac:dyDescent="0.3">
      <c r="A153" s="130"/>
      <c r="B153" s="129"/>
      <c r="C153" s="128"/>
      <c r="D153" s="146"/>
      <c r="E153" s="146"/>
      <c r="F153" s="146"/>
      <c r="G153" s="142"/>
      <c r="H153" s="127"/>
      <c r="I153" s="127"/>
      <c r="J153" s="146"/>
      <c r="K153" s="126"/>
      <c r="L153" s="145"/>
      <c r="M153" s="126"/>
      <c r="N153" s="125"/>
      <c r="O153" s="124" t="str">
        <f ca="1">IF(OR(ISERROR(MusiqueEpuree(N153)),MusiqueEpuree(N153)=0),"",MusiqueEpuree(N153))</f>
        <v/>
      </c>
      <c r="P153" s="122" t="str">
        <f ca="1">IF(OR(ISERROR(MusiqueEpuree10(O153)),MusiqueEpuree10(O153)=0),"",MusiqueEpuree10(O153))</f>
        <v/>
      </c>
      <c r="Q153" s="123">
        <f ca="1">IF(ISERROR((calcul(P153)))=TRUE,"",(calcul(P153)))</f>
        <v>0</v>
      </c>
      <c r="R153" s="123" t="str">
        <f t="shared" ca="1" si="52"/>
        <v/>
      </c>
      <c r="S153" s="122" t="str">
        <f ca="1">IF(OR(ISERROR(MusiqueEpuree1(O153)),MusiqueEpuree1(O153)=0),"",MusiqueEpuree1(O153))</f>
        <v/>
      </c>
      <c r="T153" s="122" t="str">
        <f ca="1">IF(OR(ISERROR(MusiqueEpuree4(O153)),MusiqueEpuree4(O153)=0),"",MusiqueEpuree4(O153))</f>
        <v/>
      </c>
      <c r="U153" s="121">
        <f t="shared" ca="1" si="53"/>
        <v>0</v>
      </c>
      <c r="V153" s="121">
        <f t="shared" ca="1" si="54"/>
        <v>0</v>
      </c>
      <c r="W153" s="121">
        <f t="shared" ca="1" si="55"/>
        <v>0</v>
      </c>
      <c r="X153" s="121">
        <f t="shared" ca="1" si="56"/>
        <v>0</v>
      </c>
      <c r="Y153" s="120" t="str">
        <f t="shared" ca="1" si="57"/>
        <v/>
      </c>
      <c r="Z153" s="120" t="str">
        <f t="shared" ca="1" si="58"/>
        <v/>
      </c>
      <c r="AA153" s="119"/>
      <c r="AB153" s="121">
        <f t="shared" si="59"/>
        <v>0</v>
      </c>
      <c r="AC153" s="121">
        <f t="shared" si="60"/>
        <v>0</v>
      </c>
      <c r="AD153" s="121">
        <f t="shared" si="61"/>
        <v>0</v>
      </c>
      <c r="AE153" s="121">
        <f t="shared" si="62"/>
        <v>0</v>
      </c>
      <c r="AF153" s="120" t="str">
        <f t="shared" si="63"/>
        <v/>
      </c>
      <c r="AG153" s="120" t="str">
        <f t="shared" si="64"/>
        <v/>
      </c>
      <c r="AH153" s="119"/>
      <c r="AI153" s="158">
        <v>18</v>
      </c>
      <c r="AJ153" s="157" t="str">
        <f ca="1">Z189</f>
        <v/>
      </c>
      <c r="AK153" s="157" t="str">
        <f ca="1">$R$189</f>
        <v/>
      </c>
      <c r="AL153" s="160" t="str">
        <f>$AG$189</f>
        <v/>
      </c>
      <c r="AM153" s="158">
        <v>18</v>
      </c>
      <c r="AN153" s="157" t="str">
        <f ca="1">Z187</f>
        <v/>
      </c>
      <c r="AO153" s="157" t="str">
        <f ca="1">$R$187</f>
        <v/>
      </c>
      <c r="AP153" s="159" t="str">
        <f>$AG$187</f>
        <v/>
      </c>
      <c r="AQ153" s="158">
        <v>18</v>
      </c>
      <c r="AR153" s="157" t="str">
        <f ca="1">Z188</f>
        <v/>
      </c>
      <c r="AS153" s="157" t="str">
        <f ca="1">$R$188</f>
        <v/>
      </c>
      <c r="AT153" s="156" t="str">
        <f>$AG$188</f>
        <v/>
      </c>
    </row>
    <row r="154" spans="1:46" ht="15.75" customHeight="1" x14ac:dyDescent="0.25">
      <c r="A154" s="118"/>
      <c r="B154" s="141"/>
      <c r="C154" s="140"/>
      <c r="D154" s="150"/>
      <c r="E154" s="150"/>
      <c r="F154" s="150"/>
      <c r="G154" s="144"/>
      <c r="H154" s="139"/>
      <c r="I154" s="139"/>
      <c r="J154" s="150"/>
      <c r="K154" s="138"/>
      <c r="L154" s="149"/>
      <c r="M154" s="138"/>
      <c r="N154" s="137"/>
      <c r="O154" s="136" t="str">
        <f ca="1">IF(OR(ISERROR(MusiqueEpuree(N154)),MusiqueEpuree(N154)=0),"",MusiqueEpuree(N154))</f>
        <v/>
      </c>
      <c r="P154" s="134" t="str">
        <f ca="1">IF(OR(ISERROR(MusiqueEpuree10(O154)),MusiqueEpuree10(O154)=0),"",MusiqueEpuree10(O154))</f>
        <v/>
      </c>
      <c r="Q154" s="135">
        <f ca="1">IF(ISERROR((calcul(P154)))=TRUE,"",(calcul(P154)))</f>
        <v>0</v>
      </c>
      <c r="R154" s="135" t="str">
        <f t="shared" ca="1" si="52"/>
        <v/>
      </c>
      <c r="S154" s="134" t="str">
        <f ca="1">IF(OR(ISERROR(MusiqueEpuree1(O154)),MusiqueEpuree1(O154)=0),"",MusiqueEpuree1(O154))</f>
        <v/>
      </c>
      <c r="T154" s="134" t="str">
        <f ca="1">IF(OR(ISERROR(MusiqueEpuree4(O154)),MusiqueEpuree4(O154)=0),"",MusiqueEpuree4(O154))</f>
        <v/>
      </c>
      <c r="U154" s="133">
        <f t="shared" ca="1" si="53"/>
        <v>0</v>
      </c>
      <c r="V154" s="133">
        <f t="shared" ca="1" si="54"/>
        <v>0</v>
      </c>
      <c r="W154" s="133">
        <f t="shared" ca="1" si="55"/>
        <v>0</v>
      </c>
      <c r="X154" s="133">
        <f t="shared" ca="1" si="56"/>
        <v>0</v>
      </c>
      <c r="Y154" s="132" t="str">
        <f t="shared" ca="1" si="57"/>
        <v/>
      </c>
      <c r="Z154" s="132" t="str">
        <f t="shared" ca="1" si="58"/>
        <v/>
      </c>
      <c r="AA154" s="131">
        <v>7</v>
      </c>
      <c r="AB154" s="133">
        <f t="shared" si="59"/>
        <v>0</v>
      </c>
      <c r="AC154" s="133">
        <f t="shared" si="60"/>
        <v>0</v>
      </c>
      <c r="AD154" s="133">
        <f t="shared" si="61"/>
        <v>0</v>
      </c>
      <c r="AE154" s="133">
        <f t="shared" si="62"/>
        <v>0</v>
      </c>
      <c r="AF154" s="132" t="str">
        <f t="shared" si="63"/>
        <v/>
      </c>
      <c r="AG154" s="132" t="str">
        <f t="shared" si="64"/>
        <v/>
      </c>
      <c r="AH154" s="131">
        <v>7</v>
      </c>
      <c r="AI154" s="158">
        <v>19</v>
      </c>
      <c r="AJ154" s="157" t="str">
        <f ca="1">Z192</f>
        <v/>
      </c>
      <c r="AK154" s="157" t="str">
        <f ca="1">$R$192</f>
        <v/>
      </c>
      <c r="AL154" s="160" t="str">
        <f>$AG$192</f>
        <v/>
      </c>
      <c r="AM154" s="158">
        <v>19</v>
      </c>
      <c r="AN154" s="157" t="str">
        <f ca="1">Z190</f>
        <v/>
      </c>
      <c r="AO154" s="157" t="str">
        <f ca="1">$R$190</f>
        <v/>
      </c>
      <c r="AP154" s="159" t="str">
        <f>$AG$190</f>
        <v/>
      </c>
      <c r="AQ154" s="158">
        <v>19</v>
      </c>
      <c r="AR154" s="157" t="str">
        <f ca="1">Z191</f>
        <v/>
      </c>
      <c r="AS154" s="157" t="str">
        <f ca="1">$R$191</f>
        <v/>
      </c>
      <c r="AT154" s="156" t="str">
        <f>$AG$191</f>
        <v/>
      </c>
    </row>
    <row r="155" spans="1:46" ht="15.75" customHeight="1" thickBot="1" x14ac:dyDescent="0.3">
      <c r="A155" s="107"/>
      <c r="B155" s="106"/>
      <c r="C155" s="105"/>
      <c r="D155" s="148"/>
      <c r="E155" s="148"/>
      <c r="F155" s="148"/>
      <c r="G155" s="143"/>
      <c r="H155" s="104"/>
      <c r="I155" s="104"/>
      <c r="J155" s="148"/>
      <c r="K155" s="103"/>
      <c r="L155" s="147"/>
      <c r="M155" s="103"/>
      <c r="N155" s="102"/>
      <c r="O155" s="101" t="str">
        <f ca="1">IF(OR(ISERROR(MusiqueEpuree(N155)),MusiqueEpuree(N155)=0),"",MusiqueEpuree(N155))</f>
        <v/>
      </c>
      <c r="P155" s="99" t="str">
        <f ca="1">IF(OR(ISERROR(MusiqueEpuree10(O155)),MusiqueEpuree10(O155)=0),"",MusiqueEpuree10(O155))</f>
        <v/>
      </c>
      <c r="Q155" s="100">
        <f ca="1">IF(ISERROR((calcul(P155)))=TRUE,"",(calcul(P155)))</f>
        <v>0</v>
      </c>
      <c r="R155" s="100" t="str">
        <f t="shared" ca="1" si="52"/>
        <v/>
      </c>
      <c r="S155" s="99" t="str">
        <f ca="1">IF(OR(ISERROR(MusiqueEpuree1(O155)),MusiqueEpuree1(O155)=0),"",MusiqueEpuree1(O155))</f>
        <v/>
      </c>
      <c r="T155" s="99" t="str">
        <f ca="1">IF(OR(ISERROR(MusiqueEpuree4(O155)),MusiqueEpuree4(O155)=0),"",MusiqueEpuree4(O155))</f>
        <v/>
      </c>
      <c r="U155" s="49">
        <f t="shared" ca="1" si="53"/>
        <v>0</v>
      </c>
      <c r="V155" s="49">
        <f t="shared" ca="1" si="54"/>
        <v>0</v>
      </c>
      <c r="W155" s="49">
        <f t="shared" ca="1" si="55"/>
        <v>0</v>
      </c>
      <c r="X155" s="49">
        <f t="shared" ca="1" si="56"/>
        <v>0</v>
      </c>
      <c r="Y155" s="98" t="str">
        <f t="shared" ca="1" si="57"/>
        <v/>
      </c>
      <c r="Z155" s="98" t="str">
        <f t="shared" ca="1" si="58"/>
        <v/>
      </c>
      <c r="AA155" s="97"/>
      <c r="AB155" s="49">
        <f t="shared" si="59"/>
        <v>0</v>
      </c>
      <c r="AC155" s="49">
        <f t="shared" si="60"/>
        <v>0</v>
      </c>
      <c r="AD155" s="49">
        <f t="shared" si="61"/>
        <v>0</v>
      </c>
      <c r="AE155" s="49">
        <f t="shared" si="62"/>
        <v>0</v>
      </c>
      <c r="AF155" s="98" t="str">
        <f t="shared" si="63"/>
        <v/>
      </c>
      <c r="AG155" s="98" t="str">
        <f t="shared" si="64"/>
        <v/>
      </c>
      <c r="AH155" s="97"/>
      <c r="AI155" s="153">
        <v>20</v>
      </c>
      <c r="AJ155" s="152" t="str">
        <f ca="1">Z195</f>
        <v/>
      </c>
      <c r="AK155" s="152" t="str">
        <f ca="1">$R$195</f>
        <v/>
      </c>
      <c r="AL155" s="155" t="str">
        <f>$AG$195</f>
        <v/>
      </c>
      <c r="AM155" s="153">
        <v>20</v>
      </c>
      <c r="AN155" s="152" t="str">
        <f ca="1">Z193</f>
        <v/>
      </c>
      <c r="AO155" s="152" t="str">
        <f ca="1">$R$193</f>
        <v/>
      </c>
      <c r="AP155" s="154" t="str">
        <f>$AG$193</f>
        <v/>
      </c>
      <c r="AQ155" s="153">
        <v>20</v>
      </c>
      <c r="AR155" s="152" t="str">
        <f ca="1">Z194</f>
        <v/>
      </c>
      <c r="AS155" s="152" t="str">
        <f ca="1">$R$194</f>
        <v/>
      </c>
      <c r="AT155" s="151" t="str">
        <f>$AG$194</f>
        <v/>
      </c>
    </row>
    <row r="156" spans="1:46" ht="15.75" customHeight="1" thickTop="1" thickBot="1" x14ac:dyDescent="0.3">
      <c r="A156" s="130"/>
      <c r="B156" s="129"/>
      <c r="C156" s="128"/>
      <c r="D156" s="146"/>
      <c r="E156" s="146"/>
      <c r="F156" s="146"/>
      <c r="G156" s="142"/>
      <c r="H156" s="127"/>
      <c r="I156" s="127"/>
      <c r="J156" s="127"/>
      <c r="K156" s="126"/>
      <c r="L156" s="145"/>
      <c r="M156" s="126"/>
      <c r="N156" s="125"/>
      <c r="O156" s="124" t="str">
        <f ca="1">IF(OR(ISERROR(MusiqueEpuree(N156)),MusiqueEpuree(N156)=0),"",MusiqueEpuree(N156))</f>
        <v/>
      </c>
      <c r="P156" s="122" t="str">
        <f ca="1">IF(OR(ISERROR(MusiqueEpuree10(O156)),MusiqueEpuree10(O156)=0),"",MusiqueEpuree10(O156))</f>
        <v/>
      </c>
      <c r="Q156" s="123">
        <f ca="1">IF(ISERROR((calcul(P156)))=TRUE,"",(calcul(P156)))</f>
        <v>0</v>
      </c>
      <c r="R156" s="123" t="str">
        <f t="shared" ca="1" si="52"/>
        <v/>
      </c>
      <c r="S156" s="122" t="str">
        <f ca="1">IF(OR(ISERROR(MusiqueEpuree1(O156)),MusiqueEpuree1(O156)=0),"",MusiqueEpuree1(O156))</f>
        <v/>
      </c>
      <c r="T156" s="122" t="str">
        <f ca="1">IF(OR(ISERROR(MusiqueEpuree4(O156)),MusiqueEpuree4(O156)=0),"",MusiqueEpuree4(O156))</f>
        <v/>
      </c>
      <c r="U156" s="121">
        <f t="shared" ca="1" si="53"/>
        <v>0</v>
      </c>
      <c r="V156" s="121">
        <f t="shared" ca="1" si="54"/>
        <v>0</v>
      </c>
      <c r="W156" s="121">
        <f t="shared" ca="1" si="55"/>
        <v>0</v>
      </c>
      <c r="X156" s="121">
        <f t="shared" ca="1" si="56"/>
        <v>0</v>
      </c>
      <c r="Y156" s="120" t="str">
        <f t="shared" ca="1" si="57"/>
        <v/>
      </c>
      <c r="Z156" s="120" t="str">
        <f t="shared" ca="1" si="58"/>
        <v/>
      </c>
      <c r="AA156" s="119"/>
      <c r="AB156" s="121">
        <f t="shared" si="59"/>
        <v>0</v>
      </c>
      <c r="AC156" s="121">
        <f t="shared" si="60"/>
        <v>0</v>
      </c>
      <c r="AD156" s="121">
        <f t="shared" si="61"/>
        <v>0</v>
      </c>
      <c r="AE156" s="121">
        <f t="shared" si="62"/>
        <v>0</v>
      </c>
      <c r="AF156" s="120" t="str">
        <f t="shared" si="63"/>
        <v/>
      </c>
      <c r="AG156" s="120" t="str">
        <f t="shared" si="64"/>
        <v/>
      </c>
      <c r="AH156" s="119"/>
    </row>
    <row r="157" spans="1:46" ht="15.75" customHeight="1" x14ac:dyDescent="0.25">
      <c r="A157" s="118"/>
      <c r="B157" s="141"/>
      <c r="C157" s="140"/>
      <c r="D157" s="150"/>
      <c r="E157" s="150"/>
      <c r="F157" s="150"/>
      <c r="G157" s="144"/>
      <c r="H157" s="139"/>
      <c r="I157" s="139"/>
      <c r="J157" s="150"/>
      <c r="K157" s="138"/>
      <c r="L157" s="149"/>
      <c r="M157" s="138"/>
      <c r="N157" s="137"/>
      <c r="O157" s="136" t="str">
        <f ca="1">IF(OR(ISERROR(MusiqueEpuree(N157)),MusiqueEpuree(N157)=0),"",MusiqueEpuree(N157))</f>
        <v/>
      </c>
      <c r="P157" s="134" t="str">
        <f ca="1">IF(OR(ISERROR(MusiqueEpuree10(O157)),MusiqueEpuree10(O157)=0),"",MusiqueEpuree10(O157))</f>
        <v/>
      </c>
      <c r="Q157" s="135">
        <f ca="1">IF(ISERROR((calcul(P157)))=TRUE,"",(calcul(P157)))</f>
        <v>0</v>
      </c>
      <c r="R157" s="135" t="str">
        <f t="shared" ca="1" si="52"/>
        <v/>
      </c>
      <c r="S157" s="134" t="str">
        <f ca="1">IF(OR(ISERROR(MusiqueEpuree1(O157)),MusiqueEpuree1(O157)=0),"",MusiqueEpuree1(O157))</f>
        <v/>
      </c>
      <c r="T157" s="134" t="str">
        <f ca="1">IF(OR(ISERROR(MusiqueEpuree4(O157)),MusiqueEpuree4(O157)=0),"",MusiqueEpuree4(O157))</f>
        <v/>
      </c>
      <c r="U157" s="133">
        <f t="shared" ca="1" si="53"/>
        <v>0</v>
      </c>
      <c r="V157" s="133">
        <f t="shared" ca="1" si="54"/>
        <v>0</v>
      </c>
      <c r="W157" s="133">
        <f t="shared" ca="1" si="55"/>
        <v>0</v>
      </c>
      <c r="X157" s="133">
        <f t="shared" ca="1" si="56"/>
        <v>0</v>
      </c>
      <c r="Y157" s="132" t="str">
        <f t="shared" ca="1" si="57"/>
        <v/>
      </c>
      <c r="Z157" s="132" t="str">
        <f t="shared" ca="1" si="58"/>
        <v/>
      </c>
      <c r="AA157" s="131">
        <v>8</v>
      </c>
      <c r="AB157" s="133">
        <f t="shared" si="59"/>
        <v>0</v>
      </c>
      <c r="AC157" s="133">
        <f t="shared" si="60"/>
        <v>0</v>
      </c>
      <c r="AD157" s="133">
        <f t="shared" si="61"/>
        <v>0</v>
      </c>
      <c r="AE157" s="133">
        <f t="shared" si="62"/>
        <v>0</v>
      </c>
      <c r="AF157" s="132" t="str">
        <f t="shared" si="63"/>
        <v/>
      </c>
      <c r="AG157" s="132" t="str">
        <f t="shared" si="64"/>
        <v/>
      </c>
      <c r="AH157" s="131">
        <v>8</v>
      </c>
    </row>
    <row r="158" spans="1:46" ht="15.75" customHeight="1" x14ac:dyDescent="0.25">
      <c r="A158" s="107"/>
      <c r="B158" s="106"/>
      <c r="C158" s="105"/>
      <c r="D158" s="148"/>
      <c r="E158" s="148"/>
      <c r="F158" s="148"/>
      <c r="G158" s="143"/>
      <c r="H158" s="104"/>
      <c r="I158" s="104"/>
      <c r="J158" s="148"/>
      <c r="K158" s="103"/>
      <c r="L158" s="147"/>
      <c r="M158" s="103"/>
      <c r="N158" s="102"/>
      <c r="O158" s="101" t="str">
        <f ca="1">IF(OR(ISERROR(MusiqueEpuree(N158)),MusiqueEpuree(N158)=0),"",MusiqueEpuree(N158))</f>
        <v/>
      </c>
      <c r="P158" s="99" t="str">
        <f ca="1">IF(OR(ISERROR(MusiqueEpuree10(O158)),MusiqueEpuree10(O158)=0),"",MusiqueEpuree10(O158))</f>
        <v/>
      </c>
      <c r="Q158" s="100">
        <f ca="1">IF(ISERROR((calcul(P158)))=TRUE,"",(calcul(P158)))</f>
        <v>0</v>
      </c>
      <c r="R158" s="100" t="str">
        <f t="shared" ca="1" si="52"/>
        <v/>
      </c>
      <c r="S158" s="99" t="str">
        <f ca="1">IF(OR(ISERROR(MusiqueEpuree1(O158)),MusiqueEpuree1(O158)=0),"",MusiqueEpuree1(O158))</f>
        <v/>
      </c>
      <c r="T158" s="99" t="str">
        <f ca="1">IF(OR(ISERROR(MusiqueEpuree4(O158)),MusiqueEpuree4(O158)=0),"",MusiqueEpuree4(O158))</f>
        <v/>
      </c>
      <c r="U158" s="49">
        <f t="shared" ca="1" si="53"/>
        <v>0</v>
      </c>
      <c r="V158" s="49">
        <f t="shared" ca="1" si="54"/>
        <v>0</v>
      </c>
      <c r="W158" s="49">
        <f t="shared" ca="1" si="55"/>
        <v>0</v>
      </c>
      <c r="X158" s="49">
        <f t="shared" ca="1" si="56"/>
        <v>0</v>
      </c>
      <c r="Y158" s="98" t="str">
        <f t="shared" ca="1" si="57"/>
        <v/>
      </c>
      <c r="Z158" s="98" t="str">
        <f t="shared" ca="1" si="58"/>
        <v/>
      </c>
      <c r="AA158" s="97"/>
      <c r="AB158" s="49">
        <f t="shared" si="59"/>
        <v>0</v>
      </c>
      <c r="AC158" s="49">
        <f t="shared" si="60"/>
        <v>0</v>
      </c>
      <c r="AD158" s="49">
        <f t="shared" si="61"/>
        <v>0</v>
      </c>
      <c r="AE158" s="49">
        <f t="shared" si="62"/>
        <v>0</v>
      </c>
      <c r="AF158" s="98" t="str">
        <f t="shared" si="63"/>
        <v/>
      </c>
      <c r="AG158" s="98" t="str">
        <f t="shared" si="64"/>
        <v/>
      </c>
      <c r="AH158" s="97"/>
    </row>
    <row r="159" spans="1:46" ht="15.75" customHeight="1" thickBot="1" x14ac:dyDescent="0.3">
      <c r="A159" s="130"/>
      <c r="B159" s="129"/>
      <c r="C159" s="128"/>
      <c r="D159" s="146"/>
      <c r="E159" s="146"/>
      <c r="F159" s="146"/>
      <c r="G159" s="142"/>
      <c r="H159" s="127"/>
      <c r="I159" s="127"/>
      <c r="J159" s="146"/>
      <c r="K159" s="126"/>
      <c r="L159" s="145"/>
      <c r="M159" s="126"/>
      <c r="N159" s="125"/>
      <c r="O159" s="124" t="str">
        <f ca="1">IF(OR(ISERROR(MusiqueEpuree(N159)),MusiqueEpuree(N159)=0),"",MusiqueEpuree(N159))</f>
        <v/>
      </c>
      <c r="P159" s="122" t="str">
        <f ca="1">IF(OR(ISERROR(MusiqueEpuree10(O159)),MusiqueEpuree10(O159)=0),"",MusiqueEpuree10(O159))</f>
        <v/>
      </c>
      <c r="Q159" s="123">
        <f ca="1">IF(ISERROR((calcul(P159)))=TRUE,"",(calcul(P159)))</f>
        <v>0</v>
      </c>
      <c r="R159" s="123" t="str">
        <f t="shared" ca="1" si="52"/>
        <v/>
      </c>
      <c r="S159" s="122" t="str">
        <f ca="1">IF(OR(ISERROR(MusiqueEpuree1(O159)),MusiqueEpuree1(O159)=0),"",MusiqueEpuree1(O159))</f>
        <v/>
      </c>
      <c r="T159" s="122" t="str">
        <f ca="1">IF(OR(ISERROR(MusiqueEpuree4(O159)),MusiqueEpuree4(O159)=0),"",MusiqueEpuree4(O159))</f>
        <v/>
      </c>
      <c r="U159" s="121">
        <f t="shared" ca="1" si="53"/>
        <v>0</v>
      </c>
      <c r="V159" s="121">
        <f t="shared" ca="1" si="54"/>
        <v>0</v>
      </c>
      <c r="W159" s="121">
        <f t="shared" ca="1" si="55"/>
        <v>0</v>
      </c>
      <c r="X159" s="121">
        <f t="shared" ca="1" si="56"/>
        <v>0</v>
      </c>
      <c r="Y159" s="120" t="str">
        <f t="shared" ca="1" si="57"/>
        <v/>
      </c>
      <c r="Z159" s="120" t="str">
        <f t="shared" ca="1" si="58"/>
        <v/>
      </c>
      <c r="AA159" s="119"/>
      <c r="AB159" s="121">
        <f t="shared" si="59"/>
        <v>0</v>
      </c>
      <c r="AC159" s="121">
        <f t="shared" si="60"/>
        <v>0</v>
      </c>
      <c r="AD159" s="121">
        <f t="shared" si="61"/>
        <v>0</v>
      </c>
      <c r="AE159" s="121">
        <f t="shared" si="62"/>
        <v>0</v>
      </c>
      <c r="AF159" s="120" t="str">
        <f t="shared" si="63"/>
        <v/>
      </c>
      <c r="AG159" s="120" t="str">
        <f t="shared" si="64"/>
        <v/>
      </c>
      <c r="AH159" s="119"/>
    </row>
    <row r="160" spans="1:46" ht="15.75" customHeight="1" x14ac:dyDescent="0.25">
      <c r="A160" s="118"/>
      <c r="B160" s="141"/>
      <c r="C160" s="140"/>
      <c r="D160" s="150"/>
      <c r="E160" s="150"/>
      <c r="F160" s="150"/>
      <c r="G160" s="144"/>
      <c r="H160" s="139"/>
      <c r="I160" s="139"/>
      <c r="J160" s="150"/>
      <c r="K160" s="138"/>
      <c r="L160" s="149"/>
      <c r="M160" s="138"/>
      <c r="N160" s="137"/>
      <c r="O160" s="136" t="str">
        <f ca="1">IF(OR(ISERROR(MusiqueEpuree(N160)),MusiqueEpuree(N160)=0),"",MusiqueEpuree(N160))</f>
        <v/>
      </c>
      <c r="P160" s="134" t="str">
        <f ca="1">IF(OR(ISERROR(MusiqueEpuree10(O160)),MusiqueEpuree10(O160)=0),"",MusiqueEpuree10(O160))</f>
        <v/>
      </c>
      <c r="Q160" s="135">
        <f ca="1">IF(ISERROR((calcul(P160)))=TRUE,"",(calcul(P160)))</f>
        <v>0</v>
      </c>
      <c r="R160" s="135" t="str">
        <f t="shared" ca="1" si="52"/>
        <v/>
      </c>
      <c r="S160" s="134" t="str">
        <f ca="1">IF(OR(ISERROR(MusiqueEpuree1(O160)),MusiqueEpuree1(O160)=0),"",MusiqueEpuree1(O160))</f>
        <v/>
      </c>
      <c r="T160" s="134" t="str">
        <f ca="1">IF(OR(ISERROR(MusiqueEpuree4(O160)),MusiqueEpuree4(O160)=0),"",MusiqueEpuree4(O160))</f>
        <v/>
      </c>
      <c r="U160" s="133">
        <f t="shared" ca="1" si="53"/>
        <v>0</v>
      </c>
      <c r="V160" s="133">
        <f t="shared" ca="1" si="54"/>
        <v>0</v>
      </c>
      <c r="W160" s="133">
        <f t="shared" ca="1" si="55"/>
        <v>0</v>
      </c>
      <c r="X160" s="133">
        <f t="shared" ca="1" si="56"/>
        <v>0</v>
      </c>
      <c r="Y160" s="132" t="str">
        <f t="shared" ca="1" si="57"/>
        <v/>
      </c>
      <c r="Z160" s="132" t="str">
        <f t="shared" ca="1" si="58"/>
        <v/>
      </c>
      <c r="AA160" s="131">
        <v>9</v>
      </c>
      <c r="AB160" s="133">
        <f t="shared" si="59"/>
        <v>0</v>
      </c>
      <c r="AC160" s="133">
        <f t="shared" si="60"/>
        <v>0</v>
      </c>
      <c r="AD160" s="133">
        <f t="shared" si="61"/>
        <v>0</v>
      </c>
      <c r="AE160" s="133">
        <f t="shared" si="62"/>
        <v>0</v>
      </c>
      <c r="AF160" s="132" t="str">
        <f t="shared" si="63"/>
        <v/>
      </c>
      <c r="AG160" s="132" t="str">
        <f t="shared" si="64"/>
        <v/>
      </c>
      <c r="AH160" s="131">
        <v>9</v>
      </c>
    </row>
    <row r="161" spans="1:34" ht="15.75" customHeight="1" x14ac:dyDescent="0.25">
      <c r="A161" s="107"/>
      <c r="B161" s="106"/>
      <c r="C161" s="105"/>
      <c r="D161" s="148"/>
      <c r="E161" s="148"/>
      <c r="F161" s="148"/>
      <c r="G161" s="143"/>
      <c r="H161" s="104"/>
      <c r="I161" s="104"/>
      <c r="J161" s="148"/>
      <c r="K161" s="103"/>
      <c r="L161" s="147"/>
      <c r="M161" s="103"/>
      <c r="N161" s="102"/>
      <c r="O161" s="101" t="str">
        <f ca="1">IF(OR(ISERROR(MusiqueEpuree(N161)),MusiqueEpuree(N161)=0),"",MusiqueEpuree(N161))</f>
        <v/>
      </c>
      <c r="P161" s="99" t="str">
        <f ca="1">IF(OR(ISERROR(MusiqueEpuree10(O161)),MusiqueEpuree10(O161)=0),"",MusiqueEpuree10(O161))</f>
        <v/>
      </c>
      <c r="Q161" s="100">
        <f ca="1">IF(ISERROR((calcul(P161)))=TRUE,"",(calcul(P161)))</f>
        <v>0</v>
      </c>
      <c r="R161" s="100" t="str">
        <f t="shared" ca="1" si="52"/>
        <v/>
      </c>
      <c r="S161" s="99" t="str">
        <f ca="1">IF(OR(ISERROR(MusiqueEpuree1(O161)),MusiqueEpuree1(O161)=0),"",MusiqueEpuree1(O161))</f>
        <v/>
      </c>
      <c r="T161" s="99" t="str">
        <f ca="1">IF(OR(ISERROR(MusiqueEpuree4(O161)),MusiqueEpuree4(O161)=0),"",MusiqueEpuree4(O161))</f>
        <v/>
      </c>
      <c r="U161" s="49">
        <f t="shared" ca="1" si="53"/>
        <v>0</v>
      </c>
      <c r="V161" s="49">
        <f t="shared" ca="1" si="54"/>
        <v>0</v>
      </c>
      <c r="W161" s="49">
        <f t="shared" ca="1" si="55"/>
        <v>0</v>
      </c>
      <c r="X161" s="49">
        <f t="shared" ca="1" si="56"/>
        <v>0</v>
      </c>
      <c r="Y161" s="98" t="str">
        <f t="shared" ca="1" si="57"/>
        <v/>
      </c>
      <c r="Z161" s="98" t="str">
        <f t="shared" ca="1" si="58"/>
        <v/>
      </c>
      <c r="AA161" s="97"/>
      <c r="AB161" s="49">
        <f t="shared" si="59"/>
        <v>0</v>
      </c>
      <c r="AC161" s="49">
        <f t="shared" si="60"/>
        <v>0</v>
      </c>
      <c r="AD161" s="49">
        <f t="shared" si="61"/>
        <v>0</v>
      </c>
      <c r="AE161" s="49">
        <f t="shared" si="62"/>
        <v>0</v>
      </c>
      <c r="AF161" s="98" t="str">
        <f t="shared" si="63"/>
        <v/>
      </c>
      <c r="AG161" s="98" t="str">
        <f t="shared" si="64"/>
        <v/>
      </c>
      <c r="AH161" s="97"/>
    </row>
    <row r="162" spans="1:34" ht="15.75" customHeight="1" thickBot="1" x14ac:dyDescent="0.3">
      <c r="A162" s="130"/>
      <c r="B162" s="129"/>
      <c r="C162" s="128"/>
      <c r="D162" s="146"/>
      <c r="E162" s="146"/>
      <c r="F162" s="146"/>
      <c r="G162" s="142"/>
      <c r="H162" s="127"/>
      <c r="I162" s="127"/>
      <c r="J162" s="146"/>
      <c r="K162" s="126"/>
      <c r="L162" s="145"/>
      <c r="M162" s="126"/>
      <c r="N162" s="125"/>
      <c r="O162" s="124" t="str">
        <f ca="1">IF(OR(ISERROR(MusiqueEpuree(N162)),MusiqueEpuree(N162)=0),"",MusiqueEpuree(N162))</f>
        <v/>
      </c>
      <c r="P162" s="122" t="str">
        <f ca="1">IF(OR(ISERROR(MusiqueEpuree10(O162)),MusiqueEpuree10(O162)=0),"",MusiqueEpuree10(O162))</f>
        <v/>
      </c>
      <c r="Q162" s="123">
        <f ca="1">IF(ISERROR((calcul(P162)))=TRUE,"",(calcul(P162)))</f>
        <v>0</v>
      </c>
      <c r="R162" s="123" t="str">
        <f t="shared" ca="1" si="52"/>
        <v/>
      </c>
      <c r="S162" s="122" t="str">
        <f ca="1">IF(OR(ISERROR(MusiqueEpuree1(O162)),MusiqueEpuree1(O162)=0),"",MusiqueEpuree1(O162))</f>
        <v/>
      </c>
      <c r="T162" s="122" t="str">
        <f ca="1">IF(OR(ISERROR(MusiqueEpuree4(O162)),MusiqueEpuree4(O162)=0),"",MusiqueEpuree4(O162))</f>
        <v/>
      </c>
      <c r="U162" s="121">
        <f t="shared" ca="1" si="53"/>
        <v>0</v>
      </c>
      <c r="V162" s="121">
        <f t="shared" ca="1" si="54"/>
        <v>0</v>
      </c>
      <c r="W162" s="121">
        <f t="shared" ca="1" si="55"/>
        <v>0</v>
      </c>
      <c r="X162" s="121">
        <f t="shared" ca="1" si="56"/>
        <v>0</v>
      </c>
      <c r="Y162" s="120" t="str">
        <f t="shared" ca="1" si="57"/>
        <v/>
      </c>
      <c r="Z162" s="120" t="str">
        <f t="shared" ca="1" si="58"/>
        <v/>
      </c>
      <c r="AA162" s="119"/>
      <c r="AB162" s="121">
        <f t="shared" si="59"/>
        <v>0</v>
      </c>
      <c r="AC162" s="121">
        <f t="shared" si="60"/>
        <v>0</v>
      </c>
      <c r="AD162" s="121">
        <f t="shared" si="61"/>
        <v>0</v>
      </c>
      <c r="AE162" s="121">
        <f t="shared" si="62"/>
        <v>0</v>
      </c>
      <c r="AF162" s="120" t="str">
        <f t="shared" si="63"/>
        <v/>
      </c>
      <c r="AG162" s="120" t="str">
        <f t="shared" si="64"/>
        <v/>
      </c>
      <c r="AH162" s="119"/>
    </row>
    <row r="163" spans="1:34" ht="15.75" customHeight="1" x14ac:dyDescent="0.25">
      <c r="A163" s="118"/>
      <c r="B163" s="141"/>
      <c r="C163" s="140"/>
      <c r="D163" s="150"/>
      <c r="E163" s="150"/>
      <c r="F163" s="150"/>
      <c r="G163" s="144"/>
      <c r="H163" s="139"/>
      <c r="I163" s="139"/>
      <c r="J163" s="139"/>
      <c r="K163" s="138"/>
      <c r="L163" s="149"/>
      <c r="M163" s="138"/>
      <c r="N163" s="137"/>
      <c r="O163" s="136" t="str">
        <f ca="1">IF(OR(ISERROR(MusiqueEpuree(N163)),MusiqueEpuree(N163)=0),"",MusiqueEpuree(N163))</f>
        <v/>
      </c>
      <c r="P163" s="134" t="str">
        <f ca="1">IF(OR(ISERROR(MusiqueEpuree10(O163)),MusiqueEpuree10(O163)=0),"",MusiqueEpuree10(O163))</f>
        <v/>
      </c>
      <c r="Q163" s="135">
        <f ca="1">IF(ISERROR((calcul(P163)))=TRUE,"",(calcul(P163)))</f>
        <v>0</v>
      </c>
      <c r="R163" s="135" t="str">
        <f t="shared" ca="1" si="52"/>
        <v/>
      </c>
      <c r="S163" s="134" t="str">
        <f ca="1">IF(OR(ISERROR(MusiqueEpuree1(O163)),MusiqueEpuree1(O163)=0),"",MusiqueEpuree1(O163))</f>
        <v/>
      </c>
      <c r="T163" s="134" t="str">
        <f ca="1">IF(OR(ISERROR(MusiqueEpuree4(O163)),MusiqueEpuree4(O163)=0),"",MusiqueEpuree4(O163))</f>
        <v/>
      </c>
      <c r="U163" s="133">
        <f t="shared" ca="1" si="53"/>
        <v>0</v>
      </c>
      <c r="V163" s="133">
        <f t="shared" ca="1" si="54"/>
        <v>0</v>
      </c>
      <c r="W163" s="133">
        <f t="shared" ca="1" si="55"/>
        <v>0</v>
      </c>
      <c r="X163" s="133">
        <f t="shared" ca="1" si="56"/>
        <v>0</v>
      </c>
      <c r="Y163" s="132" t="str">
        <f t="shared" ca="1" si="57"/>
        <v/>
      </c>
      <c r="Z163" s="132" t="str">
        <f t="shared" ca="1" si="58"/>
        <v/>
      </c>
      <c r="AA163" s="131">
        <v>10</v>
      </c>
      <c r="AB163" s="133">
        <f t="shared" si="59"/>
        <v>0</v>
      </c>
      <c r="AC163" s="133">
        <f t="shared" si="60"/>
        <v>0</v>
      </c>
      <c r="AD163" s="133">
        <f t="shared" si="61"/>
        <v>0</v>
      </c>
      <c r="AE163" s="133">
        <f t="shared" si="62"/>
        <v>0</v>
      </c>
      <c r="AF163" s="132" t="str">
        <f t="shared" si="63"/>
        <v/>
      </c>
      <c r="AG163" s="132" t="str">
        <f t="shared" si="64"/>
        <v/>
      </c>
      <c r="AH163" s="131">
        <v>10</v>
      </c>
    </row>
    <row r="164" spans="1:34" ht="15.75" customHeight="1" x14ac:dyDescent="0.25">
      <c r="A164" s="107"/>
      <c r="B164" s="106"/>
      <c r="C164" s="105"/>
      <c r="D164" s="148"/>
      <c r="E164" s="148"/>
      <c r="F164" s="148"/>
      <c r="G164" s="143"/>
      <c r="H164" s="104"/>
      <c r="I164" s="104"/>
      <c r="J164" s="148"/>
      <c r="K164" s="103"/>
      <c r="L164" s="147"/>
      <c r="M164" s="103"/>
      <c r="N164" s="102"/>
      <c r="O164" s="101" t="str">
        <f ca="1">IF(OR(ISERROR(MusiqueEpuree(N164)),MusiqueEpuree(N164)=0),"",MusiqueEpuree(N164))</f>
        <v/>
      </c>
      <c r="P164" s="99" t="str">
        <f ca="1">IF(OR(ISERROR(MusiqueEpuree10(O164)),MusiqueEpuree10(O164)=0),"",MusiqueEpuree10(O164))</f>
        <v/>
      </c>
      <c r="Q164" s="100">
        <f ca="1">IF(ISERROR((calcul(P164)))=TRUE,"",(calcul(P164)))</f>
        <v>0</v>
      </c>
      <c r="R164" s="100" t="str">
        <f t="shared" ca="1" si="52"/>
        <v/>
      </c>
      <c r="S164" s="99" t="str">
        <f ca="1">IF(OR(ISERROR(MusiqueEpuree1(O164)),MusiqueEpuree1(O164)=0),"",MusiqueEpuree1(O164))</f>
        <v/>
      </c>
      <c r="T164" s="99" t="str">
        <f ca="1">IF(OR(ISERROR(MusiqueEpuree4(O164)),MusiqueEpuree4(O164)=0),"",MusiqueEpuree4(O164))</f>
        <v/>
      </c>
      <c r="U164" s="49">
        <f t="shared" ca="1" si="53"/>
        <v>0</v>
      </c>
      <c r="V164" s="49">
        <f t="shared" ca="1" si="54"/>
        <v>0</v>
      </c>
      <c r="W164" s="49">
        <f t="shared" ca="1" si="55"/>
        <v>0</v>
      </c>
      <c r="X164" s="49">
        <f t="shared" ca="1" si="56"/>
        <v>0</v>
      </c>
      <c r="Y164" s="98" t="str">
        <f t="shared" ca="1" si="57"/>
        <v/>
      </c>
      <c r="Z164" s="98" t="str">
        <f t="shared" ca="1" si="58"/>
        <v/>
      </c>
      <c r="AA164" s="97"/>
      <c r="AB164" s="49">
        <f t="shared" si="59"/>
        <v>0</v>
      </c>
      <c r="AC164" s="49">
        <f t="shared" si="60"/>
        <v>0</v>
      </c>
      <c r="AD164" s="49">
        <f t="shared" si="61"/>
        <v>0</v>
      </c>
      <c r="AE164" s="49">
        <f t="shared" si="62"/>
        <v>0</v>
      </c>
      <c r="AF164" s="98" t="str">
        <f t="shared" si="63"/>
        <v/>
      </c>
      <c r="AG164" s="98" t="str">
        <f t="shared" si="64"/>
        <v/>
      </c>
      <c r="AH164" s="97"/>
    </row>
    <row r="165" spans="1:34" ht="15.75" customHeight="1" thickBot="1" x14ac:dyDescent="0.3">
      <c r="A165" s="130"/>
      <c r="B165" s="129"/>
      <c r="C165" s="128"/>
      <c r="D165" s="146"/>
      <c r="E165" s="146"/>
      <c r="F165" s="146"/>
      <c r="G165" s="142"/>
      <c r="H165" s="127"/>
      <c r="I165" s="127"/>
      <c r="J165" s="146"/>
      <c r="K165" s="126"/>
      <c r="L165" s="145"/>
      <c r="M165" s="126"/>
      <c r="N165" s="125"/>
      <c r="O165" s="124" t="str">
        <f ca="1">IF(OR(ISERROR(MusiqueEpuree(N165)),MusiqueEpuree(N165)=0),"",MusiqueEpuree(N165))</f>
        <v/>
      </c>
      <c r="P165" s="122" t="str">
        <f ca="1">IF(OR(ISERROR(MusiqueEpuree10(O165)),MusiqueEpuree10(O165)=0),"",MusiqueEpuree10(O165))</f>
        <v/>
      </c>
      <c r="Q165" s="123">
        <f ca="1">IF(ISERROR((calcul(P165)))=TRUE,"",(calcul(P165)))</f>
        <v>0</v>
      </c>
      <c r="R165" s="123" t="str">
        <f t="shared" ca="1" si="52"/>
        <v/>
      </c>
      <c r="S165" s="122" t="str">
        <f ca="1">IF(OR(ISERROR(MusiqueEpuree1(O165)),MusiqueEpuree1(O165)=0),"",MusiqueEpuree1(O165))</f>
        <v/>
      </c>
      <c r="T165" s="122" t="str">
        <f ca="1">IF(OR(ISERROR(MusiqueEpuree4(O165)),MusiqueEpuree4(O165)=0),"",MusiqueEpuree4(O165))</f>
        <v/>
      </c>
      <c r="U165" s="121">
        <f t="shared" ca="1" si="53"/>
        <v>0</v>
      </c>
      <c r="V165" s="121">
        <f t="shared" ca="1" si="54"/>
        <v>0</v>
      </c>
      <c r="W165" s="121">
        <f t="shared" ca="1" si="55"/>
        <v>0</v>
      </c>
      <c r="X165" s="121">
        <f t="shared" ca="1" si="56"/>
        <v>0</v>
      </c>
      <c r="Y165" s="120" t="str">
        <f t="shared" ca="1" si="57"/>
        <v/>
      </c>
      <c r="Z165" s="120" t="str">
        <f t="shared" ca="1" si="58"/>
        <v/>
      </c>
      <c r="AA165" s="119"/>
      <c r="AB165" s="121">
        <f t="shared" si="59"/>
        <v>0</v>
      </c>
      <c r="AC165" s="121">
        <f t="shared" si="60"/>
        <v>0</v>
      </c>
      <c r="AD165" s="121">
        <f t="shared" si="61"/>
        <v>0</v>
      </c>
      <c r="AE165" s="121">
        <f t="shared" si="62"/>
        <v>0</v>
      </c>
      <c r="AF165" s="120" t="str">
        <f t="shared" si="63"/>
        <v/>
      </c>
      <c r="AG165" s="120" t="str">
        <f t="shared" si="64"/>
        <v/>
      </c>
      <c r="AH165" s="119"/>
    </row>
    <row r="166" spans="1:34" ht="15.75" customHeight="1" x14ac:dyDescent="0.25">
      <c r="A166" s="118"/>
      <c r="B166" s="141"/>
      <c r="C166" s="140"/>
      <c r="D166" s="150"/>
      <c r="E166" s="150"/>
      <c r="F166" s="150"/>
      <c r="G166" s="144"/>
      <c r="H166" s="139"/>
      <c r="I166" s="139"/>
      <c r="J166" s="150"/>
      <c r="K166" s="138"/>
      <c r="L166" s="149"/>
      <c r="M166" s="138"/>
      <c r="N166" s="137"/>
      <c r="O166" s="136" t="str">
        <f ca="1">IF(OR(ISERROR(MusiqueEpuree(N166)),MusiqueEpuree(N166)=0),"",MusiqueEpuree(N166))</f>
        <v/>
      </c>
      <c r="P166" s="134" t="str">
        <f ca="1">IF(OR(ISERROR(MusiqueEpuree10(O166)),MusiqueEpuree10(O166)=0),"",MusiqueEpuree10(O166))</f>
        <v/>
      </c>
      <c r="Q166" s="135">
        <f ca="1">IF(ISERROR((calcul(P166)))=TRUE,"",(calcul(P166)))</f>
        <v>0</v>
      </c>
      <c r="R166" s="135" t="str">
        <f t="shared" ca="1" si="52"/>
        <v/>
      </c>
      <c r="S166" s="134" t="str">
        <f ca="1">IF(OR(ISERROR(MusiqueEpuree1(O166)),MusiqueEpuree1(O166)=0),"",MusiqueEpuree1(O166))</f>
        <v/>
      </c>
      <c r="T166" s="134" t="str">
        <f ca="1">IF(OR(ISERROR(MusiqueEpuree4(O166)),MusiqueEpuree4(O166)=0),"",MusiqueEpuree4(O166))</f>
        <v/>
      </c>
      <c r="U166" s="133">
        <f t="shared" ca="1" si="53"/>
        <v>0</v>
      </c>
      <c r="V166" s="133">
        <f t="shared" ca="1" si="54"/>
        <v>0</v>
      </c>
      <c r="W166" s="133">
        <f t="shared" ca="1" si="55"/>
        <v>0</v>
      </c>
      <c r="X166" s="133">
        <f t="shared" ca="1" si="56"/>
        <v>0</v>
      </c>
      <c r="Y166" s="132" t="str">
        <f t="shared" ca="1" si="57"/>
        <v/>
      </c>
      <c r="Z166" s="132" t="str">
        <f t="shared" ca="1" si="58"/>
        <v/>
      </c>
      <c r="AA166" s="131">
        <v>11</v>
      </c>
      <c r="AB166" s="133">
        <f t="shared" si="59"/>
        <v>0</v>
      </c>
      <c r="AC166" s="133">
        <f t="shared" si="60"/>
        <v>0</v>
      </c>
      <c r="AD166" s="133">
        <f t="shared" si="61"/>
        <v>0</v>
      </c>
      <c r="AE166" s="133">
        <f t="shared" si="62"/>
        <v>0</v>
      </c>
      <c r="AF166" s="132" t="str">
        <f t="shared" si="63"/>
        <v/>
      </c>
      <c r="AG166" s="132" t="str">
        <f t="shared" si="64"/>
        <v/>
      </c>
      <c r="AH166" s="131">
        <v>11</v>
      </c>
    </row>
    <row r="167" spans="1:34" ht="15.75" customHeight="1" x14ac:dyDescent="0.25">
      <c r="A167" s="107"/>
      <c r="B167" s="106"/>
      <c r="C167" s="105"/>
      <c r="D167" s="148"/>
      <c r="E167" s="148"/>
      <c r="F167" s="148"/>
      <c r="G167" s="143"/>
      <c r="H167" s="104"/>
      <c r="I167" s="104"/>
      <c r="J167" s="148"/>
      <c r="K167" s="103"/>
      <c r="L167" s="147"/>
      <c r="M167" s="103"/>
      <c r="N167" s="102"/>
      <c r="O167" s="101" t="str">
        <f ca="1">IF(OR(ISERROR(MusiqueEpuree(N167)),MusiqueEpuree(N167)=0),"",MusiqueEpuree(N167))</f>
        <v/>
      </c>
      <c r="P167" s="99" t="str">
        <f ca="1">IF(OR(ISERROR(MusiqueEpuree10(O167)),MusiqueEpuree10(O167)=0),"",MusiqueEpuree10(O167))</f>
        <v/>
      </c>
      <c r="Q167" s="100">
        <f ca="1">IF(ISERROR((calcul(P167)))=TRUE,"",(calcul(P167)))</f>
        <v>0</v>
      </c>
      <c r="R167" s="100" t="str">
        <f t="shared" ca="1" si="52"/>
        <v/>
      </c>
      <c r="S167" s="99" t="str">
        <f ca="1">IF(OR(ISERROR(MusiqueEpuree1(O167)),MusiqueEpuree1(O167)=0),"",MusiqueEpuree1(O167))</f>
        <v/>
      </c>
      <c r="T167" s="99" t="str">
        <f ca="1">IF(OR(ISERROR(MusiqueEpuree4(O167)),MusiqueEpuree4(O167)=0),"",MusiqueEpuree4(O167))</f>
        <v/>
      </c>
      <c r="U167" s="49">
        <f t="shared" ca="1" si="53"/>
        <v>0</v>
      </c>
      <c r="V167" s="49">
        <f t="shared" ca="1" si="54"/>
        <v>0</v>
      </c>
      <c r="W167" s="49">
        <f t="shared" ca="1" si="55"/>
        <v>0</v>
      </c>
      <c r="X167" s="49">
        <f t="shared" ca="1" si="56"/>
        <v>0</v>
      </c>
      <c r="Y167" s="98" t="str">
        <f t="shared" ca="1" si="57"/>
        <v/>
      </c>
      <c r="Z167" s="98" t="str">
        <f t="shared" ca="1" si="58"/>
        <v/>
      </c>
      <c r="AA167" s="97"/>
      <c r="AB167" s="49">
        <f t="shared" si="59"/>
        <v>0</v>
      </c>
      <c r="AC167" s="49">
        <f t="shared" si="60"/>
        <v>0</v>
      </c>
      <c r="AD167" s="49">
        <f t="shared" si="61"/>
        <v>0</v>
      </c>
      <c r="AE167" s="49">
        <f t="shared" si="62"/>
        <v>0</v>
      </c>
      <c r="AF167" s="98" t="str">
        <f t="shared" si="63"/>
        <v/>
      </c>
      <c r="AG167" s="98" t="str">
        <f t="shared" si="64"/>
        <v/>
      </c>
      <c r="AH167" s="97"/>
    </row>
    <row r="168" spans="1:34" ht="15.75" customHeight="1" thickBot="1" x14ac:dyDescent="0.3">
      <c r="A168" s="130"/>
      <c r="B168" s="129"/>
      <c r="C168" s="128"/>
      <c r="D168" s="146"/>
      <c r="E168" s="146"/>
      <c r="F168" s="146"/>
      <c r="G168" s="142"/>
      <c r="H168" s="127"/>
      <c r="I168" s="127"/>
      <c r="J168" s="146"/>
      <c r="K168" s="126"/>
      <c r="L168" s="145"/>
      <c r="M168" s="126"/>
      <c r="N168" s="125"/>
      <c r="O168" s="124" t="str">
        <f ca="1">IF(OR(ISERROR(MusiqueEpuree(N168)),MusiqueEpuree(N168)=0),"",MusiqueEpuree(N168))</f>
        <v/>
      </c>
      <c r="P168" s="122" t="str">
        <f ca="1">IF(OR(ISERROR(MusiqueEpuree10(O168)),MusiqueEpuree10(O168)=0),"",MusiqueEpuree10(O168))</f>
        <v/>
      </c>
      <c r="Q168" s="123">
        <f ca="1">IF(ISERROR((calcul(P168)))=TRUE,"",(calcul(P168)))</f>
        <v>0</v>
      </c>
      <c r="R168" s="123" t="str">
        <f t="shared" ref="R168:R195" ca="1" si="65">IF(Q168=0,"", Q168)</f>
        <v/>
      </c>
      <c r="S168" s="122" t="str">
        <f ca="1">IF(OR(ISERROR(MusiqueEpuree1(O168)),MusiqueEpuree1(O168)=0),"",MusiqueEpuree1(O168))</f>
        <v/>
      </c>
      <c r="T168" s="122" t="str">
        <f ca="1">IF(OR(ISERROR(MusiqueEpuree4(O168)),MusiqueEpuree4(O168)=0),"",MusiqueEpuree4(O168))</f>
        <v/>
      </c>
      <c r="U168" s="121">
        <f t="shared" ref="U168:U195" ca="1" si="66">LEN(S168)-LEN(SUBSTITUTE(S168," ",""))</f>
        <v>0</v>
      </c>
      <c r="V168" s="121">
        <f t="shared" ref="V168:V195" ca="1" si="67">LEN(T168)-LEN(SUBSTITUTE(T168," ",""))</f>
        <v>0</v>
      </c>
      <c r="W168" s="121">
        <f t="shared" ref="W168:W195" ca="1" si="68">IF(ISERROR(U168+V168)=TRUE,"",(U168+V168))</f>
        <v>0</v>
      </c>
      <c r="X168" s="121">
        <f t="shared" ref="X168:X195" ca="1" si="69">LEN(P168)-LEN(SUBSTITUTE(P168," ",""))</f>
        <v>0</v>
      </c>
      <c r="Y168" s="120" t="str">
        <f t="shared" ref="Y168:Y195" ca="1" si="70">IF(ISERROR((W168/X168)*100)=TRUE,"",( (W168/X168)*100))</f>
        <v/>
      </c>
      <c r="Z168" s="120" t="str">
        <f t="shared" ref="Z168:Z195" ca="1" si="71">IF(Y168=0,"", Y168)</f>
        <v/>
      </c>
      <c r="AA168" s="119"/>
      <c r="AB168" s="121">
        <f t="shared" ref="AB168:AB195" si="72">F168</f>
        <v>0</v>
      </c>
      <c r="AC168" s="121">
        <f t="shared" ref="AC168:AC195" si="73">E168</f>
        <v>0</v>
      </c>
      <c r="AD168" s="121">
        <f t="shared" ref="AD168:AD195" si="74">IF(ISERROR(AB168+AC168)=TRUE,"",(AB168+AC168))</f>
        <v>0</v>
      </c>
      <c r="AE168" s="121">
        <f t="shared" ref="AE168:AE195" si="75">D168</f>
        <v>0</v>
      </c>
      <c r="AF168" s="120" t="str">
        <f t="shared" ref="AF168:AF195" si="76">IF(ISERROR((AD168/AE168)*100)=TRUE,"",( (AD168/AE168)*100))</f>
        <v/>
      </c>
      <c r="AG168" s="120" t="str">
        <f t="shared" ref="AG168:AG195" si="77">IF(AF168=0,"", AF168)</f>
        <v/>
      </c>
      <c r="AH168" s="119"/>
    </row>
    <row r="169" spans="1:34" ht="15.75" customHeight="1" x14ac:dyDescent="0.25">
      <c r="A169" s="118"/>
      <c r="B169" s="141"/>
      <c r="C169" s="140"/>
      <c r="D169" s="150"/>
      <c r="E169" s="150"/>
      <c r="F169" s="150"/>
      <c r="G169" s="144"/>
      <c r="H169" s="139"/>
      <c r="I169" s="139"/>
      <c r="J169" s="150"/>
      <c r="K169" s="138"/>
      <c r="L169" s="149"/>
      <c r="M169" s="138"/>
      <c r="N169" s="137"/>
      <c r="O169" s="136" t="str">
        <f ca="1">IF(OR(ISERROR(MusiqueEpuree(N169)),MusiqueEpuree(N169)=0),"",MusiqueEpuree(N169))</f>
        <v/>
      </c>
      <c r="P169" s="134" t="str">
        <f ca="1">IF(OR(ISERROR(MusiqueEpuree10(O169)),MusiqueEpuree10(O169)=0),"",MusiqueEpuree10(O169))</f>
        <v/>
      </c>
      <c r="Q169" s="135">
        <f ca="1">IF(ISERROR((calcul(P169)))=TRUE,"",(calcul(P169)))</f>
        <v>0</v>
      </c>
      <c r="R169" s="135" t="str">
        <f t="shared" ca="1" si="65"/>
        <v/>
      </c>
      <c r="S169" s="134" t="str">
        <f ca="1">IF(OR(ISERROR(MusiqueEpuree1(O169)),MusiqueEpuree1(O169)=0),"",MusiqueEpuree1(O169))</f>
        <v/>
      </c>
      <c r="T169" s="134" t="str">
        <f ca="1">IF(OR(ISERROR(MusiqueEpuree4(O169)),MusiqueEpuree4(O169)=0),"",MusiqueEpuree4(O169))</f>
        <v/>
      </c>
      <c r="U169" s="133">
        <f t="shared" ca="1" si="66"/>
        <v>0</v>
      </c>
      <c r="V169" s="133">
        <f t="shared" ca="1" si="67"/>
        <v>0</v>
      </c>
      <c r="W169" s="133">
        <f t="shared" ca="1" si="68"/>
        <v>0</v>
      </c>
      <c r="X169" s="133">
        <f t="shared" ca="1" si="69"/>
        <v>0</v>
      </c>
      <c r="Y169" s="132" t="str">
        <f t="shared" ca="1" si="70"/>
        <v/>
      </c>
      <c r="Z169" s="132" t="str">
        <f t="shared" ca="1" si="71"/>
        <v/>
      </c>
      <c r="AA169" s="131">
        <v>12</v>
      </c>
      <c r="AB169" s="133">
        <f t="shared" si="72"/>
        <v>0</v>
      </c>
      <c r="AC169" s="133">
        <f t="shared" si="73"/>
        <v>0</v>
      </c>
      <c r="AD169" s="133">
        <f t="shared" si="74"/>
        <v>0</v>
      </c>
      <c r="AE169" s="133">
        <f t="shared" si="75"/>
        <v>0</v>
      </c>
      <c r="AF169" s="132" t="str">
        <f t="shared" si="76"/>
        <v/>
      </c>
      <c r="AG169" s="132" t="str">
        <f t="shared" si="77"/>
        <v/>
      </c>
      <c r="AH169" s="131">
        <v>12</v>
      </c>
    </row>
    <row r="170" spans="1:34" ht="15.75" customHeight="1" x14ac:dyDescent="0.25">
      <c r="A170" s="107"/>
      <c r="B170" s="106"/>
      <c r="C170" s="105"/>
      <c r="D170" s="148"/>
      <c r="E170" s="148"/>
      <c r="F170" s="148"/>
      <c r="G170" s="143"/>
      <c r="H170" s="104"/>
      <c r="I170" s="104"/>
      <c r="J170" s="148"/>
      <c r="K170" s="103"/>
      <c r="L170" s="147"/>
      <c r="M170" s="103"/>
      <c r="N170" s="102"/>
      <c r="O170" s="101" t="str">
        <f ca="1">IF(OR(ISERROR(MusiqueEpuree(N170)),MusiqueEpuree(N170)=0),"",MusiqueEpuree(N170))</f>
        <v/>
      </c>
      <c r="P170" s="99" t="str">
        <f ca="1">IF(OR(ISERROR(MusiqueEpuree10(O170)),MusiqueEpuree10(O170)=0),"",MusiqueEpuree10(O170))</f>
        <v/>
      </c>
      <c r="Q170" s="100">
        <f ca="1">IF(ISERROR((calcul(P170)))=TRUE,"",(calcul(P170)))</f>
        <v>0</v>
      </c>
      <c r="R170" s="100" t="str">
        <f t="shared" ca="1" si="65"/>
        <v/>
      </c>
      <c r="S170" s="99" t="str">
        <f ca="1">IF(OR(ISERROR(MusiqueEpuree1(O170)),MusiqueEpuree1(O170)=0),"",MusiqueEpuree1(O170))</f>
        <v/>
      </c>
      <c r="T170" s="99" t="str">
        <f ca="1">IF(OR(ISERROR(MusiqueEpuree4(O170)),MusiqueEpuree4(O170)=0),"",MusiqueEpuree4(O170))</f>
        <v/>
      </c>
      <c r="U170" s="49">
        <f t="shared" ca="1" si="66"/>
        <v>0</v>
      </c>
      <c r="V170" s="49">
        <f t="shared" ca="1" si="67"/>
        <v>0</v>
      </c>
      <c r="W170" s="49">
        <f t="shared" ca="1" si="68"/>
        <v>0</v>
      </c>
      <c r="X170" s="49">
        <f t="shared" ca="1" si="69"/>
        <v>0</v>
      </c>
      <c r="Y170" s="98" t="str">
        <f t="shared" ca="1" si="70"/>
        <v/>
      </c>
      <c r="Z170" s="98" t="str">
        <f t="shared" ca="1" si="71"/>
        <v/>
      </c>
      <c r="AA170" s="97"/>
      <c r="AB170" s="49">
        <f t="shared" si="72"/>
        <v>0</v>
      </c>
      <c r="AC170" s="49">
        <f t="shared" si="73"/>
        <v>0</v>
      </c>
      <c r="AD170" s="49">
        <f t="shared" si="74"/>
        <v>0</v>
      </c>
      <c r="AE170" s="49">
        <f t="shared" si="75"/>
        <v>0</v>
      </c>
      <c r="AF170" s="98" t="str">
        <f t="shared" si="76"/>
        <v/>
      </c>
      <c r="AG170" s="98" t="str">
        <f t="shared" si="77"/>
        <v/>
      </c>
      <c r="AH170" s="97"/>
    </row>
    <row r="171" spans="1:34" ht="15.75" customHeight="1" thickBot="1" x14ac:dyDescent="0.3">
      <c r="A171" s="130"/>
      <c r="B171" s="129"/>
      <c r="C171" s="128"/>
      <c r="D171" s="146"/>
      <c r="E171" s="146"/>
      <c r="F171" s="146"/>
      <c r="G171" s="142"/>
      <c r="H171" s="127"/>
      <c r="I171" s="127"/>
      <c r="J171" s="146"/>
      <c r="K171" s="126"/>
      <c r="L171" s="145"/>
      <c r="M171" s="126"/>
      <c r="N171" s="125"/>
      <c r="O171" s="124" t="str">
        <f ca="1">IF(OR(ISERROR(MusiqueEpuree(N171)),MusiqueEpuree(N171)=0),"",MusiqueEpuree(N171))</f>
        <v/>
      </c>
      <c r="P171" s="122" t="str">
        <f ca="1">IF(OR(ISERROR(MusiqueEpuree10(O171)),MusiqueEpuree10(O171)=0),"",MusiqueEpuree10(O171))</f>
        <v/>
      </c>
      <c r="Q171" s="123">
        <f ca="1">IF(ISERROR((calcul(P171)))=TRUE,"",(calcul(P171)))</f>
        <v>0</v>
      </c>
      <c r="R171" s="123" t="str">
        <f t="shared" ca="1" si="65"/>
        <v/>
      </c>
      <c r="S171" s="122" t="str">
        <f ca="1">IF(OR(ISERROR(MusiqueEpuree1(O171)),MusiqueEpuree1(O171)=0),"",MusiqueEpuree1(O171))</f>
        <v/>
      </c>
      <c r="T171" s="122" t="str">
        <f ca="1">IF(OR(ISERROR(MusiqueEpuree4(O171)),MusiqueEpuree4(O171)=0),"",MusiqueEpuree4(O171))</f>
        <v/>
      </c>
      <c r="U171" s="121">
        <f t="shared" ca="1" si="66"/>
        <v>0</v>
      </c>
      <c r="V171" s="121">
        <f t="shared" ca="1" si="67"/>
        <v>0</v>
      </c>
      <c r="W171" s="121">
        <f t="shared" ca="1" si="68"/>
        <v>0</v>
      </c>
      <c r="X171" s="121">
        <f t="shared" ca="1" si="69"/>
        <v>0</v>
      </c>
      <c r="Y171" s="120" t="str">
        <f t="shared" ca="1" si="70"/>
        <v/>
      </c>
      <c r="Z171" s="120" t="str">
        <f t="shared" ca="1" si="71"/>
        <v/>
      </c>
      <c r="AA171" s="119"/>
      <c r="AB171" s="121">
        <f t="shared" si="72"/>
        <v>0</v>
      </c>
      <c r="AC171" s="121">
        <f t="shared" si="73"/>
        <v>0</v>
      </c>
      <c r="AD171" s="121">
        <f t="shared" si="74"/>
        <v>0</v>
      </c>
      <c r="AE171" s="121">
        <f t="shared" si="75"/>
        <v>0</v>
      </c>
      <c r="AF171" s="120" t="str">
        <f t="shared" si="76"/>
        <v/>
      </c>
      <c r="AG171" s="120" t="str">
        <f t="shared" si="77"/>
        <v/>
      </c>
      <c r="AH171" s="119"/>
    </row>
    <row r="172" spans="1:34" ht="15.75" customHeight="1" x14ac:dyDescent="0.25">
      <c r="A172" s="118"/>
      <c r="B172" s="141"/>
      <c r="C172" s="140"/>
      <c r="D172" s="150"/>
      <c r="E172" s="150"/>
      <c r="F172" s="150"/>
      <c r="G172" s="144"/>
      <c r="H172" s="139"/>
      <c r="I172" s="139"/>
      <c r="J172" s="150"/>
      <c r="K172" s="138"/>
      <c r="L172" s="149"/>
      <c r="M172" s="138"/>
      <c r="N172" s="137"/>
      <c r="O172" s="136" t="str">
        <f ca="1">IF(OR(ISERROR(MusiqueEpuree(N172)),MusiqueEpuree(N172)=0),"",MusiqueEpuree(N172))</f>
        <v/>
      </c>
      <c r="P172" s="134" t="str">
        <f ca="1">IF(OR(ISERROR(MusiqueEpuree10(O172)),MusiqueEpuree10(O172)=0),"",MusiqueEpuree10(O172))</f>
        <v/>
      </c>
      <c r="Q172" s="135">
        <f ca="1">IF(ISERROR((calcul(P172)))=TRUE,"",(calcul(P172)))</f>
        <v>0</v>
      </c>
      <c r="R172" s="135" t="str">
        <f t="shared" ca="1" si="65"/>
        <v/>
      </c>
      <c r="S172" s="134" t="str">
        <f ca="1">IF(OR(ISERROR(MusiqueEpuree1(O172)),MusiqueEpuree1(O172)=0),"",MusiqueEpuree1(O172))</f>
        <v/>
      </c>
      <c r="T172" s="134" t="str">
        <f ca="1">IF(OR(ISERROR(MusiqueEpuree4(O172)),MusiqueEpuree4(O172)=0),"",MusiqueEpuree4(O172))</f>
        <v/>
      </c>
      <c r="U172" s="133">
        <f t="shared" ca="1" si="66"/>
        <v>0</v>
      </c>
      <c r="V172" s="133">
        <f t="shared" ca="1" si="67"/>
        <v>0</v>
      </c>
      <c r="W172" s="133">
        <f t="shared" ca="1" si="68"/>
        <v>0</v>
      </c>
      <c r="X172" s="133">
        <f t="shared" ca="1" si="69"/>
        <v>0</v>
      </c>
      <c r="Y172" s="132" t="str">
        <f t="shared" ca="1" si="70"/>
        <v/>
      </c>
      <c r="Z172" s="132" t="str">
        <f t="shared" ca="1" si="71"/>
        <v/>
      </c>
      <c r="AA172" s="131">
        <v>13</v>
      </c>
      <c r="AB172" s="133">
        <f t="shared" si="72"/>
        <v>0</v>
      </c>
      <c r="AC172" s="133">
        <f t="shared" si="73"/>
        <v>0</v>
      </c>
      <c r="AD172" s="133">
        <f t="shared" si="74"/>
        <v>0</v>
      </c>
      <c r="AE172" s="133">
        <f t="shared" si="75"/>
        <v>0</v>
      </c>
      <c r="AF172" s="132" t="str">
        <f t="shared" si="76"/>
        <v/>
      </c>
      <c r="AG172" s="132" t="str">
        <f t="shared" si="77"/>
        <v/>
      </c>
      <c r="AH172" s="131">
        <v>13</v>
      </c>
    </row>
    <row r="173" spans="1:34" ht="15.75" customHeight="1" x14ac:dyDescent="0.25">
      <c r="A173" s="107"/>
      <c r="B173" s="106"/>
      <c r="C173" s="105"/>
      <c r="D173" s="148"/>
      <c r="E173" s="148"/>
      <c r="F173" s="148"/>
      <c r="G173" s="143"/>
      <c r="H173" s="104"/>
      <c r="I173" s="104"/>
      <c r="J173" s="104"/>
      <c r="K173" s="103"/>
      <c r="L173" s="147"/>
      <c r="M173" s="103"/>
      <c r="N173" s="102"/>
      <c r="O173" s="101" t="str">
        <f ca="1">IF(OR(ISERROR(MusiqueEpuree(N173)),MusiqueEpuree(N173)=0),"",MusiqueEpuree(N173))</f>
        <v/>
      </c>
      <c r="P173" s="99" t="str">
        <f ca="1">IF(OR(ISERROR(MusiqueEpuree10(O173)),MusiqueEpuree10(O173)=0),"",MusiqueEpuree10(O173))</f>
        <v/>
      </c>
      <c r="Q173" s="100">
        <f ca="1">IF(ISERROR((calcul(P173)))=TRUE,"",(calcul(P173)))</f>
        <v>0</v>
      </c>
      <c r="R173" s="100" t="str">
        <f t="shared" ca="1" si="65"/>
        <v/>
      </c>
      <c r="S173" s="99" t="str">
        <f ca="1">IF(OR(ISERROR(MusiqueEpuree1(O173)),MusiqueEpuree1(O173)=0),"",MusiqueEpuree1(O173))</f>
        <v/>
      </c>
      <c r="T173" s="99" t="str">
        <f ca="1">IF(OR(ISERROR(MusiqueEpuree4(O173)),MusiqueEpuree4(O173)=0),"",MusiqueEpuree4(O173))</f>
        <v/>
      </c>
      <c r="U173" s="49">
        <f t="shared" ca="1" si="66"/>
        <v>0</v>
      </c>
      <c r="V173" s="49">
        <f t="shared" ca="1" si="67"/>
        <v>0</v>
      </c>
      <c r="W173" s="49">
        <f t="shared" ca="1" si="68"/>
        <v>0</v>
      </c>
      <c r="X173" s="49">
        <f t="shared" ca="1" si="69"/>
        <v>0</v>
      </c>
      <c r="Y173" s="98" t="str">
        <f t="shared" ca="1" si="70"/>
        <v/>
      </c>
      <c r="Z173" s="98" t="str">
        <f t="shared" ca="1" si="71"/>
        <v/>
      </c>
      <c r="AA173" s="97"/>
      <c r="AB173" s="49">
        <f t="shared" si="72"/>
        <v>0</v>
      </c>
      <c r="AC173" s="49">
        <f t="shared" si="73"/>
        <v>0</v>
      </c>
      <c r="AD173" s="49">
        <f t="shared" si="74"/>
        <v>0</v>
      </c>
      <c r="AE173" s="49">
        <f t="shared" si="75"/>
        <v>0</v>
      </c>
      <c r="AF173" s="98" t="str">
        <f t="shared" si="76"/>
        <v/>
      </c>
      <c r="AG173" s="98" t="str">
        <f t="shared" si="77"/>
        <v/>
      </c>
      <c r="AH173" s="97"/>
    </row>
    <row r="174" spans="1:34" ht="15.75" customHeight="1" thickBot="1" x14ac:dyDescent="0.3">
      <c r="A174" s="130"/>
      <c r="B174" s="129"/>
      <c r="C174" s="128"/>
      <c r="D174" s="146"/>
      <c r="E174" s="146"/>
      <c r="F174" s="146"/>
      <c r="G174" s="142"/>
      <c r="H174" s="127"/>
      <c r="I174" s="127"/>
      <c r="J174" s="146"/>
      <c r="K174" s="126"/>
      <c r="L174" s="145"/>
      <c r="M174" s="126"/>
      <c r="N174" s="125"/>
      <c r="O174" s="124" t="str">
        <f ca="1">IF(OR(ISERROR(MusiqueEpuree(N174)),MusiqueEpuree(N174)=0),"",MusiqueEpuree(N174))</f>
        <v/>
      </c>
      <c r="P174" s="122" t="str">
        <f ca="1">IF(OR(ISERROR(MusiqueEpuree10(O174)),MusiqueEpuree10(O174)=0),"",MusiqueEpuree10(O174))</f>
        <v/>
      </c>
      <c r="Q174" s="123">
        <f ca="1">IF(ISERROR((calcul(P174)))=TRUE,"",(calcul(P174)))</f>
        <v>0</v>
      </c>
      <c r="R174" s="123" t="str">
        <f t="shared" ca="1" si="65"/>
        <v/>
      </c>
      <c r="S174" s="122" t="str">
        <f ca="1">IF(OR(ISERROR(MusiqueEpuree1(O174)),MusiqueEpuree1(O174)=0),"",MusiqueEpuree1(O174))</f>
        <v/>
      </c>
      <c r="T174" s="122" t="str">
        <f ca="1">IF(OR(ISERROR(MusiqueEpuree4(O174)),MusiqueEpuree4(O174)=0),"",MusiqueEpuree4(O174))</f>
        <v/>
      </c>
      <c r="U174" s="121">
        <f t="shared" ca="1" si="66"/>
        <v>0</v>
      </c>
      <c r="V174" s="121">
        <f t="shared" ca="1" si="67"/>
        <v>0</v>
      </c>
      <c r="W174" s="121">
        <f t="shared" ca="1" si="68"/>
        <v>0</v>
      </c>
      <c r="X174" s="121">
        <f t="shared" ca="1" si="69"/>
        <v>0</v>
      </c>
      <c r="Y174" s="120" t="str">
        <f t="shared" ca="1" si="70"/>
        <v/>
      </c>
      <c r="Z174" s="120" t="str">
        <f t="shared" ca="1" si="71"/>
        <v/>
      </c>
      <c r="AA174" s="119"/>
      <c r="AB174" s="121">
        <f t="shared" si="72"/>
        <v>0</v>
      </c>
      <c r="AC174" s="121">
        <f t="shared" si="73"/>
        <v>0</v>
      </c>
      <c r="AD174" s="121">
        <f t="shared" si="74"/>
        <v>0</v>
      </c>
      <c r="AE174" s="121">
        <f t="shared" si="75"/>
        <v>0</v>
      </c>
      <c r="AF174" s="120" t="str">
        <f t="shared" si="76"/>
        <v/>
      </c>
      <c r="AG174" s="120" t="str">
        <f t="shared" si="77"/>
        <v/>
      </c>
      <c r="AH174" s="119"/>
    </row>
    <row r="175" spans="1:34" ht="15.75" customHeight="1" x14ac:dyDescent="0.25">
      <c r="A175" s="118"/>
      <c r="B175" s="141"/>
      <c r="C175" s="140"/>
      <c r="D175" s="150"/>
      <c r="E175" s="150"/>
      <c r="F175" s="150"/>
      <c r="G175" s="144"/>
      <c r="H175" s="139"/>
      <c r="I175" s="139"/>
      <c r="J175" s="139"/>
      <c r="K175" s="138"/>
      <c r="L175" s="149"/>
      <c r="M175" s="138"/>
      <c r="N175" s="137"/>
      <c r="O175" s="136" t="str">
        <f ca="1">IF(OR(ISERROR(MusiqueEpuree(N175)),MusiqueEpuree(N175)=0),"",MusiqueEpuree(N175))</f>
        <v/>
      </c>
      <c r="P175" s="134" t="str">
        <f ca="1">IF(OR(ISERROR(MusiqueEpuree10(O175)),MusiqueEpuree10(O175)=0),"",MusiqueEpuree10(O175))</f>
        <v/>
      </c>
      <c r="Q175" s="135">
        <f ca="1">IF(ISERROR((calcul(P175)))=TRUE,"",(calcul(P175)))</f>
        <v>0</v>
      </c>
      <c r="R175" s="135" t="str">
        <f t="shared" ca="1" si="65"/>
        <v/>
      </c>
      <c r="S175" s="134" t="str">
        <f ca="1">IF(OR(ISERROR(MusiqueEpuree1(O175)),MusiqueEpuree1(O175)=0),"",MusiqueEpuree1(O175))</f>
        <v/>
      </c>
      <c r="T175" s="134" t="str">
        <f ca="1">IF(OR(ISERROR(MusiqueEpuree4(O175)),MusiqueEpuree4(O175)=0),"",MusiqueEpuree4(O175))</f>
        <v/>
      </c>
      <c r="U175" s="133">
        <f t="shared" ca="1" si="66"/>
        <v>0</v>
      </c>
      <c r="V175" s="133">
        <f t="shared" ca="1" si="67"/>
        <v>0</v>
      </c>
      <c r="W175" s="133">
        <f t="shared" ca="1" si="68"/>
        <v>0</v>
      </c>
      <c r="X175" s="133">
        <f t="shared" ca="1" si="69"/>
        <v>0</v>
      </c>
      <c r="Y175" s="132" t="str">
        <f t="shared" ca="1" si="70"/>
        <v/>
      </c>
      <c r="Z175" s="132" t="str">
        <f t="shared" ca="1" si="71"/>
        <v/>
      </c>
      <c r="AA175" s="131">
        <v>14</v>
      </c>
      <c r="AB175" s="133">
        <f t="shared" si="72"/>
        <v>0</v>
      </c>
      <c r="AC175" s="133">
        <f t="shared" si="73"/>
        <v>0</v>
      </c>
      <c r="AD175" s="133">
        <f t="shared" si="74"/>
        <v>0</v>
      </c>
      <c r="AE175" s="133">
        <f t="shared" si="75"/>
        <v>0</v>
      </c>
      <c r="AF175" s="132" t="str">
        <f t="shared" si="76"/>
        <v/>
      </c>
      <c r="AG175" s="132" t="str">
        <f t="shared" si="77"/>
        <v/>
      </c>
      <c r="AH175" s="131">
        <v>14</v>
      </c>
    </row>
    <row r="176" spans="1:34" ht="15.75" customHeight="1" x14ac:dyDescent="0.25">
      <c r="A176" s="107"/>
      <c r="B176" s="106"/>
      <c r="C176" s="105"/>
      <c r="D176" s="148"/>
      <c r="E176" s="148"/>
      <c r="F176" s="148"/>
      <c r="G176" s="143"/>
      <c r="H176" s="104"/>
      <c r="I176" s="104"/>
      <c r="J176" s="148"/>
      <c r="K176" s="103"/>
      <c r="L176" s="147"/>
      <c r="M176" s="103"/>
      <c r="N176" s="102"/>
      <c r="O176" s="101" t="str">
        <f ca="1">IF(OR(ISERROR(MusiqueEpuree(N176)),MusiqueEpuree(N176)=0),"",MusiqueEpuree(N176))</f>
        <v/>
      </c>
      <c r="P176" s="99" t="str">
        <f ca="1">IF(OR(ISERROR(MusiqueEpuree10(O176)),MusiqueEpuree10(O176)=0),"",MusiqueEpuree10(O176))</f>
        <v/>
      </c>
      <c r="Q176" s="100">
        <f ca="1">IF(ISERROR((calcul(P176)))=TRUE,"",(calcul(P176)))</f>
        <v>0</v>
      </c>
      <c r="R176" s="100" t="str">
        <f t="shared" ca="1" si="65"/>
        <v/>
      </c>
      <c r="S176" s="99" t="str">
        <f ca="1">IF(OR(ISERROR(MusiqueEpuree1(O176)),MusiqueEpuree1(O176)=0),"",MusiqueEpuree1(O176))</f>
        <v/>
      </c>
      <c r="T176" s="99" t="str">
        <f ca="1">IF(OR(ISERROR(MusiqueEpuree4(O176)),MusiqueEpuree4(O176)=0),"",MusiqueEpuree4(O176))</f>
        <v/>
      </c>
      <c r="U176" s="49">
        <f t="shared" ca="1" si="66"/>
        <v>0</v>
      </c>
      <c r="V176" s="49">
        <f t="shared" ca="1" si="67"/>
        <v>0</v>
      </c>
      <c r="W176" s="49">
        <f t="shared" ca="1" si="68"/>
        <v>0</v>
      </c>
      <c r="X176" s="49">
        <f t="shared" ca="1" si="69"/>
        <v>0</v>
      </c>
      <c r="Y176" s="98" t="str">
        <f t="shared" ca="1" si="70"/>
        <v/>
      </c>
      <c r="Z176" s="98" t="str">
        <f t="shared" ca="1" si="71"/>
        <v/>
      </c>
      <c r="AA176" s="97"/>
      <c r="AB176" s="49">
        <f t="shared" si="72"/>
        <v>0</v>
      </c>
      <c r="AC176" s="49">
        <f t="shared" si="73"/>
        <v>0</v>
      </c>
      <c r="AD176" s="49">
        <f t="shared" si="74"/>
        <v>0</v>
      </c>
      <c r="AE176" s="49">
        <f t="shared" si="75"/>
        <v>0</v>
      </c>
      <c r="AF176" s="98" t="str">
        <f t="shared" si="76"/>
        <v/>
      </c>
      <c r="AG176" s="98" t="str">
        <f t="shared" si="77"/>
        <v/>
      </c>
      <c r="AH176" s="97"/>
    </row>
    <row r="177" spans="1:34" ht="15.75" customHeight="1" thickBot="1" x14ac:dyDescent="0.3">
      <c r="A177" s="130"/>
      <c r="B177" s="129"/>
      <c r="C177" s="128"/>
      <c r="D177" s="146"/>
      <c r="E177" s="146"/>
      <c r="F177" s="146"/>
      <c r="G177" s="142"/>
      <c r="H177" s="127"/>
      <c r="I177" s="127"/>
      <c r="J177" s="146"/>
      <c r="K177" s="126"/>
      <c r="L177" s="145"/>
      <c r="M177" s="126"/>
      <c r="N177" s="125"/>
      <c r="O177" s="124" t="str">
        <f ca="1">IF(OR(ISERROR(MusiqueEpuree(N177)),MusiqueEpuree(N177)=0),"",MusiqueEpuree(N177))</f>
        <v/>
      </c>
      <c r="P177" s="122" t="str">
        <f ca="1">IF(OR(ISERROR(MusiqueEpuree10(O177)),MusiqueEpuree10(O177)=0),"",MusiqueEpuree10(O177))</f>
        <v/>
      </c>
      <c r="Q177" s="123">
        <f ca="1">IF(ISERROR((calcul(P177)))=TRUE,"",(calcul(P177)))</f>
        <v>0</v>
      </c>
      <c r="R177" s="123" t="str">
        <f t="shared" ca="1" si="65"/>
        <v/>
      </c>
      <c r="S177" s="122" t="str">
        <f ca="1">IF(OR(ISERROR(MusiqueEpuree1(O177)),MusiqueEpuree1(O177)=0),"",MusiqueEpuree1(O177))</f>
        <v/>
      </c>
      <c r="T177" s="122" t="str">
        <f ca="1">IF(OR(ISERROR(MusiqueEpuree4(O177)),MusiqueEpuree4(O177)=0),"",MusiqueEpuree4(O177))</f>
        <v/>
      </c>
      <c r="U177" s="121">
        <f t="shared" ca="1" si="66"/>
        <v>0</v>
      </c>
      <c r="V177" s="121">
        <f t="shared" ca="1" si="67"/>
        <v>0</v>
      </c>
      <c r="W177" s="121">
        <f t="shared" ca="1" si="68"/>
        <v>0</v>
      </c>
      <c r="X177" s="121">
        <f t="shared" ca="1" si="69"/>
        <v>0</v>
      </c>
      <c r="Y177" s="120" t="str">
        <f t="shared" ca="1" si="70"/>
        <v/>
      </c>
      <c r="Z177" s="120" t="str">
        <f t="shared" ca="1" si="71"/>
        <v/>
      </c>
      <c r="AA177" s="119"/>
      <c r="AB177" s="121">
        <f t="shared" si="72"/>
        <v>0</v>
      </c>
      <c r="AC177" s="121">
        <f t="shared" si="73"/>
        <v>0</v>
      </c>
      <c r="AD177" s="121">
        <f t="shared" si="74"/>
        <v>0</v>
      </c>
      <c r="AE177" s="121">
        <f t="shared" si="75"/>
        <v>0</v>
      </c>
      <c r="AF177" s="120" t="str">
        <f t="shared" si="76"/>
        <v/>
      </c>
      <c r="AG177" s="120" t="str">
        <f t="shared" si="77"/>
        <v/>
      </c>
      <c r="AH177" s="119"/>
    </row>
    <row r="178" spans="1:34" ht="15.75" customHeight="1" x14ac:dyDescent="0.25">
      <c r="A178" s="118"/>
      <c r="B178" s="141"/>
      <c r="C178" s="140"/>
      <c r="D178" s="139"/>
      <c r="E178" s="139"/>
      <c r="F178" s="139"/>
      <c r="G178" s="144"/>
      <c r="H178" s="139"/>
      <c r="I178" s="139"/>
      <c r="J178" s="139"/>
      <c r="K178" s="138"/>
      <c r="L178" s="139"/>
      <c r="M178" s="138"/>
      <c r="N178" s="137"/>
      <c r="O178" s="136" t="str">
        <f ca="1">IF(OR(ISERROR(MusiqueEpuree(N178)),MusiqueEpuree(N178)=0),"",MusiqueEpuree(N178))</f>
        <v/>
      </c>
      <c r="P178" s="134" t="str">
        <f ca="1">IF(OR(ISERROR(MusiqueEpuree10(O178)),MusiqueEpuree10(O178)=0),"",MusiqueEpuree10(O178))</f>
        <v/>
      </c>
      <c r="Q178" s="135">
        <f ca="1">IF(ISERROR((calcul(P178)))=TRUE,"",(calcul(P178)))</f>
        <v>0</v>
      </c>
      <c r="R178" s="135" t="str">
        <f t="shared" ca="1" si="65"/>
        <v/>
      </c>
      <c r="S178" s="134" t="str">
        <f ca="1">IF(OR(ISERROR(MusiqueEpuree1(O178)),MusiqueEpuree1(O178)=0),"",MusiqueEpuree1(O178))</f>
        <v/>
      </c>
      <c r="T178" s="134" t="str">
        <f ca="1">IF(OR(ISERROR(MusiqueEpuree4(O178)),MusiqueEpuree4(O178)=0),"",MusiqueEpuree4(O178))</f>
        <v/>
      </c>
      <c r="U178" s="133">
        <f t="shared" ca="1" si="66"/>
        <v>0</v>
      </c>
      <c r="V178" s="133">
        <f t="shared" ca="1" si="67"/>
        <v>0</v>
      </c>
      <c r="W178" s="133">
        <f t="shared" ca="1" si="68"/>
        <v>0</v>
      </c>
      <c r="X178" s="133">
        <f t="shared" ca="1" si="69"/>
        <v>0</v>
      </c>
      <c r="Y178" s="132" t="str">
        <f t="shared" ca="1" si="70"/>
        <v/>
      </c>
      <c r="Z178" s="132" t="str">
        <f t="shared" ca="1" si="71"/>
        <v/>
      </c>
      <c r="AA178" s="131">
        <v>15</v>
      </c>
      <c r="AB178" s="133">
        <f t="shared" si="72"/>
        <v>0</v>
      </c>
      <c r="AC178" s="133">
        <f t="shared" si="73"/>
        <v>0</v>
      </c>
      <c r="AD178" s="133">
        <f t="shared" si="74"/>
        <v>0</v>
      </c>
      <c r="AE178" s="133">
        <f t="shared" si="75"/>
        <v>0</v>
      </c>
      <c r="AF178" s="132" t="str">
        <f t="shared" si="76"/>
        <v/>
      </c>
      <c r="AG178" s="132" t="str">
        <f t="shared" si="77"/>
        <v/>
      </c>
      <c r="AH178" s="131">
        <v>15</v>
      </c>
    </row>
    <row r="179" spans="1:34" ht="15.75" customHeight="1" x14ac:dyDescent="0.25">
      <c r="A179" s="107"/>
      <c r="B179" s="106"/>
      <c r="C179" s="105"/>
      <c r="D179" s="104"/>
      <c r="E179" s="104"/>
      <c r="F179" s="104"/>
      <c r="G179" s="143"/>
      <c r="H179" s="104"/>
      <c r="I179" s="104"/>
      <c r="J179" s="104"/>
      <c r="K179" s="103"/>
      <c r="L179" s="104"/>
      <c r="M179" s="103"/>
      <c r="N179" s="102"/>
      <c r="O179" s="101" t="str">
        <f ca="1">IF(OR(ISERROR(MusiqueEpuree(N179)),MusiqueEpuree(N179)=0),"",MusiqueEpuree(N179))</f>
        <v/>
      </c>
      <c r="P179" s="99" t="str">
        <f ca="1">IF(OR(ISERROR(MusiqueEpuree10(O179)),MusiqueEpuree10(O179)=0),"",MusiqueEpuree10(O179))</f>
        <v/>
      </c>
      <c r="Q179" s="100">
        <f ca="1">IF(ISERROR((calcul(P179)))=TRUE,"",(calcul(P179)))</f>
        <v>0</v>
      </c>
      <c r="R179" s="100" t="str">
        <f t="shared" ca="1" si="65"/>
        <v/>
      </c>
      <c r="S179" s="99" t="str">
        <f ca="1">IF(OR(ISERROR(MusiqueEpuree1(O179)),MusiqueEpuree1(O179)=0),"",MusiqueEpuree1(O179))</f>
        <v/>
      </c>
      <c r="T179" s="99" t="str">
        <f ca="1">IF(OR(ISERROR(MusiqueEpuree4(O179)),MusiqueEpuree4(O179)=0),"",MusiqueEpuree4(O179))</f>
        <v/>
      </c>
      <c r="U179" s="49">
        <f t="shared" ca="1" si="66"/>
        <v>0</v>
      </c>
      <c r="V179" s="49">
        <f t="shared" ca="1" si="67"/>
        <v>0</v>
      </c>
      <c r="W179" s="49">
        <f t="shared" ca="1" si="68"/>
        <v>0</v>
      </c>
      <c r="X179" s="49">
        <f t="shared" ca="1" si="69"/>
        <v>0</v>
      </c>
      <c r="Y179" s="98" t="str">
        <f t="shared" ca="1" si="70"/>
        <v/>
      </c>
      <c r="Z179" s="98" t="str">
        <f t="shared" ca="1" si="71"/>
        <v/>
      </c>
      <c r="AA179" s="97"/>
      <c r="AB179" s="49">
        <f t="shared" si="72"/>
        <v>0</v>
      </c>
      <c r="AC179" s="49">
        <f t="shared" si="73"/>
        <v>0</v>
      </c>
      <c r="AD179" s="49">
        <f t="shared" si="74"/>
        <v>0</v>
      </c>
      <c r="AE179" s="49">
        <f t="shared" si="75"/>
        <v>0</v>
      </c>
      <c r="AF179" s="98" t="str">
        <f t="shared" si="76"/>
        <v/>
      </c>
      <c r="AG179" s="98" t="str">
        <f t="shared" si="77"/>
        <v/>
      </c>
      <c r="AH179" s="97"/>
    </row>
    <row r="180" spans="1:34" ht="15.75" customHeight="1" thickBot="1" x14ac:dyDescent="0.3">
      <c r="A180" s="130"/>
      <c r="B180" s="129"/>
      <c r="C180" s="128"/>
      <c r="D180" s="127"/>
      <c r="E180" s="127"/>
      <c r="F180" s="127"/>
      <c r="G180" s="142"/>
      <c r="H180" s="127"/>
      <c r="I180" s="127"/>
      <c r="J180" s="127"/>
      <c r="K180" s="126"/>
      <c r="L180" s="127"/>
      <c r="M180" s="126"/>
      <c r="N180" s="125"/>
      <c r="O180" s="124" t="str">
        <f ca="1">IF(OR(ISERROR(MusiqueEpuree(N180)),MusiqueEpuree(N180)=0),"",MusiqueEpuree(N180))</f>
        <v/>
      </c>
      <c r="P180" s="122" t="str">
        <f ca="1">IF(OR(ISERROR(MusiqueEpuree10(O180)),MusiqueEpuree10(O180)=0),"",MusiqueEpuree10(O180))</f>
        <v/>
      </c>
      <c r="Q180" s="123">
        <f ca="1">IF(ISERROR((calcul(P180)))=TRUE,"",(calcul(P180)))</f>
        <v>0</v>
      </c>
      <c r="R180" s="123" t="str">
        <f t="shared" ca="1" si="65"/>
        <v/>
      </c>
      <c r="S180" s="122" t="str">
        <f ca="1">IF(OR(ISERROR(MusiqueEpuree1(O180)),MusiqueEpuree1(O180)=0),"",MusiqueEpuree1(O180))</f>
        <v/>
      </c>
      <c r="T180" s="122" t="str">
        <f ca="1">IF(OR(ISERROR(MusiqueEpuree4(O180)),MusiqueEpuree4(O180)=0),"",MusiqueEpuree4(O180))</f>
        <v/>
      </c>
      <c r="U180" s="121">
        <f t="shared" ca="1" si="66"/>
        <v>0</v>
      </c>
      <c r="V180" s="121">
        <f t="shared" ca="1" si="67"/>
        <v>0</v>
      </c>
      <c r="W180" s="121">
        <f t="shared" ca="1" si="68"/>
        <v>0</v>
      </c>
      <c r="X180" s="121">
        <f t="shared" ca="1" si="69"/>
        <v>0</v>
      </c>
      <c r="Y180" s="120" t="str">
        <f t="shared" ca="1" si="70"/>
        <v/>
      </c>
      <c r="Z180" s="120" t="str">
        <f t="shared" ca="1" si="71"/>
        <v/>
      </c>
      <c r="AA180" s="119"/>
      <c r="AB180" s="121">
        <f t="shared" si="72"/>
        <v>0</v>
      </c>
      <c r="AC180" s="121">
        <f t="shared" si="73"/>
        <v>0</v>
      </c>
      <c r="AD180" s="121">
        <f t="shared" si="74"/>
        <v>0</v>
      </c>
      <c r="AE180" s="121">
        <f t="shared" si="75"/>
        <v>0</v>
      </c>
      <c r="AF180" s="120" t="str">
        <f t="shared" si="76"/>
        <v/>
      </c>
      <c r="AG180" s="120" t="str">
        <f t="shared" si="77"/>
        <v/>
      </c>
      <c r="AH180" s="119"/>
    </row>
    <row r="181" spans="1:34" ht="15.75" customHeight="1" x14ac:dyDescent="0.25">
      <c r="A181" s="118"/>
      <c r="B181" s="141"/>
      <c r="C181" s="140"/>
      <c r="D181" s="139"/>
      <c r="E181" s="139"/>
      <c r="F181" s="139"/>
      <c r="G181" s="144"/>
      <c r="H181" s="139"/>
      <c r="I181" s="139"/>
      <c r="J181" s="139"/>
      <c r="K181" s="138"/>
      <c r="L181" s="139"/>
      <c r="M181" s="138"/>
      <c r="N181" s="137"/>
      <c r="O181" s="136" t="str">
        <f ca="1">IF(OR(ISERROR(MusiqueEpuree(N181)),MusiqueEpuree(N181)=0),"",MusiqueEpuree(N181))</f>
        <v/>
      </c>
      <c r="P181" s="134" t="str">
        <f ca="1">IF(OR(ISERROR(MusiqueEpuree10(O181)),MusiqueEpuree10(O181)=0),"",MusiqueEpuree10(O181))</f>
        <v/>
      </c>
      <c r="Q181" s="135">
        <f ca="1">IF(ISERROR((calcul(P181)))=TRUE,"",(calcul(P181)))</f>
        <v>0</v>
      </c>
      <c r="R181" s="135" t="str">
        <f t="shared" ca="1" si="65"/>
        <v/>
      </c>
      <c r="S181" s="134" t="str">
        <f ca="1">IF(OR(ISERROR(MusiqueEpuree1(O181)),MusiqueEpuree1(O181)=0),"",MusiqueEpuree1(O181))</f>
        <v/>
      </c>
      <c r="T181" s="134" t="str">
        <f ca="1">IF(OR(ISERROR(MusiqueEpuree4(O181)),MusiqueEpuree4(O181)=0),"",MusiqueEpuree4(O181))</f>
        <v/>
      </c>
      <c r="U181" s="133">
        <f t="shared" ca="1" si="66"/>
        <v>0</v>
      </c>
      <c r="V181" s="133">
        <f t="shared" ca="1" si="67"/>
        <v>0</v>
      </c>
      <c r="W181" s="133">
        <f t="shared" ca="1" si="68"/>
        <v>0</v>
      </c>
      <c r="X181" s="133">
        <f t="shared" ca="1" si="69"/>
        <v>0</v>
      </c>
      <c r="Y181" s="132" t="str">
        <f t="shared" ca="1" si="70"/>
        <v/>
      </c>
      <c r="Z181" s="132" t="str">
        <f t="shared" ca="1" si="71"/>
        <v/>
      </c>
      <c r="AA181" s="131">
        <v>16</v>
      </c>
      <c r="AB181" s="133">
        <f t="shared" si="72"/>
        <v>0</v>
      </c>
      <c r="AC181" s="133">
        <f t="shared" si="73"/>
        <v>0</v>
      </c>
      <c r="AD181" s="133">
        <f t="shared" si="74"/>
        <v>0</v>
      </c>
      <c r="AE181" s="133">
        <f t="shared" si="75"/>
        <v>0</v>
      </c>
      <c r="AF181" s="132" t="str">
        <f t="shared" si="76"/>
        <v/>
      </c>
      <c r="AG181" s="132" t="str">
        <f t="shared" si="77"/>
        <v/>
      </c>
      <c r="AH181" s="131">
        <v>16</v>
      </c>
    </row>
    <row r="182" spans="1:34" ht="15.75" customHeight="1" x14ac:dyDescent="0.25">
      <c r="A182" s="107"/>
      <c r="B182" s="106"/>
      <c r="C182" s="105"/>
      <c r="D182" s="104"/>
      <c r="E182" s="104"/>
      <c r="F182" s="104"/>
      <c r="G182" s="143"/>
      <c r="H182" s="104"/>
      <c r="I182" s="104"/>
      <c r="J182" s="104"/>
      <c r="K182" s="103"/>
      <c r="L182" s="104"/>
      <c r="M182" s="103"/>
      <c r="N182" s="102"/>
      <c r="O182" s="101" t="str">
        <f ca="1">IF(OR(ISERROR(MusiqueEpuree(N182)),MusiqueEpuree(N182)=0),"",MusiqueEpuree(N182))</f>
        <v/>
      </c>
      <c r="P182" s="99" t="str">
        <f ca="1">IF(OR(ISERROR(MusiqueEpuree10(O182)),MusiqueEpuree10(O182)=0),"",MusiqueEpuree10(O182))</f>
        <v/>
      </c>
      <c r="Q182" s="100">
        <f ca="1">IF(ISERROR((calcul(P182)))=TRUE,"",(calcul(P182)))</f>
        <v>0</v>
      </c>
      <c r="R182" s="100" t="str">
        <f t="shared" ca="1" si="65"/>
        <v/>
      </c>
      <c r="S182" s="99" t="str">
        <f ca="1">IF(OR(ISERROR(MusiqueEpuree1(O182)),MusiqueEpuree1(O182)=0),"",MusiqueEpuree1(O182))</f>
        <v/>
      </c>
      <c r="T182" s="99" t="str">
        <f ca="1">IF(OR(ISERROR(MusiqueEpuree4(O182)),MusiqueEpuree4(O182)=0),"",MusiqueEpuree4(O182))</f>
        <v/>
      </c>
      <c r="U182" s="49">
        <f t="shared" ca="1" si="66"/>
        <v>0</v>
      </c>
      <c r="V182" s="49">
        <f t="shared" ca="1" si="67"/>
        <v>0</v>
      </c>
      <c r="W182" s="49">
        <f t="shared" ca="1" si="68"/>
        <v>0</v>
      </c>
      <c r="X182" s="49">
        <f t="shared" ca="1" si="69"/>
        <v>0</v>
      </c>
      <c r="Y182" s="98" t="str">
        <f t="shared" ca="1" si="70"/>
        <v/>
      </c>
      <c r="Z182" s="98" t="str">
        <f t="shared" ca="1" si="71"/>
        <v/>
      </c>
      <c r="AA182" s="97"/>
      <c r="AB182" s="49">
        <f t="shared" si="72"/>
        <v>0</v>
      </c>
      <c r="AC182" s="49">
        <f t="shared" si="73"/>
        <v>0</v>
      </c>
      <c r="AD182" s="49">
        <f t="shared" si="74"/>
        <v>0</v>
      </c>
      <c r="AE182" s="49">
        <f t="shared" si="75"/>
        <v>0</v>
      </c>
      <c r="AF182" s="98" t="str">
        <f t="shared" si="76"/>
        <v/>
      </c>
      <c r="AG182" s="98" t="str">
        <f t="shared" si="77"/>
        <v/>
      </c>
      <c r="AH182" s="97"/>
    </row>
    <row r="183" spans="1:34" ht="15.75" customHeight="1" thickBot="1" x14ac:dyDescent="0.3">
      <c r="A183" s="130"/>
      <c r="B183" s="129"/>
      <c r="C183" s="128"/>
      <c r="D183" s="127"/>
      <c r="E183" s="127"/>
      <c r="F183" s="127"/>
      <c r="G183" s="142"/>
      <c r="H183" s="127"/>
      <c r="I183" s="127"/>
      <c r="J183" s="127"/>
      <c r="K183" s="126"/>
      <c r="L183" s="127"/>
      <c r="M183" s="126"/>
      <c r="N183" s="125"/>
      <c r="O183" s="124" t="str">
        <f ca="1">IF(OR(ISERROR(MusiqueEpuree(N183)),MusiqueEpuree(N183)=0),"",MusiqueEpuree(N183))</f>
        <v/>
      </c>
      <c r="P183" s="122" t="str">
        <f ca="1">IF(OR(ISERROR(MusiqueEpuree10(O183)),MusiqueEpuree10(O183)=0),"",MusiqueEpuree10(O183))</f>
        <v/>
      </c>
      <c r="Q183" s="123">
        <f ca="1">IF(ISERROR((calcul(P183)))=TRUE,"",(calcul(P183)))</f>
        <v>0</v>
      </c>
      <c r="R183" s="123" t="str">
        <f t="shared" ca="1" si="65"/>
        <v/>
      </c>
      <c r="S183" s="122" t="str">
        <f ca="1">IF(OR(ISERROR(MusiqueEpuree1(O183)),MusiqueEpuree1(O183)=0),"",MusiqueEpuree1(O183))</f>
        <v/>
      </c>
      <c r="T183" s="122" t="str">
        <f ca="1">IF(OR(ISERROR(MusiqueEpuree4(O183)),MusiqueEpuree4(O183)=0),"",MusiqueEpuree4(O183))</f>
        <v/>
      </c>
      <c r="U183" s="121">
        <f t="shared" ca="1" si="66"/>
        <v>0</v>
      </c>
      <c r="V183" s="121">
        <f t="shared" ca="1" si="67"/>
        <v>0</v>
      </c>
      <c r="W183" s="121">
        <f t="shared" ca="1" si="68"/>
        <v>0</v>
      </c>
      <c r="X183" s="121">
        <f t="shared" ca="1" si="69"/>
        <v>0</v>
      </c>
      <c r="Y183" s="120" t="str">
        <f t="shared" ca="1" si="70"/>
        <v/>
      </c>
      <c r="Z183" s="120" t="str">
        <f t="shared" ca="1" si="71"/>
        <v/>
      </c>
      <c r="AA183" s="119"/>
      <c r="AB183" s="121">
        <f t="shared" si="72"/>
        <v>0</v>
      </c>
      <c r="AC183" s="121">
        <f t="shared" si="73"/>
        <v>0</v>
      </c>
      <c r="AD183" s="121">
        <f t="shared" si="74"/>
        <v>0</v>
      </c>
      <c r="AE183" s="121">
        <f t="shared" si="75"/>
        <v>0</v>
      </c>
      <c r="AF183" s="120" t="str">
        <f t="shared" si="76"/>
        <v/>
      </c>
      <c r="AG183" s="120" t="str">
        <f t="shared" si="77"/>
        <v/>
      </c>
      <c r="AH183" s="119"/>
    </row>
    <row r="184" spans="1:34" ht="15.75" customHeight="1" x14ac:dyDescent="0.25">
      <c r="A184" s="118"/>
      <c r="B184" s="141"/>
      <c r="C184" s="140"/>
      <c r="D184" s="139"/>
      <c r="E184" s="139"/>
      <c r="F184" s="139"/>
      <c r="G184" s="144"/>
      <c r="H184" s="139"/>
      <c r="I184" s="139"/>
      <c r="J184" s="139"/>
      <c r="K184" s="138"/>
      <c r="L184" s="139"/>
      <c r="M184" s="138"/>
      <c r="N184" s="137"/>
      <c r="O184" s="136" t="str">
        <f ca="1">IF(OR(ISERROR(MusiqueEpuree(N184)),MusiqueEpuree(N184)=0),"",MusiqueEpuree(N184))</f>
        <v/>
      </c>
      <c r="P184" s="134" t="str">
        <f ca="1">IF(OR(ISERROR(MusiqueEpuree10(O184)),MusiqueEpuree10(O184)=0),"",MusiqueEpuree10(O184))</f>
        <v/>
      </c>
      <c r="Q184" s="135">
        <f ca="1">IF(ISERROR((calcul(P184)))=TRUE,"",(calcul(P184)))</f>
        <v>0</v>
      </c>
      <c r="R184" s="135" t="str">
        <f t="shared" ca="1" si="65"/>
        <v/>
      </c>
      <c r="S184" s="134" t="str">
        <f ca="1">IF(OR(ISERROR(MusiqueEpuree1(O184)),MusiqueEpuree1(O184)=0),"",MusiqueEpuree1(O184))</f>
        <v/>
      </c>
      <c r="T184" s="134" t="str">
        <f ca="1">IF(OR(ISERROR(MusiqueEpuree4(O184)),MusiqueEpuree4(O184)=0),"",MusiqueEpuree4(O184))</f>
        <v/>
      </c>
      <c r="U184" s="133">
        <f t="shared" ca="1" si="66"/>
        <v>0</v>
      </c>
      <c r="V184" s="133">
        <f t="shared" ca="1" si="67"/>
        <v>0</v>
      </c>
      <c r="W184" s="133">
        <f t="shared" ca="1" si="68"/>
        <v>0</v>
      </c>
      <c r="X184" s="133">
        <f t="shared" ca="1" si="69"/>
        <v>0</v>
      </c>
      <c r="Y184" s="132" t="str">
        <f t="shared" ca="1" si="70"/>
        <v/>
      </c>
      <c r="Z184" s="132" t="str">
        <f t="shared" ca="1" si="71"/>
        <v/>
      </c>
      <c r="AA184" s="131">
        <v>17</v>
      </c>
      <c r="AB184" s="133">
        <f t="shared" si="72"/>
        <v>0</v>
      </c>
      <c r="AC184" s="133">
        <f t="shared" si="73"/>
        <v>0</v>
      </c>
      <c r="AD184" s="133">
        <f t="shared" si="74"/>
        <v>0</v>
      </c>
      <c r="AE184" s="133">
        <f t="shared" si="75"/>
        <v>0</v>
      </c>
      <c r="AF184" s="132" t="str">
        <f t="shared" si="76"/>
        <v/>
      </c>
      <c r="AG184" s="132" t="str">
        <f t="shared" si="77"/>
        <v/>
      </c>
      <c r="AH184" s="131">
        <v>17</v>
      </c>
    </row>
    <row r="185" spans="1:34" ht="15.75" customHeight="1" x14ac:dyDescent="0.25">
      <c r="A185" s="107"/>
      <c r="B185" s="106"/>
      <c r="C185" s="105"/>
      <c r="D185" s="104"/>
      <c r="E185" s="104"/>
      <c r="F185" s="104"/>
      <c r="G185" s="143"/>
      <c r="H185" s="104"/>
      <c r="I185" s="104"/>
      <c r="J185" s="104"/>
      <c r="K185" s="103"/>
      <c r="L185" s="104"/>
      <c r="M185" s="103"/>
      <c r="N185" s="102"/>
      <c r="O185" s="101" t="str">
        <f ca="1">IF(OR(ISERROR(MusiqueEpuree(N185)),MusiqueEpuree(N185)=0),"",MusiqueEpuree(N185))</f>
        <v/>
      </c>
      <c r="P185" s="99" t="str">
        <f ca="1">IF(OR(ISERROR(MusiqueEpuree10(O185)),MusiqueEpuree10(O185)=0),"",MusiqueEpuree10(O185))</f>
        <v/>
      </c>
      <c r="Q185" s="100">
        <f ca="1">IF(ISERROR((calcul(P185)))=TRUE,"",(calcul(P185)))</f>
        <v>0</v>
      </c>
      <c r="R185" s="100" t="str">
        <f t="shared" ca="1" si="65"/>
        <v/>
      </c>
      <c r="S185" s="99" t="str">
        <f ca="1">IF(OR(ISERROR(MusiqueEpuree1(O185)),MusiqueEpuree1(O185)=0),"",MusiqueEpuree1(O185))</f>
        <v/>
      </c>
      <c r="T185" s="99" t="str">
        <f ca="1">IF(OR(ISERROR(MusiqueEpuree4(O185)),MusiqueEpuree4(O185)=0),"",MusiqueEpuree4(O185))</f>
        <v/>
      </c>
      <c r="U185" s="49">
        <f t="shared" ca="1" si="66"/>
        <v>0</v>
      </c>
      <c r="V185" s="49">
        <f t="shared" ca="1" si="67"/>
        <v>0</v>
      </c>
      <c r="W185" s="49">
        <f t="shared" ca="1" si="68"/>
        <v>0</v>
      </c>
      <c r="X185" s="49">
        <f t="shared" ca="1" si="69"/>
        <v>0</v>
      </c>
      <c r="Y185" s="98" t="str">
        <f t="shared" ca="1" si="70"/>
        <v/>
      </c>
      <c r="Z185" s="98" t="str">
        <f t="shared" ca="1" si="71"/>
        <v/>
      </c>
      <c r="AA185" s="97"/>
      <c r="AB185" s="49">
        <f t="shared" si="72"/>
        <v>0</v>
      </c>
      <c r="AC185" s="49">
        <f t="shared" si="73"/>
        <v>0</v>
      </c>
      <c r="AD185" s="49">
        <f t="shared" si="74"/>
        <v>0</v>
      </c>
      <c r="AE185" s="49">
        <f t="shared" si="75"/>
        <v>0</v>
      </c>
      <c r="AF185" s="98" t="str">
        <f t="shared" si="76"/>
        <v/>
      </c>
      <c r="AG185" s="98" t="str">
        <f t="shared" si="77"/>
        <v/>
      </c>
      <c r="AH185" s="97"/>
    </row>
    <row r="186" spans="1:34" ht="15.75" customHeight="1" thickBot="1" x14ac:dyDescent="0.3">
      <c r="A186" s="130"/>
      <c r="B186" s="129"/>
      <c r="C186" s="128"/>
      <c r="D186" s="127"/>
      <c r="E186" s="127"/>
      <c r="F186" s="127"/>
      <c r="G186" s="142"/>
      <c r="H186" s="127"/>
      <c r="I186" s="127"/>
      <c r="J186" s="127"/>
      <c r="K186" s="126"/>
      <c r="L186" s="127"/>
      <c r="M186" s="126"/>
      <c r="N186" s="125"/>
      <c r="O186" s="124" t="str">
        <f ca="1">IF(OR(ISERROR(MusiqueEpuree(N186)),MusiqueEpuree(N186)=0),"",MusiqueEpuree(N186))</f>
        <v/>
      </c>
      <c r="P186" s="122" t="str">
        <f ca="1">IF(OR(ISERROR(MusiqueEpuree10(O186)),MusiqueEpuree10(O186)=0),"",MusiqueEpuree10(O186))</f>
        <v/>
      </c>
      <c r="Q186" s="123">
        <f ca="1">IF(ISERROR((calcul(P186)))=TRUE,"",(calcul(P186)))</f>
        <v>0</v>
      </c>
      <c r="R186" s="123" t="str">
        <f t="shared" ca="1" si="65"/>
        <v/>
      </c>
      <c r="S186" s="122" t="str">
        <f ca="1">IF(OR(ISERROR(MusiqueEpuree1(O186)),MusiqueEpuree1(O186)=0),"",MusiqueEpuree1(O186))</f>
        <v/>
      </c>
      <c r="T186" s="122" t="str">
        <f ca="1">IF(OR(ISERROR(MusiqueEpuree4(O186)),MusiqueEpuree4(O186)=0),"",MusiqueEpuree4(O186))</f>
        <v/>
      </c>
      <c r="U186" s="121">
        <f t="shared" ca="1" si="66"/>
        <v>0</v>
      </c>
      <c r="V186" s="121">
        <f t="shared" ca="1" si="67"/>
        <v>0</v>
      </c>
      <c r="W186" s="121">
        <f t="shared" ca="1" si="68"/>
        <v>0</v>
      </c>
      <c r="X186" s="121">
        <f t="shared" ca="1" si="69"/>
        <v>0</v>
      </c>
      <c r="Y186" s="120" t="str">
        <f t="shared" ca="1" si="70"/>
        <v/>
      </c>
      <c r="Z186" s="120" t="str">
        <f t="shared" ca="1" si="71"/>
        <v/>
      </c>
      <c r="AA186" s="119"/>
      <c r="AB186" s="121">
        <f t="shared" si="72"/>
        <v>0</v>
      </c>
      <c r="AC186" s="121">
        <f t="shared" si="73"/>
        <v>0</v>
      </c>
      <c r="AD186" s="121">
        <f t="shared" si="74"/>
        <v>0</v>
      </c>
      <c r="AE186" s="121">
        <f t="shared" si="75"/>
        <v>0</v>
      </c>
      <c r="AF186" s="120" t="str">
        <f t="shared" si="76"/>
        <v/>
      </c>
      <c r="AG186" s="120" t="str">
        <f t="shared" si="77"/>
        <v/>
      </c>
      <c r="AH186" s="119"/>
    </row>
    <row r="187" spans="1:34" ht="15.75" customHeight="1" x14ac:dyDescent="0.25">
      <c r="A187" s="118"/>
      <c r="B187" s="141"/>
      <c r="C187" s="140"/>
      <c r="D187" s="139"/>
      <c r="E187" s="139"/>
      <c r="F187" s="139"/>
      <c r="G187" s="144"/>
      <c r="H187" s="139"/>
      <c r="I187" s="139"/>
      <c r="J187" s="139"/>
      <c r="K187" s="138"/>
      <c r="L187" s="139"/>
      <c r="M187" s="138"/>
      <c r="N187" s="137"/>
      <c r="O187" s="136" t="str">
        <f ca="1">IF(OR(ISERROR(MusiqueEpuree(N187)),MusiqueEpuree(N187)=0),"",MusiqueEpuree(N187))</f>
        <v/>
      </c>
      <c r="P187" s="134" t="str">
        <f ca="1">IF(OR(ISERROR(MusiqueEpuree10(O187)),MusiqueEpuree10(O187)=0),"",MusiqueEpuree10(O187))</f>
        <v/>
      </c>
      <c r="Q187" s="135">
        <f ca="1">IF(ISERROR((calcul(P187)))=TRUE,"",(calcul(P187)))</f>
        <v>0</v>
      </c>
      <c r="R187" s="135" t="str">
        <f t="shared" ca="1" si="65"/>
        <v/>
      </c>
      <c r="S187" s="134" t="str">
        <f ca="1">IF(OR(ISERROR(MusiqueEpuree1(O187)),MusiqueEpuree1(O187)=0),"",MusiqueEpuree1(O187))</f>
        <v/>
      </c>
      <c r="T187" s="134" t="str">
        <f ca="1">IF(OR(ISERROR(MusiqueEpuree4(O187)),MusiqueEpuree4(O187)=0),"",MusiqueEpuree4(O187))</f>
        <v/>
      </c>
      <c r="U187" s="133">
        <f t="shared" ca="1" si="66"/>
        <v>0</v>
      </c>
      <c r="V187" s="133">
        <f t="shared" ca="1" si="67"/>
        <v>0</v>
      </c>
      <c r="W187" s="133">
        <f t="shared" ca="1" si="68"/>
        <v>0</v>
      </c>
      <c r="X187" s="133">
        <f t="shared" ca="1" si="69"/>
        <v>0</v>
      </c>
      <c r="Y187" s="132" t="str">
        <f t="shared" ca="1" si="70"/>
        <v/>
      </c>
      <c r="Z187" s="132" t="str">
        <f t="shared" ca="1" si="71"/>
        <v/>
      </c>
      <c r="AA187" s="131">
        <v>18</v>
      </c>
      <c r="AB187" s="133">
        <f t="shared" si="72"/>
        <v>0</v>
      </c>
      <c r="AC187" s="133">
        <f t="shared" si="73"/>
        <v>0</v>
      </c>
      <c r="AD187" s="133">
        <f t="shared" si="74"/>
        <v>0</v>
      </c>
      <c r="AE187" s="133">
        <f t="shared" si="75"/>
        <v>0</v>
      </c>
      <c r="AF187" s="132" t="str">
        <f t="shared" si="76"/>
        <v/>
      </c>
      <c r="AG187" s="132" t="str">
        <f t="shared" si="77"/>
        <v/>
      </c>
      <c r="AH187" s="131">
        <v>18</v>
      </c>
    </row>
    <row r="188" spans="1:34" ht="15.75" customHeight="1" x14ac:dyDescent="0.25">
      <c r="A188" s="107"/>
      <c r="B188" s="106"/>
      <c r="C188" s="105"/>
      <c r="D188" s="104"/>
      <c r="E188" s="104"/>
      <c r="F188" s="104"/>
      <c r="G188" s="143"/>
      <c r="H188" s="104"/>
      <c r="I188" s="104"/>
      <c r="J188" s="104"/>
      <c r="K188" s="103"/>
      <c r="L188" s="104"/>
      <c r="M188" s="103"/>
      <c r="N188" s="102"/>
      <c r="O188" s="101" t="str">
        <f ca="1">IF(OR(ISERROR(MusiqueEpuree(N188)),MusiqueEpuree(N188)=0),"",MusiqueEpuree(N188))</f>
        <v/>
      </c>
      <c r="P188" s="99" t="str">
        <f ca="1">IF(OR(ISERROR(MusiqueEpuree10(O188)),MusiqueEpuree10(O188)=0),"",MusiqueEpuree10(O188))</f>
        <v/>
      </c>
      <c r="Q188" s="100">
        <f ca="1">IF(ISERROR((calcul(P188)))=TRUE,"",(calcul(P188)))</f>
        <v>0</v>
      </c>
      <c r="R188" s="100" t="str">
        <f t="shared" ca="1" si="65"/>
        <v/>
      </c>
      <c r="S188" s="99" t="str">
        <f ca="1">IF(OR(ISERROR(MusiqueEpuree1(O188)),MusiqueEpuree1(O188)=0),"",MusiqueEpuree1(O188))</f>
        <v/>
      </c>
      <c r="T188" s="99" t="str">
        <f ca="1">IF(OR(ISERROR(MusiqueEpuree4(O188)),MusiqueEpuree4(O188)=0),"",MusiqueEpuree4(O188))</f>
        <v/>
      </c>
      <c r="U188" s="49">
        <f t="shared" ca="1" si="66"/>
        <v>0</v>
      </c>
      <c r="V188" s="49">
        <f t="shared" ca="1" si="67"/>
        <v>0</v>
      </c>
      <c r="W188" s="49">
        <f t="shared" ca="1" si="68"/>
        <v>0</v>
      </c>
      <c r="X188" s="49">
        <f t="shared" ca="1" si="69"/>
        <v>0</v>
      </c>
      <c r="Y188" s="98" t="str">
        <f t="shared" ca="1" si="70"/>
        <v/>
      </c>
      <c r="Z188" s="98" t="str">
        <f t="shared" ca="1" si="71"/>
        <v/>
      </c>
      <c r="AA188" s="97"/>
      <c r="AB188" s="49">
        <f t="shared" si="72"/>
        <v>0</v>
      </c>
      <c r="AC188" s="49">
        <f t="shared" si="73"/>
        <v>0</v>
      </c>
      <c r="AD188" s="49">
        <f t="shared" si="74"/>
        <v>0</v>
      </c>
      <c r="AE188" s="49">
        <f t="shared" si="75"/>
        <v>0</v>
      </c>
      <c r="AF188" s="98" t="str">
        <f t="shared" si="76"/>
        <v/>
      </c>
      <c r="AG188" s="98" t="str">
        <f t="shared" si="77"/>
        <v/>
      </c>
      <c r="AH188" s="97"/>
    </row>
    <row r="189" spans="1:34" ht="15.75" customHeight="1" thickBot="1" x14ac:dyDescent="0.3">
      <c r="A189" s="130"/>
      <c r="B189" s="129"/>
      <c r="C189" s="128"/>
      <c r="D189" s="127"/>
      <c r="E189" s="127"/>
      <c r="F189" s="127"/>
      <c r="G189" s="142"/>
      <c r="H189" s="127"/>
      <c r="I189" s="127"/>
      <c r="J189" s="127"/>
      <c r="K189" s="126"/>
      <c r="L189" s="127"/>
      <c r="M189" s="126"/>
      <c r="N189" s="125"/>
      <c r="O189" s="124" t="str">
        <f ca="1">IF(OR(ISERROR(MusiqueEpuree(N189)),MusiqueEpuree(N189)=0),"",MusiqueEpuree(N189))</f>
        <v/>
      </c>
      <c r="P189" s="122" t="str">
        <f ca="1">IF(OR(ISERROR(MusiqueEpuree10(O189)),MusiqueEpuree10(O189)=0),"",MusiqueEpuree10(O189))</f>
        <v/>
      </c>
      <c r="Q189" s="123">
        <f ca="1">IF(ISERROR((calcul(P189)))=TRUE,"",(calcul(P189)))</f>
        <v>0</v>
      </c>
      <c r="R189" s="123" t="str">
        <f t="shared" ca="1" si="65"/>
        <v/>
      </c>
      <c r="S189" s="122" t="str">
        <f ca="1">IF(OR(ISERROR(MusiqueEpuree1(O189)),MusiqueEpuree1(O189)=0),"",MusiqueEpuree1(O189))</f>
        <v/>
      </c>
      <c r="T189" s="122" t="str">
        <f ca="1">IF(OR(ISERROR(MusiqueEpuree4(O189)),MusiqueEpuree4(O189)=0),"",MusiqueEpuree4(O189))</f>
        <v/>
      </c>
      <c r="U189" s="121">
        <f t="shared" ca="1" si="66"/>
        <v>0</v>
      </c>
      <c r="V189" s="121">
        <f t="shared" ca="1" si="67"/>
        <v>0</v>
      </c>
      <c r="W189" s="121">
        <f t="shared" ca="1" si="68"/>
        <v>0</v>
      </c>
      <c r="X189" s="121">
        <f t="shared" ca="1" si="69"/>
        <v>0</v>
      </c>
      <c r="Y189" s="120" t="str">
        <f t="shared" ca="1" si="70"/>
        <v/>
      </c>
      <c r="Z189" s="120" t="str">
        <f t="shared" ca="1" si="71"/>
        <v/>
      </c>
      <c r="AA189" s="119"/>
      <c r="AB189" s="121">
        <f t="shared" si="72"/>
        <v>0</v>
      </c>
      <c r="AC189" s="121">
        <f t="shared" si="73"/>
        <v>0</v>
      </c>
      <c r="AD189" s="121">
        <f t="shared" si="74"/>
        <v>0</v>
      </c>
      <c r="AE189" s="121">
        <f t="shared" si="75"/>
        <v>0</v>
      </c>
      <c r="AF189" s="120" t="str">
        <f t="shared" si="76"/>
        <v/>
      </c>
      <c r="AG189" s="120" t="str">
        <f t="shared" si="77"/>
        <v/>
      </c>
      <c r="AH189" s="119"/>
    </row>
    <row r="190" spans="1:34" ht="15.75" customHeight="1" x14ac:dyDescent="0.25">
      <c r="A190" s="118"/>
      <c r="B190" s="141"/>
      <c r="C190" s="140"/>
      <c r="D190" s="139"/>
      <c r="E190" s="139"/>
      <c r="F190" s="139"/>
      <c r="G190" s="139"/>
      <c r="H190" s="139"/>
      <c r="I190" s="139"/>
      <c r="J190" s="139"/>
      <c r="K190" s="138"/>
      <c r="L190" s="139"/>
      <c r="M190" s="138"/>
      <c r="N190" s="137"/>
      <c r="O190" s="136" t="str">
        <f ca="1">IF(OR(ISERROR(MusiqueEpuree(N190)),MusiqueEpuree(N190)=0),"",MusiqueEpuree(N190))</f>
        <v/>
      </c>
      <c r="P190" s="134" t="str">
        <f ca="1">IF(OR(ISERROR(MusiqueEpuree10(O190)),MusiqueEpuree10(O190)=0),"",MusiqueEpuree10(O190))</f>
        <v/>
      </c>
      <c r="Q190" s="135">
        <f ca="1">IF(ISERROR((calcul(P190)))=TRUE,"",(calcul(P190)))</f>
        <v>0</v>
      </c>
      <c r="R190" s="135" t="str">
        <f t="shared" ca="1" si="65"/>
        <v/>
      </c>
      <c r="S190" s="134" t="str">
        <f ca="1">IF(OR(ISERROR(MusiqueEpuree1(O190)),MusiqueEpuree1(O190)=0),"",MusiqueEpuree1(O190))</f>
        <v/>
      </c>
      <c r="T190" s="134" t="str">
        <f ca="1">IF(OR(ISERROR(MusiqueEpuree4(O190)),MusiqueEpuree4(O190)=0),"",MusiqueEpuree4(O190))</f>
        <v/>
      </c>
      <c r="U190" s="133">
        <f t="shared" ca="1" si="66"/>
        <v>0</v>
      </c>
      <c r="V190" s="133">
        <f t="shared" ca="1" si="67"/>
        <v>0</v>
      </c>
      <c r="W190" s="133">
        <f t="shared" ca="1" si="68"/>
        <v>0</v>
      </c>
      <c r="X190" s="133">
        <f t="shared" ca="1" si="69"/>
        <v>0</v>
      </c>
      <c r="Y190" s="132" t="str">
        <f t="shared" ca="1" si="70"/>
        <v/>
      </c>
      <c r="Z190" s="132" t="str">
        <f t="shared" ca="1" si="71"/>
        <v/>
      </c>
      <c r="AA190" s="131">
        <v>19</v>
      </c>
      <c r="AB190" s="133">
        <f t="shared" si="72"/>
        <v>0</v>
      </c>
      <c r="AC190" s="133">
        <f t="shared" si="73"/>
        <v>0</v>
      </c>
      <c r="AD190" s="133">
        <f t="shared" si="74"/>
        <v>0</v>
      </c>
      <c r="AE190" s="133">
        <f t="shared" si="75"/>
        <v>0</v>
      </c>
      <c r="AF190" s="132" t="str">
        <f t="shared" si="76"/>
        <v/>
      </c>
      <c r="AG190" s="132" t="str">
        <f t="shared" si="77"/>
        <v/>
      </c>
      <c r="AH190" s="131">
        <v>19</v>
      </c>
    </row>
    <row r="191" spans="1:34" ht="15.75" customHeight="1" x14ac:dyDescent="0.25">
      <c r="A191" s="107"/>
      <c r="B191" s="106"/>
      <c r="C191" s="105"/>
      <c r="D191" s="104"/>
      <c r="E191" s="104"/>
      <c r="F191" s="104"/>
      <c r="G191" s="104"/>
      <c r="H191" s="104"/>
      <c r="I191" s="104"/>
      <c r="J191" s="104"/>
      <c r="K191" s="103"/>
      <c r="L191" s="104"/>
      <c r="M191" s="103"/>
      <c r="N191" s="102"/>
      <c r="O191" s="101" t="str">
        <f ca="1">IF(OR(ISERROR(MusiqueEpuree(N191)),MusiqueEpuree(N191)=0),"",MusiqueEpuree(N191))</f>
        <v/>
      </c>
      <c r="P191" s="99" t="str">
        <f ca="1">IF(OR(ISERROR(MusiqueEpuree10(O191)),MusiqueEpuree10(O191)=0),"",MusiqueEpuree10(O191))</f>
        <v/>
      </c>
      <c r="Q191" s="100">
        <f ca="1">IF(ISERROR((calcul(P191)))=TRUE,"",(calcul(P191)))</f>
        <v>0</v>
      </c>
      <c r="R191" s="100" t="str">
        <f t="shared" ca="1" si="65"/>
        <v/>
      </c>
      <c r="S191" s="99" t="str">
        <f ca="1">IF(OR(ISERROR(MusiqueEpuree1(O191)),MusiqueEpuree1(O191)=0),"",MusiqueEpuree1(O191))</f>
        <v/>
      </c>
      <c r="T191" s="99" t="str">
        <f ca="1">IF(OR(ISERROR(MusiqueEpuree4(O191)),MusiqueEpuree4(O191)=0),"",MusiqueEpuree4(O191))</f>
        <v/>
      </c>
      <c r="U191" s="49">
        <f t="shared" ca="1" si="66"/>
        <v>0</v>
      </c>
      <c r="V191" s="49">
        <f t="shared" ca="1" si="67"/>
        <v>0</v>
      </c>
      <c r="W191" s="49">
        <f t="shared" ca="1" si="68"/>
        <v>0</v>
      </c>
      <c r="X191" s="49">
        <f t="shared" ca="1" si="69"/>
        <v>0</v>
      </c>
      <c r="Y191" s="98" t="str">
        <f t="shared" ca="1" si="70"/>
        <v/>
      </c>
      <c r="Z191" s="98" t="str">
        <f t="shared" ca="1" si="71"/>
        <v/>
      </c>
      <c r="AA191" s="97"/>
      <c r="AB191" s="49">
        <f t="shared" si="72"/>
        <v>0</v>
      </c>
      <c r="AC191" s="49">
        <f t="shared" si="73"/>
        <v>0</v>
      </c>
      <c r="AD191" s="49">
        <f t="shared" si="74"/>
        <v>0</v>
      </c>
      <c r="AE191" s="49">
        <f t="shared" si="75"/>
        <v>0</v>
      </c>
      <c r="AF191" s="98" t="str">
        <f t="shared" si="76"/>
        <v/>
      </c>
      <c r="AG191" s="98" t="str">
        <f t="shared" si="77"/>
        <v/>
      </c>
      <c r="AH191" s="97"/>
    </row>
    <row r="192" spans="1:34" ht="15.75" customHeight="1" thickBot="1" x14ac:dyDescent="0.3">
      <c r="A192" s="130"/>
      <c r="B192" s="129"/>
      <c r="C192" s="128"/>
      <c r="D192" s="127"/>
      <c r="E192" s="127"/>
      <c r="F192" s="127"/>
      <c r="G192" s="127"/>
      <c r="H192" s="127"/>
      <c r="I192" s="127"/>
      <c r="J192" s="127"/>
      <c r="K192" s="126"/>
      <c r="L192" s="127"/>
      <c r="M192" s="126"/>
      <c r="N192" s="125"/>
      <c r="O192" s="124" t="str">
        <f ca="1">IF(OR(ISERROR(MusiqueEpuree(N192)),MusiqueEpuree(N192)=0),"",MusiqueEpuree(N192))</f>
        <v/>
      </c>
      <c r="P192" s="122" t="str">
        <f ca="1">IF(OR(ISERROR(MusiqueEpuree10(O192)),MusiqueEpuree10(O192)=0),"",MusiqueEpuree10(O192))</f>
        <v/>
      </c>
      <c r="Q192" s="123">
        <f ca="1">IF(ISERROR((calcul(P192)))=TRUE,"",(calcul(P192)))</f>
        <v>0</v>
      </c>
      <c r="R192" s="123" t="str">
        <f t="shared" ca="1" si="65"/>
        <v/>
      </c>
      <c r="S192" s="122" t="str">
        <f ca="1">IF(OR(ISERROR(MusiqueEpuree1(O192)),MusiqueEpuree1(O192)=0),"",MusiqueEpuree1(O192))</f>
        <v/>
      </c>
      <c r="T192" s="122" t="str">
        <f ca="1">IF(OR(ISERROR(MusiqueEpuree4(O192)),MusiqueEpuree4(O192)=0),"",MusiqueEpuree4(O192))</f>
        <v/>
      </c>
      <c r="U192" s="121">
        <f t="shared" ca="1" si="66"/>
        <v>0</v>
      </c>
      <c r="V192" s="121">
        <f t="shared" ca="1" si="67"/>
        <v>0</v>
      </c>
      <c r="W192" s="121">
        <f t="shared" ca="1" si="68"/>
        <v>0</v>
      </c>
      <c r="X192" s="121">
        <f t="shared" ca="1" si="69"/>
        <v>0</v>
      </c>
      <c r="Y192" s="120" t="str">
        <f t="shared" ca="1" si="70"/>
        <v/>
      </c>
      <c r="Z192" s="120" t="str">
        <f t="shared" ca="1" si="71"/>
        <v/>
      </c>
      <c r="AA192" s="119"/>
      <c r="AB192" s="121">
        <f t="shared" si="72"/>
        <v>0</v>
      </c>
      <c r="AC192" s="121">
        <f t="shared" si="73"/>
        <v>0</v>
      </c>
      <c r="AD192" s="121">
        <f t="shared" si="74"/>
        <v>0</v>
      </c>
      <c r="AE192" s="121">
        <f t="shared" si="75"/>
        <v>0</v>
      </c>
      <c r="AF192" s="120" t="str">
        <f t="shared" si="76"/>
        <v/>
      </c>
      <c r="AG192" s="120" t="str">
        <f t="shared" si="77"/>
        <v/>
      </c>
      <c r="AH192" s="119"/>
    </row>
    <row r="193" spans="1:46" ht="15.75" customHeight="1" x14ac:dyDescent="0.25">
      <c r="A193" s="118"/>
      <c r="B193" s="117"/>
      <c r="C193" s="116"/>
      <c r="D193" s="115"/>
      <c r="E193" s="115"/>
      <c r="F193" s="115"/>
      <c r="G193" s="115"/>
      <c r="H193" s="115"/>
      <c r="I193" s="115"/>
      <c r="J193" s="115"/>
      <c r="K193" s="114"/>
      <c r="L193" s="115"/>
      <c r="M193" s="114"/>
      <c r="N193" s="113"/>
      <c r="O193" s="112" t="str">
        <f ca="1">IF(OR(ISERROR(MusiqueEpuree(N193)),MusiqueEpuree(N193)=0),"",MusiqueEpuree(N193))</f>
        <v/>
      </c>
      <c r="P193" s="110" t="str">
        <f ca="1">IF(OR(ISERROR(MusiqueEpuree10(O193)),MusiqueEpuree10(O193)=0),"",MusiqueEpuree10(O193))</f>
        <v/>
      </c>
      <c r="Q193" s="111">
        <f ca="1">IF(ISERROR((calcul(P193)))=TRUE,"",(calcul(P193)))</f>
        <v>0</v>
      </c>
      <c r="R193" s="111" t="str">
        <f t="shared" ca="1" si="65"/>
        <v/>
      </c>
      <c r="S193" s="110" t="str">
        <f ca="1">IF(OR(ISERROR(MusiqueEpuree1(O193)),MusiqueEpuree1(O193)=0),"",MusiqueEpuree1(O193))</f>
        <v/>
      </c>
      <c r="T193" s="110" t="str">
        <f ca="1">IF(OR(ISERROR(MusiqueEpuree4(O193)),MusiqueEpuree4(O193)=0),"",MusiqueEpuree4(O193))</f>
        <v/>
      </c>
      <c r="U193" s="42">
        <f t="shared" ca="1" si="66"/>
        <v>0</v>
      </c>
      <c r="V193" s="42">
        <f t="shared" ca="1" si="67"/>
        <v>0</v>
      </c>
      <c r="W193" s="42">
        <f t="shared" ca="1" si="68"/>
        <v>0</v>
      </c>
      <c r="X193" s="42">
        <f t="shared" ca="1" si="69"/>
        <v>0</v>
      </c>
      <c r="Y193" s="109" t="str">
        <f t="shared" ca="1" si="70"/>
        <v/>
      </c>
      <c r="Z193" s="109" t="str">
        <f t="shared" ca="1" si="71"/>
        <v/>
      </c>
      <c r="AA193" s="108">
        <v>20</v>
      </c>
      <c r="AB193" s="42">
        <f t="shared" si="72"/>
        <v>0</v>
      </c>
      <c r="AC193" s="42">
        <f t="shared" si="73"/>
        <v>0</v>
      </c>
      <c r="AD193" s="42">
        <f t="shared" si="74"/>
        <v>0</v>
      </c>
      <c r="AE193" s="42">
        <f t="shared" si="75"/>
        <v>0</v>
      </c>
      <c r="AF193" s="109" t="str">
        <f t="shared" si="76"/>
        <v/>
      </c>
      <c r="AG193" s="109" t="str">
        <f t="shared" si="77"/>
        <v/>
      </c>
      <c r="AH193" s="108">
        <v>20</v>
      </c>
    </row>
    <row r="194" spans="1:46" ht="15.75" customHeight="1" x14ac:dyDescent="0.25">
      <c r="A194" s="107"/>
      <c r="B194" s="106"/>
      <c r="C194" s="105"/>
      <c r="D194" s="104"/>
      <c r="E194" s="104"/>
      <c r="F194" s="104"/>
      <c r="G194" s="104"/>
      <c r="H194" s="104"/>
      <c r="I194" s="104"/>
      <c r="J194" s="104"/>
      <c r="K194" s="103"/>
      <c r="L194" s="104"/>
      <c r="M194" s="103"/>
      <c r="N194" s="102"/>
      <c r="O194" s="101" t="str">
        <f ca="1">IF(OR(ISERROR(MusiqueEpuree(N194)),MusiqueEpuree(N194)=0),"",MusiqueEpuree(N194))</f>
        <v/>
      </c>
      <c r="P194" s="99" t="str">
        <f ca="1">IF(OR(ISERROR(MusiqueEpuree10(O194)),MusiqueEpuree10(O194)=0),"",MusiqueEpuree10(O194))</f>
        <v/>
      </c>
      <c r="Q194" s="100">
        <f ca="1">IF(ISERROR((calcul(P194)))=TRUE,"",(calcul(P194)))</f>
        <v>0</v>
      </c>
      <c r="R194" s="100" t="str">
        <f t="shared" ca="1" si="65"/>
        <v/>
      </c>
      <c r="S194" s="99" t="str">
        <f ca="1">IF(OR(ISERROR(MusiqueEpuree1(O194)),MusiqueEpuree1(O194)=0),"",MusiqueEpuree1(O194))</f>
        <v/>
      </c>
      <c r="T194" s="99" t="str">
        <f ca="1">IF(OR(ISERROR(MusiqueEpuree4(O194)),MusiqueEpuree4(O194)=0),"",MusiqueEpuree4(O194))</f>
        <v/>
      </c>
      <c r="U194" s="49">
        <f t="shared" ca="1" si="66"/>
        <v>0</v>
      </c>
      <c r="V194" s="49">
        <f t="shared" ca="1" si="67"/>
        <v>0</v>
      </c>
      <c r="W194" s="49">
        <f t="shared" ca="1" si="68"/>
        <v>0</v>
      </c>
      <c r="X194" s="49">
        <f t="shared" ca="1" si="69"/>
        <v>0</v>
      </c>
      <c r="Y194" s="98" t="str">
        <f t="shared" ca="1" si="70"/>
        <v/>
      </c>
      <c r="Z194" s="98" t="str">
        <f t="shared" ca="1" si="71"/>
        <v/>
      </c>
      <c r="AA194" s="97"/>
      <c r="AB194" s="49">
        <f t="shared" si="72"/>
        <v>0</v>
      </c>
      <c r="AC194" s="49">
        <f t="shared" si="73"/>
        <v>0</v>
      </c>
      <c r="AD194" s="49">
        <f t="shared" si="74"/>
        <v>0</v>
      </c>
      <c r="AE194" s="49">
        <f t="shared" si="75"/>
        <v>0</v>
      </c>
      <c r="AF194" s="98" t="str">
        <f t="shared" si="76"/>
        <v/>
      </c>
      <c r="AG194" s="98" t="str">
        <f t="shared" si="77"/>
        <v/>
      </c>
      <c r="AH194" s="97"/>
    </row>
    <row r="195" spans="1:46" ht="15.75" customHeight="1" thickBot="1" x14ac:dyDescent="0.3">
      <c r="A195" s="96"/>
      <c r="B195" s="95"/>
      <c r="C195" s="94"/>
      <c r="D195" s="93"/>
      <c r="E195" s="93"/>
      <c r="F195" s="93"/>
      <c r="G195" s="93"/>
      <c r="H195" s="93"/>
      <c r="I195" s="93"/>
      <c r="J195" s="93"/>
      <c r="K195" s="92"/>
      <c r="L195" s="93"/>
      <c r="M195" s="92"/>
      <c r="N195" s="91"/>
      <c r="O195" s="90" t="str">
        <f ca="1">IF(OR(ISERROR(MusiqueEpuree(N195)),MusiqueEpuree(N195)=0),"",MusiqueEpuree(N195))</f>
        <v/>
      </c>
      <c r="P195" s="88" t="str">
        <f ca="1">IF(OR(ISERROR(MusiqueEpuree10(O195)),MusiqueEpuree10(O195)=0),"",MusiqueEpuree10(O195))</f>
        <v/>
      </c>
      <c r="Q195" s="89">
        <f ca="1">IF(ISERROR((calcul(P195)))=TRUE,"",(calcul(P195)))</f>
        <v>0</v>
      </c>
      <c r="R195" s="89" t="str">
        <f t="shared" ca="1" si="65"/>
        <v/>
      </c>
      <c r="S195" s="88" t="str">
        <f ca="1">IF(OR(ISERROR(MusiqueEpuree1(O195)),MusiqueEpuree1(O195)=0),"",MusiqueEpuree1(O195))</f>
        <v/>
      </c>
      <c r="T195" s="88" t="str">
        <f ca="1">IF(OR(ISERROR(MusiqueEpuree4(O195)),MusiqueEpuree4(O195)=0),"",MusiqueEpuree4(O195))</f>
        <v/>
      </c>
      <c r="U195" s="56">
        <f t="shared" ca="1" si="66"/>
        <v>0</v>
      </c>
      <c r="V195" s="56">
        <f t="shared" ca="1" si="67"/>
        <v>0</v>
      </c>
      <c r="W195" s="56">
        <f t="shared" ca="1" si="68"/>
        <v>0</v>
      </c>
      <c r="X195" s="56">
        <f t="shared" ca="1" si="69"/>
        <v>0</v>
      </c>
      <c r="Y195" s="87" t="str">
        <f t="shared" ca="1" si="70"/>
        <v/>
      </c>
      <c r="Z195" s="87" t="str">
        <f t="shared" ca="1" si="71"/>
        <v/>
      </c>
      <c r="AA195" s="86"/>
      <c r="AB195" s="56">
        <f t="shared" si="72"/>
        <v>0</v>
      </c>
      <c r="AC195" s="56">
        <f t="shared" si="73"/>
        <v>0</v>
      </c>
      <c r="AD195" s="56">
        <f t="shared" si="74"/>
        <v>0</v>
      </c>
      <c r="AE195" s="56">
        <f t="shared" si="75"/>
        <v>0</v>
      </c>
      <c r="AF195" s="87" t="str">
        <f t="shared" si="76"/>
        <v/>
      </c>
      <c r="AG195" s="87" t="str">
        <f t="shared" si="77"/>
        <v/>
      </c>
      <c r="AH195" s="86"/>
    </row>
    <row r="196" spans="1:46" ht="15.75" customHeight="1" thickTop="1" x14ac:dyDescent="0.25">
      <c r="A196" s="244">
        <v>4</v>
      </c>
      <c r="B196" s="199"/>
      <c r="C196" s="198"/>
      <c r="D196" s="198"/>
      <c r="E196" s="198"/>
      <c r="F196" s="198"/>
      <c r="G196" s="198"/>
      <c r="H196" s="198"/>
      <c r="I196" s="198"/>
      <c r="J196" s="198"/>
      <c r="K196" s="198"/>
      <c r="L196" s="198"/>
      <c r="M196" s="198"/>
      <c r="N196" s="197"/>
      <c r="O196" s="81"/>
      <c r="P196" s="81"/>
      <c r="Q196" s="82"/>
      <c r="R196" s="82"/>
      <c r="S196" s="81"/>
      <c r="T196" s="81"/>
      <c r="U196" s="82"/>
      <c r="V196" s="82"/>
      <c r="W196" s="82"/>
      <c r="X196" s="81"/>
      <c r="Y196" s="81"/>
      <c r="Z196" s="81"/>
      <c r="AA196" s="81"/>
      <c r="AB196" s="81"/>
      <c r="AC196" s="81"/>
      <c r="AD196" s="81"/>
      <c r="AE196" s="81"/>
      <c r="AF196" s="81"/>
      <c r="AG196" s="81"/>
      <c r="AH196" s="81"/>
      <c r="AI196" s="82"/>
      <c r="AJ196" s="196"/>
      <c r="AK196" s="196"/>
      <c r="AL196" s="196"/>
      <c r="AM196" s="81"/>
      <c r="AN196" s="196"/>
      <c r="AO196" s="196"/>
      <c r="AP196" s="196"/>
      <c r="AQ196" s="81"/>
      <c r="AR196" s="196"/>
    </row>
    <row r="197" spans="1:46" ht="15.75" customHeight="1" x14ac:dyDescent="0.25">
      <c r="A197" s="245"/>
      <c r="B197" s="195"/>
      <c r="C197" s="189"/>
      <c r="D197" s="189"/>
      <c r="E197" s="189"/>
      <c r="F197" s="189"/>
      <c r="G197" s="189"/>
      <c r="H197" s="189"/>
      <c r="I197" s="189"/>
      <c r="J197" s="189"/>
      <c r="K197" s="189"/>
      <c r="L197" s="189"/>
      <c r="M197" s="189"/>
      <c r="N197" s="188"/>
    </row>
    <row r="198" spans="1:46" ht="15.75" customHeight="1" thickBot="1" x14ac:dyDescent="0.3">
      <c r="A198" s="245"/>
      <c r="B198" s="194"/>
      <c r="C198" s="193"/>
      <c r="D198" s="193"/>
      <c r="E198" s="193"/>
      <c r="F198" s="193"/>
      <c r="G198" s="193"/>
      <c r="H198" s="193"/>
      <c r="I198" s="193"/>
      <c r="J198" s="193"/>
      <c r="K198" s="193"/>
      <c r="L198" s="193"/>
      <c r="M198" s="193"/>
      <c r="N198" s="192"/>
      <c r="O198" s="19"/>
      <c r="P198" s="19"/>
      <c r="Q198" s="20"/>
      <c r="R198" s="20"/>
      <c r="S198" s="19"/>
      <c r="T198" s="19"/>
      <c r="U198" s="20"/>
      <c r="V198" s="20"/>
      <c r="W198" s="20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20"/>
      <c r="AJ198" s="191"/>
      <c r="AK198" s="191"/>
      <c r="AL198" s="191"/>
      <c r="AM198" s="19"/>
      <c r="AN198" s="191"/>
      <c r="AO198" s="191"/>
      <c r="AP198" s="191"/>
      <c r="AQ198" s="19"/>
      <c r="AR198" s="191"/>
    </row>
    <row r="199" spans="1:46" ht="15.75" customHeight="1" thickTop="1" thickBot="1" x14ac:dyDescent="0.3">
      <c r="A199" s="245"/>
      <c r="B199" s="190"/>
      <c r="C199" s="189"/>
      <c r="D199" s="189"/>
      <c r="E199" s="189"/>
      <c r="F199" s="189"/>
      <c r="G199" s="189"/>
      <c r="H199" s="189"/>
      <c r="I199" s="189"/>
      <c r="J199" s="189"/>
      <c r="K199" s="189"/>
      <c r="L199" s="189"/>
      <c r="M199" s="189"/>
      <c r="N199" s="188"/>
      <c r="AI199" s="187" t="s">
        <v>24</v>
      </c>
      <c r="AJ199" s="61"/>
      <c r="AK199" s="61"/>
      <c r="AL199" s="61"/>
      <c r="AM199" s="31"/>
      <c r="AN199" s="61"/>
      <c r="AO199" s="61"/>
      <c r="AP199" s="61"/>
      <c r="AQ199" s="186"/>
      <c r="AR199" s="185"/>
      <c r="AS199" s="185"/>
      <c r="AT199" s="184"/>
    </row>
    <row r="200" spans="1:46" ht="15.75" customHeight="1" thickTop="1" thickBot="1" x14ac:dyDescent="0.3">
      <c r="A200" s="246"/>
      <c r="B200" s="183"/>
      <c r="C200" s="182"/>
      <c r="D200" s="182"/>
      <c r="E200" s="182"/>
      <c r="F200" s="182"/>
      <c r="G200" s="182"/>
      <c r="H200" s="182"/>
      <c r="I200" s="182"/>
      <c r="J200" s="182"/>
      <c r="K200" s="181"/>
      <c r="L200" s="182"/>
      <c r="M200" s="181"/>
      <c r="N200" s="180"/>
      <c r="O200" s="71"/>
      <c r="P200" s="71"/>
      <c r="Q200" s="72"/>
      <c r="R200" s="36" t="s">
        <v>23</v>
      </c>
      <c r="S200" s="71"/>
      <c r="T200" s="71"/>
      <c r="U200" s="36" t="s">
        <v>21</v>
      </c>
      <c r="V200" s="36" t="s">
        <v>20</v>
      </c>
      <c r="W200" s="36" t="s">
        <v>19</v>
      </c>
      <c r="X200" s="36" t="s">
        <v>18</v>
      </c>
      <c r="Y200" s="71"/>
      <c r="Z200" s="36" t="s">
        <v>22</v>
      </c>
      <c r="AA200" s="71"/>
      <c r="AB200" s="36" t="s">
        <v>21</v>
      </c>
      <c r="AC200" s="36" t="s">
        <v>20</v>
      </c>
      <c r="AD200" s="36" t="s">
        <v>19</v>
      </c>
      <c r="AE200" s="36" t="s">
        <v>18</v>
      </c>
      <c r="AF200" s="71"/>
      <c r="AG200" s="36" t="s">
        <v>17</v>
      </c>
      <c r="AH200" s="71"/>
      <c r="AI200" s="179" t="s">
        <v>0</v>
      </c>
      <c r="AJ200" s="178" t="s">
        <v>2</v>
      </c>
      <c r="AK200" s="178" t="s">
        <v>1</v>
      </c>
      <c r="AL200" s="177" t="s">
        <v>3</v>
      </c>
      <c r="AM200" s="179" t="s">
        <v>0</v>
      </c>
      <c r="AN200" s="178" t="s">
        <v>6</v>
      </c>
      <c r="AO200" s="178" t="s">
        <v>5</v>
      </c>
      <c r="AP200" s="177" t="s">
        <v>7</v>
      </c>
      <c r="AQ200" s="179" t="s">
        <v>0</v>
      </c>
      <c r="AR200" s="178" t="s">
        <v>10</v>
      </c>
      <c r="AS200" s="178" t="s">
        <v>9</v>
      </c>
      <c r="AT200" s="177" t="s">
        <v>11</v>
      </c>
    </row>
    <row r="201" spans="1:46" ht="15.75" customHeight="1" thickTop="1" x14ac:dyDescent="0.25">
      <c r="A201" s="176"/>
      <c r="B201" s="175"/>
      <c r="C201" s="174"/>
      <c r="D201" s="171">
        <v>221</v>
      </c>
      <c r="E201" s="171">
        <v>18</v>
      </c>
      <c r="F201" s="171">
        <v>41</v>
      </c>
      <c r="G201" s="173">
        <v>0.27</v>
      </c>
      <c r="H201" s="172"/>
      <c r="I201" s="172"/>
      <c r="J201" s="171">
        <v>1</v>
      </c>
      <c r="K201" s="169"/>
      <c r="L201" s="170">
        <v>10.96</v>
      </c>
      <c r="M201" s="169"/>
      <c r="N201" s="168" t="s">
        <v>41</v>
      </c>
      <c r="O201" s="167" t="str">
        <f ca="1">IF(OR(ISERROR(MusiqueEpuree(N201)),MusiqueEpuree(N201)=0),"",MusiqueEpuree(N201))</f>
        <v xml:space="preserve">  9a 1a  9a  9a  9a 4a 4a  9a 6a 2a  9a  9a</v>
      </c>
      <c r="P201" s="165" t="str">
        <f ca="1">IF(OR(ISERROR(MusiqueEpuree10(O201)),MusiqueEpuree10(O201)=0),"",MusiqueEpuree10(O201))</f>
        <v xml:space="preserve"> 20 100 20 20 20 70 70 20 50 90 20 20</v>
      </c>
      <c r="Q201" s="166">
        <f ca="1">IF(ISERROR((calcul(P201)))=TRUE,"",(calcul(P201)))</f>
        <v>43.333333333333336</v>
      </c>
      <c r="R201" s="166">
        <f t="shared" ref="R201:R232" ca="1" si="78">IF(Q201=0,"", Q201)</f>
        <v>43.333333333333336</v>
      </c>
      <c r="S201" s="165" t="str">
        <f ca="1">IF(OR(ISERROR(MusiqueEpuree1(O201)),MusiqueEpuree1(O201)=0),"",MusiqueEpuree1(O201))</f>
        <v xml:space="preserve"> 70 70 90</v>
      </c>
      <c r="T201" s="165" t="str">
        <f ca="1">IF(OR(ISERROR(MusiqueEpuree4(O201)),MusiqueEpuree4(O201)=0),"",MusiqueEpuree4(O201))</f>
        <v>9a 1009a9a9a4a4a9a6a2a9a9a</v>
      </c>
      <c r="U201" s="164">
        <f t="shared" ref="U201:U232" ca="1" si="79">LEN(S201)-LEN(SUBSTITUTE(S201," ",""))</f>
        <v>3</v>
      </c>
      <c r="V201" s="164">
        <f t="shared" ref="V201:V232" ca="1" si="80">LEN(T201)-LEN(SUBSTITUTE(T201," ",""))</f>
        <v>1</v>
      </c>
      <c r="W201" s="164">
        <f t="shared" ref="W201:W232" ca="1" si="81">IF(ISERROR(U201+V201)=TRUE,"",(U201+V201))</f>
        <v>4</v>
      </c>
      <c r="X201" s="164">
        <f t="shared" ref="X201:X232" ca="1" si="82">LEN(P201)-LEN(SUBSTITUTE(P201," ",""))</f>
        <v>12</v>
      </c>
      <c r="Y201" s="163">
        <f t="shared" ref="Y201:Y232" ca="1" si="83">IF(ISERROR((W201/X201)*100)=TRUE,"",( (W201/X201)*100))</f>
        <v>33.333333333333329</v>
      </c>
      <c r="Z201" s="163">
        <f t="shared" ref="Z201:Z232" ca="1" si="84">IF(Y201=0,"", Y201)</f>
        <v>33.333333333333329</v>
      </c>
      <c r="AA201" s="162">
        <v>1</v>
      </c>
      <c r="AB201" s="163">
        <f t="shared" ref="AB201:AB232" si="85">F201</f>
        <v>41</v>
      </c>
      <c r="AC201" s="163">
        <f t="shared" ref="AC201:AC232" si="86">E201</f>
        <v>18</v>
      </c>
      <c r="AD201" s="164">
        <f t="shared" ref="AD201:AD232" si="87">IF(ISERROR(AB201+AC201)=TRUE,"",(AB201+AC201))</f>
        <v>59</v>
      </c>
      <c r="AE201" s="164">
        <f t="shared" ref="AE201:AE232" si="88">D201</f>
        <v>221</v>
      </c>
      <c r="AF201" s="163">
        <f t="shared" ref="AF201:AF232" si="89">IF(ISERROR((AD201/AE201)*100)=TRUE,"",( (AD201/AE201)*100))</f>
        <v>26.696832579185521</v>
      </c>
      <c r="AG201" s="163">
        <f t="shared" ref="AG201:AG232" si="90">IF(AF201=0,"", AF201)</f>
        <v>26.696832579185521</v>
      </c>
      <c r="AH201" s="162">
        <v>1</v>
      </c>
      <c r="AI201" s="158">
        <v>1</v>
      </c>
      <c r="AJ201" s="157">
        <f ca="1">Z203</f>
        <v>50</v>
      </c>
      <c r="AK201" s="157">
        <f ca="1">$R$203</f>
        <v>60</v>
      </c>
      <c r="AL201" s="160">
        <f>$AG$203</f>
        <v>25</v>
      </c>
      <c r="AM201" s="158">
        <v>1</v>
      </c>
      <c r="AN201" s="157">
        <f ca="1">Z201</f>
        <v>33.333333333333329</v>
      </c>
      <c r="AO201" s="157">
        <f ca="1">$R$201</f>
        <v>43.333333333333336</v>
      </c>
      <c r="AP201" s="159">
        <f>$AG$201</f>
        <v>26.696832579185521</v>
      </c>
      <c r="AQ201" s="158">
        <v>1</v>
      </c>
      <c r="AR201" s="157">
        <f ca="1">Z202</f>
        <v>45.454545454545453</v>
      </c>
      <c r="AS201" s="157">
        <f ca="1">$R$202</f>
        <v>50.909090909090907</v>
      </c>
      <c r="AT201" s="156">
        <f>$AG$202</f>
        <v>26.119402985074625</v>
      </c>
    </row>
    <row r="202" spans="1:46" ht="15.75" customHeight="1" x14ac:dyDescent="0.25">
      <c r="A202" s="107"/>
      <c r="B202" s="106"/>
      <c r="C202" s="105"/>
      <c r="D202" s="148">
        <v>134</v>
      </c>
      <c r="E202" s="148">
        <v>13</v>
      </c>
      <c r="F202" s="148">
        <v>22</v>
      </c>
      <c r="G202" s="143">
        <v>0.26</v>
      </c>
      <c r="H202" s="104"/>
      <c r="I202" s="104"/>
      <c r="J202" s="148" t="s">
        <v>25</v>
      </c>
      <c r="K202" s="103"/>
      <c r="L202" s="147">
        <v>10.96</v>
      </c>
      <c r="M202" s="103"/>
      <c r="N202" s="102" t="s">
        <v>72</v>
      </c>
      <c r="O202" s="101" t="str">
        <f ca="1">IF(OR(ISERROR(MusiqueEpuree(N202)),MusiqueEpuree(N202)=0),"",MusiqueEpuree(N202))</f>
        <v xml:space="preserve"> 1a  9a  9a 4a  9a  9a 2a  9a 3a  9a 1a</v>
      </c>
      <c r="P202" s="99" t="str">
        <f ca="1">IF(OR(ISERROR(MusiqueEpuree10(O202)),MusiqueEpuree10(O202)=0),"",MusiqueEpuree10(O202))</f>
        <v xml:space="preserve"> 100 20 20 70 20 20 90 20 80 20 100</v>
      </c>
      <c r="Q202" s="100">
        <f ca="1">IF(ISERROR((calcul(P202)))=TRUE,"",(calcul(P202)))</f>
        <v>50.909090909090907</v>
      </c>
      <c r="R202" s="100">
        <f t="shared" ca="1" si="78"/>
        <v>50.909090909090907</v>
      </c>
      <c r="S202" s="99" t="str">
        <f ca="1">IF(OR(ISERROR(MusiqueEpuree1(O202)),MusiqueEpuree1(O202)=0),"",MusiqueEpuree1(O202))</f>
        <v xml:space="preserve"> 70 90 80</v>
      </c>
      <c r="T202" s="99" t="str">
        <f ca="1">IF(OR(ISERROR(MusiqueEpuree4(O202)),MusiqueEpuree4(O202)=0),"",MusiqueEpuree4(O202))</f>
        <v xml:space="preserve"> 1009a9a4a9a9a2a9a3a9a 100</v>
      </c>
      <c r="U202" s="49">
        <f t="shared" ca="1" si="79"/>
        <v>3</v>
      </c>
      <c r="V202" s="49">
        <f t="shared" ca="1" si="80"/>
        <v>2</v>
      </c>
      <c r="W202" s="49">
        <f t="shared" ca="1" si="81"/>
        <v>5</v>
      </c>
      <c r="X202" s="49">
        <f t="shared" ca="1" si="82"/>
        <v>11</v>
      </c>
      <c r="Y202" s="98">
        <f t="shared" ca="1" si="83"/>
        <v>45.454545454545453</v>
      </c>
      <c r="Z202" s="98">
        <f t="shared" ca="1" si="84"/>
        <v>45.454545454545453</v>
      </c>
      <c r="AA202" s="97"/>
      <c r="AB202" s="49">
        <f t="shared" si="85"/>
        <v>22</v>
      </c>
      <c r="AC202" s="49">
        <f t="shared" si="86"/>
        <v>13</v>
      </c>
      <c r="AD202" s="49">
        <f t="shared" si="87"/>
        <v>35</v>
      </c>
      <c r="AE202" s="49">
        <f t="shared" si="88"/>
        <v>134</v>
      </c>
      <c r="AF202" s="98">
        <f t="shared" si="89"/>
        <v>26.119402985074625</v>
      </c>
      <c r="AG202" s="98">
        <f t="shared" si="90"/>
        <v>26.119402985074625</v>
      </c>
      <c r="AH202" s="97"/>
      <c r="AI202" s="158">
        <v>2</v>
      </c>
      <c r="AJ202" s="157">
        <f ca="1">Z206</f>
        <v>33.333333333333329</v>
      </c>
      <c r="AK202" s="157">
        <f ca="1">$R$206</f>
        <v>45.833333333333336</v>
      </c>
      <c r="AL202" s="160" t="str">
        <f>$AG$206</f>
        <v/>
      </c>
      <c r="AM202" s="158">
        <v>2</v>
      </c>
      <c r="AN202" s="157">
        <f ca="1">Z204</f>
        <v>8.3333333333333321</v>
      </c>
      <c r="AO202" s="157">
        <f ca="1">$R$204</f>
        <v>29.166666666666668</v>
      </c>
      <c r="AP202" s="159">
        <f>$AG$204</f>
        <v>12.121212121212121</v>
      </c>
      <c r="AQ202" s="158">
        <v>2</v>
      </c>
      <c r="AR202" s="157" t="str">
        <f ca="1">Z205</f>
        <v/>
      </c>
      <c r="AS202" s="157">
        <f ca="1">$R$205</f>
        <v>22.5</v>
      </c>
      <c r="AT202" s="156" t="str">
        <f>$AG$205</f>
        <v/>
      </c>
    </row>
    <row r="203" spans="1:46" ht="15.75" customHeight="1" thickBot="1" x14ac:dyDescent="0.3">
      <c r="A203" s="130"/>
      <c r="B203" s="129"/>
      <c r="C203" s="128"/>
      <c r="D203" s="146">
        <v>4</v>
      </c>
      <c r="E203" s="146">
        <v>0</v>
      </c>
      <c r="F203" s="146">
        <v>1</v>
      </c>
      <c r="G203" s="142">
        <v>0.25</v>
      </c>
      <c r="H203" s="127"/>
      <c r="I203" s="127"/>
      <c r="J203" s="146">
        <v>2</v>
      </c>
      <c r="K203" s="126"/>
      <c r="L203" s="145">
        <v>10.91</v>
      </c>
      <c r="M203" s="126"/>
      <c r="N203" s="125" t="s">
        <v>80</v>
      </c>
      <c r="O203" s="124" t="str">
        <f ca="1">IF(OR(ISERROR(MusiqueEpuree(N203)),MusiqueEpuree(N203)=0),"",MusiqueEpuree(N203))</f>
        <v xml:space="preserve"> 6a  9a 2a 4a 2a  9a 3a  9a 2a 5a 4a 5a</v>
      </c>
      <c r="P203" s="122" t="str">
        <f ca="1">IF(OR(ISERROR(MusiqueEpuree10(O203)),MusiqueEpuree10(O203)=0),"",MusiqueEpuree10(O203))</f>
        <v xml:space="preserve"> 50 20 90 70 90 20 80 20 90 60 70 60</v>
      </c>
      <c r="Q203" s="123">
        <f ca="1">IF(ISERROR((calcul(P203)))=TRUE,"",(calcul(P203)))</f>
        <v>60</v>
      </c>
      <c r="R203" s="123">
        <f t="shared" ca="1" si="78"/>
        <v>60</v>
      </c>
      <c r="S203" s="122" t="str">
        <f ca="1">IF(OR(ISERROR(MusiqueEpuree1(O203)),MusiqueEpuree1(O203)=0),"",MusiqueEpuree1(O203))</f>
        <v xml:space="preserve"> 90 70 90 80 90 70</v>
      </c>
      <c r="T203" s="122" t="str">
        <f ca="1">IF(OR(ISERROR(MusiqueEpuree4(O203)),MusiqueEpuree4(O203)=0),"",MusiqueEpuree4(O203))</f>
        <v>6a9a2a4a2a9a3a9a2a5a4a5a</v>
      </c>
      <c r="U203" s="121">
        <f t="shared" ca="1" si="79"/>
        <v>6</v>
      </c>
      <c r="V203" s="121">
        <f t="shared" ca="1" si="80"/>
        <v>0</v>
      </c>
      <c r="W203" s="121">
        <f t="shared" ca="1" si="81"/>
        <v>6</v>
      </c>
      <c r="X203" s="121">
        <f t="shared" ca="1" si="82"/>
        <v>12</v>
      </c>
      <c r="Y203" s="120">
        <f t="shared" ca="1" si="83"/>
        <v>50</v>
      </c>
      <c r="Z203" s="120">
        <f t="shared" ca="1" si="84"/>
        <v>50</v>
      </c>
      <c r="AA203" s="119"/>
      <c r="AB203" s="121">
        <f t="shared" si="85"/>
        <v>1</v>
      </c>
      <c r="AC203" s="121">
        <f t="shared" si="86"/>
        <v>0</v>
      </c>
      <c r="AD203" s="121">
        <f t="shared" si="87"/>
        <v>1</v>
      </c>
      <c r="AE203" s="121">
        <f t="shared" si="88"/>
        <v>4</v>
      </c>
      <c r="AF203" s="120">
        <f t="shared" si="89"/>
        <v>25</v>
      </c>
      <c r="AG203" s="120">
        <f t="shared" si="90"/>
        <v>25</v>
      </c>
      <c r="AH203" s="119"/>
      <c r="AI203" s="158">
        <v>3</v>
      </c>
      <c r="AJ203" s="157">
        <f ca="1">Z209</f>
        <v>41.666666666666671</v>
      </c>
      <c r="AK203" s="157">
        <f ca="1">$R$209</f>
        <v>50.833333333333336</v>
      </c>
      <c r="AL203" s="160">
        <f>$AG$209</f>
        <v>12.5</v>
      </c>
      <c r="AM203" s="158">
        <v>3</v>
      </c>
      <c r="AN203" s="157">
        <f ca="1">Z207</f>
        <v>33.333333333333329</v>
      </c>
      <c r="AO203" s="157">
        <f ca="1">$R$207</f>
        <v>49.166666666666664</v>
      </c>
      <c r="AP203" s="159">
        <f>$AG$207</f>
        <v>19.148936170212767</v>
      </c>
      <c r="AQ203" s="158">
        <v>3</v>
      </c>
      <c r="AR203" s="157">
        <f ca="1">Z208</f>
        <v>41.666666666666671</v>
      </c>
      <c r="AS203" s="157">
        <f ca="1">$R$208</f>
        <v>57.5</v>
      </c>
      <c r="AT203" s="156">
        <f>$AG$208</f>
        <v>25.694444444444443</v>
      </c>
    </row>
    <row r="204" spans="1:46" ht="15.75" customHeight="1" x14ac:dyDescent="0.25">
      <c r="A204" s="118"/>
      <c r="B204" s="141"/>
      <c r="C204" s="140"/>
      <c r="D204" s="150">
        <v>33</v>
      </c>
      <c r="E204" s="150">
        <v>1</v>
      </c>
      <c r="F204" s="150">
        <v>3</v>
      </c>
      <c r="G204" s="144">
        <v>0.12</v>
      </c>
      <c r="H204" s="139"/>
      <c r="I204" s="139"/>
      <c r="J204" s="150">
        <v>16</v>
      </c>
      <c r="K204" s="138"/>
      <c r="L204" s="149">
        <v>10.91</v>
      </c>
      <c r="M204" s="138"/>
      <c r="N204" s="137" t="s">
        <v>97</v>
      </c>
      <c r="O204" s="136" t="str">
        <f ca="1">IF(OR(ISERROR(MusiqueEpuree(N204)),MusiqueEpuree(N204)=0),"",MusiqueEpuree(N204))</f>
        <v xml:space="preserve"> 6a  9a  9a  9a  9a  9a 6a  9a  9a  9a  9a 4a</v>
      </c>
      <c r="P204" s="134" t="str">
        <f ca="1">IF(OR(ISERROR(MusiqueEpuree10(O204)),MusiqueEpuree10(O204)=0),"",MusiqueEpuree10(O204))</f>
        <v xml:space="preserve"> 50 20 20 20 20 20 50 20 20 20 20 70</v>
      </c>
      <c r="Q204" s="135">
        <f ca="1">IF(ISERROR((calcul(P204)))=TRUE,"",(calcul(P204)))</f>
        <v>29.166666666666668</v>
      </c>
      <c r="R204" s="135">
        <f t="shared" ca="1" si="78"/>
        <v>29.166666666666668</v>
      </c>
      <c r="S204" s="134" t="str">
        <f ca="1">IF(OR(ISERROR(MusiqueEpuree1(O204)),MusiqueEpuree1(O204)=0),"",MusiqueEpuree1(O204))</f>
        <v xml:space="preserve"> 70</v>
      </c>
      <c r="T204" s="134" t="str">
        <f ca="1">IF(OR(ISERROR(MusiqueEpuree4(O204)),MusiqueEpuree4(O204)=0),"",MusiqueEpuree4(O204))</f>
        <v>6a9a9a9a9a9a6a9a9a9a9a4a</v>
      </c>
      <c r="U204" s="133">
        <f t="shared" ca="1" si="79"/>
        <v>1</v>
      </c>
      <c r="V204" s="133">
        <f t="shared" ca="1" si="80"/>
        <v>0</v>
      </c>
      <c r="W204" s="133">
        <f t="shared" ca="1" si="81"/>
        <v>1</v>
      </c>
      <c r="X204" s="133">
        <f t="shared" ca="1" si="82"/>
        <v>12</v>
      </c>
      <c r="Y204" s="132">
        <f t="shared" ca="1" si="83"/>
        <v>8.3333333333333321</v>
      </c>
      <c r="Z204" s="132">
        <f t="shared" ca="1" si="84"/>
        <v>8.3333333333333321</v>
      </c>
      <c r="AA204" s="131">
        <v>2</v>
      </c>
      <c r="AB204" s="133">
        <f t="shared" si="85"/>
        <v>3</v>
      </c>
      <c r="AC204" s="133">
        <f t="shared" si="86"/>
        <v>1</v>
      </c>
      <c r="AD204" s="133">
        <f t="shared" si="87"/>
        <v>4</v>
      </c>
      <c r="AE204" s="133">
        <f t="shared" si="88"/>
        <v>33</v>
      </c>
      <c r="AF204" s="132">
        <f t="shared" si="89"/>
        <v>12.121212121212121</v>
      </c>
      <c r="AG204" s="132">
        <f t="shared" si="90"/>
        <v>12.121212121212121</v>
      </c>
      <c r="AH204" s="131">
        <v>2</v>
      </c>
      <c r="AI204" s="158">
        <v>4</v>
      </c>
      <c r="AJ204" s="157">
        <f ca="1">Z212</f>
        <v>25</v>
      </c>
      <c r="AK204" s="157">
        <f ca="1">$R$212</f>
        <v>40</v>
      </c>
      <c r="AL204" s="160">
        <f>$AG$212</f>
        <v>28.571428571428569</v>
      </c>
      <c r="AM204" s="158">
        <v>4</v>
      </c>
      <c r="AN204" s="157">
        <f ca="1">Z210</f>
        <v>50</v>
      </c>
      <c r="AO204" s="157">
        <f ca="1">$R$210</f>
        <v>55.833333333333336</v>
      </c>
      <c r="AP204" s="159">
        <f>$AG$210</f>
        <v>30</v>
      </c>
      <c r="AQ204" s="158">
        <v>4</v>
      </c>
      <c r="AR204" s="157">
        <f ca="1">Z211</f>
        <v>41.666666666666671</v>
      </c>
      <c r="AS204" s="157">
        <f ca="1">$R$211</f>
        <v>51.666666666666664</v>
      </c>
      <c r="AT204" s="156">
        <f>$AG$211</f>
        <v>29.411764705882355</v>
      </c>
    </row>
    <row r="205" spans="1:46" ht="15.75" customHeight="1" x14ac:dyDescent="0.25">
      <c r="A205" s="107"/>
      <c r="B205" s="106"/>
      <c r="C205" s="105"/>
      <c r="D205" s="148">
        <v>18</v>
      </c>
      <c r="E205" s="148">
        <v>0</v>
      </c>
      <c r="F205" s="148">
        <v>0</v>
      </c>
      <c r="G205" s="143">
        <v>0</v>
      </c>
      <c r="H205" s="104"/>
      <c r="I205" s="104"/>
      <c r="J205" s="148">
        <v>3</v>
      </c>
      <c r="K205" s="103"/>
      <c r="L205" s="147">
        <v>10.92</v>
      </c>
      <c r="M205" s="103"/>
      <c r="N205" s="102" t="s">
        <v>98</v>
      </c>
      <c r="O205" s="101" t="str">
        <f ca="1">IF(OR(ISERROR(MusiqueEpuree(N205)),MusiqueEpuree(N205)=0),"",MusiqueEpuree(N205))</f>
        <v xml:space="preserve">  9a  9a  9a  9a  9a  9a  9a  9a 6a  9a  9a  9a</v>
      </c>
      <c r="P205" s="99" t="str">
        <f ca="1">IF(OR(ISERROR(MusiqueEpuree10(O205)),MusiqueEpuree10(O205)=0),"",MusiqueEpuree10(O205))</f>
        <v xml:space="preserve"> 20 20 20 20 20 20 20 20 50 20 20 20</v>
      </c>
      <c r="Q205" s="100">
        <f ca="1">IF(ISERROR((calcul(P205)))=TRUE,"",(calcul(P205)))</f>
        <v>22.5</v>
      </c>
      <c r="R205" s="100">
        <f t="shared" ca="1" si="78"/>
        <v>22.5</v>
      </c>
      <c r="S205" s="99" t="str">
        <f ca="1">IF(OR(ISERROR(MusiqueEpuree1(O205)),MusiqueEpuree1(O205)=0),"",MusiqueEpuree1(O205))</f>
        <v/>
      </c>
      <c r="T205" s="99" t="str">
        <f ca="1">IF(OR(ISERROR(MusiqueEpuree4(O205)),MusiqueEpuree4(O205)=0),"",MusiqueEpuree4(O205))</f>
        <v>9a9a9a9a9a9a9a9a6a9a9a9a</v>
      </c>
      <c r="U205" s="49">
        <f t="shared" ca="1" si="79"/>
        <v>0</v>
      </c>
      <c r="V205" s="49">
        <f t="shared" ca="1" si="80"/>
        <v>0</v>
      </c>
      <c r="W205" s="49">
        <f t="shared" ca="1" si="81"/>
        <v>0</v>
      </c>
      <c r="X205" s="49">
        <f t="shared" ca="1" si="82"/>
        <v>12</v>
      </c>
      <c r="Y205" s="98">
        <f t="shared" ca="1" si="83"/>
        <v>0</v>
      </c>
      <c r="Z205" s="98" t="str">
        <f t="shared" ca="1" si="84"/>
        <v/>
      </c>
      <c r="AA205" s="97"/>
      <c r="AB205" s="49">
        <f t="shared" si="85"/>
        <v>0</v>
      </c>
      <c r="AC205" s="49">
        <f t="shared" si="86"/>
        <v>0</v>
      </c>
      <c r="AD205" s="49">
        <f t="shared" si="87"/>
        <v>0</v>
      </c>
      <c r="AE205" s="49">
        <f t="shared" si="88"/>
        <v>18</v>
      </c>
      <c r="AF205" s="98">
        <f t="shared" si="89"/>
        <v>0</v>
      </c>
      <c r="AG205" s="98" t="str">
        <f t="shared" si="90"/>
        <v/>
      </c>
      <c r="AH205" s="97"/>
      <c r="AI205" s="158">
        <v>5</v>
      </c>
      <c r="AJ205" s="157">
        <f ca="1">Z215</f>
        <v>41.666666666666671</v>
      </c>
      <c r="AK205" s="157">
        <f ca="1">$R$215</f>
        <v>52.5</v>
      </c>
      <c r="AL205" s="160">
        <f>$AG$215</f>
        <v>66.666666666666657</v>
      </c>
      <c r="AM205" s="158">
        <v>5</v>
      </c>
      <c r="AN205" s="157">
        <f ca="1">Z213</f>
        <v>41.666666666666671</v>
      </c>
      <c r="AO205" s="157">
        <f ca="1">$R$213</f>
        <v>53.333333333333336</v>
      </c>
      <c r="AP205" s="159">
        <f>$AG$213</f>
        <v>25.806451612903224</v>
      </c>
      <c r="AQ205" s="158">
        <v>5</v>
      </c>
      <c r="AR205" s="157">
        <f ca="1">Z214</f>
        <v>50</v>
      </c>
      <c r="AS205" s="157">
        <f ca="1">$R$214</f>
        <v>50</v>
      </c>
      <c r="AT205" s="156">
        <f>$AG$214</f>
        <v>35.789473684210527</v>
      </c>
    </row>
    <row r="206" spans="1:46" ht="15.75" customHeight="1" thickBot="1" x14ac:dyDescent="0.3">
      <c r="A206" s="130"/>
      <c r="B206" s="129"/>
      <c r="C206" s="128"/>
      <c r="D206" s="146">
        <v>8</v>
      </c>
      <c r="E206" s="146">
        <v>0</v>
      </c>
      <c r="F206" s="146">
        <v>0</v>
      </c>
      <c r="G206" s="142">
        <v>0</v>
      </c>
      <c r="H206" s="127"/>
      <c r="I206" s="127"/>
      <c r="J206" s="146">
        <v>8</v>
      </c>
      <c r="K206" s="126"/>
      <c r="L206" s="145">
        <v>10.92</v>
      </c>
      <c r="M206" s="126"/>
      <c r="N206" s="125" t="s">
        <v>81</v>
      </c>
      <c r="O206" s="124" t="str">
        <f ca="1">IF(OR(ISERROR(MusiqueEpuree(N206)),MusiqueEpuree(N206)=0),"",MusiqueEpuree(N206))</f>
        <v xml:space="preserve">  9a  9a 7a 4a 4a 8a 8a 4a 7a 7a 1a  9a</v>
      </c>
      <c r="P206" s="122" t="str">
        <f ca="1">IF(OR(ISERROR(MusiqueEpuree10(O206)),MusiqueEpuree10(O206)=0),"",MusiqueEpuree10(O206))</f>
        <v xml:space="preserve"> 20 20 40 70 70 30 30 70 40 40 100 20</v>
      </c>
      <c r="Q206" s="123">
        <f ca="1">IF(ISERROR((calcul(P206)))=TRUE,"",(calcul(P206)))</f>
        <v>45.833333333333336</v>
      </c>
      <c r="R206" s="123">
        <f t="shared" ca="1" si="78"/>
        <v>45.833333333333336</v>
      </c>
      <c r="S206" s="122" t="str">
        <f ca="1">IF(OR(ISERROR(MusiqueEpuree1(O206)),MusiqueEpuree1(O206)=0),"",MusiqueEpuree1(O206))</f>
        <v xml:space="preserve"> 70 70 70</v>
      </c>
      <c r="T206" s="122" t="str">
        <f ca="1">IF(OR(ISERROR(MusiqueEpuree4(O206)),MusiqueEpuree4(O206)=0),"",MusiqueEpuree4(O206))</f>
        <v>9a9a7a4a4a8a8a4a7a7a 1009a</v>
      </c>
      <c r="U206" s="121">
        <f t="shared" ca="1" si="79"/>
        <v>3</v>
      </c>
      <c r="V206" s="121">
        <f t="shared" ca="1" si="80"/>
        <v>1</v>
      </c>
      <c r="W206" s="121">
        <f t="shared" ca="1" si="81"/>
        <v>4</v>
      </c>
      <c r="X206" s="121">
        <f t="shared" ca="1" si="82"/>
        <v>12</v>
      </c>
      <c r="Y206" s="120">
        <f t="shared" ca="1" si="83"/>
        <v>33.333333333333329</v>
      </c>
      <c r="Z206" s="120">
        <f t="shared" ca="1" si="84"/>
        <v>33.333333333333329</v>
      </c>
      <c r="AA206" s="119"/>
      <c r="AB206" s="121">
        <f t="shared" si="85"/>
        <v>0</v>
      </c>
      <c r="AC206" s="121">
        <f t="shared" si="86"/>
        <v>0</v>
      </c>
      <c r="AD206" s="121">
        <f t="shared" si="87"/>
        <v>0</v>
      </c>
      <c r="AE206" s="121">
        <f t="shared" si="88"/>
        <v>8</v>
      </c>
      <c r="AF206" s="120">
        <f t="shared" si="89"/>
        <v>0</v>
      </c>
      <c r="AG206" s="120" t="str">
        <f t="shared" si="90"/>
        <v/>
      </c>
      <c r="AH206" s="119"/>
      <c r="AI206" s="158">
        <v>6</v>
      </c>
      <c r="AJ206" s="157">
        <f ca="1">Z218</f>
        <v>33.333333333333329</v>
      </c>
      <c r="AK206" s="157">
        <f ca="1">$R$218</f>
        <v>50.833333333333336</v>
      </c>
      <c r="AL206" s="160">
        <f>$AG$218</f>
        <v>16.666666666666664</v>
      </c>
      <c r="AM206" s="158">
        <v>6</v>
      </c>
      <c r="AN206" s="157">
        <f ca="1">Z216</f>
        <v>30</v>
      </c>
      <c r="AO206" s="157">
        <f ca="1">$R$216</f>
        <v>41</v>
      </c>
      <c r="AP206" s="159">
        <f>$AG$216</f>
        <v>20</v>
      </c>
      <c r="AQ206" s="158">
        <v>6</v>
      </c>
      <c r="AR206" s="157">
        <f ca="1">Z217</f>
        <v>25</v>
      </c>
      <c r="AS206" s="157">
        <f ca="1">$R$217</f>
        <v>46.666666666666664</v>
      </c>
      <c r="AT206" s="156">
        <f>$AG$217</f>
        <v>16.666666666666664</v>
      </c>
    </row>
    <row r="207" spans="1:46" ht="15.75" customHeight="1" x14ac:dyDescent="0.25">
      <c r="A207" s="118"/>
      <c r="B207" s="141"/>
      <c r="C207" s="140"/>
      <c r="D207" s="150">
        <v>94</v>
      </c>
      <c r="E207" s="150">
        <v>5</v>
      </c>
      <c r="F207" s="150">
        <v>13</v>
      </c>
      <c r="G207" s="144">
        <v>0.19</v>
      </c>
      <c r="H207" s="139"/>
      <c r="I207" s="139"/>
      <c r="J207" s="150">
        <v>4</v>
      </c>
      <c r="K207" s="138"/>
      <c r="L207" s="149">
        <v>10.93</v>
      </c>
      <c r="M207" s="138"/>
      <c r="N207" s="137" t="s">
        <v>99</v>
      </c>
      <c r="O207" s="136" t="str">
        <f ca="1">IF(OR(ISERROR(MusiqueEpuree(N207)),MusiqueEpuree(N207)=0),"",MusiqueEpuree(N207))</f>
        <v xml:space="preserve">  9a 4a 5a 5a 3a  9a 3a  9a 4a 7a  9a 6a</v>
      </c>
      <c r="P207" s="134" t="str">
        <f ca="1">IF(OR(ISERROR(MusiqueEpuree10(O207)),MusiqueEpuree10(O207)=0),"",MusiqueEpuree10(O207))</f>
        <v xml:space="preserve"> 20 70 60 60 80 20 80 20 70 40 20 50</v>
      </c>
      <c r="Q207" s="135">
        <f ca="1">IF(ISERROR((calcul(P207)))=TRUE,"",(calcul(P207)))</f>
        <v>49.166666666666664</v>
      </c>
      <c r="R207" s="135">
        <f t="shared" ca="1" si="78"/>
        <v>49.166666666666664</v>
      </c>
      <c r="S207" s="134" t="str">
        <f ca="1">IF(OR(ISERROR(MusiqueEpuree1(O207)),MusiqueEpuree1(O207)=0),"",MusiqueEpuree1(O207))</f>
        <v xml:space="preserve"> 70 80 80 70</v>
      </c>
      <c r="T207" s="134" t="str">
        <f ca="1">IF(OR(ISERROR(MusiqueEpuree4(O207)),MusiqueEpuree4(O207)=0),"",MusiqueEpuree4(O207))</f>
        <v>9a4a5a5a3a9a3a9a4a7a9a6a</v>
      </c>
      <c r="U207" s="133">
        <f t="shared" ca="1" si="79"/>
        <v>4</v>
      </c>
      <c r="V207" s="133">
        <f t="shared" ca="1" si="80"/>
        <v>0</v>
      </c>
      <c r="W207" s="133">
        <f t="shared" ca="1" si="81"/>
        <v>4</v>
      </c>
      <c r="X207" s="133">
        <f t="shared" ca="1" si="82"/>
        <v>12</v>
      </c>
      <c r="Y207" s="132">
        <f t="shared" ca="1" si="83"/>
        <v>33.333333333333329</v>
      </c>
      <c r="Z207" s="132">
        <f t="shared" ca="1" si="84"/>
        <v>33.333333333333329</v>
      </c>
      <c r="AA207" s="131">
        <v>3</v>
      </c>
      <c r="AB207" s="133">
        <f t="shared" si="85"/>
        <v>13</v>
      </c>
      <c r="AC207" s="133">
        <f t="shared" si="86"/>
        <v>5</v>
      </c>
      <c r="AD207" s="133">
        <f t="shared" si="87"/>
        <v>18</v>
      </c>
      <c r="AE207" s="133">
        <f t="shared" si="88"/>
        <v>94</v>
      </c>
      <c r="AF207" s="132">
        <f t="shared" si="89"/>
        <v>19.148936170212767</v>
      </c>
      <c r="AG207" s="132">
        <f t="shared" si="90"/>
        <v>19.148936170212767</v>
      </c>
      <c r="AH207" s="131">
        <v>3</v>
      </c>
      <c r="AI207" s="158">
        <v>7</v>
      </c>
      <c r="AJ207" s="157">
        <f ca="1">Z221</f>
        <v>33.333333333333329</v>
      </c>
      <c r="AK207" s="157">
        <f ca="1">$R$221</f>
        <v>50.833333333333336</v>
      </c>
      <c r="AL207" s="160">
        <f>$AG$221</f>
        <v>22.222222222222221</v>
      </c>
      <c r="AM207" s="158">
        <v>7</v>
      </c>
      <c r="AN207" s="157">
        <f ca="1">Z219</f>
        <v>18.181818181818183</v>
      </c>
      <c r="AO207" s="157">
        <f ca="1">$R$219</f>
        <v>36.363636363636367</v>
      </c>
      <c r="AP207" s="159">
        <f>$AG$219</f>
        <v>25.142857142857146</v>
      </c>
      <c r="AQ207" s="158">
        <v>7</v>
      </c>
      <c r="AR207" s="157">
        <f ca="1">Z220</f>
        <v>40</v>
      </c>
      <c r="AS207" s="157">
        <f ca="1">$R$220</f>
        <v>52</v>
      </c>
      <c r="AT207" s="156">
        <f>$AG$220</f>
        <v>26.605504587155966</v>
      </c>
    </row>
    <row r="208" spans="1:46" ht="15.75" customHeight="1" x14ac:dyDescent="0.25">
      <c r="A208" s="107"/>
      <c r="B208" s="106"/>
      <c r="C208" s="105"/>
      <c r="D208" s="148">
        <v>144</v>
      </c>
      <c r="E208" s="148">
        <v>11</v>
      </c>
      <c r="F208" s="148">
        <v>26</v>
      </c>
      <c r="G208" s="143">
        <v>0.26</v>
      </c>
      <c r="H208" s="161"/>
      <c r="I208" s="104"/>
      <c r="J208" s="148">
        <v>1</v>
      </c>
      <c r="K208" s="103"/>
      <c r="L208" s="147">
        <v>10.93</v>
      </c>
      <c r="M208" s="103"/>
      <c r="N208" s="102" t="s">
        <v>100</v>
      </c>
      <c r="O208" s="101" t="str">
        <f ca="1">IF(OR(ISERROR(MusiqueEpuree(N208)),MusiqueEpuree(N208)=0),"",MusiqueEpuree(N208))</f>
        <v xml:space="preserve">  9a 4a 4a 5a 2a 5a 3a  9a 3a  9a 5a 5a</v>
      </c>
      <c r="P208" s="99" t="str">
        <f ca="1">IF(OR(ISERROR(MusiqueEpuree10(O208)),MusiqueEpuree10(O208)=0),"",MusiqueEpuree10(O208))</f>
        <v xml:space="preserve"> 20 70 70 60 90 60 80 20 80 20 60 60</v>
      </c>
      <c r="Q208" s="100">
        <f ca="1">IF(ISERROR((calcul(P208)))=TRUE,"",(calcul(P208)))</f>
        <v>57.5</v>
      </c>
      <c r="R208" s="100">
        <f t="shared" ca="1" si="78"/>
        <v>57.5</v>
      </c>
      <c r="S208" s="99" t="str">
        <f ca="1">IF(OR(ISERROR(MusiqueEpuree1(O208)),MusiqueEpuree1(O208)=0),"",MusiqueEpuree1(O208))</f>
        <v xml:space="preserve"> 70 70 90 80 80</v>
      </c>
      <c r="T208" s="99" t="str">
        <f ca="1">IF(OR(ISERROR(MusiqueEpuree4(O208)),MusiqueEpuree4(O208)=0),"",MusiqueEpuree4(O208))</f>
        <v>9a4a4a5a2a5a3a9a3a9a5a5a</v>
      </c>
      <c r="U208" s="49">
        <f t="shared" ca="1" si="79"/>
        <v>5</v>
      </c>
      <c r="V208" s="49">
        <f t="shared" ca="1" si="80"/>
        <v>0</v>
      </c>
      <c r="W208" s="49">
        <f t="shared" ca="1" si="81"/>
        <v>5</v>
      </c>
      <c r="X208" s="49">
        <f t="shared" ca="1" si="82"/>
        <v>12</v>
      </c>
      <c r="Y208" s="98">
        <f t="shared" ca="1" si="83"/>
        <v>41.666666666666671</v>
      </c>
      <c r="Z208" s="98">
        <f t="shared" ca="1" si="84"/>
        <v>41.666666666666671</v>
      </c>
      <c r="AA208" s="97"/>
      <c r="AB208" s="49">
        <f t="shared" si="85"/>
        <v>26</v>
      </c>
      <c r="AC208" s="49">
        <f t="shared" si="86"/>
        <v>11</v>
      </c>
      <c r="AD208" s="49">
        <f t="shared" si="87"/>
        <v>37</v>
      </c>
      <c r="AE208" s="49">
        <f t="shared" si="88"/>
        <v>144</v>
      </c>
      <c r="AF208" s="98">
        <f t="shared" si="89"/>
        <v>25.694444444444443</v>
      </c>
      <c r="AG208" s="98">
        <f t="shared" si="90"/>
        <v>25.694444444444443</v>
      </c>
      <c r="AH208" s="97"/>
      <c r="AI208" s="158">
        <v>8</v>
      </c>
      <c r="AJ208" s="157">
        <f ca="1">Z224</f>
        <v>25</v>
      </c>
      <c r="AK208" s="157">
        <f ca="1">$R$224</f>
        <v>48.333333333333336</v>
      </c>
      <c r="AL208" s="160">
        <f>$AG$224</f>
        <v>33.333333333333329</v>
      </c>
      <c r="AM208" s="158">
        <v>8</v>
      </c>
      <c r="AN208" s="157">
        <f ca="1">Z222</f>
        <v>58.333333333333336</v>
      </c>
      <c r="AO208" s="157">
        <f ca="1">$R$222</f>
        <v>60</v>
      </c>
      <c r="AP208" s="159">
        <f>$AG$222</f>
        <v>24.107142857142858</v>
      </c>
      <c r="AQ208" s="158">
        <v>8</v>
      </c>
      <c r="AR208" s="157">
        <f ca="1">Z223</f>
        <v>25</v>
      </c>
      <c r="AS208" s="157">
        <f ca="1">$R$223</f>
        <v>40</v>
      </c>
      <c r="AT208" s="156">
        <f>$AG$223</f>
        <v>12.676056338028168</v>
      </c>
    </row>
    <row r="209" spans="1:46" ht="15.75" customHeight="1" thickBot="1" x14ac:dyDescent="0.3">
      <c r="A209" s="130"/>
      <c r="B209" s="129"/>
      <c r="C209" s="128"/>
      <c r="D209" s="146">
        <v>8</v>
      </c>
      <c r="E209" s="146">
        <v>0</v>
      </c>
      <c r="F209" s="146">
        <v>1</v>
      </c>
      <c r="G209" s="142">
        <v>0.13</v>
      </c>
      <c r="H209" s="127"/>
      <c r="I209" s="127"/>
      <c r="J209" s="146">
        <v>1</v>
      </c>
      <c r="K209" s="126"/>
      <c r="L209" s="145">
        <v>10.94</v>
      </c>
      <c r="M209" s="126"/>
      <c r="N209" s="125" t="s">
        <v>82</v>
      </c>
      <c r="O209" s="124" t="str">
        <f ca="1">IF(OR(ISERROR(MusiqueEpuree(N209)),MusiqueEpuree(N209)=0),"",MusiqueEpuree(N209))</f>
        <v xml:space="preserve"> 5a 3a  9a 2a 4a  9a 1a 7a  9a 4a  9a  9a</v>
      </c>
      <c r="P209" s="122" t="str">
        <f ca="1">IF(OR(ISERROR(MusiqueEpuree10(O209)),MusiqueEpuree10(O209)=0),"",MusiqueEpuree10(O209))</f>
        <v xml:space="preserve"> 60 80 20 90 70 20 100 40 20 70 20 20</v>
      </c>
      <c r="Q209" s="123">
        <f ca="1">IF(ISERROR((calcul(P209)))=TRUE,"",(calcul(P209)))</f>
        <v>50.833333333333336</v>
      </c>
      <c r="R209" s="123">
        <f t="shared" ca="1" si="78"/>
        <v>50.833333333333336</v>
      </c>
      <c r="S209" s="122" t="str">
        <f ca="1">IF(OR(ISERROR(MusiqueEpuree1(O209)),MusiqueEpuree1(O209)=0),"",MusiqueEpuree1(O209))</f>
        <v xml:space="preserve"> 80 90 70 70</v>
      </c>
      <c r="T209" s="122" t="str">
        <f ca="1">IF(OR(ISERROR(MusiqueEpuree4(O209)),MusiqueEpuree4(O209)=0),"",MusiqueEpuree4(O209))</f>
        <v>5a3a9a2a4a9a 1007a9a4a9a9a</v>
      </c>
      <c r="U209" s="121">
        <f t="shared" ca="1" si="79"/>
        <v>4</v>
      </c>
      <c r="V209" s="121">
        <f t="shared" ca="1" si="80"/>
        <v>1</v>
      </c>
      <c r="W209" s="121">
        <f t="shared" ca="1" si="81"/>
        <v>5</v>
      </c>
      <c r="X209" s="121">
        <f t="shared" ca="1" si="82"/>
        <v>12</v>
      </c>
      <c r="Y209" s="120">
        <f t="shared" ca="1" si="83"/>
        <v>41.666666666666671</v>
      </c>
      <c r="Z209" s="120">
        <f t="shared" ca="1" si="84"/>
        <v>41.666666666666671</v>
      </c>
      <c r="AA209" s="119"/>
      <c r="AB209" s="121">
        <f t="shared" si="85"/>
        <v>1</v>
      </c>
      <c r="AC209" s="121">
        <f t="shared" si="86"/>
        <v>0</v>
      </c>
      <c r="AD209" s="121">
        <f t="shared" si="87"/>
        <v>1</v>
      </c>
      <c r="AE209" s="121">
        <f t="shared" si="88"/>
        <v>8</v>
      </c>
      <c r="AF209" s="120">
        <f t="shared" si="89"/>
        <v>12.5</v>
      </c>
      <c r="AG209" s="120">
        <f t="shared" si="90"/>
        <v>12.5</v>
      </c>
      <c r="AH209" s="119"/>
      <c r="AI209" s="158">
        <v>9</v>
      </c>
      <c r="AJ209" s="157">
        <f ca="1">Z227</f>
        <v>33.333333333333329</v>
      </c>
      <c r="AK209" s="157">
        <f ca="1">$R$227</f>
        <v>48.333333333333336</v>
      </c>
      <c r="AL209" s="160">
        <f>$AG$227</f>
        <v>20</v>
      </c>
      <c r="AM209" s="158">
        <v>9</v>
      </c>
      <c r="AN209" s="157">
        <f ca="1">Z225</f>
        <v>25</v>
      </c>
      <c r="AO209" s="157">
        <f ca="1">$R$225</f>
        <v>39.166666666666664</v>
      </c>
      <c r="AP209" s="159">
        <f>$AG$225</f>
        <v>24.324324324324326</v>
      </c>
      <c r="AQ209" s="158">
        <v>9</v>
      </c>
      <c r="AR209" s="157">
        <f ca="1">Z226</f>
        <v>25</v>
      </c>
      <c r="AS209" s="157">
        <f ca="1">$R$226</f>
        <v>37.5</v>
      </c>
      <c r="AT209" s="156">
        <f>$AG$226</f>
        <v>22.058823529411764</v>
      </c>
    </row>
    <row r="210" spans="1:46" ht="15.75" customHeight="1" x14ac:dyDescent="0.25">
      <c r="A210" s="118"/>
      <c r="B210" s="141"/>
      <c r="C210" s="140"/>
      <c r="D210" s="150">
        <v>30</v>
      </c>
      <c r="E210" s="150">
        <v>2</v>
      </c>
      <c r="F210" s="150">
        <v>7</v>
      </c>
      <c r="G210" s="144">
        <v>0.3</v>
      </c>
      <c r="H210" s="139"/>
      <c r="I210" s="139"/>
      <c r="J210" s="150" t="s">
        <v>25</v>
      </c>
      <c r="K210" s="138"/>
      <c r="L210" s="149">
        <v>10.95</v>
      </c>
      <c r="M210" s="138"/>
      <c r="N210" s="137" t="s">
        <v>101</v>
      </c>
      <c r="O210" s="136" t="str">
        <f ca="1">IF(OR(ISERROR(MusiqueEpuree(N210)),MusiqueEpuree(N210)=0),"",MusiqueEpuree(N210))</f>
        <v xml:space="preserve"> 2a  9a 3a  9a  9a 1a 2a  9a  9a 4a 6a 2a</v>
      </c>
      <c r="P210" s="134" t="str">
        <f ca="1">IF(OR(ISERROR(MusiqueEpuree10(O210)),MusiqueEpuree10(O210)=0),"",MusiqueEpuree10(O210))</f>
        <v xml:space="preserve"> 90 20 80 20 20 100 90 20 20 70 50 90</v>
      </c>
      <c r="Q210" s="135">
        <f ca="1">IF(ISERROR((calcul(P210)))=TRUE,"",(calcul(P210)))</f>
        <v>55.833333333333336</v>
      </c>
      <c r="R210" s="135">
        <f t="shared" ca="1" si="78"/>
        <v>55.833333333333336</v>
      </c>
      <c r="S210" s="134" t="str">
        <f ca="1">IF(OR(ISERROR(MusiqueEpuree1(O210)),MusiqueEpuree1(O210)=0),"",MusiqueEpuree1(O210))</f>
        <v xml:space="preserve"> 90 80 90 70 90</v>
      </c>
      <c r="T210" s="134" t="str">
        <f ca="1">IF(OR(ISERROR(MusiqueEpuree4(O210)),MusiqueEpuree4(O210)=0),"",MusiqueEpuree4(O210))</f>
        <v>2a9a3a9a9a 1002a9a9a4a6a2a</v>
      </c>
      <c r="U210" s="133">
        <f t="shared" ca="1" si="79"/>
        <v>5</v>
      </c>
      <c r="V210" s="133">
        <f t="shared" ca="1" si="80"/>
        <v>1</v>
      </c>
      <c r="W210" s="133">
        <f t="shared" ca="1" si="81"/>
        <v>6</v>
      </c>
      <c r="X210" s="133">
        <f t="shared" ca="1" si="82"/>
        <v>12</v>
      </c>
      <c r="Y210" s="132">
        <f t="shared" ca="1" si="83"/>
        <v>50</v>
      </c>
      <c r="Z210" s="132">
        <f t="shared" ca="1" si="84"/>
        <v>50</v>
      </c>
      <c r="AA210" s="131">
        <v>4</v>
      </c>
      <c r="AB210" s="133">
        <f t="shared" si="85"/>
        <v>7</v>
      </c>
      <c r="AC210" s="133">
        <f t="shared" si="86"/>
        <v>2</v>
      </c>
      <c r="AD210" s="133">
        <f t="shared" si="87"/>
        <v>9</v>
      </c>
      <c r="AE210" s="133">
        <f t="shared" si="88"/>
        <v>30</v>
      </c>
      <c r="AF210" s="132">
        <f t="shared" si="89"/>
        <v>30</v>
      </c>
      <c r="AG210" s="132">
        <f t="shared" si="90"/>
        <v>30</v>
      </c>
      <c r="AH210" s="131">
        <v>4</v>
      </c>
      <c r="AI210" s="158">
        <v>10</v>
      </c>
      <c r="AJ210" s="157">
        <f ca="1">Z230</f>
        <v>50</v>
      </c>
      <c r="AK210" s="157">
        <f ca="1">$R$230</f>
        <v>59.166666666666664</v>
      </c>
      <c r="AL210" s="160">
        <f>$AG$230</f>
        <v>42.857142857142854</v>
      </c>
      <c r="AM210" s="158">
        <v>10</v>
      </c>
      <c r="AN210" s="157">
        <f ca="1">Z228</f>
        <v>8.3333333333333321</v>
      </c>
      <c r="AO210" s="157">
        <f ca="1">$R$228</f>
        <v>35</v>
      </c>
      <c r="AP210" s="159">
        <f>$AG$228</f>
        <v>11.214953271028037</v>
      </c>
      <c r="AQ210" s="158">
        <v>10</v>
      </c>
      <c r="AR210" s="157">
        <f ca="1">Z229</f>
        <v>25</v>
      </c>
      <c r="AS210" s="157">
        <f ca="1">$R$229</f>
        <v>40</v>
      </c>
      <c r="AT210" s="156">
        <f>$AG$229</f>
        <v>12.676056338028168</v>
      </c>
    </row>
    <row r="211" spans="1:46" ht="15.75" customHeight="1" x14ac:dyDescent="0.25">
      <c r="A211" s="107"/>
      <c r="B211" s="106"/>
      <c r="C211" s="105"/>
      <c r="D211" s="148">
        <v>34</v>
      </c>
      <c r="E211" s="148">
        <v>3</v>
      </c>
      <c r="F211" s="148">
        <v>7</v>
      </c>
      <c r="G211" s="143">
        <v>0.28999999999999998</v>
      </c>
      <c r="H211" s="104"/>
      <c r="I211" s="104"/>
      <c r="J211" s="148" t="s">
        <v>25</v>
      </c>
      <c r="K211" s="103"/>
      <c r="L211" s="147">
        <v>10.95</v>
      </c>
      <c r="M211" s="103"/>
      <c r="N211" s="102" t="s">
        <v>102</v>
      </c>
      <c r="O211" s="101" t="str">
        <f ca="1">IF(OR(ISERROR(MusiqueEpuree(N211)),MusiqueEpuree(N211)=0),"",MusiqueEpuree(N211))</f>
        <v xml:space="preserve"> 2a  9a 7a 3a  9a  9a 1a 2a  9a  9a 4a 6a</v>
      </c>
      <c r="P211" s="99" t="str">
        <f ca="1">IF(OR(ISERROR(MusiqueEpuree10(O211)),MusiqueEpuree10(O211)=0),"",MusiqueEpuree10(O211))</f>
        <v xml:space="preserve"> 90 20 40 80 20 20 100 90 20 20 70 50</v>
      </c>
      <c r="Q211" s="100">
        <f ca="1">IF(ISERROR((calcul(P211)))=TRUE,"",(calcul(P211)))</f>
        <v>51.666666666666664</v>
      </c>
      <c r="R211" s="100">
        <f t="shared" ca="1" si="78"/>
        <v>51.666666666666664</v>
      </c>
      <c r="S211" s="99" t="str">
        <f ca="1">IF(OR(ISERROR(MusiqueEpuree1(O211)),MusiqueEpuree1(O211)=0),"",MusiqueEpuree1(O211))</f>
        <v xml:space="preserve"> 90 80 90 70</v>
      </c>
      <c r="T211" s="99" t="str">
        <f ca="1">IF(OR(ISERROR(MusiqueEpuree4(O211)),MusiqueEpuree4(O211)=0),"",MusiqueEpuree4(O211))</f>
        <v>2a9a7a3a9a9a 1002a9a9a4a6a</v>
      </c>
      <c r="U211" s="49">
        <f t="shared" ca="1" si="79"/>
        <v>4</v>
      </c>
      <c r="V211" s="49">
        <f t="shared" ca="1" si="80"/>
        <v>1</v>
      </c>
      <c r="W211" s="49">
        <f t="shared" ca="1" si="81"/>
        <v>5</v>
      </c>
      <c r="X211" s="49">
        <f t="shared" ca="1" si="82"/>
        <v>12</v>
      </c>
      <c r="Y211" s="98">
        <f t="shared" ca="1" si="83"/>
        <v>41.666666666666671</v>
      </c>
      <c r="Z211" s="98">
        <f t="shared" ca="1" si="84"/>
        <v>41.666666666666671</v>
      </c>
      <c r="AA211" s="97"/>
      <c r="AB211" s="49">
        <f t="shared" si="85"/>
        <v>7</v>
      </c>
      <c r="AC211" s="49">
        <f t="shared" si="86"/>
        <v>3</v>
      </c>
      <c r="AD211" s="49">
        <f t="shared" si="87"/>
        <v>10</v>
      </c>
      <c r="AE211" s="49">
        <f t="shared" si="88"/>
        <v>34</v>
      </c>
      <c r="AF211" s="98">
        <f t="shared" si="89"/>
        <v>29.411764705882355</v>
      </c>
      <c r="AG211" s="98">
        <f t="shared" si="90"/>
        <v>29.411764705882355</v>
      </c>
      <c r="AH211" s="97"/>
      <c r="AI211" s="158">
        <v>11</v>
      </c>
      <c r="AJ211" s="157">
        <f ca="1">Z233</f>
        <v>66.666666666666657</v>
      </c>
      <c r="AK211" s="157">
        <f ca="1">$R$233</f>
        <v>68.333333333333329</v>
      </c>
      <c r="AL211" s="160">
        <f>$AG$233</f>
        <v>100</v>
      </c>
      <c r="AM211" s="158">
        <v>11</v>
      </c>
      <c r="AN211" s="157">
        <f ca="1">Z231</f>
        <v>41.666666666666671</v>
      </c>
      <c r="AO211" s="157">
        <f ca="1">$R$231</f>
        <v>48.333333333333336</v>
      </c>
      <c r="AP211" s="159">
        <f>$AG$231</f>
        <v>17.647058823529413</v>
      </c>
      <c r="AQ211" s="158">
        <v>11</v>
      </c>
      <c r="AR211" s="157">
        <f ca="1">Z232</f>
        <v>50</v>
      </c>
      <c r="AS211" s="157">
        <f ca="1">$R$232</f>
        <v>64.166666666666671</v>
      </c>
      <c r="AT211" s="156">
        <f>$AG$232</f>
        <v>34.343434343434339</v>
      </c>
    </row>
    <row r="212" spans="1:46" ht="15.75" customHeight="1" thickBot="1" x14ac:dyDescent="0.3">
      <c r="A212" s="130"/>
      <c r="B212" s="129"/>
      <c r="C212" s="128"/>
      <c r="D212" s="146">
        <v>7</v>
      </c>
      <c r="E212" s="146">
        <v>1</v>
      </c>
      <c r="F212" s="146">
        <v>1</v>
      </c>
      <c r="G212" s="142">
        <v>0.28999999999999998</v>
      </c>
      <c r="H212" s="127"/>
      <c r="I212" s="127"/>
      <c r="J212" s="146">
        <v>2</v>
      </c>
      <c r="K212" s="126"/>
      <c r="L212" s="145">
        <v>10.92</v>
      </c>
      <c r="M212" s="126"/>
      <c r="N212" s="125" t="s">
        <v>83</v>
      </c>
      <c r="O212" s="124" t="str">
        <f ca="1">IF(OR(ISERROR(MusiqueEpuree(N212)),MusiqueEpuree(N212)=0),"",MusiqueEpuree(N212))</f>
        <v xml:space="preserve">  9a  9a  9a 1a 2a  9a 6a 3a  9a 9a  9a  9a</v>
      </c>
      <c r="P212" s="122" t="str">
        <f ca="1">IF(OR(ISERROR(MusiqueEpuree10(O212)),MusiqueEpuree10(O212)=0),"",MusiqueEpuree10(O212))</f>
        <v xml:space="preserve"> 20 20 20 100 90 20 50 80 20 20 20 20</v>
      </c>
      <c r="Q212" s="123">
        <f ca="1">IF(ISERROR((calcul(P212)))=TRUE,"",(calcul(P212)))</f>
        <v>40</v>
      </c>
      <c r="R212" s="123">
        <f t="shared" ca="1" si="78"/>
        <v>40</v>
      </c>
      <c r="S212" s="122" t="str">
        <f ca="1">IF(OR(ISERROR(MusiqueEpuree1(O212)),MusiqueEpuree1(O212)=0),"",MusiqueEpuree1(O212))</f>
        <v xml:space="preserve"> 90 80</v>
      </c>
      <c r="T212" s="122" t="str">
        <f ca="1">IF(OR(ISERROR(MusiqueEpuree4(O212)),MusiqueEpuree4(O212)=0),"",MusiqueEpuree4(O212))</f>
        <v>9a9a9a 1002a9a6a3a9a9a9a9a</v>
      </c>
      <c r="U212" s="121">
        <f t="shared" ca="1" si="79"/>
        <v>2</v>
      </c>
      <c r="V212" s="121">
        <f t="shared" ca="1" si="80"/>
        <v>1</v>
      </c>
      <c r="W212" s="121">
        <f t="shared" ca="1" si="81"/>
        <v>3</v>
      </c>
      <c r="X212" s="121">
        <f t="shared" ca="1" si="82"/>
        <v>12</v>
      </c>
      <c r="Y212" s="120">
        <f t="shared" ca="1" si="83"/>
        <v>25</v>
      </c>
      <c r="Z212" s="120">
        <f t="shared" ca="1" si="84"/>
        <v>25</v>
      </c>
      <c r="AA212" s="119"/>
      <c r="AB212" s="121">
        <f t="shared" si="85"/>
        <v>1</v>
      </c>
      <c r="AC212" s="121">
        <f t="shared" si="86"/>
        <v>1</v>
      </c>
      <c r="AD212" s="121">
        <f t="shared" si="87"/>
        <v>2</v>
      </c>
      <c r="AE212" s="121">
        <f t="shared" si="88"/>
        <v>7</v>
      </c>
      <c r="AF212" s="120">
        <f t="shared" si="89"/>
        <v>28.571428571428569</v>
      </c>
      <c r="AG212" s="120">
        <f t="shared" si="90"/>
        <v>28.571428571428569</v>
      </c>
      <c r="AH212" s="119"/>
      <c r="AI212" s="158">
        <v>12</v>
      </c>
      <c r="AJ212" s="157">
        <f ca="1">Z236</f>
        <v>50</v>
      </c>
      <c r="AK212" s="157">
        <f ca="1">$R$236</f>
        <v>53.333333333333336</v>
      </c>
      <c r="AL212" s="160">
        <f>$AG$236</f>
        <v>36.363636363636367</v>
      </c>
      <c r="AM212" s="158">
        <v>12</v>
      </c>
      <c r="AN212" s="157">
        <f ca="1">Z234</f>
        <v>33.333333333333329</v>
      </c>
      <c r="AO212" s="157">
        <f ca="1">$R$234</f>
        <v>45</v>
      </c>
      <c r="AP212" s="159">
        <f>$AG$234</f>
        <v>21.666666666666668</v>
      </c>
      <c r="AQ212" s="158">
        <v>12</v>
      </c>
      <c r="AR212" s="157">
        <f ca="1">Z235</f>
        <v>18.181818181818183</v>
      </c>
      <c r="AS212" s="157">
        <f ca="1">$R$235</f>
        <v>39.090909090909093</v>
      </c>
      <c r="AT212" s="156">
        <f>$AG$235</f>
        <v>20.547945205479451</v>
      </c>
    </row>
    <row r="213" spans="1:46" ht="15.75" customHeight="1" x14ac:dyDescent="0.25">
      <c r="A213" s="118"/>
      <c r="B213" s="141"/>
      <c r="C213" s="140"/>
      <c r="D213" s="150">
        <v>310</v>
      </c>
      <c r="E213" s="150">
        <v>29</v>
      </c>
      <c r="F213" s="150">
        <v>51</v>
      </c>
      <c r="G213" s="144">
        <v>0.26</v>
      </c>
      <c r="H213" s="139"/>
      <c r="I213" s="139"/>
      <c r="J213" s="139">
        <v>1</v>
      </c>
      <c r="K213" s="138"/>
      <c r="L213" s="149">
        <v>10.95</v>
      </c>
      <c r="M213" s="138"/>
      <c r="N213" s="137" t="s">
        <v>103</v>
      </c>
      <c r="O213" s="136" t="str">
        <f ca="1">IF(OR(ISERROR(MusiqueEpuree(N213)),MusiqueEpuree(N213)=0),"",MusiqueEpuree(N213))</f>
        <v xml:space="preserve"> 6a 1a  9a 6a 1a 4a  9a  9a 4a  9a  9a 1a</v>
      </c>
      <c r="P213" s="134" t="str">
        <f ca="1">IF(OR(ISERROR(MusiqueEpuree10(O213)),MusiqueEpuree10(O213)=0),"",MusiqueEpuree10(O213))</f>
        <v xml:space="preserve"> 50 100 20 50 100 70 20 20 70 20 20 100</v>
      </c>
      <c r="Q213" s="135">
        <f ca="1">IF(ISERROR((calcul(P213)))=TRUE,"",(calcul(P213)))</f>
        <v>53.333333333333336</v>
      </c>
      <c r="R213" s="135">
        <f t="shared" ca="1" si="78"/>
        <v>53.333333333333336</v>
      </c>
      <c r="S213" s="134" t="str">
        <f ca="1">IF(OR(ISERROR(MusiqueEpuree1(O213)),MusiqueEpuree1(O213)=0),"",MusiqueEpuree1(O213))</f>
        <v xml:space="preserve"> 70 70</v>
      </c>
      <c r="T213" s="134" t="str">
        <f ca="1">IF(OR(ISERROR(MusiqueEpuree4(O213)),MusiqueEpuree4(O213)=0),"",MusiqueEpuree4(O213))</f>
        <v>6a 1009a6a 1004a9a9a4a9a9a 100</v>
      </c>
      <c r="U213" s="133">
        <f t="shared" ca="1" si="79"/>
        <v>2</v>
      </c>
      <c r="V213" s="133">
        <f t="shared" ca="1" si="80"/>
        <v>3</v>
      </c>
      <c r="W213" s="133">
        <f t="shared" ca="1" si="81"/>
        <v>5</v>
      </c>
      <c r="X213" s="133">
        <f t="shared" ca="1" si="82"/>
        <v>12</v>
      </c>
      <c r="Y213" s="132">
        <f t="shared" ca="1" si="83"/>
        <v>41.666666666666671</v>
      </c>
      <c r="Z213" s="132">
        <f t="shared" ca="1" si="84"/>
        <v>41.666666666666671</v>
      </c>
      <c r="AA213" s="131">
        <v>5</v>
      </c>
      <c r="AB213" s="133">
        <f t="shared" si="85"/>
        <v>51</v>
      </c>
      <c r="AC213" s="133">
        <f t="shared" si="86"/>
        <v>29</v>
      </c>
      <c r="AD213" s="133">
        <f t="shared" si="87"/>
        <v>80</v>
      </c>
      <c r="AE213" s="133">
        <f t="shared" si="88"/>
        <v>310</v>
      </c>
      <c r="AF213" s="132">
        <f t="shared" si="89"/>
        <v>25.806451612903224</v>
      </c>
      <c r="AG213" s="132">
        <f t="shared" si="90"/>
        <v>25.806451612903224</v>
      </c>
      <c r="AH213" s="131">
        <v>5</v>
      </c>
      <c r="AI213" s="158">
        <v>13</v>
      </c>
      <c r="AJ213" s="157">
        <f ca="1">Z239</f>
        <v>66.666666666666657</v>
      </c>
      <c r="AK213" s="157">
        <f ca="1">$R$239</f>
        <v>69.166666666666671</v>
      </c>
      <c r="AL213" s="160">
        <f>$AG$239</f>
        <v>46.153846153846153</v>
      </c>
      <c r="AM213" s="158">
        <v>13</v>
      </c>
      <c r="AN213" s="157">
        <f ca="1">Z237</f>
        <v>9.0909090909090917</v>
      </c>
      <c r="AO213" s="157">
        <f ca="1">$R$237</f>
        <v>32.727272727272727</v>
      </c>
      <c r="AP213" s="159">
        <f>$AG$237</f>
        <v>35.638297872340424</v>
      </c>
      <c r="AQ213" s="158">
        <v>13</v>
      </c>
      <c r="AR213" s="157">
        <f ca="1">Z238</f>
        <v>16.666666666666664</v>
      </c>
      <c r="AS213" s="157">
        <f ca="1">$R$238</f>
        <v>32.5</v>
      </c>
      <c r="AT213" s="156">
        <f>$AG$238</f>
        <v>34.408602150537639</v>
      </c>
    </row>
    <row r="214" spans="1:46" ht="15.75" customHeight="1" x14ac:dyDescent="0.25">
      <c r="A214" s="107"/>
      <c r="B214" s="106"/>
      <c r="C214" s="105"/>
      <c r="D214" s="148">
        <v>190</v>
      </c>
      <c r="E214" s="148">
        <v>30</v>
      </c>
      <c r="F214" s="148">
        <v>38</v>
      </c>
      <c r="G214" s="143">
        <v>0.36</v>
      </c>
      <c r="H214" s="104"/>
      <c r="I214" s="104"/>
      <c r="J214" s="148">
        <v>2</v>
      </c>
      <c r="K214" s="103"/>
      <c r="L214" s="147">
        <v>10.92</v>
      </c>
      <c r="M214" s="103"/>
      <c r="N214" s="102" t="s">
        <v>104</v>
      </c>
      <c r="O214" s="101" t="str">
        <f ca="1">IF(OR(ISERROR(MusiqueEpuree(N214)),MusiqueEpuree(N214)=0),"",MusiqueEpuree(N214))</f>
        <v xml:space="preserve">  9a  9a 1a 4a  9a  9a 3a  9a 4a 3a</v>
      </c>
      <c r="P214" s="99" t="str">
        <f ca="1">IF(OR(ISERROR(MusiqueEpuree10(O214)),MusiqueEpuree10(O214)=0),"",MusiqueEpuree10(O214))</f>
        <v xml:space="preserve"> 20 20 100 70 20 20 80 20 70 80</v>
      </c>
      <c r="Q214" s="100">
        <f ca="1">IF(ISERROR((calcul(P214)))=TRUE,"",(calcul(P214)))</f>
        <v>50</v>
      </c>
      <c r="R214" s="100">
        <f t="shared" ca="1" si="78"/>
        <v>50</v>
      </c>
      <c r="S214" s="99" t="str">
        <f ca="1">IF(OR(ISERROR(MusiqueEpuree1(O214)),MusiqueEpuree1(O214)=0),"",MusiqueEpuree1(O214))</f>
        <v xml:space="preserve"> 70 80 70 80</v>
      </c>
      <c r="T214" s="99" t="str">
        <f ca="1">IF(OR(ISERROR(MusiqueEpuree4(O214)),MusiqueEpuree4(O214)=0),"",MusiqueEpuree4(O214))</f>
        <v>9a9a 1004a9a9a3a9a4a3a</v>
      </c>
      <c r="U214" s="49">
        <f t="shared" ca="1" si="79"/>
        <v>4</v>
      </c>
      <c r="V214" s="49">
        <f t="shared" ca="1" si="80"/>
        <v>1</v>
      </c>
      <c r="W214" s="49">
        <f t="shared" ca="1" si="81"/>
        <v>5</v>
      </c>
      <c r="X214" s="49">
        <f t="shared" ca="1" si="82"/>
        <v>10</v>
      </c>
      <c r="Y214" s="98">
        <f t="shared" ca="1" si="83"/>
        <v>50</v>
      </c>
      <c r="Z214" s="98">
        <f t="shared" ca="1" si="84"/>
        <v>50</v>
      </c>
      <c r="AA214" s="97"/>
      <c r="AB214" s="49">
        <f t="shared" si="85"/>
        <v>38</v>
      </c>
      <c r="AC214" s="49">
        <f t="shared" si="86"/>
        <v>30</v>
      </c>
      <c r="AD214" s="49">
        <f t="shared" si="87"/>
        <v>68</v>
      </c>
      <c r="AE214" s="49">
        <f t="shared" si="88"/>
        <v>190</v>
      </c>
      <c r="AF214" s="98">
        <f t="shared" si="89"/>
        <v>35.789473684210527</v>
      </c>
      <c r="AG214" s="98">
        <f t="shared" si="90"/>
        <v>35.789473684210527</v>
      </c>
      <c r="AH214" s="97"/>
      <c r="AI214" s="158">
        <v>14</v>
      </c>
      <c r="AJ214" s="157">
        <f ca="1">Z242</f>
        <v>58.333333333333336</v>
      </c>
      <c r="AK214" s="157">
        <f ca="1">$R$242</f>
        <v>60.833333333333336</v>
      </c>
      <c r="AL214" s="160">
        <f>$AG$242</f>
        <v>33.333333333333329</v>
      </c>
      <c r="AM214" s="158">
        <v>14</v>
      </c>
      <c r="AN214" s="157">
        <f ca="1">Z240</f>
        <v>41.666666666666671</v>
      </c>
      <c r="AO214" s="157">
        <f ca="1">$R$240</f>
        <v>53.333333333333336</v>
      </c>
      <c r="AP214" s="159">
        <f>$AG$240</f>
        <v>29.078014184397162</v>
      </c>
      <c r="AQ214" s="158">
        <v>14</v>
      </c>
      <c r="AR214" s="157">
        <f ca="1">Z241</f>
        <v>50</v>
      </c>
      <c r="AS214" s="157">
        <f ca="1">$R$241</f>
        <v>61.666666666666664</v>
      </c>
      <c r="AT214" s="156">
        <f>$AG$241</f>
        <v>23.52941176470588</v>
      </c>
    </row>
    <row r="215" spans="1:46" ht="15.75" customHeight="1" thickBot="1" x14ac:dyDescent="0.3">
      <c r="A215" s="130"/>
      <c r="B215" s="129"/>
      <c r="C215" s="128"/>
      <c r="D215" s="146">
        <v>3</v>
      </c>
      <c r="E215" s="146">
        <v>1</v>
      </c>
      <c r="F215" s="146">
        <v>1</v>
      </c>
      <c r="G215" s="142">
        <v>0.67</v>
      </c>
      <c r="H215" s="127"/>
      <c r="I215" s="127"/>
      <c r="J215" s="146">
        <v>1</v>
      </c>
      <c r="K215" s="126"/>
      <c r="L215" s="145">
        <v>10.96</v>
      </c>
      <c r="M215" s="126"/>
      <c r="N215" s="125" t="s">
        <v>84</v>
      </c>
      <c r="O215" s="124" t="str">
        <f ca="1">IF(OR(ISERROR(MusiqueEpuree(N215)),MusiqueEpuree(N215)=0),"",MusiqueEpuree(N215))</f>
        <v xml:space="preserve">  9a 1a  9a 1a 2a  9a 3a 2a  9a  9a  9a 6a</v>
      </c>
      <c r="P215" s="122" t="str">
        <f ca="1">IF(OR(ISERROR(MusiqueEpuree10(O215)),MusiqueEpuree10(O215)=0),"",MusiqueEpuree10(O215))</f>
        <v xml:space="preserve"> 20 100 20 100 90 20 80 90 20 20 20 50</v>
      </c>
      <c r="Q215" s="123">
        <f ca="1">IF(ISERROR((calcul(P215)))=TRUE,"",(calcul(P215)))</f>
        <v>52.5</v>
      </c>
      <c r="R215" s="123">
        <f t="shared" ca="1" si="78"/>
        <v>52.5</v>
      </c>
      <c r="S215" s="122" t="str">
        <f ca="1">IF(OR(ISERROR(MusiqueEpuree1(O215)),MusiqueEpuree1(O215)=0),"",MusiqueEpuree1(O215))</f>
        <v xml:space="preserve"> 90 80 90</v>
      </c>
      <c r="T215" s="122" t="str">
        <f ca="1">IF(OR(ISERROR(MusiqueEpuree4(O215)),MusiqueEpuree4(O215)=0),"",MusiqueEpuree4(O215))</f>
        <v>9a 1009a 1002a9a3a2a9a9a9a6a</v>
      </c>
      <c r="U215" s="121">
        <f t="shared" ca="1" si="79"/>
        <v>3</v>
      </c>
      <c r="V215" s="121">
        <f t="shared" ca="1" si="80"/>
        <v>2</v>
      </c>
      <c r="W215" s="121">
        <f t="shared" ca="1" si="81"/>
        <v>5</v>
      </c>
      <c r="X215" s="121">
        <f t="shared" ca="1" si="82"/>
        <v>12</v>
      </c>
      <c r="Y215" s="120">
        <f t="shared" ca="1" si="83"/>
        <v>41.666666666666671</v>
      </c>
      <c r="Z215" s="120">
        <f t="shared" ca="1" si="84"/>
        <v>41.666666666666671</v>
      </c>
      <c r="AA215" s="119"/>
      <c r="AB215" s="121">
        <f t="shared" si="85"/>
        <v>1</v>
      </c>
      <c r="AC215" s="121">
        <f t="shared" si="86"/>
        <v>1</v>
      </c>
      <c r="AD215" s="121">
        <f t="shared" si="87"/>
        <v>2</v>
      </c>
      <c r="AE215" s="121">
        <f t="shared" si="88"/>
        <v>3</v>
      </c>
      <c r="AF215" s="120">
        <f t="shared" si="89"/>
        <v>66.666666666666657</v>
      </c>
      <c r="AG215" s="120">
        <f t="shared" si="90"/>
        <v>66.666666666666657</v>
      </c>
      <c r="AH215" s="119"/>
      <c r="AI215" s="158">
        <v>15</v>
      </c>
      <c r="AJ215" s="157">
        <f ca="1">Z245</f>
        <v>16.666666666666664</v>
      </c>
      <c r="AK215" s="157">
        <f ca="1">$R$245</f>
        <v>37.5</v>
      </c>
      <c r="AL215" s="160" t="str">
        <f>$AG$245</f>
        <v/>
      </c>
      <c r="AM215" s="158">
        <v>15</v>
      </c>
      <c r="AN215" s="157">
        <f ca="1">Z243</f>
        <v>8.3333333333333321</v>
      </c>
      <c r="AO215" s="157">
        <f ca="1">$R$243</f>
        <v>35.833333333333336</v>
      </c>
      <c r="AP215" s="159">
        <f>$AG$243</f>
        <v>4.7619047619047619</v>
      </c>
      <c r="AQ215" s="158">
        <v>15</v>
      </c>
      <c r="AR215" s="157">
        <f ca="1">Z244</f>
        <v>25</v>
      </c>
      <c r="AS215" s="157">
        <f ca="1">$R$244</f>
        <v>47.5</v>
      </c>
      <c r="AT215" s="156">
        <f>$AG$244</f>
        <v>9.6153846153846168</v>
      </c>
    </row>
    <row r="216" spans="1:46" ht="15.75" customHeight="1" x14ac:dyDescent="0.25">
      <c r="A216" s="118"/>
      <c r="B216" s="141"/>
      <c r="C216" s="140"/>
      <c r="D216" s="150">
        <v>10</v>
      </c>
      <c r="E216" s="150">
        <v>0</v>
      </c>
      <c r="F216" s="150">
        <v>2</v>
      </c>
      <c r="G216" s="144">
        <v>0.2</v>
      </c>
      <c r="H216" s="139"/>
      <c r="I216" s="139"/>
      <c r="J216" s="150">
        <v>3</v>
      </c>
      <c r="K216" s="138"/>
      <c r="L216" s="149">
        <v>10.93</v>
      </c>
      <c r="M216" s="138"/>
      <c r="N216" s="137" t="s">
        <v>105</v>
      </c>
      <c r="O216" s="136" t="str">
        <f ca="1">IF(OR(ISERROR(MusiqueEpuree(N216)),MusiqueEpuree(N216)=0),"",MusiqueEpuree(N216))</f>
        <v xml:space="preserve"> 4a 5a  9a 3a  9a  9a  9a  9a  9a 3a</v>
      </c>
      <c r="P216" s="134" t="str">
        <f ca="1">IF(OR(ISERROR(MusiqueEpuree10(O216)),MusiqueEpuree10(O216)=0),"",MusiqueEpuree10(O216))</f>
        <v xml:space="preserve"> 70 60 20 80 20 20 20 20 20 80</v>
      </c>
      <c r="Q216" s="135">
        <f ca="1">IF(ISERROR((calcul(P216)))=TRUE,"",(calcul(P216)))</f>
        <v>41</v>
      </c>
      <c r="R216" s="135">
        <f t="shared" ca="1" si="78"/>
        <v>41</v>
      </c>
      <c r="S216" s="134" t="str">
        <f ca="1">IF(OR(ISERROR(MusiqueEpuree1(O216)),MusiqueEpuree1(O216)=0),"",MusiqueEpuree1(O216))</f>
        <v xml:space="preserve"> 70 80 80</v>
      </c>
      <c r="T216" s="134" t="str">
        <f ca="1">IF(OR(ISERROR(MusiqueEpuree4(O216)),MusiqueEpuree4(O216)=0),"",MusiqueEpuree4(O216))</f>
        <v>4a5a9a3a9a9a9a9a9a3a</v>
      </c>
      <c r="U216" s="133">
        <f t="shared" ca="1" si="79"/>
        <v>3</v>
      </c>
      <c r="V216" s="133">
        <f t="shared" ca="1" si="80"/>
        <v>0</v>
      </c>
      <c r="W216" s="133">
        <f t="shared" ca="1" si="81"/>
        <v>3</v>
      </c>
      <c r="X216" s="133">
        <f t="shared" ca="1" si="82"/>
        <v>10</v>
      </c>
      <c r="Y216" s="132">
        <f t="shared" ca="1" si="83"/>
        <v>30</v>
      </c>
      <c r="Z216" s="132">
        <f t="shared" ca="1" si="84"/>
        <v>30</v>
      </c>
      <c r="AA216" s="131">
        <v>6</v>
      </c>
      <c r="AB216" s="133">
        <f t="shared" si="85"/>
        <v>2</v>
      </c>
      <c r="AC216" s="133">
        <f t="shared" si="86"/>
        <v>0</v>
      </c>
      <c r="AD216" s="133">
        <f t="shared" si="87"/>
        <v>2</v>
      </c>
      <c r="AE216" s="133">
        <f t="shared" si="88"/>
        <v>10</v>
      </c>
      <c r="AF216" s="132">
        <f t="shared" si="89"/>
        <v>20</v>
      </c>
      <c r="AG216" s="132">
        <f t="shared" si="90"/>
        <v>20</v>
      </c>
      <c r="AH216" s="131">
        <v>6</v>
      </c>
      <c r="AI216" s="158">
        <v>16</v>
      </c>
      <c r="AJ216" s="157">
        <f ca="1">Z248</f>
        <v>75</v>
      </c>
      <c r="AK216" s="157">
        <f ca="1">$R$248</f>
        <v>75.833333333333329</v>
      </c>
      <c r="AL216" s="160">
        <f>$AG$248</f>
        <v>66.666666666666657</v>
      </c>
      <c r="AM216" s="158">
        <v>16</v>
      </c>
      <c r="AN216" s="157">
        <f ca="1">Z246</f>
        <v>25</v>
      </c>
      <c r="AO216" s="157">
        <f ca="1">$R$246</f>
        <v>46.666666666666664</v>
      </c>
      <c r="AP216" s="159">
        <f>$AG$246</f>
        <v>26.495726495726498</v>
      </c>
      <c r="AQ216" s="158">
        <v>16</v>
      </c>
      <c r="AR216" s="157">
        <f ca="1">Z247</f>
        <v>66.666666666666657</v>
      </c>
      <c r="AS216" s="157">
        <f ca="1">$R$247</f>
        <v>73.333333333333329</v>
      </c>
      <c r="AT216" s="156">
        <f>$AG$247</f>
        <v>66.666666666666657</v>
      </c>
    </row>
    <row r="217" spans="1:46" ht="15.75" customHeight="1" x14ac:dyDescent="0.25">
      <c r="A217" s="107"/>
      <c r="B217" s="106"/>
      <c r="C217" s="105"/>
      <c r="D217" s="148">
        <v>24</v>
      </c>
      <c r="E217" s="148">
        <v>0</v>
      </c>
      <c r="F217" s="148">
        <v>4</v>
      </c>
      <c r="G217" s="143">
        <v>0.17</v>
      </c>
      <c r="H217" s="104"/>
      <c r="I217" s="104"/>
      <c r="J217" s="104">
        <v>9</v>
      </c>
      <c r="K217" s="103"/>
      <c r="L217" s="147">
        <v>10.92</v>
      </c>
      <c r="M217" s="103"/>
      <c r="N217" s="102" t="s">
        <v>106</v>
      </c>
      <c r="O217" s="101" t="str">
        <f ca="1">IF(OR(ISERROR(MusiqueEpuree(N217)),MusiqueEpuree(N217)=0),"",MusiqueEpuree(N217))</f>
        <v xml:space="preserve">  9a  9a  9a 4a 5a 5a  9a 5a  9a 3a 5a 4a</v>
      </c>
      <c r="P217" s="99" t="str">
        <f ca="1">IF(OR(ISERROR(MusiqueEpuree10(O217)),MusiqueEpuree10(O217)=0),"",MusiqueEpuree10(O217))</f>
        <v xml:space="preserve"> 20 20 20 70 60 60 20 60 20 80 60 70</v>
      </c>
      <c r="Q217" s="100">
        <f ca="1">IF(ISERROR((calcul(P217)))=TRUE,"",(calcul(P217)))</f>
        <v>46.666666666666664</v>
      </c>
      <c r="R217" s="100">
        <f t="shared" ca="1" si="78"/>
        <v>46.666666666666664</v>
      </c>
      <c r="S217" s="99" t="str">
        <f ca="1">IF(OR(ISERROR(MusiqueEpuree1(O217)),MusiqueEpuree1(O217)=0),"",MusiqueEpuree1(O217))</f>
        <v xml:space="preserve"> 70 80 70</v>
      </c>
      <c r="T217" s="99" t="str">
        <f ca="1">IF(OR(ISERROR(MusiqueEpuree4(O217)),MusiqueEpuree4(O217)=0),"",MusiqueEpuree4(O217))</f>
        <v>9a9a9a4a5a5a9a5a9a3a5a4a</v>
      </c>
      <c r="U217" s="49">
        <f t="shared" ca="1" si="79"/>
        <v>3</v>
      </c>
      <c r="V217" s="49">
        <f t="shared" ca="1" si="80"/>
        <v>0</v>
      </c>
      <c r="W217" s="49">
        <f t="shared" ca="1" si="81"/>
        <v>3</v>
      </c>
      <c r="X217" s="49">
        <f t="shared" ca="1" si="82"/>
        <v>12</v>
      </c>
      <c r="Y217" s="98">
        <f t="shared" ca="1" si="83"/>
        <v>25</v>
      </c>
      <c r="Z217" s="98">
        <f t="shared" ca="1" si="84"/>
        <v>25</v>
      </c>
      <c r="AA217" s="97"/>
      <c r="AB217" s="49">
        <f t="shared" si="85"/>
        <v>4</v>
      </c>
      <c r="AC217" s="49">
        <f t="shared" si="86"/>
        <v>0</v>
      </c>
      <c r="AD217" s="49">
        <f t="shared" si="87"/>
        <v>4</v>
      </c>
      <c r="AE217" s="49">
        <f t="shared" si="88"/>
        <v>24</v>
      </c>
      <c r="AF217" s="98">
        <f t="shared" si="89"/>
        <v>16.666666666666664</v>
      </c>
      <c r="AG217" s="98">
        <f t="shared" si="90"/>
        <v>16.666666666666664</v>
      </c>
      <c r="AH217" s="97"/>
      <c r="AI217" s="158">
        <v>17</v>
      </c>
      <c r="AJ217" s="157">
        <f ca="1">Z251</f>
        <v>20</v>
      </c>
      <c r="AK217" s="157" t="str">
        <f ca="1">$R$251</f>
        <v/>
      </c>
      <c r="AL217" s="160" t="str">
        <f>$AG$251</f>
        <v/>
      </c>
      <c r="AM217" s="158">
        <v>17</v>
      </c>
      <c r="AN217" s="157">
        <f ca="1">Z249</f>
        <v>41.666666666666671</v>
      </c>
      <c r="AO217" s="157">
        <f ca="1">$R$249</f>
        <v>60</v>
      </c>
      <c r="AP217" s="159">
        <f>$AG$249</f>
        <v>29.72972972972973</v>
      </c>
      <c r="AQ217" s="158">
        <v>17</v>
      </c>
      <c r="AR217" s="157">
        <f ca="1">Z250</f>
        <v>41.666666666666671</v>
      </c>
      <c r="AS217" s="157">
        <f ca="1">$R$250</f>
        <v>56.666666666666664</v>
      </c>
      <c r="AT217" s="156">
        <f>$AG$250</f>
        <v>27.43362831858407</v>
      </c>
    </row>
    <row r="218" spans="1:46" ht="15.75" customHeight="1" thickBot="1" x14ac:dyDescent="0.3">
      <c r="A218" s="130"/>
      <c r="B218" s="129"/>
      <c r="C218" s="128"/>
      <c r="D218" s="146">
        <v>6</v>
      </c>
      <c r="E218" s="146">
        <v>0</v>
      </c>
      <c r="F218" s="146">
        <v>1</v>
      </c>
      <c r="G218" s="142">
        <v>0.17</v>
      </c>
      <c r="H218" s="127"/>
      <c r="I218" s="127"/>
      <c r="J218" s="146">
        <v>5</v>
      </c>
      <c r="K218" s="126"/>
      <c r="L218" s="145">
        <v>10.93</v>
      </c>
      <c r="M218" s="126"/>
      <c r="N218" s="125" t="s">
        <v>85</v>
      </c>
      <c r="O218" s="124" t="str">
        <f ca="1">IF(OR(ISERROR(MusiqueEpuree(N218)),MusiqueEpuree(N218)=0),"",MusiqueEpuree(N218))</f>
        <v xml:space="preserve"> 4a 5a  9a 5a 1a 5a  9a 4a  9a  9a 2a  9a</v>
      </c>
      <c r="P218" s="122" t="str">
        <f ca="1">IF(OR(ISERROR(MusiqueEpuree10(O218)),MusiqueEpuree10(O218)=0),"",MusiqueEpuree10(O218))</f>
        <v xml:space="preserve"> 70 60 20 60 100 60 20 70 20 20 90 20</v>
      </c>
      <c r="Q218" s="123">
        <f ca="1">IF(ISERROR((calcul(P218)))=TRUE,"",(calcul(P218)))</f>
        <v>50.833333333333336</v>
      </c>
      <c r="R218" s="123">
        <f t="shared" ca="1" si="78"/>
        <v>50.833333333333336</v>
      </c>
      <c r="S218" s="122" t="str">
        <f ca="1">IF(OR(ISERROR(MusiqueEpuree1(O218)),MusiqueEpuree1(O218)=0),"",MusiqueEpuree1(O218))</f>
        <v xml:space="preserve"> 70 70 90</v>
      </c>
      <c r="T218" s="122" t="str">
        <f ca="1">IF(OR(ISERROR(MusiqueEpuree4(O218)),MusiqueEpuree4(O218)=0),"",MusiqueEpuree4(O218))</f>
        <v>4a5a9a5a 1005a9a4a9a9a2a9a</v>
      </c>
      <c r="U218" s="121">
        <f t="shared" ca="1" si="79"/>
        <v>3</v>
      </c>
      <c r="V218" s="121">
        <f t="shared" ca="1" si="80"/>
        <v>1</v>
      </c>
      <c r="W218" s="121">
        <f t="shared" ca="1" si="81"/>
        <v>4</v>
      </c>
      <c r="X218" s="121">
        <f t="shared" ca="1" si="82"/>
        <v>12</v>
      </c>
      <c r="Y218" s="120">
        <f t="shared" ca="1" si="83"/>
        <v>33.333333333333329</v>
      </c>
      <c r="Z218" s="120">
        <f t="shared" ca="1" si="84"/>
        <v>33.333333333333329</v>
      </c>
      <c r="AA218" s="119"/>
      <c r="AB218" s="121">
        <f t="shared" si="85"/>
        <v>1</v>
      </c>
      <c r="AC218" s="121">
        <f t="shared" si="86"/>
        <v>0</v>
      </c>
      <c r="AD218" s="121">
        <f t="shared" si="87"/>
        <v>1</v>
      </c>
      <c r="AE218" s="121">
        <f t="shared" si="88"/>
        <v>6</v>
      </c>
      <c r="AF218" s="120">
        <f t="shared" si="89"/>
        <v>16.666666666666664</v>
      </c>
      <c r="AG218" s="120">
        <f t="shared" si="90"/>
        <v>16.666666666666664</v>
      </c>
      <c r="AH218" s="119"/>
      <c r="AI218" s="158">
        <v>18</v>
      </c>
      <c r="AJ218" s="157" t="str">
        <f ca="1">Z254</f>
        <v/>
      </c>
      <c r="AK218" s="157" t="str">
        <f ca="1">$R$254</f>
        <v/>
      </c>
      <c r="AL218" s="160" t="str">
        <f>$AG$254</f>
        <v/>
      </c>
      <c r="AM218" s="158">
        <v>18</v>
      </c>
      <c r="AN218" s="157" t="str">
        <f ca="1">Z252</f>
        <v/>
      </c>
      <c r="AO218" s="157" t="str">
        <f ca="1">$R$252</f>
        <v/>
      </c>
      <c r="AP218" s="159" t="str">
        <f>$AG$252</f>
        <v/>
      </c>
      <c r="AQ218" s="158">
        <v>18</v>
      </c>
      <c r="AR218" s="157" t="str">
        <f ca="1">Z253</f>
        <v/>
      </c>
      <c r="AS218" s="157" t="str">
        <f ca="1">$R$253</f>
        <v/>
      </c>
      <c r="AT218" s="156" t="str">
        <f>$AG$253</f>
        <v/>
      </c>
    </row>
    <row r="219" spans="1:46" ht="15.75" customHeight="1" x14ac:dyDescent="0.25">
      <c r="A219" s="118"/>
      <c r="B219" s="141"/>
      <c r="C219" s="140"/>
      <c r="D219" s="150">
        <v>175</v>
      </c>
      <c r="E219" s="150">
        <v>14</v>
      </c>
      <c r="F219" s="150">
        <v>30</v>
      </c>
      <c r="G219" s="144">
        <v>0.25</v>
      </c>
      <c r="H219" s="139"/>
      <c r="I219" s="139"/>
      <c r="J219" s="150" t="s">
        <v>25</v>
      </c>
      <c r="K219" s="138"/>
      <c r="L219" s="149">
        <v>10.99</v>
      </c>
      <c r="M219" s="138"/>
      <c r="N219" s="137" t="s">
        <v>61</v>
      </c>
      <c r="O219" s="136" t="str">
        <f ca="1">IF(OR(ISERROR(MusiqueEpuree(N219)),MusiqueEpuree(N219)=0),"",MusiqueEpuree(N219))</f>
        <v xml:space="preserve"> 4a  9a  9a 2a  9a  9a  9a  9a 5a 7a  9a</v>
      </c>
      <c r="P219" s="134" t="str">
        <f ca="1">IF(OR(ISERROR(MusiqueEpuree10(O219)),MusiqueEpuree10(O219)=0),"",MusiqueEpuree10(O219))</f>
        <v xml:space="preserve"> 70 20 20 90 20 20 20 20 60 40 20</v>
      </c>
      <c r="Q219" s="135">
        <f ca="1">IF(ISERROR((calcul(P219)))=TRUE,"",(calcul(P219)))</f>
        <v>36.363636363636367</v>
      </c>
      <c r="R219" s="135">
        <f t="shared" ca="1" si="78"/>
        <v>36.363636363636367</v>
      </c>
      <c r="S219" s="134" t="str">
        <f ca="1">IF(OR(ISERROR(MusiqueEpuree1(O219)),MusiqueEpuree1(O219)=0),"",MusiqueEpuree1(O219))</f>
        <v xml:space="preserve"> 70 90</v>
      </c>
      <c r="T219" s="134" t="str">
        <f ca="1">IF(OR(ISERROR(MusiqueEpuree4(O219)),MusiqueEpuree4(O219)=0),"",MusiqueEpuree4(O219))</f>
        <v>4a9a9a2a9a9a9a9a5a7a9a</v>
      </c>
      <c r="U219" s="133">
        <f t="shared" ca="1" si="79"/>
        <v>2</v>
      </c>
      <c r="V219" s="133">
        <f t="shared" ca="1" si="80"/>
        <v>0</v>
      </c>
      <c r="W219" s="133">
        <f t="shared" ca="1" si="81"/>
        <v>2</v>
      </c>
      <c r="X219" s="133">
        <f t="shared" ca="1" si="82"/>
        <v>11</v>
      </c>
      <c r="Y219" s="132">
        <f t="shared" ca="1" si="83"/>
        <v>18.181818181818183</v>
      </c>
      <c r="Z219" s="132">
        <f t="shared" ca="1" si="84"/>
        <v>18.181818181818183</v>
      </c>
      <c r="AA219" s="131">
        <v>7</v>
      </c>
      <c r="AB219" s="133">
        <f t="shared" si="85"/>
        <v>30</v>
      </c>
      <c r="AC219" s="133">
        <f t="shared" si="86"/>
        <v>14</v>
      </c>
      <c r="AD219" s="133">
        <f t="shared" si="87"/>
        <v>44</v>
      </c>
      <c r="AE219" s="133">
        <f t="shared" si="88"/>
        <v>175</v>
      </c>
      <c r="AF219" s="132">
        <f t="shared" si="89"/>
        <v>25.142857142857146</v>
      </c>
      <c r="AG219" s="132">
        <f t="shared" si="90"/>
        <v>25.142857142857146</v>
      </c>
      <c r="AH219" s="131">
        <v>7</v>
      </c>
      <c r="AI219" s="158">
        <v>19</v>
      </c>
      <c r="AJ219" s="157" t="str">
        <f ca="1">Z257</f>
        <v/>
      </c>
      <c r="AK219" s="157" t="str">
        <f ca="1">$R$257</f>
        <v/>
      </c>
      <c r="AL219" s="160" t="str">
        <f>$AG$257</f>
        <v/>
      </c>
      <c r="AM219" s="158">
        <v>19</v>
      </c>
      <c r="AN219" s="157" t="str">
        <f ca="1">Z255</f>
        <v/>
      </c>
      <c r="AO219" s="157" t="str">
        <f ca="1">$R$255</f>
        <v/>
      </c>
      <c r="AP219" s="159" t="str">
        <f>$AG$255</f>
        <v/>
      </c>
      <c r="AQ219" s="158">
        <v>19</v>
      </c>
      <c r="AR219" s="157" t="str">
        <f ca="1">Z256</f>
        <v/>
      </c>
      <c r="AS219" s="157" t="str">
        <f ca="1">$R$256</f>
        <v/>
      </c>
      <c r="AT219" s="156" t="str">
        <f>$AG$256</f>
        <v/>
      </c>
    </row>
    <row r="220" spans="1:46" ht="15.75" customHeight="1" thickBot="1" x14ac:dyDescent="0.3">
      <c r="A220" s="107"/>
      <c r="B220" s="106"/>
      <c r="C220" s="105"/>
      <c r="D220" s="148">
        <v>327</v>
      </c>
      <c r="E220" s="148">
        <v>32</v>
      </c>
      <c r="F220" s="148">
        <v>55</v>
      </c>
      <c r="G220" s="143">
        <v>0.27</v>
      </c>
      <c r="H220" s="104"/>
      <c r="I220" s="104"/>
      <c r="J220" s="148">
        <v>2</v>
      </c>
      <c r="K220" s="103"/>
      <c r="L220" s="147">
        <v>10.92</v>
      </c>
      <c r="M220" s="103"/>
      <c r="N220" s="102" t="s">
        <v>62</v>
      </c>
      <c r="O220" s="101" t="str">
        <f ca="1">IF(OR(ISERROR(MusiqueEpuree(N220)),MusiqueEpuree(N220)=0),"",MusiqueEpuree(N220))</f>
        <v xml:space="preserve"> 5a  9a 1a 4a 2a  9a  9a  9a  9a 1a</v>
      </c>
      <c r="P220" s="99" t="str">
        <f ca="1">IF(OR(ISERROR(MusiqueEpuree10(O220)),MusiqueEpuree10(O220)=0),"",MusiqueEpuree10(O220))</f>
        <v xml:space="preserve"> 60 20 100 70 90 20 20 20 20 100</v>
      </c>
      <c r="Q220" s="100">
        <f ca="1">IF(ISERROR((calcul(P220)))=TRUE,"",(calcul(P220)))</f>
        <v>52</v>
      </c>
      <c r="R220" s="100">
        <f t="shared" ca="1" si="78"/>
        <v>52</v>
      </c>
      <c r="S220" s="99" t="str">
        <f ca="1">IF(OR(ISERROR(MusiqueEpuree1(O220)),MusiqueEpuree1(O220)=0),"",MusiqueEpuree1(O220))</f>
        <v xml:space="preserve"> 70 90</v>
      </c>
      <c r="T220" s="99" t="str">
        <f ca="1">IF(OR(ISERROR(MusiqueEpuree4(O220)),MusiqueEpuree4(O220)=0),"",MusiqueEpuree4(O220))</f>
        <v>5a9a 1004a2a9a9a9a9a 100</v>
      </c>
      <c r="U220" s="49">
        <f t="shared" ca="1" si="79"/>
        <v>2</v>
      </c>
      <c r="V220" s="49">
        <f t="shared" ca="1" si="80"/>
        <v>2</v>
      </c>
      <c r="W220" s="49">
        <f t="shared" ca="1" si="81"/>
        <v>4</v>
      </c>
      <c r="X220" s="49">
        <f t="shared" ca="1" si="82"/>
        <v>10</v>
      </c>
      <c r="Y220" s="98">
        <f t="shared" ca="1" si="83"/>
        <v>40</v>
      </c>
      <c r="Z220" s="98">
        <f t="shared" ca="1" si="84"/>
        <v>40</v>
      </c>
      <c r="AA220" s="97"/>
      <c r="AB220" s="49">
        <f t="shared" si="85"/>
        <v>55</v>
      </c>
      <c r="AC220" s="49">
        <f t="shared" si="86"/>
        <v>32</v>
      </c>
      <c r="AD220" s="49">
        <f t="shared" si="87"/>
        <v>87</v>
      </c>
      <c r="AE220" s="49">
        <f t="shared" si="88"/>
        <v>327</v>
      </c>
      <c r="AF220" s="98">
        <f t="shared" si="89"/>
        <v>26.605504587155966</v>
      </c>
      <c r="AG220" s="98">
        <f t="shared" si="90"/>
        <v>26.605504587155966</v>
      </c>
      <c r="AH220" s="97"/>
      <c r="AI220" s="153">
        <v>20</v>
      </c>
      <c r="AJ220" s="152" t="str">
        <f ca="1">Z260</f>
        <v/>
      </c>
      <c r="AK220" s="152" t="str">
        <f ca="1">$R$260</f>
        <v/>
      </c>
      <c r="AL220" s="155" t="str">
        <f>$AG$260</f>
        <v/>
      </c>
      <c r="AM220" s="153">
        <v>20</v>
      </c>
      <c r="AN220" s="152" t="str">
        <f ca="1">Z258</f>
        <v/>
      </c>
      <c r="AO220" s="152" t="str">
        <f ca="1">$R$258</f>
        <v/>
      </c>
      <c r="AP220" s="154" t="str">
        <f>$AG$258</f>
        <v/>
      </c>
      <c r="AQ220" s="153">
        <v>20</v>
      </c>
      <c r="AR220" s="152" t="str">
        <f ca="1">Z259</f>
        <v/>
      </c>
      <c r="AS220" s="152" t="str">
        <f ca="1">$R$259</f>
        <v/>
      </c>
      <c r="AT220" s="151" t="str">
        <f>$AG$259</f>
        <v/>
      </c>
    </row>
    <row r="221" spans="1:46" ht="15.75" customHeight="1" thickTop="1" thickBot="1" x14ac:dyDescent="0.3">
      <c r="A221" s="130"/>
      <c r="B221" s="129"/>
      <c r="C221" s="128"/>
      <c r="D221" s="146">
        <v>9</v>
      </c>
      <c r="E221" s="146">
        <v>1</v>
      </c>
      <c r="F221" s="146">
        <v>1</v>
      </c>
      <c r="G221" s="142">
        <v>0.22</v>
      </c>
      <c r="H221" s="127"/>
      <c r="I221" s="127"/>
      <c r="J221" s="127">
        <v>3</v>
      </c>
      <c r="K221" s="126"/>
      <c r="L221" s="145">
        <v>10.92</v>
      </c>
      <c r="M221" s="126"/>
      <c r="N221" s="125" t="s">
        <v>86</v>
      </c>
      <c r="O221" s="124" t="str">
        <f ca="1">IF(OR(ISERROR(MusiqueEpuree(N221)),MusiqueEpuree(N221)=0),"",MusiqueEpuree(N221))</f>
        <v xml:space="preserve"> 8a  9a  9a 3a 7a 6a 8a 6a 4a 1a 1a  9a</v>
      </c>
      <c r="P221" s="122" t="str">
        <f ca="1">IF(OR(ISERROR(MusiqueEpuree10(O221)),MusiqueEpuree10(O221)=0),"",MusiqueEpuree10(O221))</f>
        <v xml:space="preserve"> 30 20 20 80 40 50 30 50 70 100 100 20</v>
      </c>
      <c r="Q221" s="123">
        <f ca="1">IF(ISERROR((calcul(P221)))=TRUE,"",(calcul(P221)))</f>
        <v>50.833333333333336</v>
      </c>
      <c r="R221" s="123">
        <f t="shared" ca="1" si="78"/>
        <v>50.833333333333336</v>
      </c>
      <c r="S221" s="122" t="str">
        <f ca="1">IF(OR(ISERROR(MusiqueEpuree1(O221)),MusiqueEpuree1(O221)=0),"",MusiqueEpuree1(O221))</f>
        <v xml:space="preserve"> 80 70</v>
      </c>
      <c r="T221" s="122" t="str">
        <f ca="1">IF(OR(ISERROR(MusiqueEpuree4(O221)),MusiqueEpuree4(O221)=0),"",MusiqueEpuree4(O221))</f>
        <v>8a9a9a3a7a6a8a6a4a 100 1009a</v>
      </c>
      <c r="U221" s="121">
        <f t="shared" ca="1" si="79"/>
        <v>2</v>
      </c>
      <c r="V221" s="121">
        <f t="shared" ca="1" si="80"/>
        <v>2</v>
      </c>
      <c r="W221" s="121">
        <f t="shared" ca="1" si="81"/>
        <v>4</v>
      </c>
      <c r="X221" s="121">
        <f t="shared" ca="1" si="82"/>
        <v>12</v>
      </c>
      <c r="Y221" s="120">
        <f t="shared" ca="1" si="83"/>
        <v>33.333333333333329</v>
      </c>
      <c r="Z221" s="120">
        <f t="shared" ca="1" si="84"/>
        <v>33.333333333333329</v>
      </c>
      <c r="AA221" s="119"/>
      <c r="AB221" s="121">
        <f t="shared" si="85"/>
        <v>1</v>
      </c>
      <c r="AC221" s="121">
        <f t="shared" si="86"/>
        <v>1</v>
      </c>
      <c r="AD221" s="121">
        <f t="shared" si="87"/>
        <v>2</v>
      </c>
      <c r="AE221" s="121">
        <f t="shared" si="88"/>
        <v>9</v>
      </c>
      <c r="AF221" s="120">
        <f t="shared" si="89"/>
        <v>22.222222222222221</v>
      </c>
      <c r="AG221" s="120">
        <f t="shared" si="90"/>
        <v>22.222222222222221</v>
      </c>
      <c r="AH221" s="119"/>
    </row>
    <row r="222" spans="1:46" ht="15.75" customHeight="1" x14ac:dyDescent="0.25">
      <c r="A222" s="118"/>
      <c r="B222" s="141"/>
      <c r="C222" s="140"/>
      <c r="D222" s="150">
        <v>112</v>
      </c>
      <c r="E222" s="150">
        <v>8</v>
      </c>
      <c r="F222" s="150">
        <v>19</v>
      </c>
      <c r="G222" s="144">
        <v>0.24</v>
      </c>
      <c r="H222" s="139"/>
      <c r="I222" s="139"/>
      <c r="J222" s="150" t="s">
        <v>25</v>
      </c>
      <c r="K222" s="138"/>
      <c r="L222" s="149">
        <v>10.94</v>
      </c>
      <c r="M222" s="138"/>
      <c r="N222" s="137" t="s">
        <v>64</v>
      </c>
      <c r="O222" s="136" t="str">
        <f ca="1">IF(OR(ISERROR(MusiqueEpuree(N222)),MusiqueEpuree(N222)=0),"",MusiqueEpuree(N222))</f>
        <v xml:space="preserve"> 3a 4a 7a 2a  9a 7a 2a 2a  9a 2a 4a  9a</v>
      </c>
      <c r="P222" s="134" t="str">
        <f ca="1">IF(OR(ISERROR(MusiqueEpuree10(O222)),MusiqueEpuree10(O222)=0),"",MusiqueEpuree10(O222))</f>
        <v xml:space="preserve"> 80 70 40 90 20 40 90 90 20 90 70 20</v>
      </c>
      <c r="Q222" s="135">
        <f ca="1">IF(ISERROR((calcul(P222)))=TRUE,"",(calcul(P222)))</f>
        <v>60</v>
      </c>
      <c r="R222" s="135">
        <f t="shared" ca="1" si="78"/>
        <v>60</v>
      </c>
      <c r="S222" s="134" t="str">
        <f ca="1">IF(OR(ISERROR(MusiqueEpuree1(O222)),MusiqueEpuree1(O222)=0),"",MusiqueEpuree1(O222))</f>
        <v xml:space="preserve"> 80 70 90 90 90 90 70</v>
      </c>
      <c r="T222" s="134" t="str">
        <f ca="1">IF(OR(ISERROR(MusiqueEpuree4(O222)),MusiqueEpuree4(O222)=0),"",MusiqueEpuree4(O222))</f>
        <v>3a4a7a2a9a7a2a2a9a2a4a9a</v>
      </c>
      <c r="U222" s="133">
        <f t="shared" ca="1" si="79"/>
        <v>7</v>
      </c>
      <c r="V222" s="133">
        <f t="shared" ca="1" si="80"/>
        <v>0</v>
      </c>
      <c r="W222" s="133">
        <f t="shared" ca="1" si="81"/>
        <v>7</v>
      </c>
      <c r="X222" s="133">
        <f t="shared" ca="1" si="82"/>
        <v>12</v>
      </c>
      <c r="Y222" s="132">
        <f t="shared" ca="1" si="83"/>
        <v>58.333333333333336</v>
      </c>
      <c r="Z222" s="132">
        <f t="shared" ca="1" si="84"/>
        <v>58.333333333333336</v>
      </c>
      <c r="AA222" s="131">
        <v>8</v>
      </c>
      <c r="AB222" s="133">
        <f t="shared" si="85"/>
        <v>19</v>
      </c>
      <c r="AC222" s="133">
        <f t="shared" si="86"/>
        <v>8</v>
      </c>
      <c r="AD222" s="133">
        <f t="shared" si="87"/>
        <v>27</v>
      </c>
      <c r="AE222" s="133">
        <f t="shared" si="88"/>
        <v>112</v>
      </c>
      <c r="AF222" s="132">
        <f t="shared" si="89"/>
        <v>24.107142857142858</v>
      </c>
      <c r="AG222" s="132">
        <f t="shared" si="90"/>
        <v>24.107142857142858</v>
      </c>
      <c r="AH222" s="131">
        <v>8</v>
      </c>
    </row>
    <row r="223" spans="1:46" ht="15.75" customHeight="1" x14ac:dyDescent="0.25">
      <c r="A223" s="107"/>
      <c r="B223" s="106"/>
      <c r="C223" s="105"/>
      <c r="D223" s="148">
        <v>71</v>
      </c>
      <c r="E223" s="148">
        <v>3</v>
      </c>
      <c r="F223" s="148">
        <v>6</v>
      </c>
      <c r="G223" s="143">
        <v>0.13</v>
      </c>
      <c r="H223" s="104"/>
      <c r="I223" s="104"/>
      <c r="J223" s="148">
        <v>6</v>
      </c>
      <c r="K223" s="103"/>
      <c r="L223" s="147">
        <v>10.89</v>
      </c>
      <c r="M223" s="103"/>
      <c r="N223" s="102" t="s">
        <v>107</v>
      </c>
      <c r="O223" s="101" t="str">
        <f ca="1">IF(OR(ISERROR(MusiqueEpuree(N223)),MusiqueEpuree(N223)=0),"",MusiqueEpuree(N223))</f>
        <v xml:space="preserve"> 7a  9a  9a 5a 3a 4a  9a 2a  9a  9a  9a  9a</v>
      </c>
      <c r="P223" s="99" t="str">
        <f ca="1">IF(OR(ISERROR(MusiqueEpuree10(O223)),MusiqueEpuree10(O223)=0),"",MusiqueEpuree10(O223))</f>
        <v xml:space="preserve"> 40 20 20 60 80 70 20 90 20 20 20 20</v>
      </c>
      <c r="Q223" s="100">
        <f ca="1">IF(ISERROR((calcul(P223)))=TRUE,"",(calcul(P223)))</f>
        <v>40</v>
      </c>
      <c r="R223" s="100">
        <f t="shared" ca="1" si="78"/>
        <v>40</v>
      </c>
      <c r="S223" s="99" t="str">
        <f ca="1">IF(OR(ISERROR(MusiqueEpuree1(O223)),MusiqueEpuree1(O223)=0),"",MusiqueEpuree1(O223))</f>
        <v xml:space="preserve"> 80 70 90</v>
      </c>
      <c r="T223" s="99" t="str">
        <f ca="1">IF(OR(ISERROR(MusiqueEpuree4(O223)),MusiqueEpuree4(O223)=0),"",MusiqueEpuree4(O223))</f>
        <v>7a9a9a5a3a4a9a2a9a9a9a9a</v>
      </c>
      <c r="U223" s="49">
        <f t="shared" ca="1" si="79"/>
        <v>3</v>
      </c>
      <c r="V223" s="49">
        <f t="shared" ca="1" si="80"/>
        <v>0</v>
      </c>
      <c r="W223" s="49">
        <f t="shared" ca="1" si="81"/>
        <v>3</v>
      </c>
      <c r="X223" s="49">
        <f t="shared" ca="1" si="82"/>
        <v>12</v>
      </c>
      <c r="Y223" s="98">
        <f t="shared" ca="1" si="83"/>
        <v>25</v>
      </c>
      <c r="Z223" s="98">
        <f t="shared" ca="1" si="84"/>
        <v>25</v>
      </c>
      <c r="AA223" s="97"/>
      <c r="AB223" s="49">
        <f t="shared" si="85"/>
        <v>6</v>
      </c>
      <c r="AC223" s="49">
        <f t="shared" si="86"/>
        <v>3</v>
      </c>
      <c r="AD223" s="49">
        <f t="shared" si="87"/>
        <v>9</v>
      </c>
      <c r="AE223" s="49">
        <f t="shared" si="88"/>
        <v>71</v>
      </c>
      <c r="AF223" s="98">
        <f t="shared" si="89"/>
        <v>12.676056338028168</v>
      </c>
      <c r="AG223" s="98">
        <f t="shared" si="90"/>
        <v>12.676056338028168</v>
      </c>
      <c r="AH223" s="97"/>
    </row>
    <row r="224" spans="1:46" ht="15.75" customHeight="1" thickBot="1" x14ac:dyDescent="0.3">
      <c r="A224" s="130"/>
      <c r="B224" s="129"/>
      <c r="C224" s="128"/>
      <c r="D224" s="146">
        <v>6</v>
      </c>
      <c r="E224" s="146">
        <v>1</v>
      </c>
      <c r="F224" s="146">
        <v>1</v>
      </c>
      <c r="G224" s="142">
        <v>0.33</v>
      </c>
      <c r="H224" s="127"/>
      <c r="I224" s="127"/>
      <c r="J224" s="146">
        <v>1</v>
      </c>
      <c r="K224" s="126"/>
      <c r="L224" s="145">
        <v>10.93</v>
      </c>
      <c r="M224" s="126"/>
      <c r="N224" s="125" t="s">
        <v>87</v>
      </c>
      <c r="O224" s="124" t="str">
        <f ca="1">IF(OR(ISERROR(MusiqueEpuree(N224)),MusiqueEpuree(N224)=0),"",MusiqueEpuree(N224))</f>
        <v xml:space="preserve"> 7a 2a 8a 6a 4a  9a 6a 1a 8a 6a  9a 8a</v>
      </c>
      <c r="P224" s="122" t="str">
        <f ca="1">IF(OR(ISERROR(MusiqueEpuree10(O224)),MusiqueEpuree10(O224)=0),"",MusiqueEpuree10(O224))</f>
        <v xml:space="preserve"> 40 90 30 50 70 20 50 100 30 50 20 30</v>
      </c>
      <c r="Q224" s="123">
        <f ca="1">IF(ISERROR((calcul(P224)))=TRUE,"",(calcul(P224)))</f>
        <v>48.333333333333336</v>
      </c>
      <c r="R224" s="123">
        <f t="shared" ca="1" si="78"/>
        <v>48.333333333333336</v>
      </c>
      <c r="S224" s="122" t="str">
        <f ca="1">IF(OR(ISERROR(MusiqueEpuree1(O224)),MusiqueEpuree1(O224)=0),"",MusiqueEpuree1(O224))</f>
        <v xml:space="preserve"> 90 70</v>
      </c>
      <c r="T224" s="122" t="str">
        <f ca="1">IF(OR(ISERROR(MusiqueEpuree4(O224)),MusiqueEpuree4(O224)=0),"",MusiqueEpuree4(O224))</f>
        <v>7a2a8a6a4a9a6a 1008a6a9a8a</v>
      </c>
      <c r="U224" s="121">
        <f t="shared" ca="1" si="79"/>
        <v>2</v>
      </c>
      <c r="V224" s="121">
        <f t="shared" ca="1" si="80"/>
        <v>1</v>
      </c>
      <c r="W224" s="121">
        <f t="shared" ca="1" si="81"/>
        <v>3</v>
      </c>
      <c r="X224" s="121">
        <f t="shared" ca="1" si="82"/>
        <v>12</v>
      </c>
      <c r="Y224" s="120">
        <f t="shared" ca="1" si="83"/>
        <v>25</v>
      </c>
      <c r="Z224" s="120">
        <f t="shared" ca="1" si="84"/>
        <v>25</v>
      </c>
      <c r="AA224" s="119"/>
      <c r="AB224" s="121">
        <f t="shared" si="85"/>
        <v>1</v>
      </c>
      <c r="AC224" s="121">
        <f t="shared" si="86"/>
        <v>1</v>
      </c>
      <c r="AD224" s="121">
        <f t="shared" si="87"/>
        <v>2</v>
      </c>
      <c r="AE224" s="121">
        <f t="shared" si="88"/>
        <v>6</v>
      </c>
      <c r="AF224" s="120">
        <f t="shared" si="89"/>
        <v>33.333333333333329</v>
      </c>
      <c r="AG224" s="120">
        <f t="shared" si="90"/>
        <v>33.333333333333329</v>
      </c>
      <c r="AH224" s="119"/>
    </row>
    <row r="225" spans="1:34" ht="15.75" customHeight="1" x14ac:dyDescent="0.25">
      <c r="A225" s="118"/>
      <c r="B225" s="141"/>
      <c r="C225" s="140"/>
      <c r="D225" s="150">
        <v>74</v>
      </c>
      <c r="E225" s="150">
        <v>5</v>
      </c>
      <c r="F225" s="150">
        <v>13</v>
      </c>
      <c r="G225" s="144">
        <v>0.24</v>
      </c>
      <c r="H225" s="139"/>
      <c r="I225" s="139"/>
      <c r="J225" s="150">
        <v>1</v>
      </c>
      <c r="K225" s="138"/>
      <c r="L225" s="149">
        <v>10.92</v>
      </c>
      <c r="M225" s="138"/>
      <c r="N225" s="137" t="s">
        <v>26</v>
      </c>
      <c r="O225" s="136" t="str">
        <f ca="1">IF(OR(ISERROR(MusiqueEpuree(N225)),MusiqueEpuree(N225)=0),"",MusiqueEpuree(N225))</f>
        <v xml:space="preserve"> 7a 3a  9a  9a  9a 1a 2a  9a  9a  9a  9a  9a</v>
      </c>
      <c r="P225" s="134" t="str">
        <f ca="1">IF(OR(ISERROR(MusiqueEpuree10(O225)),MusiqueEpuree10(O225)=0),"",MusiqueEpuree10(O225))</f>
        <v xml:space="preserve"> 40 80 20 20 20 100 90 20 20 20 20 20</v>
      </c>
      <c r="Q225" s="135">
        <f ca="1">IF(ISERROR((calcul(P225)))=TRUE,"",(calcul(P225)))</f>
        <v>39.166666666666664</v>
      </c>
      <c r="R225" s="135">
        <f t="shared" ca="1" si="78"/>
        <v>39.166666666666664</v>
      </c>
      <c r="S225" s="134" t="str">
        <f ca="1">IF(OR(ISERROR(MusiqueEpuree1(O225)),MusiqueEpuree1(O225)=0),"",MusiqueEpuree1(O225))</f>
        <v xml:space="preserve"> 80 90</v>
      </c>
      <c r="T225" s="134" t="str">
        <f ca="1">IF(OR(ISERROR(MusiqueEpuree4(O225)),MusiqueEpuree4(O225)=0),"",MusiqueEpuree4(O225))</f>
        <v>7a3a9a9a9a 1002a9a9a9a9a9a</v>
      </c>
      <c r="U225" s="133">
        <f t="shared" ca="1" si="79"/>
        <v>2</v>
      </c>
      <c r="V225" s="133">
        <f t="shared" ca="1" si="80"/>
        <v>1</v>
      </c>
      <c r="W225" s="133">
        <f t="shared" ca="1" si="81"/>
        <v>3</v>
      </c>
      <c r="X225" s="133">
        <f t="shared" ca="1" si="82"/>
        <v>12</v>
      </c>
      <c r="Y225" s="132">
        <f t="shared" ca="1" si="83"/>
        <v>25</v>
      </c>
      <c r="Z225" s="132">
        <f t="shared" ca="1" si="84"/>
        <v>25</v>
      </c>
      <c r="AA225" s="131">
        <v>9</v>
      </c>
      <c r="AB225" s="133">
        <f t="shared" si="85"/>
        <v>13</v>
      </c>
      <c r="AC225" s="133">
        <f t="shared" si="86"/>
        <v>5</v>
      </c>
      <c r="AD225" s="133">
        <f t="shared" si="87"/>
        <v>18</v>
      </c>
      <c r="AE225" s="133">
        <f t="shared" si="88"/>
        <v>74</v>
      </c>
      <c r="AF225" s="132">
        <f t="shared" si="89"/>
        <v>24.324324324324326</v>
      </c>
      <c r="AG225" s="132">
        <f t="shared" si="90"/>
        <v>24.324324324324326</v>
      </c>
      <c r="AH225" s="131">
        <v>9</v>
      </c>
    </row>
    <row r="226" spans="1:34" ht="15.75" customHeight="1" x14ac:dyDescent="0.25">
      <c r="A226" s="107"/>
      <c r="B226" s="106"/>
      <c r="C226" s="105"/>
      <c r="D226" s="148">
        <v>68</v>
      </c>
      <c r="E226" s="148">
        <v>2</v>
      </c>
      <c r="F226" s="148">
        <v>13</v>
      </c>
      <c r="G226" s="143">
        <v>0.22</v>
      </c>
      <c r="H226" s="104"/>
      <c r="I226" s="104"/>
      <c r="J226" s="148">
        <v>1</v>
      </c>
      <c r="K226" s="103"/>
      <c r="L226" s="147">
        <v>10.92</v>
      </c>
      <c r="M226" s="103"/>
      <c r="N226" s="102" t="s">
        <v>108</v>
      </c>
      <c r="O226" s="101" t="str">
        <f ca="1">IF(OR(ISERROR(MusiqueEpuree(N226)),MusiqueEpuree(N226)=0),"",MusiqueEpuree(N226))</f>
        <v xml:space="preserve"> 7a 3a  9a  9a  9a  9a  9a  9a 4a 1a  9a  9a</v>
      </c>
      <c r="P226" s="99" t="str">
        <f ca="1">IF(OR(ISERROR(MusiqueEpuree10(O226)),MusiqueEpuree10(O226)=0),"",MusiqueEpuree10(O226))</f>
        <v xml:space="preserve"> 40 80 20 20 20 20 20 20 70 100 20 20</v>
      </c>
      <c r="Q226" s="100">
        <f ca="1">IF(ISERROR((calcul(P226)))=TRUE,"",(calcul(P226)))</f>
        <v>37.5</v>
      </c>
      <c r="R226" s="100">
        <f t="shared" ca="1" si="78"/>
        <v>37.5</v>
      </c>
      <c r="S226" s="99" t="str">
        <f ca="1">IF(OR(ISERROR(MusiqueEpuree1(O226)),MusiqueEpuree1(O226)=0),"",MusiqueEpuree1(O226))</f>
        <v xml:space="preserve"> 80 70</v>
      </c>
      <c r="T226" s="99" t="str">
        <f ca="1">IF(OR(ISERROR(MusiqueEpuree4(O226)),MusiqueEpuree4(O226)=0),"",MusiqueEpuree4(O226))</f>
        <v>7a3a9a9a9a9a9a9a4a 1009a9a</v>
      </c>
      <c r="U226" s="49">
        <f t="shared" ca="1" si="79"/>
        <v>2</v>
      </c>
      <c r="V226" s="49">
        <f t="shared" ca="1" si="80"/>
        <v>1</v>
      </c>
      <c r="W226" s="49">
        <f t="shared" ca="1" si="81"/>
        <v>3</v>
      </c>
      <c r="X226" s="49">
        <f t="shared" ca="1" si="82"/>
        <v>12</v>
      </c>
      <c r="Y226" s="98">
        <f t="shared" ca="1" si="83"/>
        <v>25</v>
      </c>
      <c r="Z226" s="98">
        <f t="shared" ca="1" si="84"/>
        <v>25</v>
      </c>
      <c r="AA226" s="97"/>
      <c r="AB226" s="49">
        <f t="shared" si="85"/>
        <v>13</v>
      </c>
      <c r="AC226" s="49">
        <f t="shared" si="86"/>
        <v>2</v>
      </c>
      <c r="AD226" s="49">
        <f t="shared" si="87"/>
        <v>15</v>
      </c>
      <c r="AE226" s="49">
        <f t="shared" si="88"/>
        <v>68</v>
      </c>
      <c r="AF226" s="98">
        <f t="shared" si="89"/>
        <v>22.058823529411764</v>
      </c>
      <c r="AG226" s="98">
        <f t="shared" si="90"/>
        <v>22.058823529411764</v>
      </c>
      <c r="AH226" s="97"/>
    </row>
    <row r="227" spans="1:34" ht="15.75" customHeight="1" thickBot="1" x14ac:dyDescent="0.3">
      <c r="A227" s="130"/>
      <c r="B227" s="129"/>
      <c r="C227" s="128"/>
      <c r="D227" s="146">
        <v>5</v>
      </c>
      <c r="E227" s="146">
        <v>0</v>
      </c>
      <c r="F227" s="146">
        <v>1</v>
      </c>
      <c r="G227" s="142">
        <v>0.2</v>
      </c>
      <c r="H227" s="127"/>
      <c r="I227" s="127"/>
      <c r="J227" s="146">
        <v>3</v>
      </c>
      <c r="K227" s="126"/>
      <c r="L227" s="145">
        <v>10.9</v>
      </c>
      <c r="M227" s="126"/>
      <c r="N227" s="125" t="s">
        <v>88</v>
      </c>
      <c r="O227" s="124" t="str">
        <f ca="1">IF(OR(ISERROR(MusiqueEpuree(N227)),MusiqueEpuree(N227)=0),"",MusiqueEpuree(N227))</f>
        <v xml:space="preserve">  9a 7a  9a 3a 9a 1a 1a 3a 6a  9a 8a  9a</v>
      </c>
      <c r="P227" s="122" t="str">
        <f ca="1">IF(OR(ISERROR(MusiqueEpuree10(O227)),MusiqueEpuree10(O227)=0),"",MusiqueEpuree10(O227))</f>
        <v xml:space="preserve"> 20 40 20 80 20 100 100 80 50 20 30 20</v>
      </c>
      <c r="Q227" s="123">
        <f ca="1">IF(ISERROR((calcul(P227)))=TRUE,"",(calcul(P227)))</f>
        <v>48.333333333333336</v>
      </c>
      <c r="R227" s="123">
        <f t="shared" ca="1" si="78"/>
        <v>48.333333333333336</v>
      </c>
      <c r="S227" s="122" t="str">
        <f ca="1">IF(OR(ISERROR(MusiqueEpuree1(O227)),MusiqueEpuree1(O227)=0),"",MusiqueEpuree1(O227))</f>
        <v xml:space="preserve"> 80 80</v>
      </c>
      <c r="T227" s="122" t="str">
        <f ca="1">IF(OR(ISERROR(MusiqueEpuree4(O227)),MusiqueEpuree4(O227)=0),"",MusiqueEpuree4(O227))</f>
        <v>9a7a9a3a9a 100 1003a6a9a8a9a</v>
      </c>
      <c r="U227" s="121">
        <f t="shared" ca="1" si="79"/>
        <v>2</v>
      </c>
      <c r="V227" s="121">
        <f t="shared" ca="1" si="80"/>
        <v>2</v>
      </c>
      <c r="W227" s="121">
        <f t="shared" ca="1" si="81"/>
        <v>4</v>
      </c>
      <c r="X227" s="121">
        <f t="shared" ca="1" si="82"/>
        <v>12</v>
      </c>
      <c r="Y227" s="120">
        <f t="shared" ca="1" si="83"/>
        <v>33.333333333333329</v>
      </c>
      <c r="Z227" s="120">
        <f t="shared" ca="1" si="84"/>
        <v>33.333333333333329</v>
      </c>
      <c r="AA227" s="119"/>
      <c r="AB227" s="121">
        <f t="shared" si="85"/>
        <v>1</v>
      </c>
      <c r="AC227" s="121">
        <f t="shared" si="86"/>
        <v>0</v>
      </c>
      <c r="AD227" s="121">
        <f t="shared" si="87"/>
        <v>1</v>
      </c>
      <c r="AE227" s="121">
        <f t="shared" si="88"/>
        <v>5</v>
      </c>
      <c r="AF227" s="120">
        <f t="shared" si="89"/>
        <v>20</v>
      </c>
      <c r="AG227" s="120">
        <f t="shared" si="90"/>
        <v>20</v>
      </c>
      <c r="AH227" s="119"/>
    </row>
    <row r="228" spans="1:34" ht="15.75" customHeight="1" x14ac:dyDescent="0.25">
      <c r="A228" s="118"/>
      <c r="B228" s="141"/>
      <c r="C228" s="140"/>
      <c r="D228" s="150">
        <v>107</v>
      </c>
      <c r="E228" s="150">
        <v>3</v>
      </c>
      <c r="F228" s="150">
        <v>9</v>
      </c>
      <c r="G228" s="144">
        <v>0.11</v>
      </c>
      <c r="H228" s="139"/>
      <c r="I228" s="139"/>
      <c r="J228" s="139">
        <v>4</v>
      </c>
      <c r="K228" s="138"/>
      <c r="L228" s="149">
        <v>10.92</v>
      </c>
      <c r="M228" s="138"/>
      <c r="N228" s="137" t="s">
        <v>109</v>
      </c>
      <c r="O228" s="136" t="str">
        <f ca="1">IF(OR(ISERROR(MusiqueEpuree(N228)),MusiqueEpuree(N228)=0),"",MusiqueEpuree(N228))</f>
        <v xml:space="preserve">  9a  9a 5a  9a 1a  9a  9a 7a  9a 5a  9a  9a</v>
      </c>
      <c r="P228" s="134" t="str">
        <f ca="1">IF(OR(ISERROR(MusiqueEpuree10(O228)),MusiqueEpuree10(O228)=0),"",MusiqueEpuree10(O228))</f>
        <v xml:space="preserve"> 20 20 60 20 100 20 20 40 20 60 20 20</v>
      </c>
      <c r="Q228" s="135">
        <f ca="1">IF(ISERROR((calcul(P228)))=TRUE,"",(calcul(P228)))</f>
        <v>35</v>
      </c>
      <c r="R228" s="135">
        <f t="shared" ca="1" si="78"/>
        <v>35</v>
      </c>
      <c r="S228" s="134" t="str">
        <f ca="1">IF(OR(ISERROR(MusiqueEpuree1(O228)),MusiqueEpuree1(O228)=0),"",MusiqueEpuree1(O228))</f>
        <v/>
      </c>
      <c r="T228" s="134" t="str">
        <f ca="1">IF(OR(ISERROR(MusiqueEpuree4(O228)),MusiqueEpuree4(O228)=0),"",MusiqueEpuree4(O228))</f>
        <v>9a9a5a9a 1009a9a7a9a5a9a9a</v>
      </c>
      <c r="U228" s="133">
        <f t="shared" ca="1" si="79"/>
        <v>0</v>
      </c>
      <c r="V228" s="133">
        <f t="shared" ca="1" si="80"/>
        <v>1</v>
      </c>
      <c r="W228" s="133">
        <f t="shared" ca="1" si="81"/>
        <v>1</v>
      </c>
      <c r="X228" s="133">
        <f t="shared" ca="1" si="82"/>
        <v>12</v>
      </c>
      <c r="Y228" s="132">
        <f t="shared" ca="1" si="83"/>
        <v>8.3333333333333321</v>
      </c>
      <c r="Z228" s="132">
        <f t="shared" ca="1" si="84"/>
        <v>8.3333333333333321</v>
      </c>
      <c r="AA228" s="131">
        <v>10</v>
      </c>
      <c r="AB228" s="133">
        <f t="shared" si="85"/>
        <v>9</v>
      </c>
      <c r="AC228" s="133">
        <f t="shared" si="86"/>
        <v>3</v>
      </c>
      <c r="AD228" s="133">
        <f t="shared" si="87"/>
        <v>12</v>
      </c>
      <c r="AE228" s="133">
        <f t="shared" si="88"/>
        <v>107</v>
      </c>
      <c r="AF228" s="132">
        <f t="shared" si="89"/>
        <v>11.214953271028037</v>
      </c>
      <c r="AG228" s="132">
        <f t="shared" si="90"/>
        <v>11.214953271028037</v>
      </c>
      <c r="AH228" s="131">
        <v>10</v>
      </c>
    </row>
    <row r="229" spans="1:34" ht="15.75" customHeight="1" x14ac:dyDescent="0.25">
      <c r="A229" s="107"/>
      <c r="B229" s="106"/>
      <c r="C229" s="105"/>
      <c r="D229" s="148">
        <v>71</v>
      </c>
      <c r="E229" s="148">
        <v>3</v>
      </c>
      <c r="F229" s="148">
        <v>6</v>
      </c>
      <c r="G229" s="143">
        <v>0.13</v>
      </c>
      <c r="H229" s="104"/>
      <c r="I229" s="104"/>
      <c r="J229" s="148">
        <v>6</v>
      </c>
      <c r="K229" s="103"/>
      <c r="L229" s="147">
        <v>10.89</v>
      </c>
      <c r="M229" s="103"/>
      <c r="N229" s="102" t="s">
        <v>107</v>
      </c>
      <c r="O229" s="101" t="str">
        <f ca="1">IF(OR(ISERROR(MusiqueEpuree(N229)),MusiqueEpuree(N229)=0),"",MusiqueEpuree(N229))</f>
        <v xml:space="preserve"> 7a  9a  9a 5a 3a 4a  9a 2a  9a  9a  9a  9a</v>
      </c>
      <c r="P229" s="99" t="str">
        <f ca="1">IF(OR(ISERROR(MusiqueEpuree10(O229)),MusiqueEpuree10(O229)=0),"",MusiqueEpuree10(O229))</f>
        <v xml:space="preserve"> 40 20 20 60 80 70 20 90 20 20 20 20</v>
      </c>
      <c r="Q229" s="100">
        <f ca="1">IF(ISERROR((calcul(P229)))=TRUE,"",(calcul(P229)))</f>
        <v>40</v>
      </c>
      <c r="R229" s="100">
        <f t="shared" ca="1" si="78"/>
        <v>40</v>
      </c>
      <c r="S229" s="99" t="str">
        <f ca="1">IF(OR(ISERROR(MusiqueEpuree1(O229)),MusiqueEpuree1(O229)=0),"",MusiqueEpuree1(O229))</f>
        <v xml:space="preserve"> 80 70 90</v>
      </c>
      <c r="T229" s="99" t="str">
        <f ca="1">IF(OR(ISERROR(MusiqueEpuree4(O229)),MusiqueEpuree4(O229)=0),"",MusiqueEpuree4(O229))</f>
        <v>7a9a9a5a3a4a9a2a9a9a9a9a</v>
      </c>
      <c r="U229" s="49">
        <f t="shared" ca="1" si="79"/>
        <v>3</v>
      </c>
      <c r="V229" s="49">
        <f t="shared" ca="1" si="80"/>
        <v>0</v>
      </c>
      <c r="W229" s="49">
        <f t="shared" ca="1" si="81"/>
        <v>3</v>
      </c>
      <c r="X229" s="49">
        <f t="shared" ca="1" si="82"/>
        <v>12</v>
      </c>
      <c r="Y229" s="98">
        <f t="shared" ca="1" si="83"/>
        <v>25</v>
      </c>
      <c r="Z229" s="98">
        <f t="shared" ca="1" si="84"/>
        <v>25</v>
      </c>
      <c r="AA229" s="97"/>
      <c r="AB229" s="49">
        <f t="shared" si="85"/>
        <v>6</v>
      </c>
      <c r="AC229" s="49">
        <f t="shared" si="86"/>
        <v>3</v>
      </c>
      <c r="AD229" s="49">
        <f t="shared" si="87"/>
        <v>9</v>
      </c>
      <c r="AE229" s="49">
        <f t="shared" si="88"/>
        <v>71</v>
      </c>
      <c r="AF229" s="98">
        <f t="shared" si="89"/>
        <v>12.676056338028168</v>
      </c>
      <c r="AG229" s="98">
        <f t="shared" si="90"/>
        <v>12.676056338028168</v>
      </c>
      <c r="AH229" s="97"/>
    </row>
    <row r="230" spans="1:34" ht="15.75" customHeight="1" thickBot="1" x14ac:dyDescent="0.3">
      <c r="A230" s="130"/>
      <c r="B230" s="129"/>
      <c r="C230" s="128"/>
      <c r="D230" s="146">
        <v>7</v>
      </c>
      <c r="E230" s="146">
        <v>1</v>
      </c>
      <c r="F230" s="146">
        <v>2</v>
      </c>
      <c r="G230" s="142">
        <v>0.43</v>
      </c>
      <c r="H230" s="127"/>
      <c r="I230" s="127"/>
      <c r="J230" s="146">
        <v>2</v>
      </c>
      <c r="K230" s="126"/>
      <c r="L230" s="145">
        <v>10.93</v>
      </c>
      <c r="M230" s="126"/>
      <c r="N230" s="125" t="s">
        <v>89</v>
      </c>
      <c r="O230" s="124" t="str">
        <f ca="1">IF(OR(ISERROR(MusiqueEpuree(N230)),MusiqueEpuree(N230)=0),"",MusiqueEpuree(N230))</f>
        <v xml:space="preserve"> 4a 8a  9a 2a  9a 2a 1a 6a  9a 7a 3a 1a</v>
      </c>
      <c r="P230" s="122" t="str">
        <f ca="1">IF(OR(ISERROR(MusiqueEpuree10(O230)),MusiqueEpuree10(O230)=0),"",MusiqueEpuree10(O230))</f>
        <v xml:space="preserve"> 70 30 20 90 20 90 100 50 20 40 80 100</v>
      </c>
      <c r="Q230" s="123">
        <f ca="1">IF(ISERROR((calcul(P230)))=TRUE,"",(calcul(P230)))</f>
        <v>59.166666666666664</v>
      </c>
      <c r="R230" s="123">
        <f t="shared" ca="1" si="78"/>
        <v>59.166666666666664</v>
      </c>
      <c r="S230" s="122" t="str">
        <f ca="1">IF(OR(ISERROR(MusiqueEpuree1(O230)),MusiqueEpuree1(O230)=0),"",MusiqueEpuree1(O230))</f>
        <v xml:space="preserve"> 70 90 90 80</v>
      </c>
      <c r="T230" s="122" t="str">
        <f ca="1">IF(OR(ISERROR(MusiqueEpuree4(O230)),MusiqueEpuree4(O230)=0),"",MusiqueEpuree4(O230))</f>
        <v>4a8a9a2a9a2a 1006a9a7a3a 100</v>
      </c>
      <c r="U230" s="121">
        <f t="shared" ca="1" si="79"/>
        <v>4</v>
      </c>
      <c r="V230" s="121">
        <f t="shared" ca="1" si="80"/>
        <v>2</v>
      </c>
      <c r="W230" s="121">
        <f t="shared" ca="1" si="81"/>
        <v>6</v>
      </c>
      <c r="X230" s="121">
        <f t="shared" ca="1" si="82"/>
        <v>12</v>
      </c>
      <c r="Y230" s="120">
        <f t="shared" ca="1" si="83"/>
        <v>50</v>
      </c>
      <c r="Z230" s="120">
        <f t="shared" ca="1" si="84"/>
        <v>50</v>
      </c>
      <c r="AA230" s="119"/>
      <c r="AB230" s="121">
        <f t="shared" si="85"/>
        <v>2</v>
      </c>
      <c r="AC230" s="121">
        <f t="shared" si="86"/>
        <v>1</v>
      </c>
      <c r="AD230" s="121">
        <f t="shared" si="87"/>
        <v>3</v>
      </c>
      <c r="AE230" s="121">
        <f t="shared" si="88"/>
        <v>7</v>
      </c>
      <c r="AF230" s="120">
        <f t="shared" si="89"/>
        <v>42.857142857142854</v>
      </c>
      <c r="AG230" s="120">
        <f t="shared" si="90"/>
        <v>42.857142857142854</v>
      </c>
      <c r="AH230" s="119"/>
    </row>
    <row r="231" spans="1:34" ht="15.75" customHeight="1" x14ac:dyDescent="0.25">
      <c r="A231" s="118"/>
      <c r="B231" s="141"/>
      <c r="C231" s="140"/>
      <c r="D231" s="150">
        <v>34</v>
      </c>
      <c r="E231" s="150">
        <v>3</v>
      </c>
      <c r="F231" s="150">
        <v>3</v>
      </c>
      <c r="G231" s="144">
        <v>0.18</v>
      </c>
      <c r="H231" s="139"/>
      <c r="I231" s="139"/>
      <c r="J231" s="150">
        <v>1</v>
      </c>
      <c r="K231" s="138"/>
      <c r="L231" s="149">
        <v>10.94</v>
      </c>
      <c r="M231" s="138"/>
      <c r="N231" s="137" t="s">
        <v>110</v>
      </c>
      <c r="O231" s="136" t="str">
        <f ca="1">IF(OR(ISERROR(MusiqueEpuree(N231)),MusiqueEpuree(N231)=0),"",MusiqueEpuree(N231))</f>
        <v xml:space="preserve">  9a 3a  9a 4a 7a 1a 1a  9a  9a  9a  9a 4a</v>
      </c>
      <c r="P231" s="134" t="str">
        <f ca="1">IF(OR(ISERROR(MusiqueEpuree10(O231)),MusiqueEpuree10(O231)=0),"",MusiqueEpuree10(O231))</f>
        <v xml:space="preserve"> 20 80 20 70 40 100 100 20 20 20 20 70</v>
      </c>
      <c r="Q231" s="135">
        <f ca="1">IF(ISERROR((calcul(P231)))=TRUE,"",(calcul(P231)))</f>
        <v>48.333333333333336</v>
      </c>
      <c r="R231" s="135">
        <f t="shared" ca="1" si="78"/>
        <v>48.333333333333336</v>
      </c>
      <c r="S231" s="134" t="str">
        <f ca="1">IF(OR(ISERROR(MusiqueEpuree1(O231)),MusiqueEpuree1(O231)=0),"",MusiqueEpuree1(O231))</f>
        <v xml:space="preserve"> 80 70 70</v>
      </c>
      <c r="T231" s="134" t="str">
        <f ca="1">IF(OR(ISERROR(MusiqueEpuree4(O231)),MusiqueEpuree4(O231)=0),"",MusiqueEpuree4(O231))</f>
        <v>9a3a9a4a7a 100 1009a9a9a9a4a</v>
      </c>
      <c r="U231" s="133">
        <f t="shared" ca="1" si="79"/>
        <v>3</v>
      </c>
      <c r="V231" s="133">
        <f t="shared" ca="1" si="80"/>
        <v>2</v>
      </c>
      <c r="W231" s="133">
        <f t="shared" ca="1" si="81"/>
        <v>5</v>
      </c>
      <c r="X231" s="133">
        <f t="shared" ca="1" si="82"/>
        <v>12</v>
      </c>
      <c r="Y231" s="132">
        <f t="shared" ca="1" si="83"/>
        <v>41.666666666666671</v>
      </c>
      <c r="Z231" s="132">
        <f t="shared" ca="1" si="84"/>
        <v>41.666666666666671</v>
      </c>
      <c r="AA231" s="131">
        <v>11</v>
      </c>
      <c r="AB231" s="133">
        <f t="shared" si="85"/>
        <v>3</v>
      </c>
      <c r="AC231" s="133">
        <f t="shared" si="86"/>
        <v>3</v>
      </c>
      <c r="AD231" s="133">
        <f t="shared" si="87"/>
        <v>6</v>
      </c>
      <c r="AE231" s="133">
        <f t="shared" si="88"/>
        <v>34</v>
      </c>
      <c r="AF231" s="132">
        <f t="shared" si="89"/>
        <v>17.647058823529413</v>
      </c>
      <c r="AG231" s="132">
        <f t="shared" si="90"/>
        <v>17.647058823529413</v>
      </c>
      <c r="AH231" s="131">
        <v>11</v>
      </c>
    </row>
    <row r="232" spans="1:34" ht="15.75" customHeight="1" x14ac:dyDescent="0.25">
      <c r="A232" s="107"/>
      <c r="B232" s="106"/>
      <c r="C232" s="105"/>
      <c r="D232" s="148">
        <v>99</v>
      </c>
      <c r="E232" s="148">
        <v>8</v>
      </c>
      <c r="F232" s="148">
        <v>26</v>
      </c>
      <c r="G232" s="143">
        <v>0.34</v>
      </c>
      <c r="H232" s="104"/>
      <c r="I232" s="104"/>
      <c r="J232" s="148">
        <v>2</v>
      </c>
      <c r="K232" s="103"/>
      <c r="L232" s="147">
        <v>10.9</v>
      </c>
      <c r="M232" s="103"/>
      <c r="N232" s="102" t="s">
        <v>111</v>
      </c>
      <c r="O232" s="101" t="str">
        <f ca="1">IF(OR(ISERROR(MusiqueEpuree(N232)),MusiqueEpuree(N232)=0),"",MusiqueEpuree(N232))</f>
        <v xml:space="preserve"> 5a 7a 3a  9a 4a  9a 5a 7a 1a 3a 1a 1a</v>
      </c>
      <c r="P232" s="99" t="str">
        <f ca="1">IF(OR(ISERROR(MusiqueEpuree10(O232)),MusiqueEpuree10(O232)=0),"",MusiqueEpuree10(O232))</f>
        <v xml:space="preserve"> 60 40 80 20 70 20 60 40 100 80 100 100</v>
      </c>
      <c r="Q232" s="100">
        <f ca="1">IF(ISERROR((calcul(P232)))=TRUE,"",(calcul(P232)))</f>
        <v>64.166666666666671</v>
      </c>
      <c r="R232" s="100">
        <f t="shared" ca="1" si="78"/>
        <v>64.166666666666671</v>
      </c>
      <c r="S232" s="99" t="str">
        <f ca="1">IF(OR(ISERROR(MusiqueEpuree1(O232)),MusiqueEpuree1(O232)=0),"",MusiqueEpuree1(O232))</f>
        <v xml:space="preserve"> 80 70 80</v>
      </c>
      <c r="T232" s="99" t="str">
        <f ca="1">IF(OR(ISERROR(MusiqueEpuree4(O232)),MusiqueEpuree4(O232)=0),"",MusiqueEpuree4(O232))</f>
        <v>5a7a3a9a4a9a5a7a 1003a 100 100</v>
      </c>
      <c r="U232" s="49">
        <f t="shared" ca="1" si="79"/>
        <v>3</v>
      </c>
      <c r="V232" s="49">
        <f t="shared" ca="1" si="80"/>
        <v>3</v>
      </c>
      <c r="W232" s="49">
        <f t="shared" ca="1" si="81"/>
        <v>6</v>
      </c>
      <c r="X232" s="49">
        <f t="shared" ca="1" si="82"/>
        <v>12</v>
      </c>
      <c r="Y232" s="98">
        <f t="shared" ca="1" si="83"/>
        <v>50</v>
      </c>
      <c r="Z232" s="98">
        <f t="shared" ca="1" si="84"/>
        <v>50</v>
      </c>
      <c r="AA232" s="97"/>
      <c r="AB232" s="49">
        <f t="shared" si="85"/>
        <v>26</v>
      </c>
      <c r="AC232" s="49">
        <f t="shared" si="86"/>
        <v>8</v>
      </c>
      <c r="AD232" s="49">
        <f t="shared" si="87"/>
        <v>34</v>
      </c>
      <c r="AE232" s="49">
        <f t="shared" si="88"/>
        <v>99</v>
      </c>
      <c r="AF232" s="98">
        <f t="shared" si="89"/>
        <v>34.343434343434339</v>
      </c>
      <c r="AG232" s="98">
        <f t="shared" si="90"/>
        <v>34.343434343434339</v>
      </c>
      <c r="AH232" s="97"/>
    </row>
    <row r="233" spans="1:34" ht="15.75" customHeight="1" thickBot="1" x14ac:dyDescent="0.3">
      <c r="A233" s="130"/>
      <c r="B233" s="129"/>
      <c r="C233" s="128"/>
      <c r="D233" s="146">
        <v>2</v>
      </c>
      <c r="E233" s="146">
        <v>0</v>
      </c>
      <c r="F233" s="146">
        <v>2</v>
      </c>
      <c r="G233" s="142">
        <v>1</v>
      </c>
      <c r="H233" s="127"/>
      <c r="I233" s="127"/>
      <c r="J233" s="146" t="s">
        <v>25</v>
      </c>
      <c r="K233" s="126"/>
      <c r="L233" s="145">
        <v>10.97</v>
      </c>
      <c r="M233" s="126"/>
      <c r="N233" s="125" t="s">
        <v>90</v>
      </c>
      <c r="O233" s="124" t="str">
        <f ca="1">IF(OR(ISERROR(MusiqueEpuree(N233)),MusiqueEpuree(N233)=0),"",MusiqueEpuree(N233))</f>
        <v xml:space="preserve"> 3a 1a 2a 1a 2a 9a 3a 4a 8a 4a 7a 6a</v>
      </c>
      <c r="P233" s="122" t="str">
        <f ca="1">IF(OR(ISERROR(MusiqueEpuree10(O233)),MusiqueEpuree10(O233)=0),"",MusiqueEpuree10(O233))</f>
        <v xml:space="preserve"> 80 100 90 100 90 20 80 70 30 70 40 50</v>
      </c>
      <c r="Q233" s="123">
        <f ca="1">IF(ISERROR((calcul(P233)))=TRUE,"",(calcul(P233)))</f>
        <v>68.333333333333329</v>
      </c>
      <c r="R233" s="123">
        <f t="shared" ref="R233:R260" ca="1" si="91">IF(Q233=0,"", Q233)</f>
        <v>68.333333333333329</v>
      </c>
      <c r="S233" s="122" t="str">
        <f ca="1">IF(OR(ISERROR(MusiqueEpuree1(O233)),MusiqueEpuree1(O233)=0),"",MusiqueEpuree1(O233))</f>
        <v xml:space="preserve"> 80 90 90 80 70 70</v>
      </c>
      <c r="T233" s="122" t="str">
        <f ca="1">IF(OR(ISERROR(MusiqueEpuree4(O233)),MusiqueEpuree4(O233)=0),"",MusiqueEpuree4(O233))</f>
        <v>3a 1002a 1002a9a3a4a8a4a7a6a</v>
      </c>
      <c r="U233" s="121">
        <f t="shared" ref="U233:U260" ca="1" si="92">LEN(S233)-LEN(SUBSTITUTE(S233," ",""))</f>
        <v>6</v>
      </c>
      <c r="V233" s="121">
        <f t="shared" ref="V233:V260" ca="1" si="93">LEN(T233)-LEN(SUBSTITUTE(T233," ",""))</f>
        <v>2</v>
      </c>
      <c r="W233" s="121">
        <f t="shared" ref="W233:W260" ca="1" si="94">IF(ISERROR(U233+V233)=TRUE,"",(U233+V233))</f>
        <v>8</v>
      </c>
      <c r="X233" s="121">
        <f t="shared" ref="X233:X260" ca="1" si="95">LEN(P233)-LEN(SUBSTITUTE(P233," ",""))</f>
        <v>12</v>
      </c>
      <c r="Y233" s="120">
        <f t="shared" ref="Y233:Y260" ca="1" si="96">IF(ISERROR((W233/X233)*100)=TRUE,"",( (W233/X233)*100))</f>
        <v>66.666666666666657</v>
      </c>
      <c r="Z233" s="120">
        <f t="shared" ref="Z233:Z260" ca="1" si="97">IF(Y233=0,"", Y233)</f>
        <v>66.666666666666657</v>
      </c>
      <c r="AA233" s="119"/>
      <c r="AB233" s="121">
        <f t="shared" ref="AB233:AB260" si="98">F233</f>
        <v>2</v>
      </c>
      <c r="AC233" s="121">
        <f t="shared" ref="AC233:AC260" si="99">E233</f>
        <v>0</v>
      </c>
      <c r="AD233" s="121">
        <f t="shared" ref="AD233:AD260" si="100">IF(ISERROR(AB233+AC233)=TRUE,"",(AB233+AC233))</f>
        <v>2</v>
      </c>
      <c r="AE233" s="121">
        <f t="shared" ref="AE233:AE260" si="101">D233</f>
        <v>2</v>
      </c>
      <c r="AF233" s="120">
        <f t="shared" ref="AF233:AF260" si="102">IF(ISERROR((AD233/AE233)*100)=TRUE,"",( (AD233/AE233)*100))</f>
        <v>100</v>
      </c>
      <c r="AG233" s="120">
        <f t="shared" ref="AG233:AG260" si="103">IF(AF233=0,"", AF233)</f>
        <v>100</v>
      </c>
      <c r="AH233" s="119"/>
    </row>
    <row r="234" spans="1:34" ht="15.75" customHeight="1" x14ac:dyDescent="0.25">
      <c r="A234" s="118"/>
      <c r="B234" s="141"/>
      <c r="C234" s="140"/>
      <c r="D234" s="150">
        <v>60</v>
      </c>
      <c r="E234" s="150">
        <v>3</v>
      </c>
      <c r="F234" s="150">
        <v>10</v>
      </c>
      <c r="G234" s="144">
        <v>0.22</v>
      </c>
      <c r="H234" s="139"/>
      <c r="I234" s="139"/>
      <c r="J234" s="150">
        <v>1</v>
      </c>
      <c r="K234" s="138"/>
      <c r="L234" s="149">
        <v>10.93</v>
      </c>
      <c r="M234" s="138"/>
      <c r="N234" s="137" t="s">
        <v>112</v>
      </c>
      <c r="O234" s="136" t="str">
        <f ca="1">IF(OR(ISERROR(MusiqueEpuree(N234)),MusiqueEpuree(N234)=0),"",MusiqueEpuree(N234))</f>
        <v xml:space="preserve"> 7a 2a  9a  9a 3a  9a 7a 1a  9a  9a 4a  9a</v>
      </c>
      <c r="P234" s="134" t="str">
        <f ca="1">IF(OR(ISERROR(MusiqueEpuree10(O234)),MusiqueEpuree10(O234)=0),"",MusiqueEpuree10(O234))</f>
        <v xml:space="preserve"> 40 90 20 20 80 20 40 100 20 20 70 20</v>
      </c>
      <c r="Q234" s="135">
        <f ca="1">IF(ISERROR((calcul(P234)))=TRUE,"",(calcul(P234)))</f>
        <v>45</v>
      </c>
      <c r="R234" s="135">
        <f t="shared" ca="1" si="91"/>
        <v>45</v>
      </c>
      <c r="S234" s="134" t="str">
        <f ca="1">IF(OR(ISERROR(MusiqueEpuree1(O234)),MusiqueEpuree1(O234)=0),"",MusiqueEpuree1(O234))</f>
        <v xml:space="preserve"> 90 80 70</v>
      </c>
      <c r="T234" s="134" t="str">
        <f ca="1">IF(OR(ISERROR(MusiqueEpuree4(O234)),MusiqueEpuree4(O234)=0),"",MusiqueEpuree4(O234))</f>
        <v>7a2a9a9a3a9a7a 1009a9a4a9a</v>
      </c>
      <c r="U234" s="133">
        <f t="shared" ca="1" si="92"/>
        <v>3</v>
      </c>
      <c r="V234" s="133">
        <f t="shared" ca="1" si="93"/>
        <v>1</v>
      </c>
      <c r="W234" s="133">
        <f t="shared" ca="1" si="94"/>
        <v>4</v>
      </c>
      <c r="X234" s="133">
        <f t="shared" ca="1" si="95"/>
        <v>12</v>
      </c>
      <c r="Y234" s="132">
        <f t="shared" ca="1" si="96"/>
        <v>33.333333333333329</v>
      </c>
      <c r="Z234" s="132">
        <f t="shared" ca="1" si="97"/>
        <v>33.333333333333329</v>
      </c>
      <c r="AA234" s="131">
        <v>12</v>
      </c>
      <c r="AB234" s="133">
        <f t="shared" si="98"/>
        <v>10</v>
      </c>
      <c r="AC234" s="133">
        <f t="shared" si="99"/>
        <v>3</v>
      </c>
      <c r="AD234" s="133">
        <f t="shared" si="100"/>
        <v>13</v>
      </c>
      <c r="AE234" s="133">
        <f t="shared" si="101"/>
        <v>60</v>
      </c>
      <c r="AF234" s="132">
        <f t="shared" si="102"/>
        <v>21.666666666666668</v>
      </c>
      <c r="AG234" s="132">
        <f t="shared" si="103"/>
        <v>21.666666666666668</v>
      </c>
      <c r="AH234" s="131">
        <v>12</v>
      </c>
    </row>
    <row r="235" spans="1:34" ht="15.75" customHeight="1" x14ac:dyDescent="0.25">
      <c r="A235" s="107"/>
      <c r="B235" s="106"/>
      <c r="C235" s="105"/>
      <c r="D235" s="148">
        <v>73</v>
      </c>
      <c r="E235" s="148">
        <v>4</v>
      </c>
      <c r="F235" s="148">
        <v>11</v>
      </c>
      <c r="G235" s="143">
        <v>0.21</v>
      </c>
      <c r="H235" s="104"/>
      <c r="I235" s="104"/>
      <c r="J235" s="148">
        <v>6</v>
      </c>
      <c r="K235" s="103"/>
      <c r="L235" s="147">
        <v>10.9</v>
      </c>
      <c r="M235" s="103"/>
      <c r="N235" s="102" t="s">
        <v>113</v>
      </c>
      <c r="O235" s="101" t="str">
        <f ca="1">IF(OR(ISERROR(MusiqueEpuree(N235)),MusiqueEpuree(N235)=0),"",MusiqueEpuree(N235))</f>
        <v xml:space="preserve"> 7a  9a  9a  9a 7a 5a 1a  9a  9a 4a  9a</v>
      </c>
      <c r="P235" s="99" t="str">
        <f ca="1">IF(OR(ISERROR(MusiqueEpuree10(O235)),MusiqueEpuree10(O235)=0),"",MusiqueEpuree10(O235))</f>
        <v xml:space="preserve"> 40 20 20 20 40 60 100 20 20 70 20</v>
      </c>
      <c r="Q235" s="100">
        <f ca="1">IF(ISERROR((calcul(P235)))=TRUE,"",(calcul(P235)))</f>
        <v>39.090909090909093</v>
      </c>
      <c r="R235" s="100">
        <f t="shared" ca="1" si="91"/>
        <v>39.090909090909093</v>
      </c>
      <c r="S235" s="99" t="str">
        <f ca="1">IF(OR(ISERROR(MusiqueEpuree1(O235)),MusiqueEpuree1(O235)=0),"",MusiqueEpuree1(O235))</f>
        <v xml:space="preserve"> 70</v>
      </c>
      <c r="T235" s="99" t="str">
        <f ca="1">IF(OR(ISERROR(MusiqueEpuree4(O235)),MusiqueEpuree4(O235)=0),"",MusiqueEpuree4(O235))</f>
        <v>7a9a9a9a7a5a 1009a9a4a9a</v>
      </c>
      <c r="U235" s="49">
        <f t="shared" ca="1" si="92"/>
        <v>1</v>
      </c>
      <c r="V235" s="49">
        <f t="shared" ca="1" si="93"/>
        <v>1</v>
      </c>
      <c r="W235" s="49">
        <f t="shared" ca="1" si="94"/>
        <v>2</v>
      </c>
      <c r="X235" s="49">
        <f t="shared" ca="1" si="95"/>
        <v>11</v>
      </c>
      <c r="Y235" s="98">
        <f t="shared" ca="1" si="96"/>
        <v>18.181818181818183</v>
      </c>
      <c r="Z235" s="98">
        <f t="shared" ca="1" si="97"/>
        <v>18.181818181818183</v>
      </c>
      <c r="AA235" s="97"/>
      <c r="AB235" s="49">
        <f t="shared" si="98"/>
        <v>11</v>
      </c>
      <c r="AC235" s="49">
        <f t="shared" si="99"/>
        <v>4</v>
      </c>
      <c r="AD235" s="49">
        <f t="shared" si="100"/>
        <v>15</v>
      </c>
      <c r="AE235" s="49">
        <f t="shared" si="101"/>
        <v>73</v>
      </c>
      <c r="AF235" s="98">
        <f t="shared" si="102"/>
        <v>20.547945205479451</v>
      </c>
      <c r="AG235" s="98">
        <f t="shared" si="103"/>
        <v>20.547945205479451</v>
      </c>
      <c r="AH235" s="97"/>
    </row>
    <row r="236" spans="1:34" ht="15.75" customHeight="1" thickBot="1" x14ac:dyDescent="0.3">
      <c r="A236" s="130"/>
      <c r="B236" s="129"/>
      <c r="C236" s="128"/>
      <c r="D236" s="146">
        <v>11</v>
      </c>
      <c r="E236" s="146">
        <v>1</v>
      </c>
      <c r="F236" s="146">
        <v>3</v>
      </c>
      <c r="G236" s="142">
        <v>0.36</v>
      </c>
      <c r="H236" s="127"/>
      <c r="I236" s="127"/>
      <c r="J236" s="146">
        <v>7</v>
      </c>
      <c r="K236" s="126"/>
      <c r="L236" s="145">
        <v>10.92</v>
      </c>
      <c r="M236" s="126"/>
      <c r="N236" s="125" t="s">
        <v>91</v>
      </c>
      <c r="O236" s="124" t="str">
        <f ca="1">IF(OR(ISERROR(MusiqueEpuree(N236)),MusiqueEpuree(N236)=0),"",MusiqueEpuree(N236))</f>
        <v xml:space="preserve"> 9a  9a  9a 8a  9a 4a 7a 1a 3a 2a 3a 4a</v>
      </c>
      <c r="P236" s="122" t="str">
        <f ca="1">IF(OR(ISERROR(MusiqueEpuree10(O236)),MusiqueEpuree10(O236)=0),"",MusiqueEpuree10(O236))</f>
        <v xml:space="preserve"> 20 20 20 30 20 70 40 100 80 90 80 70</v>
      </c>
      <c r="Q236" s="123">
        <f ca="1">IF(ISERROR((calcul(P236)))=TRUE,"",(calcul(P236)))</f>
        <v>53.333333333333336</v>
      </c>
      <c r="R236" s="123">
        <f t="shared" ca="1" si="91"/>
        <v>53.333333333333336</v>
      </c>
      <c r="S236" s="122" t="str">
        <f ca="1">IF(OR(ISERROR(MusiqueEpuree1(O236)),MusiqueEpuree1(O236)=0),"",MusiqueEpuree1(O236))</f>
        <v xml:space="preserve"> 70 80 90 80 70</v>
      </c>
      <c r="T236" s="122" t="str">
        <f ca="1">IF(OR(ISERROR(MusiqueEpuree4(O236)),MusiqueEpuree4(O236)=0),"",MusiqueEpuree4(O236))</f>
        <v>9a9a9a8a9a4a7a 1003a2a3a4a</v>
      </c>
      <c r="U236" s="121">
        <f t="shared" ca="1" si="92"/>
        <v>5</v>
      </c>
      <c r="V236" s="121">
        <f t="shared" ca="1" si="93"/>
        <v>1</v>
      </c>
      <c r="W236" s="121">
        <f t="shared" ca="1" si="94"/>
        <v>6</v>
      </c>
      <c r="X236" s="121">
        <f t="shared" ca="1" si="95"/>
        <v>12</v>
      </c>
      <c r="Y236" s="120">
        <f t="shared" ca="1" si="96"/>
        <v>50</v>
      </c>
      <c r="Z236" s="120">
        <f t="shared" ca="1" si="97"/>
        <v>50</v>
      </c>
      <c r="AA236" s="119"/>
      <c r="AB236" s="121">
        <f t="shared" si="98"/>
        <v>3</v>
      </c>
      <c r="AC236" s="121">
        <f t="shared" si="99"/>
        <v>1</v>
      </c>
      <c r="AD236" s="121">
        <f t="shared" si="100"/>
        <v>4</v>
      </c>
      <c r="AE236" s="121">
        <f t="shared" si="101"/>
        <v>11</v>
      </c>
      <c r="AF236" s="120">
        <f t="shared" si="102"/>
        <v>36.363636363636367</v>
      </c>
      <c r="AG236" s="120">
        <f t="shared" si="103"/>
        <v>36.363636363636367</v>
      </c>
      <c r="AH236" s="119"/>
    </row>
    <row r="237" spans="1:34" ht="15.75" customHeight="1" x14ac:dyDescent="0.25">
      <c r="A237" s="118"/>
      <c r="B237" s="141"/>
      <c r="C237" s="140"/>
      <c r="D237" s="150">
        <v>188</v>
      </c>
      <c r="E237" s="150">
        <v>21</v>
      </c>
      <c r="F237" s="150">
        <v>46</v>
      </c>
      <c r="G237" s="144">
        <v>0.36</v>
      </c>
      <c r="H237" s="139"/>
      <c r="I237" s="139"/>
      <c r="J237" s="150">
        <v>11</v>
      </c>
      <c r="K237" s="138"/>
      <c r="L237" s="149">
        <v>10.93</v>
      </c>
      <c r="M237" s="138"/>
      <c r="N237" s="137" t="s">
        <v>78</v>
      </c>
      <c r="O237" s="136" t="str">
        <f ca="1">IF(OR(ISERROR(MusiqueEpuree(N237)),MusiqueEpuree(N237)=0),"",MusiqueEpuree(N237))</f>
        <v xml:space="preserve"> 4a  9a  9a 7a  9a 6a 7a 7a  9a  9a  9a</v>
      </c>
      <c r="P237" s="134" t="str">
        <f ca="1">IF(OR(ISERROR(MusiqueEpuree10(O237)),MusiqueEpuree10(O237)=0),"",MusiqueEpuree10(O237))</f>
        <v xml:space="preserve"> 70 20 20 40 20 50 40 40 20 20 20</v>
      </c>
      <c r="Q237" s="135">
        <f ca="1">IF(ISERROR((calcul(P237)))=TRUE,"",(calcul(P237)))</f>
        <v>32.727272727272727</v>
      </c>
      <c r="R237" s="135">
        <f t="shared" ca="1" si="91"/>
        <v>32.727272727272727</v>
      </c>
      <c r="S237" s="134" t="str">
        <f ca="1">IF(OR(ISERROR(MusiqueEpuree1(O237)),MusiqueEpuree1(O237)=0),"",MusiqueEpuree1(O237))</f>
        <v xml:space="preserve"> 70</v>
      </c>
      <c r="T237" s="134" t="str">
        <f ca="1">IF(OR(ISERROR(MusiqueEpuree4(O237)),MusiqueEpuree4(O237)=0),"",MusiqueEpuree4(O237))</f>
        <v>4a9a9a7a9a6a7a7a9a9a9a</v>
      </c>
      <c r="U237" s="133">
        <f t="shared" ca="1" si="92"/>
        <v>1</v>
      </c>
      <c r="V237" s="133">
        <f t="shared" ca="1" si="93"/>
        <v>0</v>
      </c>
      <c r="W237" s="133">
        <f t="shared" ca="1" si="94"/>
        <v>1</v>
      </c>
      <c r="X237" s="133">
        <f t="shared" ca="1" si="95"/>
        <v>11</v>
      </c>
      <c r="Y237" s="132">
        <f t="shared" ca="1" si="96"/>
        <v>9.0909090909090917</v>
      </c>
      <c r="Z237" s="132">
        <f t="shared" ca="1" si="97"/>
        <v>9.0909090909090917</v>
      </c>
      <c r="AA237" s="131">
        <v>13</v>
      </c>
      <c r="AB237" s="133">
        <f t="shared" si="98"/>
        <v>46</v>
      </c>
      <c r="AC237" s="133">
        <f t="shared" si="99"/>
        <v>21</v>
      </c>
      <c r="AD237" s="133">
        <f t="shared" si="100"/>
        <v>67</v>
      </c>
      <c r="AE237" s="133">
        <f t="shared" si="101"/>
        <v>188</v>
      </c>
      <c r="AF237" s="132">
        <f t="shared" si="102"/>
        <v>35.638297872340424</v>
      </c>
      <c r="AG237" s="132">
        <f t="shared" si="103"/>
        <v>35.638297872340424</v>
      </c>
      <c r="AH237" s="131">
        <v>13</v>
      </c>
    </row>
    <row r="238" spans="1:34" ht="15.75" customHeight="1" x14ac:dyDescent="0.25">
      <c r="A238" s="107"/>
      <c r="B238" s="106"/>
      <c r="C238" s="105"/>
      <c r="D238" s="148">
        <v>186</v>
      </c>
      <c r="E238" s="148">
        <v>22</v>
      </c>
      <c r="F238" s="148">
        <v>42</v>
      </c>
      <c r="G238" s="143">
        <v>0.34</v>
      </c>
      <c r="H238" s="104"/>
      <c r="I238" s="104"/>
      <c r="J238" s="104">
        <v>9</v>
      </c>
      <c r="K238" s="103"/>
      <c r="L238" s="147">
        <v>10.92</v>
      </c>
      <c r="M238" s="103"/>
      <c r="N238" s="102" t="s">
        <v>79</v>
      </c>
      <c r="O238" s="101" t="str">
        <f ca="1">IF(OR(ISERROR(MusiqueEpuree(N238)),MusiqueEpuree(N238)=0),"",MusiqueEpuree(N238))</f>
        <v xml:space="preserve">  9a  9a  9a  9a 7a 7a  9a  9a 3a  9a 4a  9a</v>
      </c>
      <c r="P238" s="99" t="str">
        <f ca="1">IF(OR(ISERROR(MusiqueEpuree10(O238)),MusiqueEpuree10(O238)=0),"",MusiqueEpuree10(O238))</f>
        <v xml:space="preserve"> 20 20 20 20 40 40 20 20 80 20 70 20</v>
      </c>
      <c r="Q238" s="100">
        <f ca="1">IF(ISERROR((calcul(P238)))=TRUE,"",(calcul(P238)))</f>
        <v>32.5</v>
      </c>
      <c r="R238" s="100">
        <f t="shared" ca="1" si="91"/>
        <v>32.5</v>
      </c>
      <c r="S238" s="99" t="str">
        <f ca="1">IF(OR(ISERROR(MusiqueEpuree1(O238)),MusiqueEpuree1(O238)=0),"",MusiqueEpuree1(O238))</f>
        <v xml:space="preserve"> 80 70</v>
      </c>
      <c r="T238" s="99" t="str">
        <f ca="1">IF(OR(ISERROR(MusiqueEpuree4(O238)),MusiqueEpuree4(O238)=0),"",MusiqueEpuree4(O238))</f>
        <v>9a9a9a9a7a7a9a9a3a9a4a9a</v>
      </c>
      <c r="U238" s="49">
        <f t="shared" ca="1" si="92"/>
        <v>2</v>
      </c>
      <c r="V238" s="49">
        <f t="shared" ca="1" si="93"/>
        <v>0</v>
      </c>
      <c r="W238" s="49">
        <f t="shared" ca="1" si="94"/>
        <v>2</v>
      </c>
      <c r="X238" s="49">
        <f t="shared" ca="1" si="95"/>
        <v>12</v>
      </c>
      <c r="Y238" s="98">
        <f t="shared" ca="1" si="96"/>
        <v>16.666666666666664</v>
      </c>
      <c r="Z238" s="98">
        <f t="shared" ca="1" si="97"/>
        <v>16.666666666666664</v>
      </c>
      <c r="AA238" s="97"/>
      <c r="AB238" s="49">
        <f t="shared" si="98"/>
        <v>42</v>
      </c>
      <c r="AC238" s="49">
        <f t="shared" si="99"/>
        <v>22</v>
      </c>
      <c r="AD238" s="49">
        <f t="shared" si="100"/>
        <v>64</v>
      </c>
      <c r="AE238" s="49">
        <f t="shared" si="101"/>
        <v>186</v>
      </c>
      <c r="AF238" s="98">
        <f t="shared" si="102"/>
        <v>34.408602150537639</v>
      </c>
      <c r="AG238" s="98">
        <f t="shared" si="103"/>
        <v>34.408602150537639</v>
      </c>
      <c r="AH238" s="97"/>
    </row>
    <row r="239" spans="1:34" ht="15.75" customHeight="1" thickBot="1" x14ac:dyDescent="0.3">
      <c r="A239" s="130"/>
      <c r="B239" s="129"/>
      <c r="C239" s="128"/>
      <c r="D239" s="146">
        <v>13</v>
      </c>
      <c r="E239" s="146">
        <v>1</v>
      </c>
      <c r="F239" s="146">
        <v>5</v>
      </c>
      <c r="G239" s="142">
        <v>0.46</v>
      </c>
      <c r="H239" s="127"/>
      <c r="I239" s="127"/>
      <c r="J239" s="146" t="s">
        <v>25</v>
      </c>
      <c r="K239" s="126"/>
      <c r="L239" s="145">
        <v>10.92</v>
      </c>
      <c r="M239" s="126"/>
      <c r="N239" s="125" t="s">
        <v>92</v>
      </c>
      <c r="O239" s="124" t="str">
        <f ca="1">IF(OR(ISERROR(MusiqueEpuree(N239)),MusiqueEpuree(N239)=0),"",MusiqueEpuree(N239))</f>
        <v xml:space="preserve"> 3a 7a 6a 3a 4a 7a 3a 7a 2a 2a 1a 4a</v>
      </c>
      <c r="P239" s="122" t="str">
        <f ca="1">IF(OR(ISERROR(MusiqueEpuree10(O239)),MusiqueEpuree10(O239)=0),"",MusiqueEpuree10(O239))</f>
        <v xml:space="preserve"> 80 40 50 80 70 40 80 40 90 90 100 70</v>
      </c>
      <c r="Q239" s="123">
        <f ca="1">IF(ISERROR((calcul(P239)))=TRUE,"",(calcul(P239)))</f>
        <v>69.166666666666671</v>
      </c>
      <c r="R239" s="123">
        <f t="shared" ca="1" si="91"/>
        <v>69.166666666666671</v>
      </c>
      <c r="S239" s="122" t="str">
        <f ca="1">IF(OR(ISERROR(MusiqueEpuree1(O239)),MusiqueEpuree1(O239)=0),"",MusiqueEpuree1(O239))</f>
        <v xml:space="preserve"> 80 80 70 80 90 90 70</v>
      </c>
      <c r="T239" s="122" t="str">
        <f ca="1">IF(OR(ISERROR(MusiqueEpuree4(O239)),MusiqueEpuree4(O239)=0),"",MusiqueEpuree4(O239))</f>
        <v>3a7a6a3a4a7a3a7a2a2a 1004a</v>
      </c>
      <c r="U239" s="121">
        <f t="shared" ca="1" si="92"/>
        <v>7</v>
      </c>
      <c r="V239" s="121">
        <f t="shared" ca="1" si="93"/>
        <v>1</v>
      </c>
      <c r="W239" s="121">
        <f t="shared" ca="1" si="94"/>
        <v>8</v>
      </c>
      <c r="X239" s="121">
        <f t="shared" ca="1" si="95"/>
        <v>12</v>
      </c>
      <c r="Y239" s="120">
        <f t="shared" ca="1" si="96"/>
        <v>66.666666666666657</v>
      </c>
      <c r="Z239" s="120">
        <f t="shared" ca="1" si="97"/>
        <v>66.666666666666657</v>
      </c>
      <c r="AA239" s="119"/>
      <c r="AB239" s="121">
        <f t="shared" si="98"/>
        <v>5</v>
      </c>
      <c r="AC239" s="121">
        <f t="shared" si="99"/>
        <v>1</v>
      </c>
      <c r="AD239" s="121">
        <f t="shared" si="100"/>
        <v>6</v>
      </c>
      <c r="AE239" s="121">
        <f t="shared" si="101"/>
        <v>13</v>
      </c>
      <c r="AF239" s="120">
        <f t="shared" si="102"/>
        <v>46.153846153846153</v>
      </c>
      <c r="AG239" s="120">
        <f t="shared" si="103"/>
        <v>46.153846153846153</v>
      </c>
      <c r="AH239" s="119"/>
    </row>
    <row r="240" spans="1:34" ht="15.75" customHeight="1" x14ac:dyDescent="0.25">
      <c r="A240" s="118"/>
      <c r="B240" s="141"/>
      <c r="C240" s="140"/>
      <c r="D240" s="150">
        <v>141</v>
      </c>
      <c r="E240" s="150">
        <v>19</v>
      </c>
      <c r="F240" s="150">
        <v>22</v>
      </c>
      <c r="G240" s="144">
        <v>0.28999999999999998</v>
      </c>
      <c r="H240" s="139"/>
      <c r="I240" s="139"/>
      <c r="J240" s="139">
        <v>5</v>
      </c>
      <c r="K240" s="138"/>
      <c r="L240" s="149">
        <v>10.92</v>
      </c>
      <c r="M240" s="138"/>
      <c r="N240" s="137" t="s">
        <v>114</v>
      </c>
      <c r="O240" s="136" t="str">
        <f ca="1">IF(OR(ISERROR(MusiqueEpuree(N240)),MusiqueEpuree(N240)=0),"",MusiqueEpuree(N240))</f>
        <v xml:space="preserve">  9a  9a 6a  9a  9a 2a 1a 1a 4a 5a  9a 4a</v>
      </c>
      <c r="P240" s="134" t="str">
        <f ca="1">IF(OR(ISERROR(MusiqueEpuree10(O240)),MusiqueEpuree10(O240)=0),"",MusiqueEpuree10(O240))</f>
        <v xml:space="preserve"> 20 20 50 20 20 90 100 100 70 60 20 70</v>
      </c>
      <c r="Q240" s="135">
        <f ca="1">IF(ISERROR((calcul(P240)))=TRUE,"",(calcul(P240)))</f>
        <v>53.333333333333336</v>
      </c>
      <c r="R240" s="135">
        <f t="shared" ca="1" si="91"/>
        <v>53.333333333333336</v>
      </c>
      <c r="S240" s="134" t="str">
        <f ca="1">IF(OR(ISERROR(MusiqueEpuree1(O240)),MusiqueEpuree1(O240)=0),"",MusiqueEpuree1(O240))</f>
        <v xml:space="preserve"> 90 70 70</v>
      </c>
      <c r="T240" s="134" t="str">
        <f ca="1">IF(OR(ISERROR(MusiqueEpuree4(O240)),MusiqueEpuree4(O240)=0),"",MusiqueEpuree4(O240))</f>
        <v>9a9a6a9a9a2a 100 1004a5a9a4a</v>
      </c>
      <c r="U240" s="133">
        <f t="shared" ca="1" si="92"/>
        <v>3</v>
      </c>
      <c r="V240" s="133">
        <f t="shared" ca="1" si="93"/>
        <v>2</v>
      </c>
      <c r="W240" s="133">
        <f t="shared" ca="1" si="94"/>
        <v>5</v>
      </c>
      <c r="X240" s="133">
        <f t="shared" ca="1" si="95"/>
        <v>12</v>
      </c>
      <c r="Y240" s="132">
        <f t="shared" ca="1" si="96"/>
        <v>41.666666666666671</v>
      </c>
      <c r="Z240" s="132">
        <f t="shared" ca="1" si="97"/>
        <v>41.666666666666671</v>
      </c>
      <c r="AA240" s="131">
        <v>14</v>
      </c>
      <c r="AB240" s="133">
        <f t="shared" si="98"/>
        <v>22</v>
      </c>
      <c r="AC240" s="133">
        <f t="shared" si="99"/>
        <v>19</v>
      </c>
      <c r="AD240" s="133">
        <f t="shared" si="100"/>
        <v>41</v>
      </c>
      <c r="AE240" s="133">
        <f t="shared" si="101"/>
        <v>141</v>
      </c>
      <c r="AF240" s="132">
        <f t="shared" si="102"/>
        <v>29.078014184397162</v>
      </c>
      <c r="AG240" s="132">
        <f t="shared" si="103"/>
        <v>29.078014184397162</v>
      </c>
      <c r="AH240" s="131">
        <v>14</v>
      </c>
    </row>
    <row r="241" spans="1:34" ht="15.75" customHeight="1" x14ac:dyDescent="0.25">
      <c r="A241" s="107"/>
      <c r="B241" s="106"/>
      <c r="C241" s="105"/>
      <c r="D241" s="148">
        <v>119</v>
      </c>
      <c r="E241" s="148">
        <v>13</v>
      </c>
      <c r="F241" s="148">
        <v>15</v>
      </c>
      <c r="G241" s="143">
        <v>0.24</v>
      </c>
      <c r="H241" s="104"/>
      <c r="I241" s="104"/>
      <c r="J241" s="148">
        <v>3</v>
      </c>
      <c r="K241" s="103"/>
      <c r="L241" s="147">
        <v>10.91</v>
      </c>
      <c r="M241" s="103"/>
      <c r="N241" s="102" t="s">
        <v>115</v>
      </c>
      <c r="O241" s="101" t="str">
        <f ca="1">IF(OR(ISERROR(MusiqueEpuree(N241)),MusiqueEpuree(N241)=0),"",MusiqueEpuree(N241))</f>
        <v xml:space="preserve"> 6a  9a  9a 2a  9a 1a 1a 4a 5a  9a 2a 1a</v>
      </c>
      <c r="P241" s="99" t="str">
        <f ca="1">IF(OR(ISERROR(MusiqueEpuree10(O241)),MusiqueEpuree10(O241)=0),"",MusiqueEpuree10(O241))</f>
        <v xml:space="preserve"> 50 20 20 90 20 100 100 70 60 20 90 100</v>
      </c>
      <c r="Q241" s="100">
        <f ca="1">IF(ISERROR((calcul(P241)))=TRUE,"",(calcul(P241)))</f>
        <v>61.666666666666664</v>
      </c>
      <c r="R241" s="100">
        <f t="shared" ca="1" si="91"/>
        <v>61.666666666666664</v>
      </c>
      <c r="S241" s="99" t="str">
        <f ca="1">IF(OR(ISERROR(MusiqueEpuree1(O241)),MusiqueEpuree1(O241)=0),"",MusiqueEpuree1(O241))</f>
        <v xml:space="preserve"> 90 70 90</v>
      </c>
      <c r="T241" s="99" t="str">
        <f ca="1">IF(OR(ISERROR(MusiqueEpuree4(O241)),MusiqueEpuree4(O241)=0),"",MusiqueEpuree4(O241))</f>
        <v>6a9a9a2a9a 100 1004a5a9a2a 100</v>
      </c>
      <c r="U241" s="49">
        <f t="shared" ca="1" si="92"/>
        <v>3</v>
      </c>
      <c r="V241" s="49">
        <f t="shared" ca="1" si="93"/>
        <v>3</v>
      </c>
      <c r="W241" s="49">
        <f t="shared" ca="1" si="94"/>
        <v>6</v>
      </c>
      <c r="X241" s="49">
        <f t="shared" ca="1" si="95"/>
        <v>12</v>
      </c>
      <c r="Y241" s="98">
        <f t="shared" ca="1" si="96"/>
        <v>50</v>
      </c>
      <c r="Z241" s="98">
        <f t="shared" ca="1" si="97"/>
        <v>50</v>
      </c>
      <c r="AA241" s="97"/>
      <c r="AB241" s="49">
        <f t="shared" si="98"/>
        <v>15</v>
      </c>
      <c r="AC241" s="49">
        <f t="shared" si="99"/>
        <v>13</v>
      </c>
      <c r="AD241" s="49">
        <f t="shared" si="100"/>
        <v>28</v>
      </c>
      <c r="AE241" s="49">
        <f t="shared" si="101"/>
        <v>119</v>
      </c>
      <c r="AF241" s="98">
        <f t="shared" si="102"/>
        <v>23.52941176470588</v>
      </c>
      <c r="AG241" s="98">
        <f t="shared" si="103"/>
        <v>23.52941176470588</v>
      </c>
      <c r="AH241" s="97"/>
    </row>
    <row r="242" spans="1:34" ht="15.75" customHeight="1" thickBot="1" x14ac:dyDescent="0.3">
      <c r="A242" s="130"/>
      <c r="B242" s="129"/>
      <c r="C242" s="128"/>
      <c r="D242" s="146">
        <v>9</v>
      </c>
      <c r="E242" s="146">
        <v>1</v>
      </c>
      <c r="F242" s="146">
        <v>2</v>
      </c>
      <c r="G242" s="142">
        <v>0.33</v>
      </c>
      <c r="H242" s="127"/>
      <c r="I242" s="127"/>
      <c r="J242" s="146" t="s">
        <v>25</v>
      </c>
      <c r="K242" s="126"/>
      <c r="L242" s="145">
        <v>10.98</v>
      </c>
      <c r="M242" s="126"/>
      <c r="N242" s="125" t="s">
        <v>93</v>
      </c>
      <c r="O242" s="124" t="str">
        <f ca="1">IF(OR(ISERROR(MusiqueEpuree(N242)),MusiqueEpuree(N242)=0),"",MusiqueEpuree(N242))</f>
        <v xml:space="preserve"> 1a 3a 9a 4a 4a 9a 3a 9a 5a  9a 2a 1a</v>
      </c>
      <c r="P242" s="122" t="str">
        <f ca="1">IF(OR(ISERROR(MusiqueEpuree10(O242)),MusiqueEpuree10(O242)=0),"",MusiqueEpuree10(O242))</f>
        <v xml:space="preserve"> 100 80 20 70 70 20 80 20 60 20 90 100</v>
      </c>
      <c r="Q242" s="123">
        <f ca="1">IF(ISERROR((calcul(P242)))=TRUE,"",(calcul(P242)))</f>
        <v>60.833333333333336</v>
      </c>
      <c r="R242" s="123">
        <f t="shared" ca="1" si="91"/>
        <v>60.833333333333336</v>
      </c>
      <c r="S242" s="122" t="str">
        <f ca="1">IF(OR(ISERROR(MusiqueEpuree1(O242)),MusiqueEpuree1(O242)=0),"",MusiqueEpuree1(O242))</f>
        <v xml:space="preserve"> 80 70 70 80 90</v>
      </c>
      <c r="T242" s="122" t="str">
        <f ca="1">IF(OR(ISERROR(MusiqueEpuree4(O242)),MusiqueEpuree4(O242)=0),"",MusiqueEpuree4(O242))</f>
        <v xml:space="preserve"> 1003a9a4a4a9a3a9a5a9a2a 100</v>
      </c>
      <c r="U242" s="121">
        <f t="shared" ca="1" si="92"/>
        <v>5</v>
      </c>
      <c r="V242" s="121">
        <f t="shared" ca="1" si="93"/>
        <v>2</v>
      </c>
      <c r="W242" s="121">
        <f t="shared" ca="1" si="94"/>
        <v>7</v>
      </c>
      <c r="X242" s="121">
        <f t="shared" ca="1" si="95"/>
        <v>12</v>
      </c>
      <c r="Y242" s="120">
        <f t="shared" ca="1" si="96"/>
        <v>58.333333333333336</v>
      </c>
      <c r="Z242" s="120">
        <f t="shared" ca="1" si="97"/>
        <v>58.333333333333336</v>
      </c>
      <c r="AA242" s="119"/>
      <c r="AB242" s="121">
        <f t="shared" si="98"/>
        <v>2</v>
      </c>
      <c r="AC242" s="121">
        <f t="shared" si="99"/>
        <v>1</v>
      </c>
      <c r="AD242" s="121">
        <f t="shared" si="100"/>
        <v>3</v>
      </c>
      <c r="AE242" s="121">
        <f t="shared" si="101"/>
        <v>9</v>
      </c>
      <c r="AF242" s="120">
        <f t="shared" si="102"/>
        <v>33.333333333333329</v>
      </c>
      <c r="AG242" s="120">
        <f t="shared" si="103"/>
        <v>33.333333333333329</v>
      </c>
      <c r="AH242" s="119"/>
    </row>
    <row r="243" spans="1:34" ht="15.75" customHeight="1" x14ac:dyDescent="0.25">
      <c r="A243" s="118"/>
      <c r="B243" s="141"/>
      <c r="C243" s="140"/>
      <c r="D243" s="139">
        <v>63</v>
      </c>
      <c r="E243" s="139">
        <v>1</v>
      </c>
      <c r="F243" s="139">
        <v>2</v>
      </c>
      <c r="G243" s="144">
        <v>0.05</v>
      </c>
      <c r="H243" s="139"/>
      <c r="I243" s="139"/>
      <c r="J243" s="139">
        <v>16</v>
      </c>
      <c r="K243" s="138"/>
      <c r="L243" s="139">
        <v>10.9</v>
      </c>
      <c r="M243" s="138"/>
      <c r="N243" s="137" t="s">
        <v>116</v>
      </c>
      <c r="O243" s="136" t="str">
        <f ca="1">IF(OR(ISERROR(MusiqueEpuree(N243)),MusiqueEpuree(N243)=0),"",MusiqueEpuree(N243))</f>
        <v xml:space="preserve">  9a 7a 5a  9a  9a  9a 6a 6a  9a 4a 7a  9a</v>
      </c>
      <c r="P243" s="134" t="str">
        <f ca="1">IF(OR(ISERROR(MusiqueEpuree10(O243)),MusiqueEpuree10(O243)=0),"",MusiqueEpuree10(O243))</f>
        <v xml:space="preserve"> 20 40 60 20 20 20 50 50 20 70 40 20</v>
      </c>
      <c r="Q243" s="135">
        <f ca="1">IF(ISERROR((calcul(P243)))=TRUE,"",(calcul(P243)))</f>
        <v>35.833333333333336</v>
      </c>
      <c r="R243" s="135">
        <f t="shared" ca="1" si="91"/>
        <v>35.833333333333336</v>
      </c>
      <c r="S243" s="134" t="str">
        <f ca="1">IF(OR(ISERROR(MusiqueEpuree1(O243)),MusiqueEpuree1(O243)=0),"",MusiqueEpuree1(O243))</f>
        <v xml:space="preserve"> 70</v>
      </c>
      <c r="T243" s="134" t="str">
        <f ca="1">IF(OR(ISERROR(MusiqueEpuree4(O243)),MusiqueEpuree4(O243)=0),"",MusiqueEpuree4(O243))</f>
        <v>9a7a5a9a9a9a6a6a9a4a7a9a</v>
      </c>
      <c r="U243" s="133">
        <f t="shared" ca="1" si="92"/>
        <v>1</v>
      </c>
      <c r="V243" s="133">
        <f t="shared" ca="1" si="93"/>
        <v>0</v>
      </c>
      <c r="W243" s="133">
        <f t="shared" ca="1" si="94"/>
        <v>1</v>
      </c>
      <c r="X243" s="133">
        <f t="shared" ca="1" si="95"/>
        <v>12</v>
      </c>
      <c r="Y243" s="132">
        <f t="shared" ca="1" si="96"/>
        <v>8.3333333333333321</v>
      </c>
      <c r="Z243" s="132">
        <f t="shared" ca="1" si="97"/>
        <v>8.3333333333333321</v>
      </c>
      <c r="AA243" s="131">
        <v>15</v>
      </c>
      <c r="AB243" s="133">
        <f t="shared" si="98"/>
        <v>2</v>
      </c>
      <c r="AC243" s="133">
        <f t="shared" si="99"/>
        <v>1</v>
      </c>
      <c r="AD243" s="133">
        <f t="shared" si="100"/>
        <v>3</v>
      </c>
      <c r="AE243" s="133">
        <f t="shared" si="101"/>
        <v>63</v>
      </c>
      <c r="AF243" s="132">
        <f t="shared" si="102"/>
        <v>4.7619047619047619</v>
      </c>
      <c r="AG243" s="132">
        <f t="shared" si="103"/>
        <v>4.7619047619047619</v>
      </c>
      <c r="AH243" s="131">
        <v>15</v>
      </c>
    </row>
    <row r="244" spans="1:34" ht="15.75" customHeight="1" x14ac:dyDescent="0.25">
      <c r="A244" s="107"/>
      <c r="B244" s="106"/>
      <c r="C244" s="105"/>
      <c r="D244" s="104">
        <v>104</v>
      </c>
      <c r="E244" s="104">
        <v>5</v>
      </c>
      <c r="F244" s="104">
        <v>5</v>
      </c>
      <c r="G244" s="143">
        <v>0.1</v>
      </c>
      <c r="H244" s="104"/>
      <c r="I244" s="104"/>
      <c r="J244" s="104" t="s">
        <v>25</v>
      </c>
      <c r="K244" s="103"/>
      <c r="L244" s="104">
        <v>10.96</v>
      </c>
      <c r="M244" s="103"/>
      <c r="N244" s="102" t="s">
        <v>117</v>
      </c>
      <c r="O244" s="101" t="str">
        <f ca="1">IF(OR(ISERROR(MusiqueEpuree(N244)),MusiqueEpuree(N244)=0),"",MusiqueEpuree(N244))</f>
        <v xml:space="preserve"> 1a  9a 7a 7a 5a  9a  9a 6a 6a 3a  9a 4a</v>
      </c>
      <c r="P244" s="99" t="str">
        <f ca="1">IF(OR(ISERROR(MusiqueEpuree10(O244)),MusiqueEpuree10(O244)=0),"",MusiqueEpuree10(O244))</f>
        <v xml:space="preserve"> 100 20 40 40 60 20 20 50 50 80 20 70</v>
      </c>
      <c r="Q244" s="100">
        <f ca="1">IF(ISERROR((calcul(P244)))=TRUE,"",(calcul(P244)))</f>
        <v>47.5</v>
      </c>
      <c r="R244" s="100">
        <f t="shared" ca="1" si="91"/>
        <v>47.5</v>
      </c>
      <c r="S244" s="99" t="str">
        <f ca="1">IF(OR(ISERROR(MusiqueEpuree1(O244)),MusiqueEpuree1(O244)=0),"",MusiqueEpuree1(O244))</f>
        <v xml:space="preserve"> 80 70</v>
      </c>
      <c r="T244" s="99" t="str">
        <f ca="1">IF(OR(ISERROR(MusiqueEpuree4(O244)),MusiqueEpuree4(O244)=0),"",MusiqueEpuree4(O244))</f>
        <v xml:space="preserve"> 1009a7a7a5a9a9a6a6a3a9a4a</v>
      </c>
      <c r="U244" s="49">
        <f t="shared" ca="1" si="92"/>
        <v>2</v>
      </c>
      <c r="V244" s="49">
        <f t="shared" ca="1" si="93"/>
        <v>1</v>
      </c>
      <c r="W244" s="49">
        <f t="shared" ca="1" si="94"/>
        <v>3</v>
      </c>
      <c r="X244" s="49">
        <f t="shared" ca="1" si="95"/>
        <v>12</v>
      </c>
      <c r="Y244" s="98">
        <f t="shared" ca="1" si="96"/>
        <v>25</v>
      </c>
      <c r="Z244" s="98">
        <f t="shared" ca="1" si="97"/>
        <v>25</v>
      </c>
      <c r="AA244" s="97"/>
      <c r="AB244" s="49">
        <f t="shared" si="98"/>
        <v>5</v>
      </c>
      <c r="AC244" s="49">
        <f t="shared" si="99"/>
        <v>5</v>
      </c>
      <c r="AD244" s="49">
        <f t="shared" si="100"/>
        <v>10</v>
      </c>
      <c r="AE244" s="49">
        <f t="shared" si="101"/>
        <v>104</v>
      </c>
      <c r="AF244" s="98">
        <f t="shared" si="102"/>
        <v>9.6153846153846168</v>
      </c>
      <c r="AG244" s="98">
        <f t="shared" si="103"/>
        <v>9.6153846153846168</v>
      </c>
      <c r="AH244" s="97"/>
    </row>
    <row r="245" spans="1:34" ht="15.75" customHeight="1" thickBot="1" x14ac:dyDescent="0.3">
      <c r="A245" s="130"/>
      <c r="B245" s="129"/>
      <c r="C245" s="128"/>
      <c r="D245" s="127">
        <v>14</v>
      </c>
      <c r="E245" s="127">
        <v>0</v>
      </c>
      <c r="F245" s="127">
        <v>0</v>
      </c>
      <c r="G245" s="142">
        <v>0</v>
      </c>
      <c r="H245" s="127"/>
      <c r="I245" s="127"/>
      <c r="J245" s="127">
        <v>14</v>
      </c>
      <c r="K245" s="126"/>
      <c r="L245" s="127">
        <v>10.92</v>
      </c>
      <c r="M245" s="126"/>
      <c r="N245" s="125" t="s">
        <v>94</v>
      </c>
      <c r="O245" s="124" t="str">
        <f ca="1">IF(OR(ISERROR(MusiqueEpuree(N245)),MusiqueEpuree(N245)=0),"",MusiqueEpuree(N245))</f>
        <v xml:space="preserve">  9a  9a 6a  9a 4a 7a 4a  9a 5a 9a 7a  9a</v>
      </c>
      <c r="P245" s="122" t="str">
        <f ca="1">IF(OR(ISERROR(MusiqueEpuree10(O245)),MusiqueEpuree10(O245)=0),"",MusiqueEpuree10(O245))</f>
        <v xml:space="preserve"> 20 20 50 20 70 40 70 20 60 20 40 20</v>
      </c>
      <c r="Q245" s="123">
        <f ca="1">IF(ISERROR((calcul(P245)))=TRUE,"",(calcul(P245)))</f>
        <v>37.5</v>
      </c>
      <c r="R245" s="123">
        <f t="shared" ca="1" si="91"/>
        <v>37.5</v>
      </c>
      <c r="S245" s="122" t="str">
        <f ca="1">IF(OR(ISERROR(MusiqueEpuree1(O245)),MusiqueEpuree1(O245)=0),"",MusiqueEpuree1(O245))</f>
        <v xml:space="preserve"> 70 70</v>
      </c>
      <c r="T245" s="122" t="str">
        <f ca="1">IF(OR(ISERROR(MusiqueEpuree4(O245)),MusiqueEpuree4(O245)=0),"",MusiqueEpuree4(O245))</f>
        <v>9a9a6a9a4a7a4a9a5a9a7a9a</v>
      </c>
      <c r="U245" s="121">
        <f t="shared" ca="1" si="92"/>
        <v>2</v>
      </c>
      <c r="V245" s="121">
        <f t="shared" ca="1" si="93"/>
        <v>0</v>
      </c>
      <c r="W245" s="121">
        <f t="shared" ca="1" si="94"/>
        <v>2</v>
      </c>
      <c r="X245" s="121">
        <f t="shared" ca="1" si="95"/>
        <v>12</v>
      </c>
      <c r="Y245" s="120">
        <f t="shared" ca="1" si="96"/>
        <v>16.666666666666664</v>
      </c>
      <c r="Z245" s="120">
        <f t="shared" ca="1" si="97"/>
        <v>16.666666666666664</v>
      </c>
      <c r="AA245" s="119"/>
      <c r="AB245" s="121">
        <f t="shared" si="98"/>
        <v>0</v>
      </c>
      <c r="AC245" s="121">
        <f t="shared" si="99"/>
        <v>0</v>
      </c>
      <c r="AD245" s="121">
        <f t="shared" si="100"/>
        <v>0</v>
      </c>
      <c r="AE245" s="121">
        <f t="shared" si="101"/>
        <v>14</v>
      </c>
      <c r="AF245" s="120">
        <f t="shared" si="102"/>
        <v>0</v>
      </c>
      <c r="AG245" s="120" t="str">
        <f t="shared" si="103"/>
        <v/>
      </c>
      <c r="AH245" s="119"/>
    </row>
    <row r="246" spans="1:34" ht="15.75" customHeight="1" x14ac:dyDescent="0.25">
      <c r="A246" s="118"/>
      <c r="B246" s="141"/>
      <c r="C246" s="140"/>
      <c r="D246" s="139">
        <v>117</v>
      </c>
      <c r="E246" s="139">
        <v>8</v>
      </c>
      <c r="F246" s="139">
        <v>23</v>
      </c>
      <c r="G246" s="144">
        <v>0.26</v>
      </c>
      <c r="H246" s="139"/>
      <c r="I246" s="139"/>
      <c r="J246" s="139">
        <v>2</v>
      </c>
      <c r="K246" s="138"/>
      <c r="L246" s="139">
        <v>10.92</v>
      </c>
      <c r="M246" s="138"/>
      <c r="N246" s="137" t="s">
        <v>33</v>
      </c>
      <c r="O246" s="136" t="str">
        <f ca="1">IF(OR(ISERROR(MusiqueEpuree(N246)),MusiqueEpuree(N246)=0),"",MusiqueEpuree(N246))</f>
        <v xml:space="preserve">  9a  9a 1a 5a  9a  9a  9a  9a 1a  9a 1a 5a</v>
      </c>
      <c r="P246" s="134" t="str">
        <f ca="1">IF(OR(ISERROR(MusiqueEpuree10(O246)),MusiqueEpuree10(O246)=0),"",MusiqueEpuree10(O246))</f>
        <v xml:space="preserve"> 20 20 100 60 20 20 20 20 100 20 100 60</v>
      </c>
      <c r="Q246" s="135">
        <f ca="1">IF(ISERROR((calcul(P246)))=TRUE,"",(calcul(P246)))</f>
        <v>46.666666666666664</v>
      </c>
      <c r="R246" s="135">
        <f t="shared" ca="1" si="91"/>
        <v>46.666666666666664</v>
      </c>
      <c r="S246" s="134" t="str">
        <f ca="1">IF(OR(ISERROR(MusiqueEpuree1(O246)),MusiqueEpuree1(O246)=0),"",MusiqueEpuree1(O246))</f>
        <v/>
      </c>
      <c r="T246" s="134" t="str">
        <f ca="1">IF(OR(ISERROR(MusiqueEpuree4(O246)),MusiqueEpuree4(O246)=0),"",MusiqueEpuree4(O246))</f>
        <v>9a9a 1005a9a9a9a9a 1009a 1005a</v>
      </c>
      <c r="U246" s="133">
        <f t="shared" ca="1" si="92"/>
        <v>0</v>
      </c>
      <c r="V246" s="133">
        <f t="shared" ca="1" si="93"/>
        <v>3</v>
      </c>
      <c r="W246" s="133">
        <f t="shared" ca="1" si="94"/>
        <v>3</v>
      </c>
      <c r="X246" s="133">
        <f t="shared" ca="1" si="95"/>
        <v>12</v>
      </c>
      <c r="Y246" s="132">
        <f t="shared" ca="1" si="96"/>
        <v>25</v>
      </c>
      <c r="Z246" s="132">
        <f t="shared" ca="1" si="97"/>
        <v>25</v>
      </c>
      <c r="AA246" s="131">
        <v>16</v>
      </c>
      <c r="AB246" s="133">
        <f t="shared" si="98"/>
        <v>23</v>
      </c>
      <c r="AC246" s="133">
        <f t="shared" si="99"/>
        <v>8</v>
      </c>
      <c r="AD246" s="133">
        <f t="shared" si="100"/>
        <v>31</v>
      </c>
      <c r="AE246" s="133">
        <f t="shared" si="101"/>
        <v>117</v>
      </c>
      <c r="AF246" s="132">
        <f t="shared" si="102"/>
        <v>26.495726495726498</v>
      </c>
      <c r="AG246" s="132">
        <f t="shared" si="103"/>
        <v>26.495726495726498</v>
      </c>
      <c r="AH246" s="131">
        <v>16</v>
      </c>
    </row>
    <row r="247" spans="1:34" ht="15.75" customHeight="1" x14ac:dyDescent="0.25">
      <c r="A247" s="107"/>
      <c r="B247" s="106"/>
      <c r="C247" s="105"/>
      <c r="D247" s="104">
        <v>6</v>
      </c>
      <c r="E247" s="104">
        <v>1</v>
      </c>
      <c r="F247" s="104">
        <v>3</v>
      </c>
      <c r="G247" s="143">
        <v>0.67</v>
      </c>
      <c r="H247" s="104"/>
      <c r="I247" s="104"/>
      <c r="J247" s="104" t="s">
        <v>25</v>
      </c>
      <c r="K247" s="103"/>
      <c r="L247" s="104">
        <v>10.99</v>
      </c>
      <c r="M247" s="103"/>
      <c r="N247" s="102" t="s">
        <v>118</v>
      </c>
      <c r="O247" s="101" t="str">
        <f ca="1">IF(OR(ISERROR(MusiqueEpuree(N247)),MusiqueEpuree(N247)=0),"",MusiqueEpuree(N247))</f>
        <v xml:space="preserve"> 1a 2a 3a 5a  9a 2a</v>
      </c>
      <c r="P247" s="99" t="str">
        <f ca="1">IF(OR(ISERROR(MusiqueEpuree10(O247)),MusiqueEpuree10(O247)=0),"",MusiqueEpuree10(O247))</f>
        <v xml:space="preserve"> 100 90 80 60 20 90</v>
      </c>
      <c r="Q247" s="100">
        <f ca="1">IF(ISERROR((calcul(P247)))=TRUE,"",(calcul(P247)))</f>
        <v>73.333333333333329</v>
      </c>
      <c r="R247" s="100">
        <f t="shared" ca="1" si="91"/>
        <v>73.333333333333329</v>
      </c>
      <c r="S247" s="99" t="str">
        <f ca="1">IF(OR(ISERROR(MusiqueEpuree1(O247)),MusiqueEpuree1(O247)=0),"",MusiqueEpuree1(O247))</f>
        <v xml:space="preserve"> 90 80 90</v>
      </c>
      <c r="T247" s="99" t="str">
        <f ca="1">IF(OR(ISERROR(MusiqueEpuree4(O247)),MusiqueEpuree4(O247)=0),"",MusiqueEpuree4(O247))</f>
        <v xml:space="preserve"> 1002a3a5a9a2a</v>
      </c>
      <c r="U247" s="49">
        <f t="shared" ca="1" si="92"/>
        <v>3</v>
      </c>
      <c r="V247" s="49">
        <f t="shared" ca="1" si="93"/>
        <v>1</v>
      </c>
      <c r="W247" s="49">
        <f t="shared" ca="1" si="94"/>
        <v>4</v>
      </c>
      <c r="X247" s="49">
        <f t="shared" ca="1" si="95"/>
        <v>6</v>
      </c>
      <c r="Y247" s="98">
        <f t="shared" ca="1" si="96"/>
        <v>66.666666666666657</v>
      </c>
      <c r="Z247" s="98">
        <f t="shared" ca="1" si="97"/>
        <v>66.666666666666657</v>
      </c>
      <c r="AA247" s="97"/>
      <c r="AB247" s="49">
        <f t="shared" si="98"/>
        <v>3</v>
      </c>
      <c r="AC247" s="49">
        <f t="shared" si="99"/>
        <v>1</v>
      </c>
      <c r="AD247" s="49">
        <f t="shared" si="100"/>
        <v>4</v>
      </c>
      <c r="AE247" s="49">
        <f t="shared" si="101"/>
        <v>6</v>
      </c>
      <c r="AF247" s="98">
        <f t="shared" si="102"/>
        <v>66.666666666666657</v>
      </c>
      <c r="AG247" s="98">
        <f t="shared" si="103"/>
        <v>66.666666666666657</v>
      </c>
      <c r="AH247" s="97"/>
    </row>
    <row r="248" spans="1:34" ht="15.75" customHeight="1" thickBot="1" x14ac:dyDescent="0.3">
      <c r="A248" s="130"/>
      <c r="B248" s="129"/>
      <c r="C248" s="128"/>
      <c r="D248" s="127">
        <v>6</v>
      </c>
      <c r="E248" s="127">
        <v>1</v>
      </c>
      <c r="F248" s="127">
        <v>3</v>
      </c>
      <c r="G248" s="142">
        <v>0.67</v>
      </c>
      <c r="H248" s="127"/>
      <c r="I248" s="127"/>
      <c r="J248" s="127" t="s">
        <v>25</v>
      </c>
      <c r="K248" s="126"/>
      <c r="L248" s="127">
        <v>10.99</v>
      </c>
      <c r="M248" s="126"/>
      <c r="N248" s="125" t="s">
        <v>95</v>
      </c>
      <c r="O248" s="124" t="str">
        <f ca="1">IF(OR(ISERROR(MusiqueEpuree(N248)),MusiqueEpuree(N248)=0),"",MusiqueEpuree(N248))</f>
        <v xml:space="preserve"> 1a 2a 3a 1a 5a 9a 2a 3a 3a 1a 7a 4a</v>
      </c>
      <c r="P248" s="122" t="str">
        <f ca="1">IF(OR(ISERROR(MusiqueEpuree10(O248)),MusiqueEpuree10(O248)=0),"",MusiqueEpuree10(O248))</f>
        <v xml:space="preserve"> 100 90 80 100 60 20 90 80 80 100 40 70</v>
      </c>
      <c r="Q248" s="123">
        <f ca="1">IF(ISERROR((calcul(P248)))=TRUE,"",(calcul(P248)))</f>
        <v>75.833333333333329</v>
      </c>
      <c r="R248" s="123">
        <f t="shared" ca="1" si="91"/>
        <v>75.833333333333329</v>
      </c>
      <c r="S248" s="122" t="str">
        <f ca="1">IF(OR(ISERROR(MusiqueEpuree1(O248)),MusiqueEpuree1(O248)=0),"",MusiqueEpuree1(O248))</f>
        <v xml:space="preserve"> 90 80 90 80 80 70</v>
      </c>
      <c r="T248" s="122" t="str">
        <f ca="1">IF(OR(ISERROR(MusiqueEpuree4(O248)),MusiqueEpuree4(O248)=0),"",MusiqueEpuree4(O248))</f>
        <v xml:space="preserve"> 1002a3a 1005a9a2a3a3a 1007a4a</v>
      </c>
      <c r="U248" s="121">
        <f t="shared" ca="1" si="92"/>
        <v>6</v>
      </c>
      <c r="V248" s="121">
        <f t="shared" ca="1" si="93"/>
        <v>3</v>
      </c>
      <c r="W248" s="121">
        <f t="shared" ca="1" si="94"/>
        <v>9</v>
      </c>
      <c r="X248" s="121">
        <f t="shared" ca="1" si="95"/>
        <v>12</v>
      </c>
      <c r="Y248" s="120">
        <f t="shared" ca="1" si="96"/>
        <v>75</v>
      </c>
      <c r="Z248" s="120">
        <f t="shared" ca="1" si="97"/>
        <v>75</v>
      </c>
      <c r="AA248" s="119"/>
      <c r="AB248" s="121">
        <f t="shared" si="98"/>
        <v>3</v>
      </c>
      <c r="AC248" s="121">
        <f t="shared" si="99"/>
        <v>1</v>
      </c>
      <c r="AD248" s="121">
        <f t="shared" si="100"/>
        <v>4</v>
      </c>
      <c r="AE248" s="121">
        <f t="shared" si="101"/>
        <v>6</v>
      </c>
      <c r="AF248" s="120">
        <f t="shared" si="102"/>
        <v>66.666666666666657</v>
      </c>
      <c r="AG248" s="120">
        <f t="shared" si="103"/>
        <v>66.666666666666657</v>
      </c>
      <c r="AH248" s="119"/>
    </row>
    <row r="249" spans="1:34" ht="15.75" customHeight="1" x14ac:dyDescent="0.25">
      <c r="A249" s="118"/>
      <c r="B249" s="141"/>
      <c r="C249" s="140"/>
      <c r="D249" s="139">
        <v>74</v>
      </c>
      <c r="E249" s="139">
        <v>4</v>
      </c>
      <c r="F249" s="139">
        <v>18</v>
      </c>
      <c r="G249" s="144">
        <v>0.3</v>
      </c>
      <c r="H249" s="139"/>
      <c r="I249" s="139"/>
      <c r="J249" s="139" t="s">
        <v>25</v>
      </c>
      <c r="K249" s="138"/>
      <c r="L249" s="139">
        <v>10.99</v>
      </c>
      <c r="M249" s="138"/>
      <c r="N249" s="137" t="s">
        <v>119</v>
      </c>
      <c r="O249" s="136" t="str">
        <f ca="1">IF(OR(ISERROR(MusiqueEpuree(N249)),MusiqueEpuree(N249)=0),"",MusiqueEpuree(N249))</f>
        <v xml:space="preserve"> 1a 2a  9a 2a 3a 5a 7a 5a 3a  9a 5a  9a</v>
      </c>
      <c r="P249" s="134" t="str">
        <f ca="1">IF(OR(ISERROR(MusiqueEpuree10(O249)),MusiqueEpuree10(O249)=0),"",MusiqueEpuree10(O249))</f>
        <v xml:space="preserve"> 100 90 20 90 80 60 40 60 80 20 60 20</v>
      </c>
      <c r="Q249" s="135">
        <f ca="1">IF(ISERROR((calcul(P249)))=TRUE,"",(calcul(P249)))</f>
        <v>60</v>
      </c>
      <c r="R249" s="135">
        <f t="shared" ca="1" si="91"/>
        <v>60</v>
      </c>
      <c r="S249" s="134" t="str">
        <f ca="1">IF(OR(ISERROR(MusiqueEpuree1(O249)),MusiqueEpuree1(O249)=0),"",MusiqueEpuree1(O249))</f>
        <v xml:space="preserve"> 90 90 80 80</v>
      </c>
      <c r="T249" s="134" t="str">
        <f ca="1">IF(OR(ISERROR(MusiqueEpuree4(O249)),MusiqueEpuree4(O249)=0),"",MusiqueEpuree4(O249))</f>
        <v xml:space="preserve"> 1002a9a2a3a5a7a5a3a9a5a9a</v>
      </c>
      <c r="U249" s="133">
        <f t="shared" ca="1" si="92"/>
        <v>4</v>
      </c>
      <c r="V249" s="133">
        <f t="shared" ca="1" si="93"/>
        <v>1</v>
      </c>
      <c r="W249" s="133">
        <f t="shared" ca="1" si="94"/>
        <v>5</v>
      </c>
      <c r="X249" s="133">
        <f t="shared" ca="1" si="95"/>
        <v>12</v>
      </c>
      <c r="Y249" s="132">
        <f t="shared" ca="1" si="96"/>
        <v>41.666666666666671</v>
      </c>
      <c r="Z249" s="132">
        <f t="shared" ca="1" si="97"/>
        <v>41.666666666666671</v>
      </c>
      <c r="AA249" s="131">
        <v>17</v>
      </c>
      <c r="AB249" s="133">
        <f t="shared" si="98"/>
        <v>18</v>
      </c>
      <c r="AC249" s="133">
        <f t="shared" si="99"/>
        <v>4</v>
      </c>
      <c r="AD249" s="133">
        <f t="shared" si="100"/>
        <v>22</v>
      </c>
      <c r="AE249" s="133">
        <f t="shared" si="101"/>
        <v>74</v>
      </c>
      <c r="AF249" s="132">
        <f t="shared" si="102"/>
        <v>29.72972972972973</v>
      </c>
      <c r="AG249" s="132">
        <f t="shared" si="103"/>
        <v>29.72972972972973</v>
      </c>
      <c r="AH249" s="131">
        <v>17</v>
      </c>
    </row>
    <row r="250" spans="1:34" ht="15.75" customHeight="1" x14ac:dyDescent="0.25">
      <c r="A250" s="107"/>
      <c r="B250" s="106"/>
      <c r="C250" s="105"/>
      <c r="D250" s="104">
        <v>113</v>
      </c>
      <c r="E250" s="104">
        <v>5</v>
      </c>
      <c r="F250" s="104">
        <v>26</v>
      </c>
      <c r="G250" s="143">
        <v>0.27</v>
      </c>
      <c r="H250" s="104"/>
      <c r="I250" s="104"/>
      <c r="J250" s="104">
        <v>2</v>
      </c>
      <c r="K250" s="103"/>
      <c r="L250" s="104">
        <v>10.92</v>
      </c>
      <c r="M250" s="103"/>
      <c r="N250" s="102" t="s">
        <v>120</v>
      </c>
      <c r="O250" s="101" t="str">
        <f ca="1">IF(OR(ISERROR(MusiqueEpuree(N250)),MusiqueEpuree(N250)=0),"",MusiqueEpuree(N250))</f>
        <v xml:space="preserve">  9a  9a 1a 2a 2a 3a 5a 7a  9a 5a 3a  9a</v>
      </c>
      <c r="P250" s="99" t="str">
        <f ca="1">IF(OR(ISERROR(MusiqueEpuree10(O250)),MusiqueEpuree10(O250)=0),"",MusiqueEpuree10(O250))</f>
        <v xml:space="preserve"> 20 20 100 90 90 80 60 40 20 60 80 20</v>
      </c>
      <c r="Q250" s="100">
        <f ca="1">IF(ISERROR((calcul(P250)))=TRUE,"",(calcul(P250)))</f>
        <v>56.666666666666664</v>
      </c>
      <c r="R250" s="100">
        <f t="shared" ca="1" si="91"/>
        <v>56.666666666666664</v>
      </c>
      <c r="S250" s="99" t="str">
        <f ca="1">IF(OR(ISERROR(MusiqueEpuree1(O250)),MusiqueEpuree1(O250)=0),"",MusiqueEpuree1(O250))</f>
        <v xml:space="preserve"> 90 90 80 80</v>
      </c>
      <c r="T250" s="99" t="str">
        <f ca="1">IF(OR(ISERROR(MusiqueEpuree4(O250)),MusiqueEpuree4(O250)=0),"",MusiqueEpuree4(O250))</f>
        <v>9a9a 1002a2a3a5a7a9a5a3a9a</v>
      </c>
      <c r="U250" s="49">
        <f t="shared" ca="1" si="92"/>
        <v>4</v>
      </c>
      <c r="V250" s="49">
        <f t="shared" ca="1" si="93"/>
        <v>1</v>
      </c>
      <c r="W250" s="49">
        <f t="shared" ca="1" si="94"/>
        <v>5</v>
      </c>
      <c r="X250" s="49">
        <f t="shared" ca="1" si="95"/>
        <v>12</v>
      </c>
      <c r="Y250" s="98">
        <f t="shared" ca="1" si="96"/>
        <v>41.666666666666671</v>
      </c>
      <c r="Z250" s="98">
        <f t="shared" ca="1" si="97"/>
        <v>41.666666666666671</v>
      </c>
      <c r="AA250" s="97"/>
      <c r="AB250" s="49">
        <f t="shared" si="98"/>
        <v>26</v>
      </c>
      <c r="AC250" s="49">
        <f t="shared" si="99"/>
        <v>5</v>
      </c>
      <c r="AD250" s="49">
        <f t="shared" si="100"/>
        <v>31</v>
      </c>
      <c r="AE250" s="49">
        <f t="shared" si="101"/>
        <v>113</v>
      </c>
      <c r="AF250" s="98">
        <f t="shared" si="102"/>
        <v>27.43362831858407</v>
      </c>
      <c r="AG250" s="98">
        <f t="shared" si="103"/>
        <v>27.43362831858407</v>
      </c>
      <c r="AH250" s="97"/>
    </row>
    <row r="251" spans="1:34" ht="15.75" customHeight="1" thickBot="1" x14ac:dyDescent="0.3">
      <c r="A251" s="130"/>
      <c r="B251" s="129"/>
      <c r="C251" s="128"/>
      <c r="D251" s="127"/>
      <c r="E251" s="127"/>
      <c r="F251" s="127"/>
      <c r="G251" s="142"/>
      <c r="H251" s="127"/>
      <c r="I251" s="127"/>
      <c r="J251" s="127">
        <v>1</v>
      </c>
      <c r="K251" s="126"/>
      <c r="L251" s="127">
        <v>10.46</v>
      </c>
      <c r="M251" s="126"/>
      <c r="N251" s="125" t="s">
        <v>96</v>
      </c>
      <c r="O251" s="124" t="str">
        <f ca="1">IF(OR(ISERROR(MusiqueEpuree(N251)),MusiqueEpuree(N251)=0),"",MusiqueEpuree(N251))</f>
        <v xml:space="preserve"> 9a5m8m5m 9a4m4m 4a7m  9a8m 9a</v>
      </c>
      <c r="P251" s="122" t="str">
        <f ca="1">IF(OR(ISERROR(MusiqueEpuree10(O251)),MusiqueEpuree10(O251)=0),"",MusiqueEpuree10(O251))</f>
        <v xml:space="preserve"> 205m8m5m 204m4m 707m 208m 20</v>
      </c>
      <c r="Q251" s="123" t="str">
        <f ca="1">IF(ISERROR((calcul(P251)))=TRUE,"",(calcul(P251)))</f>
        <v/>
      </c>
      <c r="R251" s="123" t="str">
        <f t="shared" ca="1" si="91"/>
        <v/>
      </c>
      <c r="S251" s="122" t="str">
        <f ca="1">IF(OR(ISERROR(MusiqueEpuree1(O251)),MusiqueEpuree1(O251)=0),"",MusiqueEpuree1(O251))</f>
        <v>5m8m5m4m4m 707m8m</v>
      </c>
      <c r="T251" s="122" t="str">
        <f ca="1">IF(OR(ISERROR(MusiqueEpuree4(O251)),MusiqueEpuree4(O251)=0),"",MusiqueEpuree4(O251))</f>
        <v>9a5m8m5m9a4m4m4a7m9a8m9a</v>
      </c>
      <c r="U251" s="121">
        <f t="shared" ca="1" si="92"/>
        <v>1</v>
      </c>
      <c r="V251" s="121">
        <f t="shared" ca="1" si="93"/>
        <v>0</v>
      </c>
      <c r="W251" s="121">
        <f t="shared" ca="1" si="94"/>
        <v>1</v>
      </c>
      <c r="X251" s="121">
        <f t="shared" ca="1" si="95"/>
        <v>5</v>
      </c>
      <c r="Y251" s="120">
        <f t="shared" ca="1" si="96"/>
        <v>20</v>
      </c>
      <c r="Z251" s="120">
        <f t="shared" ca="1" si="97"/>
        <v>20</v>
      </c>
      <c r="AA251" s="119"/>
      <c r="AB251" s="121">
        <f t="shared" si="98"/>
        <v>0</v>
      </c>
      <c r="AC251" s="121">
        <f t="shared" si="99"/>
        <v>0</v>
      </c>
      <c r="AD251" s="121">
        <f t="shared" si="100"/>
        <v>0</v>
      </c>
      <c r="AE251" s="121">
        <f t="shared" si="101"/>
        <v>0</v>
      </c>
      <c r="AF251" s="120" t="str">
        <f t="shared" si="102"/>
        <v/>
      </c>
      <c r="AG251" s="120" t="str">
        <f t="shared" si="103"/>
        <v/>
      </c>
      <c r="AH251" s="119"/>
    </row>
    <row r="252" spans="1:34" ht="15.75" customHeight="1" x14ac:dyDescent="0.25">
      <c r="A252" s="118"/>
      <c r="B252" s="141"/>
      <c r="C252" s="140"/>
      <c r="D252" s="139"/>
      <c r="E252" s="139"/>
      <c r="F252" s="139"/>
      <c r="G252" s="144"/>
      <c r="H252" s="139"/>
      <c r="I252" s="139"/>
      <c r="J252" s="139"/>
      <c r="K252" s="138"/>
      <c r="L252" s="139"/>
      <c r="M252" s="138"/>
      <c r="N252" s="137"/>
      <c r="O252" s="136" t="str">
        <f ca="1">IF(OR(ISERROR(MusiqueEpuree(N252)),MusiqueEpuree(N252)=0),"",MusiqueEpuree(N252))</f>
        <v/>
      </c>
      <c r="P252" s="134" t="str">
        <f ca="1">IF(OR(ISERROR(MusiqueEpuree10(O252)),MusiqueEpuree10(O252)=0),"",MusiqueEpuree10(O252))</f>
        <v/>
      </c>
      <c r="Q252" s="135">
        <f ca="1">IF(ISERROR((calcul(P252)))=TRUE,"",(calcul(P252)))</f>
        <v>0</v>
      </c>
      <c r="R252" s="135" t="str">
        <f t="shared" ca="1" si="91"/>
        <v/>
      </c>
      <c r="S252" s="134" t="str">
        <f ca="1">IF(OR(ISERROR(MusiqueEpuree1(O252)),MusiqueEpuree1(O252)=0),"",MusiqueEpuree1(O252))</f>
        <v/>
      </c>
      <c r="T252" s="134" t="str">
        <f ca="1">IF(OR(ISERROR(MusiqueEpuree4(O252)),MusiqueEpuree4(O252)=0),"",MusiqueEpuree4(O252))</f>
        <v/>
      </c>
      <c r="U252" s="133">
        <f t="shared" ca="1" si="92"/>
        <v>0</v>
      </c>
      <c r="V252" s="133">
        <f t="shared" ca="1" si="93"/>
        <v>0</v>
      </c>
      <c r="W252" s="133">
        <f t="shared" ca="1" si="94"/>
        <v>0</v>
      </c>
      <c r="X252" s="133">
        <f t="shared" ca="1" si="95"/>
        <v>0</v>
      </c>
      <c r="Y252" s="132" t="str">
        <f t="shared" ca="1" si="96"/>
        <v/>
      </c>
      <c r="Z252" s="132" t="str">
        <f t="shared" ca="1" si="97"/>
        <v/>
      </c>
      <c r="AA252" s="131">
        <v>18</v>
      </c>
      <c r="AB252" s="133">
        <f t="shared" si="98"/>
        <v>0</v>
      </c>
      <c r="AC252" s="133">
        <f t="shared" si="99"/>
        <v>0</v>
      </c>
      <c r="AD252" s="133">
        <f t="shared" si="100"/>
        <v>0</v>
      </c>
      <c r="AE252" s="133">
        <f t="shared" si="101"/>
        <v>0</v>
      </c>
      <c r="AF252" s="132" t="str">
        <f t="shared" si="102"/>
        <v/>
      </c>
      <c r="AG252" s="132" t="str">
        <f t="shared" si="103"/>
        <v/>
      </c>
      <c r="AH252" s="131">
        <v>18</v>
      </c>
    </row>
    <row r="253" spans="1:34" ht="15.75" customHeight="1" x14ac:dyDescent="0.25">
      <c r="A253" s="107"/>
      <c r="B253" s="106"/>
      <c r="C253" s="105"/>
      <c r="D253" s="104"/>
      <c r="E253" s="104"/>
      <c r="F253" s="104"/>
      <c r="G253" s="143"/>
      <c r="H253" s="104"/>
      <c r="I253" s="104"/>
      <c r="J253" s="104"/>
      <c r="K253" s="103"/>
      <c r="L253" s="104"/>
      <c r="M253" s="103"/>
      <c r="N253" s="102"/>
      <c r="O253" s="101" t="str">
        <f ca="1">IF(OR(ISERROR(MusiqueEpuree(N253)),MusiqueEpuree(N253)=0),"",MusiqueEpuree(N253))</f>
        <v/>
      </c>
      <c r="P253" s="99" t="str">
        <f ca="1">IF(OR(ISERROR(MusiqueEpuree10(O253)),MusiqueEpuree10(O253)=0),"",MusiqueEpuree10(O253))</f>
        <v/>
      </c>
      <c r="Q253" s="100">
        <f ca="1">IF(ISERROR((calcul(P253)))=TRUE,"",(calcul(P253)))</f>
        <v>0</v>
      </c>
      <c r="R253" s="100" t="str">
        <f t="shared" ca="1" si="91"/>
        <v/>
      </c>
      <c r="S253" s="99" t="str">
        <f ca="1">IF(OR(ISERROR(MusiqueEpuree1(O253)),MusiqueEpuree1(O253)=0),"",MusiqueEpuree1(O253))</f>
        <v/>
      </c>
      <c r="T253" s="99" t="str">
        <f ca="1">IF(OR(ISERROR(MusiqueEpuree4(O253)),MusiqueEpuree4(O253)=0),"",MusiqueEpuree4(O253))</f>
        <v/>
      </c>
      <c r="U253" s="49">
        <f t="shared" ca="1" si="92"/>
        <v>0</v>
      </c>
      <c r="V253" s="49">
        <f t="shared" ca="1" si="93"/>
        <v>0</v>
      </c>
      <c r="W253" s="49">
        <f t="shared" ca="1" si="94"/>
        <v>0</v>
      </c>
      <c r="X253" s="49">
        <f t="shared" ca="1" si="95"/>
        <v>0</v>
      </c>
      <c r="Y253" s="98" t="str">
        <f t="shared" ca="1" si="96"/>
        <v/>
      </c>
      <c r="Z253" s="98" t="str">
        <f t="shared" ca="1" si="97"/>
        <v/>
      </c>
      <c r="AA253" s="97"/>
      <c r="AB253" s="49">
        <f t="shared" si="98"/>
        <v>0</v>
      </c>
      <c r="AC253" s="49">
        <f t="shared" si="99"/>
        <v>0</v>
      </c>
      <c r="AD253" s="49">
        <f t="shared" si="100"/>
        <v>0</v>
      </c>
      <c r="AE253" s="49">
        <f t="shared" si="101"/>
        <v>0</v>
      </c>
      <c r="AF253" s="98" t="str">
        <f t="shared" si="102"/>
        <v/>
      </c>
      <c r="AG253" s="98" t="str">
        <f t="shared" si="103"/>
        <v/>
      </c>
      <c r="AH253" s="97"/>
    </row>
    <row r="254" spans="1:34" ht="15.75" customHeight="1" thickBot="1" x14ac:dyDescent="0.3">
      <c r="A254" s="130"/>
      <c r="B254" s="129"/>
      <c r="C254" s="128"/>
      <c r="D254" s="127"/>
      <c r="E254" s="127"/>
      <c r="F254" s="127"/>
      <c r="G254" s="142"/>
      <c r="H254" s="127"/>
      <c r="I254" s="127"/>
      <c r="J254" s="127"/>
      <c r="K254" s="126"/>
      <c r="L254" s="127"/>
      <c r="M254" s="126"/>
      <c r="N254" s="125"/>
      <c r="O254" s="124" t="str">
        <f ca="1">IF(OR(ISERROR(MusiqueEpuree(N254)),MusiqueEpuree(N254)=0),"",MusiqueEpuree(N254))</f>
        <v/>
      </c>
      <c r="P254" s="122" t="str">
        <f ca="1">IF(OR(ISERROR(MusiqueEpuree10(O254)),MusiqueEpuree10(O254)=0),"",MusiqueEpuree10(O254))</f>
        <v/>
      </c>
      <c r="Q254" s="123">
        <f ca="1">IF(ISERROR((calcul(P254)))=TRUE,"",(calcul(P254)))</f>
        <v>0</v>
      </c>
      <c r="R254" s="123" t="str">
        <f t="shared" ca="1" si="91"/>
        <v/>
      </c>
      <c r="S254" s="122" t="str">
        <f ca="1">IF(OR(ISERROR(MusiqueEpuree1(O254)),MusiqueEpuree1(O254)=0),"",MusiqueEpuree1(O254))</f>
        <v/>
      </c>
      <c r="T254" s="122" t="str">
        <f ca="1">IF(OR(ISERROR(MusiqueEpuree4(O254)),MusiqueEpuree4(O254)=0),"",MusiqueEpuree4(O254))</f>
        <v/>
      </c>
      <c r="U254" s="121">
        <f t="shared" ca="1" si="92"/>
        <v>0</v>
      </c>
      <c r="V254" s="121">
        <f t="shared" ca="1" si="93"/>
        <v>0</v>
      </c>
      <c r="W254" s="121">
        <f t="shared" ca="1" si="94"/>
        <v>0</v>
      </c>
      <c r="X254" s="121">
        <f t="shared" ca="1" si="95"/>
        <v>0</v>
      </c>
      <c r="Y254" s="120" t="str">
        <f t="shared" ca="1" si="96"/>
        <v/>
      </c>
      <c r="Z254" s="120" t="str">
        <f t="shared" ca="1" si="97"/>
        <v/>
      </c>
      <c r="AA254" s="119"/>
      <c r="AB254" s="121">
        <f t="shared" si="98"/>
        <v>0</v>
      </c>
      <c r="AC254" s="121">
        <f t="shared" si="99"/>
        <v>0</v>
      </c>
      <c r="AD254" s="121">
        <f t="shared" si="100"/>
        <v>0</v>
      </c>
      <c r="AE254" s="121">
        <f t="shared" si="101"/>
        <v>0</v>
      </c>
      <c r="AF254" s="120" t="str">
        <f t="shared" si="102"/>
        <v/>
      </c>
      <c r="AG254" s="120" t="str">
        <f t="shared" si="103"/>
        <v/>
      </c>
      <c r="AH254" s="119"/>
    </row>
    <row r="255" spans="1:34" ht="15.75" customHeight="1" x14ac:dyDescent="0.25">
      <c r="A255" s="118"/>
      <c r="B255" s="141"/>
      <c r="C255" s="140"/>
      <c r="D255" s="139"/>
      <c r="E255" s="139"/>
      <c r="F255" s="139"/>
      <c r="G255" s="139"/>
      <c r="H255" s="139"/>
      <c r="I255" s="139"/>
      <c r="J255" s="139"/>
      <c r="K255" s="138"/>
      <c r="L255" s="139"/>
      <c r="M255" s="138"/>
      <c r="N255" s="137"/>
      <c r="O255" s="136" t="str">
        <f ca="1">IF(OR(ISERROR(MusiqueEpuree(N255)),MusiqueEpuree(N255)=0),"",MusiqueEpuree(N255))</f>
        <v/>
      </c>
      <c r="P255" s="134" t="str">
        <f ca="1">IF(OR(ISERROR(MusiqueEpuree10(O255)),MusiqueEpuree10(O255)=0),"",MusiqueEpuree10(O255))</f>
        <v/>
      </c>
      <c r="Q255" s="135">
        <f ca="1">IF(ISERROR((calcul(P255)))=TRUE,"",(calcul(P255)))</f>
        <v>0</v>
      </c>
      <c r="R255" s="135" t="str">
        <f t="shared" ca="1" si="91"/>
        <v/>
      </c>
      <c r="S255" s="134" t="str">
        <f ca="1">IF(OR(ISERROR(MusiqueEpuree1(O255)),MusiqueEpuree1(O255)=0),"",MusiqueEpuree1(O255))</f>
        <v/>
      </c>
      <c r="T255" s="134" t="str">
        <f ca="1">IF(OR(ISERROR(MusiqueEpuree4(O255)),MusiqueEpuree4(O255)=0),"",MusiqueEpuree4(O255))</f>
        <v/>
      </c>
      <c r="U255" s="133">
        <f t="shared" ca="1" si="92"/>
        <v>0</v>
      </c>
      <c r="V255" s="133">
        <f t="shared" ca="1" si="93"/>
        <v>0</v>
      </c>
      <c r="W255" s="133">
        <f t="shared" ca="1" si="94"/>
        <v>0</v>
      </c>
      <c r="X255" s="133">
        <f t="shared" ca="1" si="95"/>
        <v>0</v>
      </c>
      <c r="Y255" s="132" t="str">
        <f t="shared" ca="1" si="96"/>
        <v/>
      </c>
      <c r="Z255" s="132" t="str">
        <f t="shared" ca="1" si="97"/>
        <v/>
      </c>
      <c r="AA255" s="131">
        <v>19</v>
      </c>
      <c r="AB255" s="133">
        <f t="shared" si="98"/>
        <v>0</v>
      </c>
      <c r="AC255" s="133">
        <f t="shared" si="99"/>
        <v>0</v>
      </c>
      <c r="AD255" s="133">
        <f t="shared" si="100"/>
        <v>0</v>
      </c>
      <c r="AE255" s="133">
        <f t="shared" si="101"/>
        <v>0</v>
      </c>
      <c r="AF255" s="132" t="str">
        <f t="shared" si="102"/>
        <v/>
      </c>
      <c r="AG255" s="132" t="str">
        <f t="shared" si="103"/>
        <v/>
      </c>
      <c r="AH255" s="131">
        <v>19</v>
      </c>
    </row>
    <row r="256" spans="1:34" ht="15.75" customHeight="1" x14ac:dyDescent="0.25">
      <c r="A256" s="107"/>
      <c r="B256" s="106"/>
      <c r="C256" s="105"/>
      <c r="D256" s="104"/>
      <c r="E256" s="104"/>
      <c r="F256" s="104"/>
      <c r="G256" s="104"/>
      <c r="H256" s="104"/>
      <c r="I256" s="104"/>
      <c r="J256" s="104"/>
      <c r="K256" s="103"/>
      <c r="L256" s="104"/>
      <c r="M256" s="103"/>
      <c r="N256" s="102"/>
      <c r="O256" s="101" t="str">
        <f ca="1">IF(OR(ISERROR(MusiqueEpuree(N256)),MusiqueEpuree(N256)=0),"",MusiqueEpuree(N256))</f>
        <v/>
      </c>
      <c r="P256" s="99" t="str">
        <f ca="1">IF(OR(ISERROR(MusiqueEpuree10(O256)),MusiqueEpuree10(O256)=0),"",MusiqueEpuree10(O256))</f>
        <v/>
      </c>
      <c r="Q256" s="100">
        <f ca="1">IF(ISERROR((calcul(P256)))=TRUE,"",(calcul(P256)))</f>
        <v>0</v>
      </c>
      <c r="R256" s="100" t="str">
        <f t="shared" ca="1" si="91"/>
        <v/>
      </c>
      <c r="S256" s="99" t="str">
        <f ca="1">IF(OR(ISERROR(MusiqueEpuree1(O256)),MusiqueEpuree1(O256)=0),"",MusiqueEpuree1(O256))</f>
        <v/>
      </c>
      <c r="T256" s="99" t="str">
        <f ca="1">IF(OR(ISERROR(MusiqueEpuree4(O256)),MusiqueEpuree4(O256)=0),"",MusiqueEpuree4(O256))</f>
        <v/>
      </c>
      <c r="U256" s="49">
        <f t="shared" ca="1" si="92"/>
        <v>0</v>
      </c>
      <c r="V256" s="49">
        <f t="shared" ca="1" si="93"/>
        <v>0</v>
      </c>
      <c r="W256" s="49">
        <f t="shared" ca="1" si="94"/>
        <v>0</v>
      </c>
      <c r="X256" s="49">
        <f t="shared" ca="1" si="95"/>
        <v>0</v>
      </c>
      <c r="Y256" s="98" t="str">
        <f t="shared" ca="1" si="96"/>
        <v/>
      </c>
      <c r="Z256" s="98" t="str">
        <f t="shared" ca="1" si="97"/>
        <v/>
      </c>
      <c r="AA256" s="97"/>
      <c r="AB256" s="49">
        <f t="shared" si="98"/>
        <v>0</v>
      </c>
      <c r="AC256" s="49">
        <f t="shared" si="99"/>
        <v>0</v>
      </c>
      <c r="AD256" s="49">
        <f t="shared" si="100"/>
        <v>0</v>
      </c>
      <c r="AE256" s="49">
        <f t="shared" si="101"/>
        <v>0</v>
      </c>
      <c r="AF256" s="98" t="str">
        <f t="shared" si="102"/>
        <v/>
      </c>
      <c r="AG256" s="98" t="str">
        <f t="shared" si="103"/>
        <v/>
      </c>
      <c r="AH256" s="97"/>
    </row>
    <row r="257" spans="1:46" ht="15.75" customHeight="1" thickBot="1" x14ac:dyDescent="0.3">
      <c r="A257" s="130"/>
      <c r="B257" s="129"/>
      <c r="C257" s="128"/>
      <c r="D257" s="127"/>
      <c r="E257" s="127"/>
      <c r="F257" s="127"/>
      <c r="G257" s="127"/>
      <c r="H257" s="127"/>
      <c r="I257" s="127"/>
      <c r="J257" s="127"/>
      <c r="K257" s="126"/>
      <c r="L257" s="127"/>
      <c r="M257" s="126"/>
      <c r="N257" s="125"/>
      <c r="O257" s="124" t="str">
        <f ca="1">IF(OR(ISERROR(MusiqueEpuree(N257)),MusiqueEpuree(N257)=0),"",MusiqueEpuree(N257))</f>
        <v/>
      </c>
      <c r="P257" s="122" t="str">
        <f ca="1">IF(OR(ISERROR(MusiqueEpuree10(O257)),MusiqueEpuree10(O257)=0),"",MusiqueEpuree10(O257))</f>
        <v/>
      </c>
      <c r="Q257" s="123">
        <f ca="1">IF(ISERROR((calcul(P257)))=TRUE,"",(calcul(P257)))</f>
        <v>0</v>
      </c>
      <c r="R257" s="123" t="str">
        <f t="shared" ca="1" si="91"/>
        <v/>
      </c>
      <c r="S257" s="122" t="str">
        <f ca="1">IF(OR(ISERROR(MusiqueEpuree1(O257)),MusiqueEpuree1(O257)=0),"",MusiqueEpuree1(O257))</f>
        <v/>
      </c>
      <c r="T257" s="122" t="str">
        <f ca="1">IF(OR(ISERROR(MusiqueEpuree4(O257)),MusiqueEpuree4(O257)=0),"",MusiqueEpuree4(O257))</f>
        <v/>
      </c>
      <c r="U257" s="121">
        <f t="shared" ca="1" si="92"/>
        <v>0</v>
      </c>
      <c r="V257" s="121">
        <f t="shared" ca="1" si="93"/>
        <v>0</v>
      </c>
      <c r="W257" s="121">
        <f t="shared" ca="1" si="94"/>
        <v>0</v>
      </c>
      <c r="X257" s="121">
        <f t="shared" ca="1" si="95"/>
        <v>0</v>
      </c>
      <c r="Y257" s="120" t="str">
        <f t="shared" ca="1" si="96"/>
        <v/>
      </c>
      <c r="Z257" s="120" t="str">
        <f t="shared" ca="1" si="97"/>
        <v/>
      </c>
      <c r="AA257" s="119"/>
      <c r="AB257" s="121">
        <f t="shared" si="98"/>
        <v>0</v>
      </c>
      <c r="AC257" s="121">
        <f t="shared" si="99"/>
        <v>0</v>
      </c>
      <c r="AD257" s="121">
        <f t="shared" si="100"/>
        <v>0</v>
      </c>
      <c r="AE257" s="121">
        <f t="shared" si="101"/>
        <v>0</v>
      </c>
      <c r="AF257" s="120" t="str">
        <f t="shared" si="102"/>
        <v/>
      </c>
      <c r="AG257" s="120" t="str">
        <f t="shared" si="103"/>
        <v/>
      </c>
      <c r="AH257" s="119"/>
    </row>
    <row r="258" spans="1:46" ht="15.75" customHeight="1" x14ac:dyDescent="0.25">
      <c r="A258" s="118"/>
      <c r="B258" s="117"/>
      <c r="C258" s="116"/>
      <c r="D258" s="115"/>
      <c r="E258" s="115"/>
      <c r="F258" s="115"/>
      <c r="G258" s="115"/>
      <c r="H258" s="115"/>
      <c r="I258" s="115"/>
      <c r="J258" s="115"/>
      <c r="K258" s="114"/>
      <c r="L258" s="115"/>
      <c r="M258" s="114"/>
      <c r="N258" s="113"/>
      <c r="O258" s="112" t="str">
        <f ca="1">IF(OR(ISERROR(MusiqueEpuree(N258)),MusiqueEpuree(N258)=0),"",MusiqueEpuree(N258))</f>
        <v/>
      </c>
      <c r="P258" s="110" t="str">
        <f ca="1">IF(OR(ISERROR(MusiqueEpuree10(O258)),MusiqueEpuree10(O258)=0),"",MusiqueEpuree10(O258))</f>
        <v/>
      </c>
      <c r="Q258" s="111">
        <f ca="1">IF(ISERROR((calcul(P258)))=TRUE,"",(calcul(P258)))</f>
        <v>0</v>
      </c>
      <c r="R258" s="111" t="str">
        <f t="shared" ca="1" si="91"/>
        <v/>
      </c>
      <c r="S258" s="110" t="str">
        <f ca="1">IF(OR(ISERROR(MusiqueEpuree1(O258)),MusiqueEpuree1(O258)=0),"",MusiqueEpuree1(O258))</f>
        <v/>
      </c>
      <c r="T258" s="110" t="str">
        <f ca="1">IF(OR(ISERROR(MusiqueEpuree4(O258)),MusiqueEpuree4(O258)=0),"",MusiqueEpuree4(O258))</f>
        <v/>
      </c>
      <c r="U258" s="42">
        <f t="shared" ca="1" si="92"/>
        <v>0</v>
      </c>
      <c r="V258" s="42">
        <f t="shared" ca="1" si="93"/>
        <v>0</v>
      </c>
      <c r="W258" s="42">
        <f t="shared" ca="1" si="94"/>
        <v>0</v>
      </c>
      <c r="X258" s="42">
        <f t="shared" ca="1" si="95"/>
        <v>0</v>
      </c>
      <c r="Y258" s="109" t="str">
        <f t="shared" ca="1" si="96"/>
        <v/>
      </c>
      <c r="Z258" s="109" t="str">
        <f t="shared" ca="1" si="97"/>
        <v/>
      </c>
      <c r="AA258" s="108">
        <v>20</v>
      </c>
      <c r="AB258" s="42">
        <f t="shared" si="98"/>
        <v>0</v>
      </c>
      <c r="AC258" s="42">
        <f t="shared" si="99"/>
        <v>0</v>
      </c>
      <c r="AD258" s="42">
        <f t="shared" si="100"/>
        <v>0</v>
      </c>
      <c r="AE258" s="42">
        <f t="shared" si="101"/>
        <v>0</v>
      </c>
      <c r="AF258" s="109" t="str">
        <f t="shared" si="102"/>
        <v/>
      </c>
      <c r="AG258" s="109" t="str">
        <f t="shared" si="103"/>
        <v/>
      </c>
      <c r="AH258" s="108">
        <v>20</v>
      </c>
    </row>
    <row r="259" spans="1:46" ht="15.75" customHeight="1" x14ac:dyDescent="0.25">
      <c r="A259" s="107"/>
      <c r="B259" s="106"/>
      <c r="C259" s="105"/>
      <c r="D259" s="104"/>
      <c r="E259" s="104"/>
      <c r="F259" s="104"/>
      <c r="G259" s="104"/>
      <c r="H259" s="104"/>
      <c r="I259" s="104"/>
      <c r="J259" s="104"/>
      <c r="K259" s="103"/>
      <c r="L259" s="104"/>
      <c r="M259" s="103"/>
      <c r="N259" s="102"/>
      <c r="O259" s="101" t="str">
        <f ca="1">IF(OR(ISERROR(MusiqueEpuree(N259)),MusiqueEpuree(N259)=0),"",MusiqueEpuree(N259))</f>
        <v/>
      </c>
      <c r="P259" s="99" t="str">
        <f ca="1">IF(OR(ISERROR(MusiqueEpuree10(O259)),MusiqueEpuree10(O259)=0),"",MusiqueEpuree10(O259))</f>
        <v/>
      </c>
      <c r="Q259" s="100">
        <f ca="1">IF(ISERROR((calcul(P259)))=TRUE,"",(calcul(P259)))</f>
        <v>0</v>
      </c>
      <c r="R259" s="100" t="str">
        <f t="shared" ca="1" si="91"/>
        <v/>
      </c>
      <c r="S259" s="99" t="str">
        <f ca="1">IF(OR(ISERROR(MusiqueEpuree1(O259)),MusiqueEpuree1(O259)=0),"",MusiqueEpuree1(O259))</f>
        <v/>
      </c>
      <c r="T259" s="99" t="str">
        <f ca="1">IF(OR(ISERROR(MusiqueEpuree4(O259)),MusiqueEpuree4(O259)=0),"",MusiqueEpuree4(O259))</f>
        <v/>
      </c>
      <c r="U259" s="49">
        <f t="shared" ca="1" si="92"/>
        <v>0</v>
      </c>
      <c r="V259" s="49">
        <f t="shared" ca="1" si="93"/>
        <v>0</v>
      </c>
      <c r="W259" s="49">
        <f t="shared" ca="1" si="94"/>
        <v>0</v>
      </c>
      <c r="X259" s="49">
        <f t="shared" ca="1" si="95"/>
        <v>0</v>
      </c>
      <c r="Y259" s="98" t="str">
        <f t="shared" ca="1" si="96"/>
        <v/>
      </c>
      <c r="Z259" s="98" t="str">
        <f t="shared" ca="1" si="97"/>
        <v/>
      </c>
      <c r="AA259" s="97"/>
      <c r="AB259" s="49">
        <f t="shared" si="98"/>
        <v>0</v>
      </c>
      <c r="AC259" s="49">
        <f t="shared" si="99"/>
        <v>0</v>
      </c>
      <c r="AD259" s="49">
        <f t="shared" si="100"/>
        <v>0</v>
      </c>
      <c r="AE259" s="49">
        <f t="shared" si="101"/>
        <v>0</v>
      </c>
      <c r="AF259" s="98" t="str">
        <f t="shared" si="102"/>
        <v/>
      </c>
      <c r="AG259" s="98" t="str">
        <f t="shared" si="103"/>
        <v/>
      </c>
      <c r="AH259" s="97"/>
    </row>
    <row r="260" spans="1:46" ht="15.75" customHeight="1" thickBot="1" x14ac:dyDescent="0.3">
      <c r="A260" s="96"/>
      <c r="B260" s="95"/>
      <c r="C260" s="94"/>
      <c r="D260" s="93"/>
      <c r="E260" s="93"/>
      <c r="F260" s="93"/>
      <c r="G260" s="93"/>
      <c r="H260" s="93"/>
      <c r="I260" s="93"/>
      <c r="J260" s="93"/>
      <c r="K260" s="92"/>
      <c r="L260" s="93"/>
      <c r="M260" s="92"/>
      <c r="N260" s="91"/>
      <c r="O260" s="90" t="str">
        <f ca="1">IF(OR(ISERROR(MusiqueEpuree(N260)),MusiqueEpuree(N260)=0),"",MusiqueEpuree(N260))</f>
        <v/>
      </c>
      <c r="P260" s="88" t="str">
        <f ca="1">IF(OR(ISERROR(MusiqueEpuree10(O260)),MusiqueEpuree10(O260)=0),"",MusiqueEpuree10(O260))</f>
        <v/>
      </c>
      <c r="Q260" s="89">
        <f ca="1">IF(ISERROR((calcul(P260)))=TRUE,"",(calcul(P260)))</f>
        <v>0</v>
      </c>
      <c r="R260" s="89" t="str">
        <f t="shared" ca="1" si="91"/>
        <v/>
      </c>
      <c r="S260" s="88" t="str">
        <f ca="1">IF(OR(ISERROR(MusiqueEpuree1(O260)),MusiqueEpuree1(O260)=0),"",MusiqueEpuree1(O260))</f>
        <v/>
      </c>
      <c r="T260" s="88" t="str">
        <f ca="1">IF(OR(ISERROR(MusiqueEpuree4(O260)),MusiqueEpuree4(O260)=0),"",MusiqueEpuree4(O260))</f>
        <v/>
      </c>
      <c r="U260" s="56">
        <f t="shared" ca="1" si="92"/>
        <v>0</v>
      </c>
      <c r="V260" s="56">
        <f t="shared" ca="1" si="93"/>
        <v>0</v>
      </c>
      <c r="W260" s="56">
        <f t="shared" ca="1" si="94"/>
        <v>0</v>
      </c>
      <c r="X260" s="56">
        <f t="shared" ca="1" si="95"/>
        <v>0</v>
      </c>
      <c r="Y260" s="87" t="str">
        <f t="shared" ca="1" si="96"/>
        <v/>
      </c>
      <c r="Z260" s="87" t="str">
        <f t="shared" ca="1" si="97"/>
        <v/>
      </c>
      <c r="AA260" s="86"/>
      <c r="AB260" s="56">
        <f t="shared" si="98"/>
        <v>0</v>
      </c>
      <c r="AC260" s="56">
        <f t="shared" si="99"/>
        <v>0</v>
      </c>
      <c r="AD260" s="56">
        <f t="shared" si="100"/>
        <v>0</v>
      </c>
      <c r="AE260" s="56">
        <f t="shared" si="101"/>
        <v>0</v>
      </c>
      <c r="AF260" s="87" t="str">
        <f t="shared" si="102"/>
        <v/>
      </c>
      <c r="AG260" s="87" t="str">
        <f t="shared" si="103"/>
        <v/>
      </c>
      <c r="AH260" s="86"/>
    </row>
    <row r="261" spans="1:46" ht="15.75" customHeight="1" thickTop="1" x14ac:dyDescent="0.25">
      <c r="A261" s="244">
        <v>5</v>
      </c>
      <c r="B261" s="199"/>
      <c r="C261" s="198"/>
      <c r="D261" s="198"/>
      <c r="E261" s="198"/>
      <c r="F261" s="198"/>
      <c r="G261" s="198"/>
      <c r="H261" s="198"/>
      <c r="I261" s="198"/>
      <c r="J261" s="198"/>
      <c r="K261" s="198"/>
      <c r="L261" s="198"/>
      <c r="M261" s="198"/>
      <c r="N261" s="197"/>
      <c r="O261" s="81"/>
      <c r="P261" s="81"/>
      <c r="Q261" s="82"/>
      <c r="R261" s="82"/>
      <c r="S261" s="81"/>
      <c r="T261" s="81"/>
      <c r="U261" s="82"/>
      <c r="V261" s="82"/>
      <c r="W261" s="82"/>
      <c r="X261" s="81"/>
      <c r="Y261" s="81"/>
      <c r="Z261" s="81"/>
      <c r="AA261" s="81"/>
      <c r="AB261" s="81"/>
      <c r="AC261" s="81"/>
      <c r="AD261" s="81"/>
      <c r="AE261" s="81"/>
      <c r="AF261" s="81"/>
      <c r="AG261" s="81"/>
      <c r="AH261" s="81"/>
      <c r="AI261" s="82"/>
      <c r="AJ261" s="196"/>
      <c r="AK261" s="196"/>
      <c r="AL261" s="196"/>
      <c r="AM261" s="81"/>
      <c r="AN261" s="196"/>
      <c r="AO261" s="196"/>
      <c r="AP261" s="196"/>
      <c r="AQ261" s="81"/>
      <c r="AR261" s="196"/>
    </row>
    <row r="262" spans="1:46" ht="15.75" customHeight="1" x14ac:dyDescent="0.25">
      <c r="A262" s="245"/>
      <c r="B262" s="195"/>
      <c r="C262" s="189"/>
      <c r="D262" s="189"/>
      <c r="E262" s="189"/>
      <c r="F262" s="189"/>
      <c r="G262" s="189"/>
      <c r="H262" s="189"/>
      <c r="I262" s="189"/>
      <c r="J262" s="189"/>
      <c r="K262" s="189"/>
      <c r="L262" s="189"/>
      <c r="M262" s="189"/>
      <c r="N262" s="188"/>
    </row>
    <row r="263" spans="1:46" ht="15.75" customHeight="1" thickBot="1" x14ac:dyDescent="0.3">
      <c r="A263" s="245"/>
      <c r="B263" s="194"/>
      <c r="C263" s="193"/>
      <c r="D263" s="193"/>
      <c r="E263" s="193"/>
      <c r="F263" s="193"/>
      <c r="G263" s="193"/>
      <c r="H263" s="193"/>
      <c r="I263" s="193"/>
      <c r="J263" s="193"/>
      <c r="K263" s="193"/>
      <c r="L263" s="193"/>
      <c r="M263" s="193"/>
      <c r="N263" s="192"/>
      <c r="O263" s="19"/>
      <c r="P263" s="19"/>
      <c r="Q263" s="20"/>
      <c r="R263" s="20"/>
      <c r="S263" s="19"/>
      <c r="T263" s="19"/>
      <c r="U263" s="20"/>
      <c r="V263" s="20"/>
      <c r="W263" s="20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20"/>
      <c r="AJ263" s="191"/>
      <c r="AK263" s="191"/>
      <c r="AL263" s="191"/>
      <c r="AM263" s="19"/>
      <c r="AN263" s="191"/>
      <c r="AO263" s="191"/>
      <c r="AP263" s="191"/>
      <c r="AQ263" s="19"/>
      <c r="AR263" s="191"/>
    </row>
    <row r="264" spans="1:46" ht="15.75" customHeight="1" thickTop="1" thickBot="1" x14ac:dyDescent="0.3">
      <c r="A264" s="245"/>
      <c r="B264" s="190"/>
      <c r="C264" s="189"/>
      <c r="D264" s="189"/>
      <c r="E264" s="189"/>
      <c r="F264" s="189"/>
      <c r="G264" s="189"/>
      <c r="H264" s="189"/>
      <c r="I264" s="189"/>
      <c r="J264" s="189"/>
      <c r="K264" s="189"/>
      <c r="L264" s="189"/>
      <c r="M264" s="189"/>
      <c r="N264" s="188"/>
      <c r="AI264" s="187" t="s">
        <v>24</v>
      </c>
      <c r="AJ264" s="61"/>
      <c r="AK264" s="61"/>
      <c r="AL264" s="61"/>
      <c r="AM264" s="31"/>
      <c r="AN264" s="61"/>
      <c r="AO264" s="61"/>
      <c r="AP264" s="61"/>
      <c r="AQ264" s="186"/>
      <c r="AR264" s="185"/>
      <c r="AS264" s="185"/>
      <c r="AT264" s="184"/>
    </row>
    <row r="265" spans="1:46" ht="15.75" customHeight="1" thickTop="1" thickBot="1" x14ac:dyDescent="0.3">
      <c r="A265" s="246"/>
      <c r="B265" s="183"/>
      <c r="C265" s="182"/>
      <c r="D265" s="182"/>
      <c r="E265" s="182"/>
      <c r="F265" s="182"/>
      <c r="G265" s="182"/>
      <c r="H265" s="182"/>
      <c r="I265" s="182"/>
      <c r="J265" s="182"/>
      <c r="K265" s="181"/>
      <c r="L265" s="182"/>
      <c r="M265" s="181"/>
      <c r="N265" s="180"/>
      <c r="O265" s="71"/>
      <c r="P265" s="71"/>
      <c r="Q265" s="72"/>
      <c r="R265" s="36" t="s">
        <v>23</v>
      </c>
      <c r="S265" s="71"/>
      <c r="T265" s="71"/>
      <c r="U265" s="36" t="s">
        <v>21</v>
      </c>
      <c r="V265" s="36" t="s">
        <v>20</v>
      </c>
      <c r="W265" s="36" t="s">
        <v>19</v>
      </c>
      <c r="X265" s="36" t="s">
        <v>18</v>
      </c>
      <c r="Y265" s="71"/>
      <c r="Z265" s="36" t="s">
        <v>22</v>
      </c>
      <c r="AA265" s="71"/>
      <c r="AB265" s="36" t="s">
        <v>21</v>
      </c>
      <c r="AC265" s="36" t="s">
        <v>20</v>
      </c>
      <c r="AD265" s="36" t="s">
        <v>19</v>
      </c>
      <c r="AE265" s="36" t="s">
        <v>18</v>
      </c>
      <c r="AF265" s="71"/>
      <c r="AG265" s="36" t="s">
        <v>17</v>
      </c>
      <c r="AH265" s="71"/>
      <c r="AI265" s="179" t="s">
        <v>0</v>
      </c>
      <c r="AJ265" s="178" t="s">
        <v>2</v>
      </c>
      <c r="AK265" s="178" t="s">
        <v>1</v>
      </c>
      <c r="AL265" s="177" t="s">
        <v>3</v>
      </c>
      <c r="AM265" s="179" t="s">
        <v>0</v>
      </c>
      <c r="AN265" s="178" t="s">
        <v>6</v>
      </c>
      <c r="AO265" s="178" t="s">
        <v>5</v>
      </c>
      <c r="AP265" s="177" t="s">
        <v>7</v>
      </c>
      <c r="AQ265" s="179" t="s">
        <v>0</v>
      </c>
      <c r="AR265" s="178" t="s">
        <v>10</v>
      </c>
      <c r="AS265" s="178" t="s">
        <v>9</v>
      </c>
      <c r="AT265" s="177" t="s">
        <v>11</v>
      </c>
    </row>
    <row r="266" spans="1:46" ht="15.75" customHeight="1" thickTop="1" x14ac:dyDescent="0.25">
      <c r="A266" s="176"/>
      <c r="B266" s="175"/>
      <c r="C266" s="174"/>
      <c r="D266" s="171">
        <v>642</v>
      </c>
      <c r="E266" s="171">
        <v>79</v>
      </c>
      <c r="F266" s="171">
        <v>140</v>
      </c>
      <c r="G266" s="173">
        <v>0.34</v>
      </c>
      <c r="H266" s="172"/>
      <c r="I266" s="172"/>
      <c r="J266" s="171" t="s">
        <v>25</v>
      </c>
      <c r="K266" s="169"/>
      <c r="L266" s="170">
        <v>10.96</v>
      </c>
      <c r="M266" s="169"/>
      <c r="N266" s="168" t="s">
        <v>27</v>
      </c>
      <c r="O266" s="167" t="str">
        <f ca="1">IF(OR(ISERROR(MusiqueEpuree(N266)),MusiqueEpuree(N266)=0),"",MusiqueEpuree(N266))</f>
        <v xml:space="preserve"> 1a  9a  9a 4a 7a  9a  9a 7a 6a 3a 2a 2a</v>
      </c>
      <c r="P266" s="165" t="str">
        <f ca="1">IF(OR(ISERROR(MusiqueEpuree10(O266)),MusiqueEpuree10(O266)=0),"",MusiqueEpuree10(O266))</f>
        <v xml:space="preserve"> 100 20 20 70 40 20 20 40 50 80 90 90</v>
      </c>
      <c r="Q266" s="166">
        <f ca="1">IF(ISERROR((calcul(P266)))=TRUE,"",(calcul(P266)))</f>
        <v>53.333333333333336</v>
      </c>
      <c r="R266" s="166">
        <f t="shared" ref="R266:R297" ca="1" si="104">IF(Q266=0,"", Q266)</f>
        <v>53.333333333333336</v>
      </c>
      <c r="S266" s="165" t="str">
        <f ca="1">IF(OR(ISERROR(MusiqueEpuree1(O266)),MusiqueEpuree1(O266)=0),"",MusiqueEpuree1(O266))</f>
        <v xml:space="preserve"> 70 80 90 90</v>
      </c>
      <c r="T266" s="165" t="str">
        <f ca="1">IF(OR(ISERROR(MusiqueEpuree4(O266)),MusiqueEpuree4(O266)=0),"",MusiqueEpuree4(O266))</f>
        <v xml:space="preserve"> 1009a9a4a7a9a9a7a6a3a2a2a</v>
      </c>
      <c r="U266" s="164">
        <f t="shared" ref="U266:U297" ca="1" si="105">LEN(S266)-LEN(SUBSTITUTE(S266," ",""))</f>
        <v>4</v>
      </c>
      <c r="V266" s="164">
        <f t="shared" ref="V266:V297" ca="1" si="106">LEN(T266)-LEN(SUBSTITUTE(T266," ",""))</f>
        <v>1</v>
      </c>
      <c r="W266" s="164">
        <f t="shared" ref="W266:W297" ca="1" si="107">IF(ISERROR(U266+V266)=TRUE,"",(U266+V266))</f>
        <v>5</v>
      </c>
      <c r="X266" s="164">
        <f t="shared" ref="X266:X297" ca="1" si="108">LEN(P266)-LEN(SUBSTITUTE(P266," ",""))</f>
        <v>12</v>
      </c>
      <c r="Y266" s="163">
        <f t="shared" ref="Y266:Y297" ca="1" si="109">IF(ISERROR((W266/X266)*100)=TRUE,"",( (W266/X266)*100))</f>
        <v>41.666666666666671</v>
      </c>
      <c r="Z266" s="163">
        <f t="shared" ref="Z266:Z297" ca="1" si="110">IF(Y266=0,"", Y266)</f>
        <v>41.666666666666671</v>
      </c>
      <c r="AA266" s="162">
        <v>1</v>
      </c>
      <c r="AB266" s="163">
        <f t="shared" ref="AB266:AB297" si="111">F266</f>
        <v>140</v>
      </c>
      <c r="AC266" s="163">
        <f t="shared" ref="AC266:AC297" si="112">E266</f>
        <v>79</v>
      </c>
      <c r="AD266" s="164">
        <f t="shared" ref="AD266:AD297" si="113">IF(ISERROR(AB266+AC266)=TRUE,"",(AB266+AC266))</f>
        <v>219</v>
      </c>
      <c r="AE266" s="164">
        <f t="shared" ref="AE266:AE297" si="114">D266</f>
        <v>642</v>
      </c>
      <c r="AF266" s="163">
        <f t="shared" ref="AF266:AF297" si="115">IF(ISERROR((AD266/AE266)*100)=TRUE,"",( (AD266/AE266)*100))</f>
        <v>34.112149532710276</v>
      </c>
      <c r="AG266" s="163">
        <f t="shared" ref="AG266:AG297" si="116">IF(AF266=0,"", AF266)</f>
        <v>34.112149532710276</v>
      </c>
      <c r="AH266" s="162">
        <v>1</v>
      </c>
      <c r="AI266" s="158">
        <v>1</v>
      </c>
      <c r="AJ266" s="157" t="str">
        <f ca="1">Z268</f>
        <v/>
      </c>
      <c r="AK266" s="157" t="str">
        <f ca="1">$R$268</f>
        <v/>
      </c>
      <c r="AL266" s="160" t="str">
        <f>$AG$268</f>
        <v/>
      </c>
      <c r="AM266" s="158">
        <v>1</v>
      </c>
      <c r="AN266" s="157">
        <f ca="1">Z266</f>
        <v>41.666666666666671</v>
      </c>
      <c r="AO266" s="157">
        <f ca="1">$R$266</f>
        <v>53.333333333333336</v>
      </c>
      <c r="AP266" s="159">
        <f>$AG$266</f>
        <v>34.112149532710276</v>
      </c>
      <c r="AQ266" s="158">
        <v>1</v>
      </c>
      <c r="AR266" s="157" t="str">
        <f ca="1">Z267</f>
        <v/>
      </c>
      <c r="AS266" s="157">
        <f ca="1">$R$267</f>
        <v>34.615384615384613</v>
      </c>
      <c r="AT266" s="156">
        <f>$AG$267</f>
        <v>14.000000000000002</v>
      </c>
    </row>
    <row r="267" spans="1:46" ht="15.75" customHeight="1" x14ac:dyDescent="0.25">
      <c r="A267" s="107"/>
      <c r="B267" s="106"/>
      <c r="C267" s="105"/>
      <c r="D267" s="148">
        <v>100</v>
      </c>
      <c r="E267" s="148">
        <v>3</v>
      </c>
      <c r="F267" s="148">
        <v>11</v>
      </c>
      <c r="G267" s="143">
        <v>0.14000000000000001</v>
      </c>
      <c r="H267" s="104"/>
      <c r="I267" s="104"/>
      <c r="J267" s="148">
        <v>22</v>
      </c>
      <c r="K267" s="103"/>
      <c r="L267" s="147">
        <v>10.92</v>
      </c>
      <c r="M267" s="103"/>
      <c r="N267" s="102" t="s">
        <v>139</v>
      </c>
      <c r="O267" s="101" t="str">
        <f ca="1">IF(OR(ISERROR(MusiqueEpuree(N267)),MusiqueEpuree(N267)=0),"",MusiqueEpuree(N267))</f>
        <v xml:space="preserve"> 5a  9a  9a  9a 6a  9a  9a 6a 6a  9a 6a  9a 6a</v>
      </c>
      <c r="P267" s="99" t="str">
        <f ca="1">IF(OR(ISERROR(MusiqueEpuree10(O267)),MusiqueEpuree10(O267)=0),"",MusiqueEpuree10(O267))</f>
        <v xml:space="preserve"> 60 20 20 20 50 20 20 50 50 20 50 20 50</v>
      </c>
      <c r="Q267" s="100">
        <f ca="1">IF(ISERROR((calcul(P267)))=TRUE,"",(calcul(P267)))</f>
        <v>34.615384615384613</v>
      </c>
      <c r="R267" s="100">
        <f t="shared" ca="1" si="104"/>
        <v>34.615384615384613</v>
      </c>
      <c r="S267" s="99" t="str">
        <f ca="1">IF(OR(ISERROR(MusiqueEpuree1(O267)),MusiqueEpuree1(O267)=0),"",MusiqueEpuree1(O267))</f>
        <v/>
      </c>
      <c r="T267" s="99" t="str">
        <f ca="1">IF(OR(ISERROR(MusiqueEpuree4(O267)),MusiqueEpuree4(O267)=0),"",MusiqueEpuree4(O267))</f>
        <v>5a9a9a9a6a9a9a6a6a9a6a9a6a</v>
      </c>
      <c r="U267" s="49">
        <f t="shared" ca="1" si="105"/>
        <v>0</v>
      </c>
      <c r="V267" s="49">
        <f t="shared" ca="1" si="106"/>
        <v>0</v>
      </c>
      <c r="W267" s="49">
        <f t="shared" ca="1" si="107"/>
        <v>0</v>
      </c>
      <c r="X267" s="49">
        <f t="shared" ca="1" si="108"/>
        <v>13</v>
      </c>
      <c r="Y267" s="98">
        <f t="shared" ca="1" si="109"/>
        <v>0</v>
      </c>
      <c r="Z267" s="98" t="str">
        <f t="shared" ca="1" si="110"/>
        <v/>
      </c>
      <c r="AA267" s="97"/>
      <c r="AB267" s="49">
        <f t="shared" si="111"/>
        <v>11</v>
      </c>
      <c r="AC267" s="49">
        <f t="shared" si="112"/>
        <v>3</v>
      </c>
      <c r="AD267" s="49">
        <f t="shared" si="113"/>
        <v>14</v>
      </c>
      <c r="AE267" s="49">
        <f t="shared" si="114"/>
        <v>100</v>
      </c>
      <c r="AF267" s="98">
        <f t="shared" si="115"/>
        <v>14.000000000000002</v>
      </c>
      <c r="AG267" s="98">
        <f t="shared" si="116"/>
        <v>14.000000000000002</v>
      </c>
      <c r="AH267" s="97"/>
      <c r="AI267" s="158">
        <v>2</v>
      </c>
      <c r="AJ267" s="157">
        <f ca="1">Z271</f>
        <v>33.333333333333329</v>
      </c>
      <c r="AK267" s="157">
        <f ca="1">$R$271</f>
        <v>51.666666666666664</v>
      </c>
      <c r="AL267" s="160">
        <f>$AG$271</f>
        <v>50</v>
      </c>
      <c r="AM267" s="158">
        <v>2</v>
      </c>
      <c r="AN267" s="157">
        <f ca="1">Z269</f>
        <v>18.181818181818183</v>
      </c>
      <c r="AO267" s="157">
        <f ca="1">$R$269</f>
        <v>36.363636363636367</v>
      </c>
      <c r="AP267" s="159">
        <f>$AG$269</f>
        <v>25.142857142857146</v>
      </c>
      <c r="AQ267" s="158">
        <v>2</v>
      </c>
      <c r="AR267" s="157">
        <f ca="1">Z270</f>
        <v>20</v>
      </c>
      <c r="AS267" s="157">
        <f ca="1">$R$270</f>
        <v>40</v>
      </c>
      <c r="AT267" s="156">
        <f>$AG$270</f>
        <v>20</v>
      </c>
    </row>
    <row r="268" spans="1:46" ht="15.75" customHeight="1" thickBot="1" x14ac:dyDescent="0.3">
      <c r="A268" s="130"/>
      <c r="B268" s="129"/>
      <c r="C268" s="128"/>
      <c r="D268" s="146">
        <v>1</v>
      </c>
      <c r="E268" s="146">
        <v>0</v>
      </c>
      <c r="F268" s="146">
        <v>0</v>
      </c>
      <c r="G268" s="142">
        <v>0</v>
      </c>
      <c r="H268" s="127"/>
      <c r="I268" s="127"/>
      <c r="J268" s="146">
        <v>6</v>
      </c>
      <c r="K268" s="126"/>
      <c r="L268" s="145">
        <v>10.92</v>
      </c>
      <c r="M268" s="126"/>
      <c r="N268" s="125" t="s">
        <v>121</v>
      </c>
      <c r="O268" s="124" t="str">
        <f ca="1">IF(OR(ISERROR(MusiqueEpuree(N268)),MusiqueEpuree(N268)=0),"",MusiqueEpuree(N268))</f>
        <v xml:space="preserve">  9a5m6m7m3m 6a  9a  9a3m2m8m5m</v>
      </c>
      <c r="P268" s="122" t="str">
        <f ca="1">IF(OR(ISERROR(MusiqueEpuree10(O268)),MusiqueEpuree10(O268)=0),"",MusiqueEpuree10(O268))</f>
        <v xml:space="preserve"> 205m6m7m3m 50 20 203m2m8m5m</v>
      </c>
      <c r="Q268" s="123" t="str">
        <f ca="1">IF(ISERROR((calcul(P268)))=TRUE,"",(calcul(P268)))</f>
        <v/>
      </c>
      <c r="R268" s="123" t="str">
        <f t="shared" ca="1" si="104"/>
        <v/>
      </c>
      <c r="S268" s="122" t="str">
        <f ca="1">IF(OR(ISERROR(MusiqueEpuree1(O268)),MusiqueEpuree1(O268)=0),"",MusiqueEpuree1(O268))</f>
        <v>5m6m7m3m3m2m8m5m</v>
      </c>
      <c r="T268" s="122" t="str">
        <f ca="1">IF(OR(ISERROR(MusiqueEpuree4(O268)),MusiqueEpuree4(O268)=0),"",MusiqueEpuree4(O268))</f>
        <v>9a5m6m7m3m6a9a9a3m2m8m5m</v>
      </c>
      <c r="U268" s="121">
        <f t="shared" ca="1" si="105"/>
        <v>0</v>
      </c>
      <c r="V268" s="121">
        <f t="shared" ca="1" si="106"/>
        <v>0</v>
      </c>
      <c r="W268" s="121">
        <f t="shared" ca="1" si="107"/>
        <v>0</v>
      </c>
      <c r="X268" s="121">
        <f t="shared" ca="1" si="108"/>
        <v>4</v>
      </c>
      <c r="Y268" s="120">
        <f t="shared" ca="1" si="109"/>
        <v>0</v>
      </c>
      <c r="Z268" s="120" t="str">
        <f t="shared" ca="1" si="110"/>
        <v/>
      </c>
      <c r="AA268" s="119"/>
      <c r="AB268" s="121">
        <f t="shared" si="111"/>
        <v>0</v>
      </c>
      <c r="AC268" s="121">
        <f t="shared" si="112"/>
        <v>0</v>
      </c>
      <c r="AD268" s="121">
        <f t="shared" si="113"/>
        <v>0</v>
      </c>
      <c r="AE268" s="121">
        <f t="shared" si="114"/>
        <v>1</v>
      </c>
      <c r="AF268" s="120">
        <f t="shared" si="115"/>
        <v>0</v>
      </c>
      <c r="AG268" s="120" t="str">
        <f t="shared" si="116"/>
        <v/>
      </c>
      <c r="AH268" s="119"/>
      <c r="AI268" s="158">
        <v>3</v>
      </c>
      <c r="AJ268" s="157">
        <f ca="1">Z274</f>
        <v>30</v>
      </c>
      <c r="AK268" s="157" t="str">
        <f ca="1">$R$274</f>
        <v/>
      </c>
      <c r="AL268" s="160">
        <f>$AG$274</f>
        <v>14.285714285714285</v>
      </c>
      <c r="AM268" s="158">
        <v>3</v>
      </c>
      <c r="AN268" s="157">
        <f ca="1">Z272</f>
        <v>8.3333333333333321</v>
      </c>
      <c r="AO268" s="157">
        <f ca="1">$R$272</f>
        <v>29.166666666666668</v>
      </c>
      <c r="AP268" s="159">
        <f>$AG$272</f>
        <v>12.121212121212121</v>
      </c>
      <c r="AQ268" s="158">
        <v>3</v>
      </c>
      <c r="AR268" s="157" t="str">
        <f ca="1">Z273</f>
        <v/>
      </c>
      <c r="AS268" s="157">
        <f ca="1">$R$273</f>
        <v>22.5</v>
      </c>
      <c r="AT268" s="156" t="str">
        <f>$AG$273</f>
        <v/>
      </c>
    </row>
    <row r="269" spans="1:46" ht="15.75" customHeight="1" x14ac:dyDescent="0.25">
      <c r="A269" s="118"/>
      <c r="B269" s="141"/>
      <c r="C269" s="140"/>
      <c r="D269" s="150">
        <v>175</v>
      </c>
      <c r="E269" s="150">
        <v>14</v>
      </c>
      <c r="F269" s="150">
        <v>30</v>
      </c>
      <c r="G269" s="144">
        <v>0.25</v>
      </c>
      <c r="H269" s="139"/>
      <c r="I269" s="139"/>
      <c r="J269" s="150" t="s">
        <v>25</v>
      </c>
      <c r="K269" s="138"/>
      <c r="L269" s="149">
        <v>10.99</v>
      </c>
      <c r="M269" s="138"/>
      <c r="N269" s="137" t="s">
        <v>61</v>
      </c>
      <c r="O269" s="136" t="str">
        <f ca="1">IF(OR(ISERROR(MusiqueEpuree(N269)),MusiqueEpuree(N269)=0),"",MusiqueEpuree(N269))</f>
        <v xml:space="preserve"> 4a  9a  9a 2a  9a  9a  9a  9a 5a 7a  9a</v>
      </c>
      <c r="P269" s="134" t="str">
        <f ca="1">IF(OR(ISERROR(MusiqueEpuree10(O269)),MusiqueEpuree10(O269)=0),"",MusiqueEpuree10(O269))</f>
        <v xml:space="preserve"> 70 20 20 90 20 20 20 20 60 40 20</v>
      </c>
      <c r="Q269" s="135">
        <f ca="1">IF(ISERROR((calcul(P269)))=TRUE,"",(calcul(P269)))</f>
        <v>36.363636363636367</v>
      </c>
      <c r="R269" s="135">
        <f t="shared" ca="1" si="104"/>
        <v>36.363636363636367</v>
      </c>
      <c r="S269" s="134" t="str">
        <f ca="1">IF(OR(ISERROR(MusiqueEpuree1(O269)),MusiqueEpuree1(O269)=0),"",MusiqueEpuree1(O269))</f>
        <v xml:space="preserve"> 70 90</v>
      </c>
      <c r="T269" s="134" t="str">
        <f ca="1">IF(OR(ISERROR(MusiqueEpuree4(O269)),MusiqueEpuree4(O269)=0),"",MusiqueEpuree4(O269))</f>
        <v>4a9a9a2a9a9a9a9a5a7a9a</v>
      </c>
      <c r="U269" s="133">
        <f t="shared" ca="1" si="105"/>
        <v>2</v>
      </c>
      <c r="V269" s="133">
        <f t="shared" ca="1" si="106"/>
        <v>0</v>
      </c>
      <c r="W269" s="133">
        <f t="shared" ca="1" si="107"/>
        <v>2</v>
      </c>
      <c r="X269" s="133">
        <f t="shared" ca="1" si="108"/>
        <v>11</v>
      </c>
      <c r="Y269" s="132">
        <f t="shared" ca="1" si="109"/>
        <v>18.181818181818183</v>
      </c>
      <c r="Z269" s="132">
        <f t="shared" ca="1" si="110"/>
        <v>18.181818181818183</v>
      </c>
      <c r="AA269" s="131">
        <v>2</v>
      </c>
      <c r="AB269" s="133">
        <f t="shared" si="111"/>
        <v>30</v>
      </c>
      <c r="AC269" s="133">
        <f t="shared" si="112"/>
        <v>14</v>
      </c>
      <c r="AD269" s="133">
        <f t="shared" si="113"/>
        <v>44</v>
      </c>
      <c r="AE269" s="133">
        <f t="shared" si="114"/>
        <v>175</v>
      </c>
      <c r="AF269" s="132">
        <f t="shared" si="115"/>
        <v>25.142857142857146</v>
      </c>
      <c r="AG269" s="132">
        <f t="shared" si="116"/>
        <v>25.142857142857146</v>
      </c>
      <c r="AH269" s="131">
        <v>2</v>
      </c>
      <c r="AI269" s="158">
        <v>4</v>
      </c>
      <c r="AJ269" s="157">
        <f ca="1">Z277</f>
        <v>8.3333333333333321</v>
      </c>
      <c r="AK269" s="157">
        <f ca="1">$R$277</f>
        <v>34.166666666666664</v>
      </c>
      <c r="AL269" s="160">
        <f>$AG$277</f>
        <v>10</v>
      </c>
      <c r="AM269" s="158">
        <v>4</v>
      </c>
      <c r="AN269" s="157">
        <f ca="1">Z275</f>
        <v>45.454545454545453</v>
      </c>
      <c r="AO269" s="157">
        <f ca="1">$R$275</f>
        <v>61.81818181818182</v>
      </c>
      <c r="AP269" s="159">
        <f>$AG$275</f>
        <v>32.954545454545453</v>
      </c>
      <c r="AQ269" s="158">
        <v>4</v>
      </c>
      <c r="AR269" s="157" t="str">
        <f ca="1">Z276</f>
        <v/>
      </c>
      <c r="AS269" s="157">
        <f ca="1">$R$276</f>
        <v>23.333333333333332</v>
      </c>
      <c r="AT269" s="156">
        <f>$AG$276</f>
        <v>4.1666666666666661</v>
      </c>
    </row>
    <row r="270" spans="1:46" ht="15.75" customHeight="1" x14ac:dyDescent="0.25">
      <c r="A270" s="107"/>
      <c r="B270" s="106"/>
      <c r="C270" s="105"/>
      <c r="D270" s="148">
        <v>5</v>
      </c>
      <c r="E270" s="148">
        <v>0</v>
      </c>
      <c r="F270" s="148">
        <v>1</v>
      </c>
      <c r="G270" s="143">
        <v>0.2</v>
      </c>
      <c r="H270" s="104"/>
      <c r="I270" s="104"/>
      <c r="J270" s="148">
        <v>3</v>
      </c>
      <c r="K270" s="103"/>
      <c r="L270" s="147">
        <v>10.92</v>
      </c>
      <c r="M270" s="103"/>
      <c r="N270" s="102" t="s">
        <v>140</v>
      </c>
      <c r="O270" s="101" t="str">
        <f ca="1">IF(OR(ISERROR(MusiqueEpuree(N270)),MusiqueEpuree(N270)=0),"",MusiqueEpuree(N270))</f>
        <v xml:space="preserve">  9a 5a 3a  9a  9a</v>
      </c>
      <c r="P270" s="99" t="str">
        <f ca="1">IF(OR(ISERROR(MusiqueEpuree10(O270)),MusiqueEpuree10(O270)=0),"",MusiqueEpuree10(O270))</f>
        <v xml:space="preserve"> 20 60 80 20 20</v>
      </c>
      <c r="Q270" s="100">
        <f ca="1">IF(ISERROR((calcul(P270)))=TRUE,"",(calcul(P270)))</f>
        <v>40</v>
      </c>
      <c r="R270" s="100">
        <f t="shared" ca="1" si="104"/>
        <v>40</v>
      </c>
      <c r="S270" s="99" t="str">
        <f ca="1">IF(OR(ISERROR(MusiqueEpuree1(O270)),MusiqueEpuree1(O270)=0),"",MusiqueEpuree1(O270))</f>
        <v xml:space="preserve"> 80</v>
      </c>
      <c r="T270" s="99" t="str">
        <f ca="1">IF(OR(ISERROR(MusiqueEpuree4(O270)),MusiqueEpuree4(O270)=0),"",MusiqueEpuree4(O270))</f>
        <v>9a5a3a9a9a</v>
      </c>
      <c r="U270" s="49">
        <f t="shared" ca="1" si="105"/>
        <v>1</v>
      </c>
      <c r="V270" s="49">
        <f t="shared" ca="1" si="106"/>
        <v>0</v>
      </c>
      <c r="W270" s="49">
        <f t="shared" ca="1" si="107"/>
        <v>1</v>
      </c>
      <c r="X270" s="49">
        <f t="shared" ca="1" si="108"/>
        <v>5</v>
      </c>
      <c r="Y270" s="98">
        <f t="shared" ca="1" si="109"/>
        <v>20</v>
      </c>
      <c r="Z270" s="98">
        <f t="shared" ca="1" si="110"/>
        <v>20</v>
      </c>
      <c r="AA270" s="97"/>
      <c r="AB270" s="49">
        <f t="shared" si="111"/>
        <v>1</v>
      </c>
      <c r="AC270" s="49">
        <f t="shared" si="112"/>
        <v>0</v>
      </c>
      <c r="AD270" s="49">
        <f t="shared" si="113"/>
        <v>1</v>
      </c>
      <c r="AE270" s="49">
        <f t="shared" si="114"/>
        <v>5</v>
      </c>
      <c r="AF270" s="98">
        <f t="shared" si="115"/>
        <v>20</v>
      </c>
      <c r="AG270" s="98">
        <f t="shared" si="116"/>
        <v>20</v>
      </c>
      <c r="AH270" s="97"/>
      <c r="AI270" s="158">
        <v>5</v>
      </c>
      <c r="AJ270" s="157">
        <f ca="1">Z280</f>
        <v>25</v>
      </c>
      <c r="AK270" s="157" t="str">
        <f ca="1">$R$280</f>
        <v/>
      </c>
      <c r="AL270" s="160" t="str">
        <f>$AG$280</f>
        <v/>
      </c>
      <c r="AM270" s="158">
        <v>5</v>
      </c>
      <c r="AN270" s="157">
        <f ca="1">Z278</f>
        <v>16.666666666666664</v>
      </c>
      <c r="AO270" s="157">
        <f ca="1">$R$278</f>
        <v>30.833333333333332</v>
      </c>
      <c r="AP270" s="159">
        <f>$AG$278</f>
        <v>11.76470588235294</v>
      </c>
      <c r="AQ270" s="158">
        <v>5</v>
      </c>
      <c r="AR270" s="157">
        <f ca="1">Z279</f>
        <v>18.181818181818183</v>
      </c>
      <c r="AS270" s="157">
        <f ca="1">$R$279</f>
        <v>39.090909090909093</v>
      </c>
      <c r="AT270" s="156">
        <f>$AG$279</f>
        <v>20.547945205479451</v>
      </c>
    </row>
    <row r="271" spans="1:46" ht="15.75" customHeight="1" thickBot="1" x14ac:dyDescent="0.3">
      <c r="A271" s="130"/>
      <c r="B271" s="129"/>
      <c r="C271" s="128"/>
      <c r="D271" s="146">
        <v>2</v>
      </c>
      <c r="E271" s="146">
        <v>0</v>
      </c>
      <c r="F271" s="146">
        <v>1</v>
      </c>
      <c r="G271" s="142">
        <v>0.5</v>
      </c>
      <c r="H271" s="127"/>
      <c r="I271" s="127"/>
      <c r="J271" s="146">
        <v>1</v>
      </c>
      <c r="K271" s="126"/>
      <c r="L271" s="145">
        <v>10.94</v>
      </c>
      <c r="M271" s="126"/>
      <c r="N271" s="125" t="s">
        <v>122</v>
      </c>
      <c r="O271" s="124" t="str">
        <f ca="1">IF(OR(ISERROR(MusiqueEpuree(N271)),MusiqueEpuree(N271)=0),"",MusiqueEpuree(N271))</f>
        <v xml:space="preserve"> 9a 5a 3a 3a 6a  9a 8a 5a 3a 1a  9a  9a</v>
      </c>
      <c r="P271" s="122" t="str">
        <f ca="1">IF(OR(ISERROR(MusiqueEpuree10(O271)),MusiqueEpuree10(O271)=0),"",MusiqueEpuree10(O271))</f>
        <v xml:space="preserve"> 20 60 80 80 50 20 30 60 80 100 20 20</v>
      </c>
      <c r="Q271" s="123">
        <f ca="1">IF(ISERROR((calcul(P271)))=TRUE,"",(calcul(P271)))</f>
        <v>51.666666666666664</v>
      </c>
      <c r="R271" s="123">
        <f t="shared" ca="1" si="104"/>
        <v>51.666666666666664</v>
      </c>
      <c r="S271" s="122" t="str">
        <f ca="1">IF(OR(ISERROR(MusiqueEpuree1(O271)),MusiqueEpuree1(O271)=0),"",MusiqueEpuree1(O271))</f>
        <v xml:space="preserve"> 80 80 80</v>
      </c>
      <c r="T271" s="122" t="str">
        <f ca="1">IF(OR(ISERROR(MusiqueEpuree4(O271)),MusiqueEpuree4(O271)=0),"",MusiqueEpuree4(O271))</f>
        <v>9a5a3a3a6a9a8a5a3a 1009a9a</v>
      </c>
      <c r="U271" s="121">
        <f t="shared" ca="1" si="105"/>
        <v>3</v>
      </c>
      <c r="V271" s="121">
        <f t="shared" ca="1" si="106"/>
        <v>1</v>
      </c>
      <c r="W271" s="121">
        <f t="shared" ca="1" si="107"/>
        <v>4</v>
      </c>
      <c r="X271" s="121">
        <f t="shared" ca="1" si="108"/>
        <v>12</v>
      </c>
      <c r="Y271" s="120">
        <f t="shared" ca="1" si="109"/>
        <v>33.333333333333329</v>
      </c>
      <c r="Z271" s="120">
        <f t="shared" ca="1" si="110"/>
        <v>33.333333333333329</v>
      </c>
      <c r="AA271" s="119"/>
      <c r="AB271" s="121">
        <f t="shared" si="111"/>
        <v>1</v>
      </c>
      <c r="AC271" s="121">
        <f t="shared" si="112"/>
        <v>0</v>
      </c>
      <c r="AD271" s="121">
        <f t="shared" si="113"/>
        <v>1</v>
      </c>
      <c r="AE271" s="121">
        <f t="shared" si="114"/>
        <v>2</v>
      </c>
      <c r="AF271" s="120">
        <f t="shared" si="115"/>
        <v>50</v>
      </c>
      <c r="AG271" s="120">
        <f t="shared" si="116"/>
        <v>50</v>
      </c>
      <c r="AH271" s="119"/>
      <c r="AI271" s="158">
        <v>6</v>
      </c>
      <c r="AJ271" s="157">
        <f ca="1">Z283</f>
        <v>16.666666666666664</v>
      </c>
      <c r="AK271" s="157">
        <f ca="1">$R$283</f>
        <v>42.5</v>
      </c>
      <c r="AL271" s="160">
        <f>$AG$283</f>
        <v>16.666666666666664</v>
      </c>
      <c r="AM271" s="158">
        <v>6</v>
      </c>
      <c r="AN271" s="157" t="str">
        <f ca="1">Z281</f>
        <v/>
      </c>
      <c r="AO271" s="157">
        <f ca="1">$R$281</f>
        <v>31.666666666666668</v>
      </c>
      <c r="AP271" s="159">
        <f>$AG$281</f>
        <v>10.869565217391305</v>
      </c>
      <c r="AQ271" s="158">
        <v>6</v>
      </c>
      <c r="AR271" s="157">
        <f ca="1">Z282</f>
        <v>8.3333333333333321</v>
      </c>
      <c r="AS271" s="157">
        <f ca="1">$R$282</f>
        <v>35.833333333333336</v>
      </c>
      <c r="AT271" s="156">
        <f>$AG$282</f>
        <v>13.333333333333334</v>
      </c>
    </row>
    <row r="272" spans="1:46" ht="15.75" customHeight="1" x14ac:dyDescent="0.25">
      <c r="A272" s="118"/>
      <c r="B272" s="141"/>
      <c r="C272" s="140"/>
      <c r="D272" s="150">
        <v>33</v>
      </c>
      <c r="E272" s="150">
        <v>1</v>
      </c>
      <c r="F272" s="150">
        <v>3</v>
      </c>
      <c r="G272" s="144">
        <v>0.12</v>
      </c>
      <c r="H272" s="139"/>
      <c r="I272" s="139"/>
      <c r="J272" s="150">
        <v>16</v>
      </c>
      <c r="K272" s="138"/>
      <c r="L272" s="149">
        <v>10.91</v>
      </c>
      <c r="M272" s="138"/>
      <c r="N272" s="137" t="s">
        <v>97</v>
      </c>
      <c r="O272" s="136" t="str">
        <f ca="1">IF(OR(ISERROR(MusiqueEpuree(N272)),MusiqueEpuree(N272)=0),"",MusiqueEpuree(N272))</f>
        <v xml:space="preserve"> 6a  9a  9a  9a  9a  9a 6a  9a  9a  9a  9a 4a</v>
      </c>
      <c r="P272" s="134" t="str">
        <f ca="1">IF(OR(ISERROR(MusiqueEpuree10(O272)),MusiqueEpuree10(O272)=0),"",MusiqueEpuree10(O272))</f>
        <v xml:space="preserve"> 50 20 20 20 20 20 50 20 20 20 20 70</v>
      </c>
      <c r="Q272" s="135">
        <f ca="1">IF(ISERROR((calcul(P272)))=TRUE,"",(calcul(P272)))</f>
        <v>29.166666666666668</v>
      </c>
      <c r="R272" s="135">
        <f t="shared" ca="1" si="104"/>
        <v>29.166666666666668</v>
      </c>
      <c r="S272" s="134" t="str">
        <f ca="1">IF(OR(ISERROR(MusiqueEpuree1(O272)),MusiqueEpuree1(O272)=0),"",MusiqueEpuree1(O272))</f>
        <v xml:space="preserve"> 70</v>
      </c>
      <c r="T272" s="134" t="str">
        <f ca="1">IF(OR(ISERROR(MusiqueEpuree4(O272)),MusiqueEpuree4(O272)=0),"",MusiqueEpuree4(O272))</f>
        <v>6a9a9a9a9a9a6a9a9a9a9a4a</v>
      </c>
      <c r="U272" s="133">
        <f t="shared" ca="1" si="105"/>
        <v>1</v>
      </c>
      <c r="V272" s="133">
        <f t="shared" ca="1" si="106"/>
        <v>0</v>
      </c>
      <c r="W272" s="133">
        <f t="shared" ca="1" si="107"/>
        <v>1</v>
      </c>
      <c r="X272" s="133">
        <f t="shared" ca="1" si="108"/>
        <v>12</v>
      </c>
      <c r="Y272" s="132">
        <f t="shared" ca="1" si="109"/>
        <v>8.3333333333333321</v>
      </c>
      <c r="Z272" s="132">
        <f t="shared" ca="1" si="110"/>
        <v>8.3333333333333321</v>
      </c>
      <c r="AA272" s="131">
        <v>3</v>
      </c>
      <c r="AB272" s="133">
        <f t="shared" si="111"/>
        <v>3</v>
      </c>
      <c r="AC272" s="133">
        <f t="shared" si="112"/>
        <v>1</v>
      </c>
      <c r="AD272" s="133">
        <f t="shared" si="113"/>
        <v>4</v>
      </c>
      <c r="AE272" s="133">
        <f t="shared" si="114"/>
        <v>33</v>
      </c>
      <c r="AF272" s="132">
        <f t="shared" si="115"/>
        <v>12.121212121212121</v>
      </c>
      <c r="AG272" s="132">
        <f t="shared" si="116"/>
        <v>12.121212121212121</v>
      </c>
      <c r="AH272" s="131">
        <v>3</v>
      </c>
      <c r="AI272" s="158">
        <v>7</v>
      </c>
      <c r="AJ272" s="157">
        <f ca="1">Z286</f>
        <v>16.666666666666664</v>
      </c>
      <c r="AK272" s="157">
        <f ca="1">$R$286</f>
        <v>43.333333333333336</v>
      </c>
      <c r="AL272" s="160" t="str">
        <f>$AG$286</f>
        <v/>
      </c>
      <c r="AM272" s="158">
        <v>7</v>
      </c>
      <c r="AN272" s="157" t="str">
        <f ca="1">Z284</f>
        <v/>
      </c>
      <c r="AO272" s="157">
        <f ca="1">$R$284</f>
        <v>36.363636363636367</v>
      </c>
      <c r="AP272" s="159" t="str">
        <f>$AG$284</f>
        <v/>
      </c>
      <c r="AQ272" s="158">
        <v>7</v>
      </c>
      <c r="AR272" s="157">
        <f ca="1">Z285</f>
        <v>8.3333333333333321</v>
      </c>
      <c r="AS272" s="157">
        <f ca="1">$R$285</f>
        <v>41.666666666666664</v>
      </c>
      <c r="AT272" s="156">
        <f>$AG$285</f>
        <v>15.789473684210526</v>
      </c>
    </row>
    <row r="273" spans="1:46" ht="15.75" customHeight="1" x14ac:dyDescent="0.25">
      <c r="A273" s="107"/>
      <c r="B273" s="106"/>
      <c r="C273" s="105"/>
      <c r="D273" s="148">
        <v>18</v>
      </c>
      <c r="E273" s="148">
        <v>0</v>
      </c>
      <c r="F273" s="148">
        <v>0</v>
      </c>
      <c r="G273" s="143">
        <v>0</v>
      </c>
      <c r="H273" s="161"/>
      <c r="I273" s="104"/>
      <c r="J273" s="148">
        <v>3</v>
      </c>
      <c r="K273" s="103"/>
      <c r="L273" s="147">
        <v>10.92</v>
      </c>
      <c r="M273" s="103"/>
      <c r="N273" s="102" t="s">
        <v>98</v>
      </c>
      <c r="O273" s="101" t="str">
        <f ca="1">IF(OR(ISERROR(MusiqueEpuree(N273)),MusiqueEpuree(N273)=0),"",MusiqueEpuree(N273))</f>
        <v xml:space="preserve">  9a  9a  9a  9a  9a  9a  9a  9a 6a  9a  9a  9a</v>
      </c>
      <c r="P273" s="99" t="str">
        <f ca="1">IF(OR(ISERROR(MusiqueEpuree10(O273)),MusiqueEpuree10(O273)=0),"",MusiqueEpuree10(O273))</f>
        <v xml:space="preserve"> 20 20 20 20 20 20 20 20 50 20 20 20</v>
      </c>
      <c r="Q273" s="100">
        <f ca="1">IF(ISERROR((calcul(P273)))=TRUE,"",(calcul(P273)))</f>
        <v>22.5</v>
      </c>
      <c r="R273" s="100">
        <f t="shared" ca="1" si="104"/>
        <v>22.5</v>
      </c>
      <c r="S273" s="99" t="str">
        <f ca="1">IF(OR(ISERROR(MusiqueEpuree1(O273)),MusiqueEpuree1(O273)=0),"",MusiqueEpuree1(O273))</f>
        <v/>
      </c>
      <c r="T273" s="99" t="str">
        <f ca="1">IF(OR(ISERROR(MusiqueEpuree4(O273)),MusiqueEpuree4(O273)=0),"",MusiqueEpuree4(O273))</f>
        <v>9a9a9a9a9a9a9a9a6a9a9a9a</v>
      </c>
      <c r="U273" s="49">
        <f t="shared" ca="1" si="105"/>
        <v>0</v>
      </c>
      <c r="V273" s="49">
        <f t="shared" ca="1" si="106"/>
        <v>0</v>
      </c>
      <c r="W273" s="49">
        <f t="shared" ca="1" si="107"/>
        <v>0</v>
      </c>
      <c r="X273" s="49">
        <f t="shared" ca="1" si="108"/>
        <v>12</v>
      </c>
      <c r="Y273" s="98">
        <f t="shared" ca="1" si="109"/>
        <v>0</v>
      </c>
      <c r="Z273" s="98" t="str">
        <f t="shared" ca="1" si="110"/>
        <v/>
      </c>
      <c r="AA273" s="97"/>
      <c r="AB273" s="49">
        <f t="shared" si="111"/>
        <v>0</v>
      </c>
      <c r="AC273" s="49">
        <f t="shared" si="112"/>
        <v>0</v>
      </c>
      <c r="AD273" s="49">
        <f t="shared" si="113"/>
        <v>0</v>
      </c>
      <c r="AE273" s="49">
        <f t="shared" si="114"/>
        <v>18</v>
      </c>
      <c r="AF273" s="98">
        <f t="shared" si="115"/>
        <v>0</v>
      </c>
      <c r="AG273" s="98" t="str">
        <f t="shared" si="116"/>
        <v/>
      </c>
      <c r="AH273" s="97"/>
      <c r="AI273" s="158">
        <v>8</v>
      </c>
      <c r="AJ273" s="157">
        <f ca="1">Z289</f>
        <v>41.666666666666671</v>
      </c>
      <c r="AK273" s="157">
        <f ca="1">$R$289</f>
        <v>50</v>
      </c>
      <c r="AL273" s="160">
        <f>$AG$289</f>
        <v>14.285714285714285</v>
      </c>
      <c r="AM273" s="158">
        <v>8</v>
      </c>
      <c r="AN273" s="157">
        <f ca="1">Z287</f>
        <v>33.333333333333329</v>
      </c>
      <c r="AO273" s="157">
        <f ca="1">$R$287</f>
        <v>48.333333333333336</v>
      </c>
      <c r="AP273" s="159">
        <f>$AG$287</f>
        <v>11.904761904761903</v>
      </c>
      <c r="AQ273" s="158">
        <v>8</v>
      </c>
      <c r="AR273" s="157">
        <f ca="1">Z288</f>
        <v>8.3333333333333321</v>
      </c>
      <c r="AS273" s="157">
        <f ca="1">$R$288</f>
        <v>30.833333333333332</v>
      </c>
      <c r="AT273" s="156">
        <f>$AG$288</f>
        <v>20.673076923076923</v>
      </c>
    </row>
    <row r="274" spans="1:46" ht="15.75" customHeight="1" thickBot="1" x14ac:dyDescent="0.3">
      <c r="A274" s="130"/>
      <c r="B274" s="129"/>
      <c r="C274" s="128"/>
      <c r="D274" s="146">
        <v>7</v>
      </c>
      <c r="E274" s="146">
        <v>0</v>
      </c>
      <c r="F274" s="146">
        <v>1</v>
      </c>
      <c r="G274" s="142">
        <v>0.14000000000000001</v>
      </c>
      <c r="H274" s="127"/>
      <c r="I274" s="127"/>
      <c r="J274" s="146" t="s">
        <v>25</v>
      </c>
      <c r="K274" s="126"/>
      <c r="L274" s="145">
        <v>10.94</v>
      </c>
      <c r="M274" s="126"/>
      <c r="N274" s="125" t="s">
        <v>123</v>
      </c>
      <c r="O274" s="124" t="str">
        <f ca="1">IF(OR(ISERROR(MusiqueEpuree(N274)),MusiqueEpuree(N274)=0),"",MusiqueEpuree(N274))</f>
        <v>3m  9a 6a 4a 5a  9a  9a9m  9a  9a 3a 4a</v>
      </c>
      <c r="P274" s="122" t="str">
        <f ca="1">IF(OR(ISERROR(MusiqueEpuree10(O274)),MusiqueEpuree10(O274)=0),"",MusiqueEpuree10(O274))</f>
        <v>3m 20 50 70 60 20 209m 20 20 80 70</v>
      </c>
      <c r="Q274" s="123" t="str">
        <f ca="1">IF(ISERROR((calcul(P274)))=TRUE,"",(calcul(P274)))</f>
        <v/>
      </c>
      <c r="R274" s="123" t="str">
        <f t="shared" ca="1" si="104"/>
        <v/>
      </c>
      <c r="S274" s="122" t="str">
        <f ca="1">IF(OR(ISERROR(MusiqueEpuree1(O274)),MusiqueEpuree1(O274)=0),"",MusiqueEpuree1(O274))</f>
        <v>3m 709m 80 70</v>
      </c>
      <c r="T274" s="122" t="str">
        <f ca="1">IF(OR(ISERROR(MusiqueEpuree4(O274)),MusiqueEpuree4(O274)=0),"",MusiqueEpuree4(O274))</f>
        <v>3m9a6a4a5a9a9a9m9a9a3a4a</v>
      </c>
      <c r="U274" s="121">
        <f t="shared" ca="1" si="105"/>
        <v>3</v>
      </c>
      <c r="V274" s="121">
        <f t="shared" ca="1" si="106"/>
        <v>0</v>
      </c>
      <c r="W274" s="121">
        <f t="shared" ca="1" si="107"/>
        <v>3</v>
      </c>
      <c r="X274" s="121">
        <f t="shared" ca="1" si="108"/>
        <v>10</v>
      </c>
      <c r="Y274" s="120">
        <f t="shared" ca="1" si="109"/>
        <v>30</v>
      </c>
      <c r="Z274" s="120">
        <f t="shared" ca="1" si="110"/>
        <v>30</v>
      </c>
      <c r="AA274" s="119"/>
      <c r="AB274" s="121">
        <f t="shared" si="111"/>
        <v>1</v>
      </c>
      <c r="AC274" s="121">
        <f t="shared" si="112"/>
        <v>0</v>
      </c>
      <c r="AD274" s="121">
        <f t="shared" si="113"/>
        <v>1</v>
      </c>
      <c r="AE274" s="121">
        <f t="shared" si="114"/>
        <v>7</v>
      </c>
      <c r="AF274" s="120">
        <f t="shared" si="115"/>
        <v>14.285714285714285</v>
      </c>
      <c r="AG274" s="120">
        <f t="shared" si="116"/>
        <v>14.285714285714285</v>
      </c>
      <c r="AH274" s="119"/>
      <c r="AI274" s="158">
        <v>9</v>
      </c>
      <c r="AJ274" s="157" t="str">
        <f ca="1">Z292</f>
        <v/>
      </c>
      <c r="AK274" s="157" t="str">
        <f ca="1">$R$292</f>
        <v/>
      </c>
      <c r="AL274" s="160" t="str">
        <f>$AG$292</f>
        <v/>
      </c>
      <c r="AM274" s="158">
        <v>9</v>
      </c>
      <c r="AN274" s="157" t="str">
        <f ca="1">Z290</f>
        <v/>
      </c>
      <c r="AO274" s="157">
        <f ca="1">$R$290</f>
        <v>24.166666666666668</v>
      </c>
      <c r="AP274" s="159" t="str">
        <f>$AG$290</f>
        <v/>
      </c>
      <c r="AQ274" s="158">
        <v>9</v>
      </c>
      <c r="AR274" s="157">
        <f ca="1">Z291</f>
        <v>10</v>
      </c>
      <c r="AS274" s="157">
        <f ca="1">$R$291</f>
        <v>37</v>
      </c>
      <c r="AT274" s="156">
        <f>$AG$291</f>
        <v>10</v>
      </c>
    </row>
    <row r="275" spans="1:46" ht="15.75" customHeight="1" x14ac:dyDescent="0.25">
      <c r="A275" s="118"/>
      <c r="B275" s="141"/>
      <c r="C275" s="140"/>
      <c r="D275" s="150">
        <v>792</v>
      </c>
      <c r="E275" s="150">
        <v>84</v>
      </c>
      <c r="F275" s="150">
        <v>177</v>
      </c>
      <c r="G275" s="144">
        <v>0.33</v>
      </c>
      <c r="H275" s="139"/>
      <c r="I275" s="139"/>
      <c r="J275" s="150">
        <v>3</v>
      </c>
      <c r="K275" s="138"/>
      <c r="L275" s="149">
        <v>10.91</v>
      </c>
      <c r="M275" s="138"/>
      <c r="N275" s="137" t="s">
        <v>31</v>
      </c>
      <c r="O275" s="136" t="str">
        <f ca="1">IF(OR(ISERROR(MusiqueEpuree(N275)),MusiqueEpuree(N275)=0),"",MusiqueEpuree(N275))</f>
        <v xml:space="preserve"> 5a 6a  9a 1a 2a  9a  9a 1a  9a 1a 1a</v>
      </c>
      <c r="P275" s="134" t="str">
        <f ca="1">IF(OR(ISERROR(MusiqueEpuree10(O275)),MusiqueEpuree10(O275)=0),"",MusiqueEpuree10(O275))</f>
        <v xml:space="preserve"> 60 50 20 100 90 20 20 100 20 100 100</v>
      </c>
      <c r="Q275" s="135">
        <f ca="1">IF(ISERROR((calcul(P275)))=TRUE,"",(calcul(P275)))</f>
        <v>61.81818181818182</v>
      </c>
      <c r="R275" s="135">
        <f t="shared" ca="1" si="104"/>
        <v>61.81818181818182</v>
      </c>
      <c r="S275" s="134" t="str">
        <f ca="1">IF(OR(ISERROR(MusiqueEpuree1(O275)),MusiqueEpuree1(O275)=0),"",MusiqueEpuree1(O275))</f>
        <v xml:space="preserve"> 90</v>
      </c>
      <c r="T275" s="134" t="str">
        <f ca="1">IF(OR(ISERROR(MusiqueEpuree4(O275)),MusiqueEpuree4(O275)=0),"",MusiqueEpuree4(O275))</f>
        <v>5a6a9a 1002a9a9a 1009a 100 100</v>
      </c>
      <c r="U275" s="133">
        <f t="shared" ca="1" si="105"/>
        <v>1</v>
      </c>
      <c r="V275" s="133">
        <f t="shared" ca="1" si="106"/>
        <v>4</v>
      </c>
      <c r="W275" s="133">
        <f t="shared" ca="1" si="107"/>
        <v>5</v>
      </c>
      <c r="X275" s="133">
        <f t="shared" ca="1" si="108"/>
        <v>11</v>
      </c>
      <c r="Y275" s="132">
        <f t="shared" ca="1" si="109"/>
        <v>45.454545454545453</v>
      </c>
      <c r="Z275" s="132">
        <f t="shared" ca="1" si="110"/>
        <v>45.454545454545453</v>
      </c>
      <c r="AA275" s="131">
        <v>4</v>
      </c>
      <c r="AB275" s="133">
        <f t="shared" si="111"/>
        <v>177</v>
      </c>
      <c r="AC275" s="133">
        <f t="shared" si="112"/>
        <v>84</v>
      </c>
      <c r="AD275" s="133">
        <f t="shared" si="113"/>
        <v>261</v>
      </c>
      <c r="AE275" s="133">
        <f t="shared" si="114"/>
        <v>792</v>
      </c>
      <c r="AF275" s="132">
        <f t="shared" si="115"/>
        <v>32.954545454545453</v>
      </c>
      <c r="AG275" s="132">
        <f t="shared" si="116"/>
        <v>32.954545454545453</v>
      </c>
      <c r="AH275" s="131">
        <v>4</v>
      </c>
      <c r="AI275" s="158">
        <v>10</v>
      </c>
      <c r="AJ275" s="157">
        <f ca="1">Z295</f>
        <v>50</v>
      </c>
      <c r="AK275" s="157">
        <f ca="1">$R$295</f>
        <v>57.5</v>
      </c>
      <c r="AL275" s="160">
        <f>$AG$295</f>
        <v>11.111111111111111</v>
      </c>
      <c r="AM275" s="158">
        <v>10</v>
      </c>
      <c r="AN275" s="157">
        <f ca="1">Z293</f>
        <v>25</v>
      </c>
      <c r="AO275" s="157">
        <f ca="1">$R$293</f>
        <v>46.666666666666664</v>
      </c>
      <c r="AP275" s="159">
        <f>$AG$293</f>
        <v>26.495726495726498</v>
      </c>
      <c r="AQ275" s="158">
        <v>10</v>
      </c>
      <c r="AR275" s="157">
        <f ca="1">Z294</f>
        <v>16.666666666666664</v>
      </c>
      <c r="AS275" s="157">
        <f ca="1">$R$294</f>
        <v>42.5</v>
      </c>
      <c r="AT275" s="156">
        <f>$AG$294</f>
        <v>24</v>
      </c>
    </row>
    <row r="276" spans="1:46" ht="15.75" customHeight="1" x14ac:dyDescent="0.25">
      <c r="A276" s="107"/>
      <c r="B276" s="106"/>
      <c r="C276" s="105"/>
      <c r="D276" s="148">
        <v>72</v>
      </c>
      <c r="E276" s="148">
        <v>1</v>
      </c>
      <c r="F276" s="148">
        <v>2</v>
      </c>
      <c r="G276" s="143">
        <v>0.04</v>
      </c>
      <c r="H276" s="104"/>
      <c r="I276" s="104"/>
      <c r="J276" s="148">
        <v>17</v>
      </c>
      <c r="K276" s="103"/>
      <c r="L276" s="147">
        <v>10.9</v>
      </c>
      <c r="M276" s="103"/>
      <c r="N276" s="102" t="s">
        <v>141</v>
      </c>
      <c r="O276" s="101" t="str">
        <f ca="1">IF(OR(ISERROR(MusiqueEpuree(N276)),MusiqueEpuree(N276)=0),"",MusiqueEpuree(N276))</f>
        <v xml:space="preserve">  9a 7a  9a  9a 7a  9a  9a  9a  9a  9a  9a  9a</v>
      </c>
      <c r="P276" s="99" t="str">
        <f ca="1">IF(OR(ISERROR(MusiqueEpuree10(O276)),MusiqueEpuree10(O276)=0),"",MusiqueEpuree10(O276))</f>
        <v xml:space="preserve"> 20 40 20 20 40 20 20 20 20 20 20 20</v>
      </c>
      <c r="Q276" s="100">
        <f ca="1">IF(ISERROR((calcul(P276)))=TRUE,"",(calcul(P276)))</f>
        <v>23.333333333333332</v>
      </c>
      <c r="R276" s="100">
        <f t="shared" ca="1" si="104"/>
        <v>23.333333333333332</v>
      </c>
      <c r="S276" s="99" t="str">
        <f ca="1">IF(OR(ISERROR(MusiqueEpuree1(O276)),MusiqueEpuree1(O276)=0),"",MusiqueEpuree1(O276))</f>
        <v/>
      </c>
      <c r="T276" s="99" t="str">
        <f ca="1">IF(OR(ISERROR(MusiqueEpuree4(O276)),MusiqueEpuree4(O276)=0),"",MusiqueEpuree4(O276))</f>
        <v>9a7a9a9a7a9a9a9a9a9a9a9a</v>
      </c>
      <c r="U276" s="49">
        <f t="shared" ca="1" si="105"/>
        <v>0</v>
      </c>
      <c r="V276" s="49">
        <f t="shared" ca="1" si="106"/>
        <v>0</v>
      </c>
      <c r="W276" s="49">
        <f t="shared" ca="1" si="107"/>
        <v>0</v>
      </c>
      <c r="X276" s="49">
        <f t="shared" ca="1" si="108"/>
        <v>12</v>
      </c>
      <c r="Y276" s="98">
        <f t="shared" ca="1" si="109"/>
        <v>0</v>
      </c>
      <c r="Z276" s="98" t="str">
        <f t="shared" ca="1" si="110"/>
        <v/>
      </c>
      <c r="AA276" s="97"/>
      <c r="AB276" s="49">
        <f t="shared" si="111"/>
        <v>2</v>
      </c>
      <c r="AC276" s="49">
        <f t="shared" si="112"/>
        <v>1</v>
      </c>
      <c r="AD276" s="49">
        <f t="shared" si="113"/>
        <v>3</v>
      </c>
      <c r="AE276" s="49">
        <f t="shared" si="114"/>
        <v>72</v>
      </c>
      <c r="AF276" s="98">
        <f t="shared" si="115"/>
        <v>4.1666666666666661</v>
      </c>
      <c r="AG276" s="98">
        <f t="shared" si="116"/>
        <v>4.1666666666666661</v>
      </c>
      <c r="AH276" s="97"/>
      <c r="AI276" s="158">
        <v>11</v>
      </c>
      <c r="AJ276" s="157">
        <f ca="1">Z298</f>
        <v>50</v>
      </c>
      <c r="AK276" s="157">
        <f ca="1">$R$298</f>
        <v>64.166666666666671</v>
      </c>
      <c r="AL276" s="160">
        <f>$AG$298</f>
        <v>40</v>
      </c>
      <c r="AM276" s="158">
        <v>11</v>
      </c>
      <c r="AN276" s="157" t="str">
        <f ca="1">Z296</f>
        <v/>
      </c>
      <c r="AO276" s="157">
        <f ca="1">$R$296</f>
        <v>40</v>
      </c>
      <c r="AP276" s="159" t="str">
        <f>$AG$296</f>
        <v/>
      </c>
      <c r="AQ276" s="158">
        <v>11</v>
      </c>
      <c r="AR276" s="157">
        <f ca="1">Z297</f>
        <v>40</v>
      </c>
      <c r="AS276" s="157">
        <f ca="1">$R$297</f>
        <v>52</v>
      </c>
      <c r="AT276" s="156">
        <f>$AG$297</f>
        <v>26.605504587155966</v>
      </c>
    </row>
    <row r="277" spans="1:46" ht="15.75" customHeight="1" thickBot="1" x14ac:dyDescent="0.3">
      <c r="A277" s="130"/>
      <c r="B277" s="129"/>
      <c r="C277" s="128"/>
      <c r="D277" s="146">
        <v>10</v>
      </c>
      <c r="E277" s="146">
        <v>0</v>
      </c>
      <c r="F277" s="146">
        <v>1</v>
      </c>
      <c r="G277" s="142">
        <v>0.1</v>
      </c>
      <c r="H277" s="127"/>
      <c r="I277" s="127"/>
      <c r="J277" s="146">
        <v>5</v>
      </c>
      <c r="K277" s="126"/>
      <c r="L277" s="145">
        <v>10.92</v>
      </c>
      <c r="M277" s="126"/>
      <c r="N277" s="125" t="s">
        <v>124</v>
      </c>
      <c r="O277" s="124" t="str">
        <f ca="1">IF(OR(ISERROR(MusiqueEpuree(N277)),MusiqueEpuree(N277)=0),"",MusiqueEpuree(N277))</f>
        <v xml:space="preserve">  9a  9a  9a 8a  9a 7a 3a 5a 6a 8a  9a  9a</v>
      </c>
      <c r="P277" s="122" t="str">
        <f ca="1">IF(OR(ISERROR(MusiqueEpuree10(O277)),MusiqueEpuree10(O277)=0),"",MusiqueEpuree10(O277))</f>
        <v xml:space="preserve"> 20 20 20 30 20 40 80 60 50 30 20 20</v>
      </c>
      <c r="Q277" s="123">
        <f ca="1">IF(ISERROR((calcul(P277)))=TRUE,"",(calcul(P277)))</f>
        <v>34.166666666666664</v>
      </c>
      <c r="R277" s="123">
        <f t="shared" ca="1" si="104"/>
        <v>34.166666666666664</v>
      </c>
      <c r="S277" s="122" t="str">
        <f ca="1">IF(OR(ISERROR(MusiqueEpuree1(O277)),MusiqueEpuree1(O277)=0),"",MusiqueEpuree1(O277))</f>
        <v xml:space="preserve"> 80</v>
      </c>
      <c r="T277" s="122" t="str">
        <f ca="1">IF(OR(ISERROR(MusiqueEpuree4(O277)),MusiqueEpuree4(O277)=0),"",MusiqueEpuree4(O277))</f>
        <v>9a9a9a8a9a7a3a5a6a8a9a9a</v>
      </c>
      <c r="U277" s="121">
        <f t="shared" ca="1" si="105"/>
        <v>1</v>
      </c>
      <c r="V277" s="121">
        <f t="shared" ca="1" si="106"/>
        <v>0</v>
      </c>
      <c r="W277" s="121">
        <f t="shared" ca="1" si="107"/>
        <v>1</v>
      </c>
      <c r="X277" s="121">
        <f t="shared" ca="1" si="108"/>
        <v>12</v>
      </c>
      <c r="Y277" s="120">
        <f t="shared" ca="1" si="109"/>
        <v>8.3333333333333321</v>
      </c>
      <c r="Z277" s="120">
        <f t="shared" ca="1" si="110"/>
        <v>8.3333333333333321</v>
      </c>
      <c r="AA277" s="119"/>
      <c r="AB277" s="121">
        <f t="shared" si="111"/>
        <v>1</v>
      </c>
      <c r="AC277" s="121">
        <f t="shared" si="112"/>
        <v>0</v>
      </c>
      <c r="AD277" s="121">
        <f t="shared" si="113"/>
        <v>1</v>
      </c>
      <c r="AE277" s="121">
        <f t="shared" si="114"/>
        <v>10</v>
      </c>
      <c r="AF277" s="120">
        <f t="shared" si="115"/>
        <v>10</v>
      </c>
      <c r="AG277" s="120">
        <f t="shared" si="116"/>
        <v>10</v>
      </c>
      <c r="AH277" s="119"/>
      <c r="AI277" s="158">
        <v>12</v>
      </c>
      <c r="AJ277" s="157" t="str">
        <f ca="1">Z301</f>
        <v/>
      </c>
      <c r="AK277" s="157" t="str">
        <f ca="1">$R$301</f>
        <v/>
      </c>
      <c r="AL277" s="160" t="str">
        <f>$AG$301</f>
        <v/>
      </c>
      <c r="AM277" s="158">
        <v>12</v>
      </c>
      <c r="AN277" s="157">
        <f ca="1">Z299</f>
        <v>25</v>
      </c>
      <c r="AO277" s="157">
        <f ca="1">$R$299</f>
        <v>44.166666666666664</v>
      </c>
      <c r="AP277" s="159">
        <f>$AG$299</f>
        <v>24.686192468619247</v>
      </c>
      <c r="AQ277" s="158">
        <v>12</v>
      </c>
      <c r="AR277" s="157">
        <f ca="1">Z300</f>
        <v>8.3333333333333321</v>
      </c>
      <c r="AS277" s="157">
        <f ca="1">$R$300</f>
        <v>33.333333333333336</v>
      </c>
      <c r="AT277" s="156">
        <f>$AG$300</f>
        <v>11.76470588235294</v>
      </c>
    </row>
    <row r="278" spans="1:46" ht="15.75" customHeight="1" x14ac:dyDescent="0.25">
      <c r="A278" s="118"/>
      <c r="B278" s="141"/>
      <c r="C278" s="140"/>
      <c r="D278" s="150">
        <v>17</v>
      </c>
      <c r="E278" s="150">
        <v>0</v>
      </c>
      <c r="F278" s="150">
        <v>2</v>
      </c>
      <c r="G278" s="144">
        <v>0.12</v>
      </c>
      <c r="H278" s="139"/>
      <c r="I278" s="139"/>
      <c r="J278" s="139">
        <v>4</v>
      </c>
      <c r="K278" s="138"/>
      <c r="L278" s="149">
        <v>10.92</v>
      </c>
      <c r="M278" s="138"/>
      <c r="N278" s="137" t="s">
        <v>142</v>
      </c>
      <c r="O278" s="136" t="str">
        <f ca="1">IF(OR(ISERROR(MusiqueEpuree(N278)),MusiqueEpuree(N278)=0),"",MusiqueEpuree(N278))</f>
        <v xml:space="preserve">  9a  9a  9a  9a 2a  9a  9a 3a  9a  9a  9a  9a</v>
      </c>
      <c r="P278" s="134" t="str">
        <f ca="1">IF(OR(ISERROR(MusiqueEpuree10(O278)),MusiqueEpuree10(O278)=0),"",MusiqueEpuree10(O278))</f>
        <v xml:space="preserve"> 20 20 20 20 90 20 20 80 20 20 20 20</v>
      </c>
      <c r="Q278" s="135">
        <f ca="1">IF(ISERROR((calcul(P278)))=TRUE,"",(calcul(P278)))</f>
        <v>30.833333333333332</v>
      </c>
      <c r="R278" s="135">
        <f t="shared" ca="1" si="104"/>
        <v>30.833333333333332</v>
      </c>
      <c r="S278" s="134" t="str">
        <f ca="1">IF(OR(ISERROR(MusiqueEpuree1(O278)),MusiqueEpuree1(O278)=0),"",MusiqueEpuree1(O278))</f>
        <v xml:space="preserve"> 90 80</v>
      </c>
      <c r="T278" s="134" t="str">
        <f ca="1">IF(OR(ISERROR(MusiqueEpuree4(O278)),MusiqueEpuree4(O278)=0),"",MusiqueEpuree4(O278))</f>
        <v>9a9a9a9a2a9a9a3a9a9a9a9a</v>
      </c>
      <c r="U278" s="133">
        <f t="shared" ca="1" si="105"/>
        <v>2</v>
      </c>
      <c r="V278" s="133">
        <f t="shared" ca="1" si="106"/>
        <v>0</v>
      </c>
      <c r="W278" s="133">
        <f t="shared" ca="1" si="107"/>
        <v>2</v>
      </c>
      <c r="X278" s="133">
        <f t="shared" ca="1" si="108"/>
        <v>12</v>
      </c>
      <c r="Y278" s="132">
        <f t="shared" ca="1" si="109"/>
        <v>16.666666666666664</v>
      </c>
      <c r="Z278" s="132">
        <f t="shared" ca="1" si="110"/>
        <v>16.666666666666664</v>
      </c>
      <c r="AA278" s="131">
        <v>5</v>
      </c>
      <c r="AB278" s="133">
        <f t="shared" si="111"/>
        <v>2</v>
      </c>
      <c r="AC278" s="133">
        <f t="shared" si="112"/>
        <v>0</v>
      </c>
      <c r="AD278" s="133">
        <f t="shared" si="113"/>
        <v>2</v>
      </c>
      <c r="AE278" s="133">
        <f t="shared" si="114"/>
        <v>17</v>
      </c>
      <c r="AF278" s="132">
        <f t="shared" si="115"/>
        <v>11.76470588235294</v>
      </c>
      <c r="AG278" s="132">
        <f t="shared" si="116"/>
        <v>11.76470588235294</v>
      </c>
      <c r="AH278" s="131">
        <v>5</v>
      </c>
      <c r="AI278" s="158">
        <v>13</v>
      </c>
      <c r="AJ278" s="157">
        <f ca="1">Z304</f>
        <v>75</v>
      </c>
      <c r="AK278" s="157">
        <f ca="1">$R$304</f>
        <v>71.666666666666671</v>
      </c>
      <c r="AL278" s="160">
        <f>$AG$304</f>
        <v>72.727272727272734</v>
      </c>
      <c r="AM278" s="158">
        <v>13</v>
      </c>
      <c r="AN278" s="157">
        <f ca="1">Z302</f>
        <v>18.181818181818183</v>
      </c>
      <c r="AO278" s="157">
        <f ca="1">$R$302</f>
        <v>39.090909090909093</v>
      </c>
      <c r="AP278" s="159">
        <f>$AG$302</f>
        <v>20.289855072463769</v>
      </c>
      <c r="AQ278" s="158">
        <v>13</v>
      </c>
      <c r="AR278" s="157">
        <f ca="1">Z303</f>
        <v>9.0909090909090917</v>
      </c>
      <c r="AS278" s="157">
        <f ca="1">$R$303</f>
        <v>35.454545454545453</v>
      </c>
      <c r="AT278" s="156">
        <f>$AG$303</f>
        <v>17.261904761904763</v>
      </c>
    </row>
    <row r="279" spans="1:46" ht="15.75" customHeight="1" x14ac:dyDescent="0.25">
      <c r="A279" s="107"/>
      <c r="B279" s="106"/>
      <c r="C279" s="105"/>
      <c r="D279" s="148">
        <v>73</v>
      </c>
      <c r="E279" s="148">
        <v>4</v>
      </c>
      <c r="F279" s="148">
        <v>11</v>
      </c>
      <c r="G279" s="143">
        <v>0.21</v>
      </c>
      <c r="H279" s="104"/>
      <c r="I279" s="104"/>
      <c r="J279" s="148">
        <v>6</v>
      </c>
      <c r="K279" s="103"/>
      <c r="L279" s="147">
        <v>10.9</v>
      </c>
      <c r="M279" s="103"/>
      <c r="N279" s="102" t="s">
        <v>113</v>
      </c>
      <c r="O279" s="101" t="str">
        <f ca="1">IF(OR(ISERROR(MusiqueEpuree(N279)),MusiqueEpuree(N279)=0),"",MusiqueEpuree(N279))</f>
        <v xml:space="preserve"> 7a  9a  9a  9a 7a 5a 1a  9a  9a 4a  9a</v>
      </c>
      <c r="P279" s="99" t="str">
        <f ca="1">IF(OR(ISERROR(MusiqueEpuree10(O279)),MusiqueEpuree10(O279)=0),"",MusiqueEpuree10(O279))</f>
        <v xml:space="preserve"> 40 20 20 20 40 60 100 20 20 70 20</v>
      </c>
      <c r="Q279" s="100">
        <f ca="1">IF(ISERROR((calcul(P279)))=TRUE,"",(calcul(P279)))</f>
        <v>39.090909090909093</v>
      </c>
      <c r="R279" s="100">
        <f t="shared" ca="1" si="104"/>
        <v>39.090909090909093</v>
      </c>
      <c r="S279" s="99" t="str">
        <f ca="1">IF(OR(ISERROR(MusiqueEpuree1(O279)),MusiqueEpuree1(O279)=0),"",MusiqueEpuree1(O279))</f>
        <v xml:space="preserve"> 70</v>
      </c>
      <c r="T279" s="99" t="str">
        <f ca="1">IF(OR(ISERROR(MusiqueEpuree4(O279)),MusiqueEpuree4(O279)=0),"",MusiqueEpuree4(O279))</f>
        <v>7a9a9a9a7a5a 1009a9a4a9a</v>
      </c>
      <c r="U279" s="49">
        <f t="shared" ca="1" si="105"/>
        <v>1</v>
      </c>
      <c r="V279" s="49">
        <f t="shared" ca="1" si="106"/>
        <v>1</v>
      </c>
      <c r="W279" s="49">
        <f t="shared" ca="1" si="107"/>
        <v>2</v>
      </c>
      <c r="X279" s="49">
        <f t="shared" ca="1" si="108"/>
        <v>11</v>
      </c>
      <c r="Y279" s="98">
        <f t="shared" ca="1" si="109"/>
        <v>18.181818181818183</v>
      </c>
      <c r="Z279" s="98">
        <f t="shared" ca="1" si="110"/>
        <v>18.181818181818183</v>
      </c>
      <c r="AA279" s="97"/>
      <c r="AB279" s="49">
        <f t="shared" si="111"/>
        <v>11</v>
      </c>
      <c r="AC279" s="49">
        <f t="shared" si="112"/>
        <v>4</v>
      </c>
      <c r="AD279" s="49">
        <f t="shared" si="113"/>
        <v>15</v>
      </c>
      <c r="AE279" s="49">
        <f t="shared" si="114"/>
        <v>73</v>
      </c>
      <c r="AF279" s="98">
        <f t="shared" si="115"/>
        <v>20.547945205479451</v>
      </c>
      <c r="AG279" s="98">
        <f t="shared" si="116"/>
        <v>20.547945205479451</v>
      </c>
      <c r="AH279" s="97"/>
      <c r="AI279" s="158">
        <v>14</v>
      </c>
      <c r="AJ279" s="157">
        <f ca="1">Z307</f>
        <v>25</v>
      </c>
      <c r="AK279" s="157">
        <f ca="1">$R$307</f>
        <v>45</v>
      </c>
      <c r="AL279" s="160" t="str">
        <f>$AG$307</f>
        <v/>
      </c>
      <c r="AM279" s="158">
        <v>14</v>
      </c>
      <c r="AN279" s="157">
        <f ca="1">Z305</f>
        <v>8.3333333333333321</v>
      </c>
      <c r="AO279" s="157">
        <f ca="1">$R$305</f>
        <v>40</v>
      </c>
      <c r="AP279" s="159" t="str">
        <f>$AG$305</f>
        <v/>
      </c>
      <c r="AQ279" s="158">
        <v>14</v>
      </c>
      <c r="AR279" s="157">
        <f ca="1">Z306</f>
        <v>25</v>
      </c>
      <c r="AS279" s="157">
        <f ca="1">$R$306</f>
        <v>45.833333333333336</v>
      </c>
      <c r="AT279" s="156">
        <f>$AG$306</f>
        <v>5.2631578947368416</v>
      </c>
    </row>
    <row r="280" spans="1:46" ht="15.75" customHeight="1" thickBot="1" x14ac:dyDescent="0.3">
      <c r="A280" s="130"/>
      <c r="B280" s="129"/>
      <c r="C280" s="128"/>
      <c r="D280" s="146"/>
      <c r="E280" s="146"/>
      <c r="F280" s="146"/>
      <c r="G280" s="142"/>
      <c r="H280" s="127"/>
      <c r="I280" s="127"/>
      <c r="J280" s="146">
        <v>1</v>
      </c>
      <c r="K280" s="126"/>
      <c r="L280" s="145">
        <v>10.46</v>
      </c>
      <c r="M280" s="126"/>
      <c r="N280" s="125" t="s">
        <v>125</v>
      </c>
      <c r="O280" s="124" t="str">
        <f ca="1">IF(OR(ISERROR(MusiqueEpuree(N280)),MusiqueEpuree(N280)=0),"",MusiqueEpuree(N280))</f>
        <v xml:space="preserve">  9a5m9m1m  9a  9a3m 1a  9a 9a 3a  9a</v>
      </c>
      <c r="P280" s="122" t="str">
        <f ca="1">IF(OR(ISERROR(MusiqueEpuree10(O280)),MusiqueEpuree10(O280)=0),"",MusiqueEpuree10(O280))</f>
        <v xml:space="preserve"> 205m9m1m 20 203m 100 20 20 80 20</v>
      </c>
      <c r="Q280" s="123" t="str">
        <f ca="1">IF(ISERROR((calcul(P280)))=TRUE,"",(calcul(P280)))</f>
        <v/>
      </c>
      <c r="R280" s="123" t="str">
        <f t="shared" ca="1" si="104"/>
        <v/>
      </c>
      <c r="S280" s="122" t="str">
        <f ca="1">IF(OR(ISERROR(MusiqueEpuree1(O280)),MusiqueEpuree1(O280)=0),"",MusiqueEpuree1(O280))</f>
        <v>5m9m1m3m 80</v>
      </c>
      <c r="T280" s="122" t="str">
        <f ca="1">IF(OR(ISERROR(MusiqueEpuree4(O280)),MusiqueEpuree4(O280)=0),"",MusiqueEpuree4(O280))</f>
        <v>9a5m9m1m9a9a3m 1009a9a3a9a</v>
      </c>
      <c r="U280" s="121">
        <f t="shared" ca="1" si="105"/>
        <v>1</v>
      </c>
      <c r="V280" s="121">
        <f t="shared" ca="1" si="106"/>
        <v>1</v>
      </c>
      <c r="W280" s="121">
        <f t="shared" ca="1" si="107"/>
        <v>2</v>
      </c>
      <c r="X280" s="121">
        <f t="shared" ca="1" si="108"/>
        <v>8</v>
      </c>
      <c r="Y280" s="120">
        <f t="shared" ca="1" si="109"/>
        <v>25</v>
      </c>
      <c r="Z280" s="120">
        <f t="shared" ca="1" si="110"/>
        <v>25</v>
      </c>
      <c r="AA280" s="119"/>
      <c r="AB280" s="121">
        <f t="shared" si="111"/>
        <v>0</v>
      </c>
      <c r="AC280" s="121">
        <f t="shared" si="112"/>
        <v>0</v>
      </c>
      <c r="AD280" s="121">
        <f t="shared" si="113"/>
        <v>0</v>
      </c>
      <c r="AE280" s="121">
        <f t="shared" si="114"/>
        <v>0</v>
      </c>
      <c r="AF280" s="120" t="str">
        <f t="shared" si="115"/>
        <v/>
      </c>
      <c r="AG280" s="120" t="str">
        <f t="shared" si="116"/>
        <v/>
      </c>
      <c r="AH280" s="119"/>
      <c r="AI280" s="158">
        <v>15</v>
      </c>
      <c r="AJ280" s="157">
        <f ca="1">Z310</f>
        <v>50</v>
      </c>
      <c r="AK280" s="157">
        <f ca="1">$R$310</f>
        <v>57.5</v>
      </c>
      <c r="AL280" s="160">
        <f>$AG$310</f>
        <v>40</v>
      </c>
      <c r="AM280" s="158">
        <v>15</v>
      </c>
      <c r="AN280" s="157">
        <f ca="1">Z308</f>
        <v>33.333333333333329</v>
      </c>
      <c r="AO280" s="157">
        <f ca="1">$R$308</f>
        <v>45</v>
      </c>
      <c r="AP280" s="159">
        <f>$AG$308</f>
        <v>21.666666666666668</v>
      </c>
      <c r="AQ280" s="158">
        <v>15</v>
      </c>
      <c r="AR280" s="157">
        <f ca="1">Z309</f>
        <v>18.181818181818183</v>
      </c>
      <c r="AS280" s="157">
        <f ca="1">$R$309</f>
        <v>39.090909090909093</v>
      </c>
      <c r="AT280" s="156">
        <f>$AG$309</f>
        <v>20.547945205479451</v>
      </c>
    </row>
    <row r="281" spans="1:46" ht="15.75" customHeight="1" x14ac:dyDescent="0.25">
      <c r="A281" s="118"/>
      <c r="B281" s="141"/>
      <c r="C281" s="140"/>
      <c r="D281" s="150">
        <v>46</v>
      </c>
      <c r="E281" s="150">
        <v>1</v>
      </c>
      <c r="F281" s="150">
        <v>4</v>
      </c>
      <c r="G281" s="144">
        <v>0.11</v>
      </c>
      <c r="H281" s="139"/>
      <c r="I281" s="139"/>
      <c r="J281" s="150">
        <v>20</v>
      </c>
      <c r="K281" s="138"/>
      <c r="L281" s="149">
        <v>10.92</v>
      </c>
      <c r="M281" s="138"/>
      <c r="N281" s="137" t="s">
        <v>143</v>
      </c>
      <c r="O281" s="136" t="str">
        <f ca="1">IF(OR(ISERROR(MusiqueEpuree(N281)),MusiqueEpuree(N281)=0),"",MusiqueEpuree(N281))</f>
        <v xml:space="preserve">  9a  9a  9a 5a 5a 7a  9a  9a  9a  9a  9a 5a</v>
      </c>
      <c r="P281" s="134" t="str">
        <f ca="1">IF(OR(ISERROR(MusiqueEpuree10(O281)),MusiqueEpuree10(O281)=0),"",MusiqueEpuree10(O281))</f>
        <v xml:space="preserve"> 20 20 20 60 60 40 20 20 20 20 20 60</v>
      </c>
      <c r="Q281" s="135">
        <f ca="1">IF(ISERROR((calcul(P281)))=TRUE,"",(calcul(P281)))</f>
        <v>31.666666666666668</v>
      </c>
      <c r="R281" s="135">
        <f t="shared" ca="1" si="104"/>
        <v>31.666666666666668</v>
      </c>
      <c r="S281" s="134" t="str">
        <f ca="1">IF(OR(ISERROR(MusiqueEpuree1(O281)),MusiqueEpuree1(O281)=0),"",MusiqueEpuree1(O281))</f>
        <v/>
      </c>
      <c r="T281" s="134" t="str">
        <f ca="1">IF(OR(ISERROR(MusiqueEpuree4(O281)),MusiqueEpuree4(O281)=0),"",MusiqueEpuree4(O281))</f>
        <v>9a9a9a5a5a7a9a9a9a9a9a5a</v>
      </c>
      <c r="U281" s="133">
        <f t="shared" ca="1" si="105"/>
        <v>0</v>
      </c>
      <c r="V281" s="133">
        <f t="shared" ca="1" si="106"/>
        <v>0</v>
      </c>
      <c r="W281" s="133">
        <f t="shared" ca="1" si="107"/>
        <v>0</v>
      </c>
      <c r="X281" s="133">
        <f t="shared" ca="1" si="108"/>
        <v>12</v>
      </c>
      <c r="Y281" s="132">
        <f t="shared" ca="1" si="109"/>
        <v>0</v>
      </c>
      <c r="Z281" s="132" t="str">
        <f t="shared" ca="1" si="110"/>
        <v/>
      </c>
      <c r="AA281" s="131">
        <v>6</v>
      </c>
      <c r="AB281" s="133">
        <f t="shared" si="111"/>
        <v>4</v>
      </c>
      <c r="AC281" s="133">
        <f t="shared" si="112"/>
        <v>1</v>
      </c>
      <c r="AD281" s="133">
        <f t="shared" si="113"/>
        <v>5</v>
      </c>
      <c r="AE281" s="133">
        <f t="shared" si="114"/>
        <v>46</v>
      </c>
      <c r="AF281" s="132">
        <f t="shared" si="115"/>
        <v>10.869565217391305</v>
      </c>
      <c r="AG281" s="132">
        <f t="shared" si="116"/>
        <v>10.869565217391305</v>
      </c>
      <c r="AH281" s="131">
        <v>6</v>
      </c>
      <c r="AI281" s="158">
        <v>16</v>
      </c>
      <c r="AJ281" s="157">
        <f ca="1">Z313</f>
        <v>33.333333333333329</v>
      </c>
      <c r="AK281" s="157">
        <f ca="1">$R$313</f>
        <v>50.833333333333336</v>
      </c>
      <c r="AL281" s="160">
        <f>$AG$313</f>
        <v>28.571428571428569</v>
      </c>
      <c r="AM281" s="158">
        <v>16</v>
      </c>
      <c r="AN281" s="157">
        <f ca="1">Z311</f>
        <v>58.333333333333336</v>
      </c>
      <c r="AO281" s="157">
        <f ca="1">$R$311</f>
        <v>63.333333333333336</v>
      </c>
      <c r="AP281" s="159">
        <f>$AG$311</f>
        <v>39.872915011914216</v>
      </c>
      <c r="AQ281" s="158">
        <v>16</v>
      </c>
      <c r="AR281" s="157">
        <f ca="1">Z312</f>
        <v>33.333333333333329</v>
      </c>
      <c r="AS281" s="157">
        <f ca="1">$R$312</f>
        <v>44.166666666666664</v>
      </c>
      <c r="AT281" s="156">
        <f>$AG$312</f>
        <v>20.625</v>
      </c>
    </row>
    <row r="282" spans="1:46" ht="15.75" customHeight="1" x14ac:dyDescent="0.25">
      <c r="A282" s="107"/>
      <c r="B282" s="106"/>
      <c r="C282" s="105"/>
      <c r="D282" s="148">
        <v>45</v>
      </c>
      <c r="E282" s="148">
        <v>1</v>
      </c>
      <c r="F282" s="148">
        <v>5</v>
      </c>
      <c r="G282" s="143">
        <v>0.13</v>
      </c>
      <c r="H282" s="104"/>
      <c r="I282" s="104"/>
      <c r="J282" s="104">
        <v>23</v>
      </c>
      <c r="K282" s="103"/>
      <c r="L282" s="147">
        <v>10.92</v>
      </c>
      <c r="M282" s="103"/>
      <c r="N282" s="102" t="s">
        <v>144</v>
      </c>
      <c r="O282" s="101" t="str">
        <f ca="1">IF(OR(ISERROR(MusiqueEpuree(N282)),MusiqueEpuree(N282)=0),"",MusiqueEpuree(N282))</f>
        <v xml:space="preserve">  9a  9a  9a 5a 4a 5a 7a  9a  9a  9a  9a 5a</v>
      </c>
      <c r="P282" s="99" t="str">
        <f ca="1">IF(OR(ISERROR(MusiqueEpuree10(O282)),MusiqueEpuree10(O282)=0),"",MusiqueEpuree10(O282))</f>
        <v xml:space="preserve"> 20 20 20 60 70 60 40 20 20 20 20 60</v>
      </c>
      <c r="Q282" s="100">
        <f ca="1">IF(ISERROR((calcul(P282)))=TRUE,"",(calcul(P282)))</f>
        <v>35.833333333333336</v>
      </c>
      <c r="R282" s="100">
        <f t="shared" ca="1" si="104"/>
        <v>35.833333333333336</v>
      </c>
      <c r="S282" s="99" t="str">
        <f ca="1">IF(OR(ISERROR(MusiqueEpuree1(O282)),MusiqueEpuree1(O282)=0),"",MusiqueEpuree1(O282))</f>
        <v xml:space="preserve"> 70</v>
      </c>
      <c r="T282" s="99" t="str">
        <f ca="1">IF(OR(ISERROR(MusiqueEpuree4(O282)),MusiqueEpuree4(O282)=0),"",MusiqueEpuree4(O282))</f>
        <v>9a9a9a5a4a5a7a9a9a9a9a5a</v>
      </c>
      <c r="U282" s="49">
        <f t="shared" ca="1" si="105"/>
        <v>1</v>
      </c>
      <c r="V282" s="49">
        <f t="shared" ca="1" si="106"/>
        <v>0</v>
      </c>
      <c r="W282" s="49">
        <f t="shared" ca="1" si="107"/>
        <v>1</v>
      </c>
      <c r="X282" s="49">
        <f t="shared" ca="1" si="108"/>
        <v>12</v>
      </c>
      <c r="Y282" s="98">
        <f t="shared" ca="1" si="109"/>
        <v>8.3333333333333321</v>
      </c>
      <c r="Z282" s="98">
        <f t="shared" ca="1" si="110"/>
        <v>8.3333333333333321</v>
      </c>
      <c r="AA282" s="97"/>
      <c r="AB282" s="49">
        <f t="shared" si="111"/>
        <v>5</v>
      </c>
      <c r="AC282" s="49">
        <f t="shared" si="112"/>
        <v>1</v>
      </c>
      <c r="AD282" s="49">
        <f t="shared" si="113"/>
        <v>6</v>
      </c>
      <c r="AE282" s="49">
        <f t="shared" si="114"/>
        <v>45</v>
      </c>
      <c r="AF282" s="98">
        <f t="shared" si="115"/>
        <v>13.333333333333334</v>
      </c>
      <c r="AG282" s="98">
        <f t="shared" si="116"/>
        <v>13.333333333333334</v>
      </c>
      <c r="AH282" s="97"/>
      <c r="AI282" s="158">
        <v>17</v>
      </c>
      <c r="AJ282" s="157">
        <f ca="1">Z316</f>
        <v>8.3333333333333321</v>
      </c>
      <c r="AK282" s="157">
        <f ca="1">$R$316</f>
        <v>31.666666666666668</v>
      </c>
      <c r="AL282" s="160">
        <f>$AG$316</f>
        <v>11.76470588235294</v>
      </c>
      <c r="AM282" s="158">
        <v>17</v>
      </c>
      <c r="AN282" s="157">
        <f ca="1">Z314</f>
        <v>33.333333333333329</v>
      </c>
      <c r="AO282" s="157">
        <f ca="1">$R$314</f>
        <v>55</v>
      </c>
      <c r="AP282" s="159">
        <f>$AG$314</f>
        <v>25</v>
      </c>
      <c r="AQ282" s="158">
        <v>17</v>
      </c>
      <c r="AR282" s="157">
        <f ca="1">Z315</f>
        <v>36.363636363636367</v>
      </c>
      <c r="AS282" s="157">
        <f ca="1">$R$315</f>
        <v>48.18181818181818</v>
      </c>
      <c r="AT282" s="156">
        <f>$AG$315</f>
        <v>20.388349514563107</v>
      </c>
    </row>
    <row r="283" spans="1:46" ht="15.75" customHeight="1" thickBot="1" x14ac:dyDescent="0.3">
      <c r="A283" s="130"/>
      <c r="B283" s="129"/>
      <c r="C283" s="128"/>
      <c r="D283" s="146">
        <v>6</v>
      </c>
      <c r="E283" s="146">
        <v>0</v>
      </c>
      <c r="F283" s="146">
        <v>1</v>
      </c>
      <c r="G283" s="142">
        <v>0.17</v>
      </c>
      <c r="H283" s="127"/>
      <c r="I283" s="127"/>
      <c r="J283" s="146">
        <v>4</v>
      </c>
      <c r="K283" s="126"/>
      <c r="L283" s="145">
        <v>10.91</v>
      </c>
      <c r="M283" s="126"/>
      <c r="N283" s="125" t="s">
        <v>126</v>
      </c>
      <c r="O283" s="124" t="str">
        <f ca="1">IF(OR(ISERROR(MusiqueEpuree(N283)),MusiqueEpuree(N283)=0),"",MusiqueEpuree(N283))</f>
        <v xml:space="preserve"> 6a  9a 6a  9a  9a 8a  9a  9a 3a 5a 1a 7a</v>
      </c>
      <c r="P283" s="122" t="str">
        <f ca="1">IF(OR(ISERROR(MusiqueEpuree10(O283)),MusiqueEpuree10(O283)=0),"",MusiqueEpuree10(O283))</f>
        <v xml:space="preserve"> 50 20 50 20 20 30 20 20 80 60 100 40</v>
      </c>
      <c r="Q283" s="123">
        <f ca="1">IF(ISERROR((calcul(P283)))=TRUE,"",(calcul(P283)))</f>
        <v>42.5</v>
      </c>
      <c r="R283" s="123">
        <f t="shared" ca="1" si="104"/>
        <v>42.5</v>
      </c>
      <c r="S283" s="122" t="str">
        <f ca="1">IF(OR(ISERROR(MusiqueEpuree1(O283)),MusiqueEpuree1(O283)=0),"",MusiqueEpuree1(O283))</f>
        <v xml:space="preserve"> 80</v>
      </c>
      <c r="T283" s="122" t="str">
        <f ca="1">IF(OR(ISERROR(MusiqueEpuree4(O283)),MusiqueEpuree4(O283)=0),"",MusiqueEpuree4(O283))</f>
        <v>6a9a6a9a9a8a9a9a3a5a 1007a</v>
      </c>
      <c r="U283" s="121">
        <f t="shared" ca="1" si="105"/>
        <v>1</v>
      </c>
      <c r="V283" s="121">
        <f t="shared" ca="1" si="106"/>
        <v>1</v>
      </c>
      <c r="W283" s="121">
        <f t="shared" ca="1" si="107"/>
        <v>2</v>
      </c>
      <c r="X283" s="121">
        <f t="shared" ca="1" si="108"/>
        <v>12</v>
      </c>
      <c r="Y283" s="120">
        <f t="shared" ca="1" si="109"/>
        <v>16.666666666666664</v>
      </c>
      <c r="Z283" s="120">
        <f t="shared" ca="1" si="110"/>
        <v>16.666666666666664</v>
      </c>
      <c r="AA283" s="119"/>
      <c r="AB283" s="121">
        <f t="shared" si="111"/>
        <v>1</v>
      </c>
      <c r="AC283" s="121">
        <f t="shared" si="112"/>
        <v>0</v>
      </c>
      <c r="AD283" s="121">
        <f t="shared" si="113"/>
        <v>1</v>
      </c>
      <c r="AE283" s="121">
        <f t="shared" si="114"/>
        <v>6</v>
      </c>
      <c r="AF283" s="120">
        <f t="shared" si="115"/>
        <v>16.666666666666664</v>
      </c>
      <c r="AG283" s="120">
        <f t="shared" si="116"/>
        <v>16.666666666666664</v>
      </c>
      <c r="AH283" s="119"/>
      <c r="AI283" s="158">
        <v>18</v>
      </c>
      <c r="AJ283" s="157">
        <f ca="1">Z319</f>
        <v>25</v>
      </c>
      <c r="AK283" s="157">
        <f ca="1">$R$319</f>
        <v>45.833333333333336</v>
      </c>
      <c r="AL283" s="160">
        <f>$AG$319</f>
        <v>28.571428571428569</v>
      </c>
      <c r="AM283" s="158">
        <v>18</v>
      </c>
      <c r="AN283" s="157">
        <f ca="1">Z317</f>
        <v>58.333333333333336</v>
      </c>
      <c r="AO283" s="157">
        <f ca="1">$R$317</f>
        <v>59.166666666666664</v>
      </c>
      <c r="AP283" s="159">
        <f>$AG$317</f>
        <v>29.811866859623731</v>
      </c>
      <c r="AQ283" s="158">
        <v>18</v>
      </c>
      <c r="AR283" s="157">
        <f ca="1">Z318</f>
        <v>50</v>
      </c>
      <c r="AS283" s="157">
        <f ca="1">$R$318</f>
        <v>55</v>
      </c>
      <c r="AT283" s="156">
        <f>$AG$318</f>
        <v>23.688969258589513</v>
      </c>
    </row>
    <row r="284" spans="1:46" ht="15.75" customHeight="1" x14ac:dyDescent="0.25">
      <c r="A284" s="118"/>
      <c r="B284" s="141"/>
      <c r="C284" s="140"/>
      <c r="D284" s="150">
        <v>11</v>
      </c>
      <c r="E284" s="150">
        <v>0</v>
      </c>
      <c r="F284" s="150">
        <v>0</v>
      </c>
      <c r="G284" s="144">
        <v>0</v>
      </c>
      <c r="H284" s="139"/>
      <c r="I284" s="139"/>
      <c r="J284" s="150">
        <v>11</v>
      </c>
      <c r="K284" s="138"/>
      <c r="L284" s="149">
        <v>10.92</v>
      </c>
      <c r="M284" s="138"/>
      <c r="N284" s="137" t="s">
        <v>145</v>
      </c>
      <c r="O284" s="136" t="str">
        <f ca="1">IF(OR(ISERROR(MusiqueEpuree(N284)),MusiqueEpuree(N284)=0),"",MusiqueEpuree(N284))</f>
        <v xml:space="preserve"> 5a  9a 5a  9a 5a 7a  9a 7a 7a  9a  9a</v>
      </c>
      <c r="P284" s="134" t="str">
        <f ca="1">IF(OR(ISERROR(MusiqueEpuree10(O284)),MusiqueEpuree10(O284)=0),"",MusiqueEpuree10(O284))</f>
        <v xml:space="preserve"> 60 20 60 20 60 40 20 40 40 20 20</v>
      </c>
      <c r="Q284" s="135">
        <f ca="1">IF(ISERROR((calcul(P284)))=TRUE,"",(calcul(P284)))</f>
        <v>36.363636363636367</v>
      </c>
      <c r="R284" s="135">
        <f t="shared" ca="1" si="104"/>
        <v>36.363636363636367</v>
      </c>
      <c r="S284" s="134" t="str">
        <f ca="1">IF(OR(ISERROR(MusiqueEpuree1(O284)),MusiqueEpuree1(O284)=0),"",MusiqueEpuree1(O284))</f>
        <v/>
      </c>
      <c r="T284" s="134" t="str">
        <f ca="1">IF(OR(ISERROR(MusiqueEpuree4(O284)),MusiqueEpuree4(O284)=0),"",MusiqueEpuree4(O284))</f>
        <v>5a9a5a9a5a7a9a7a7a9a9a</v>
      </c>
      <c r="U284" s="133">
        <f t="shared" ca="1" si="105"/>
        <v>0</v>
      </c>
      <c r="V284" s="133">
        <f t="shared" ca="1" si="106"/>
        <v>0</v>
      </c>
      <c r="W284" s="133">
        <f t="shared" ca="1" si="107"/>
        <v>0</v>
      </c>
      <c r="X284" s="133">
        <f t="shared" ca="1" si="108"/>
        <v>11</v>
      </c>
      <c r="Y284" s="132">
        <f t="shared" ca="1" si="109"/>
        <v>0</v>
      </c>
      <c r="Z284" s="132" t="str">
        <f t="shared" ca="1" si="110"/>
        <v/>
      </c>
      <c r="AA284" s="131">
        <v>7</v>
      </c>
      <c r="AB284" s="133">
        <f t="shared" si="111"/>
        <v>0</v>
      </c>
      <c r="AC284" s="133">
        <f t="shared" si="112"/>
        <v>0</v>
      </c>
      <c r="AD284" s="133">
        <f t="shared" si="113"/>
        <v>0</v>
      </c>
      <c r="AE284" s="133">
        <f t="shared" si="114"/>
        <v>11</v>
      </c>
      <c r="AF284" s="132">
        <f t="shared" si="115"/>
        <v>0</v>
      </c>
      <c r="AG284" s="132" t="str">
        <f t="shared" si="116"/>
        <v/>
      </c>
      <c r="AH284" s="131">
        <v>7</v>
      </c>
      <c r="AI284" s="158">
        <v>19</v>
      </c>
      <c r="AJ284" s="157" t="str">
        <f ca="1">Z322</f>
        <v/>
      </c>
      <c r="AK284" s="157" t="str">
        <f ca="1">$R$322</f>
        <v/>
      </c>
      <c r="AL284" s="160" t="str">
        <f>$AG$322</f>
        <v/>
      </c>
      <c r="AM284" s="158">
        <v>19</v>
      </c>
      <c r="AN284" s="157" t="str">
        <f ca="1">Z320</f>
        <v/>
      </c>
      <c r="AO284" s="157" t="str">
        <f ca="1">$R$320</f>
        <v/>
      </c>
      <c r="AP284" s="159" t="str">
        <f>$AG$320</f>
        <v/>
      </c>
      <c r="AQ284" s="158">
        <v>19</v>
      </c>
      <c r="AR284" s="157" t="str">
        <f ca="1">Z321</f>
        <v/>
      </c>
      <c r="AS284" s="157" t="str">
        <f ca="1">$R$321</f>
        <v/>
      </c>
      <c r="AT284" s="156" t="str">
        <f>$AG$321</f>
        <v/>
      </c>
    </row>
    <row r="285" spans="1:46" ht="15.75" customHeight="1" thickBot="1" x14ac:dyDescent="0.3">
      <c r="A285" s="107"/>
      <c r="B285" s="106"/>
      <c r="C285" s="105"/>
      <c r="D285" s="148">
        <v>19</v>
      </c>
      <c r="E285" s="148">
        <v>1</v>
      </c>
      <c r="F285" s="148">
        <v>2</v>
      </c>
      <c r="G285" s="143">
        <v>0.16</v>
      </c>
      <c r="H285" s="104"/>
      <c r="I285" s="104"/>
      <c r="J285" s="148">
        <v>3</v>
      </c>
      <c r="K285" s="103"/>
      <c r="L285" s="147">
        <v>10.92</v>
      </c>
      <c r="M285" s="103"/>
      <c r="N285" s="102" t="s">
        <v>146</v>
      </c>
      <c r="O285" s="101" t="str">
        <f ca="1">IF(OR(ISERROR(MusiqueEpuree(N285)),MusiqueEpuree(N285)=0),"",MusiqueEpuree(N285))</f>
        <v xml:space="preserve">  9a 5a  9a 1a  9a 5a  9a 5a 7a  9a 5a  9a</v>
      </c>
      <c r="P285" s="99" t="str">
        <f ca="1">IF(OR(ISERROR(MusiqueEpuree10(O285)),MusiqueEpuree10(O285)=0),"",MusiqueEpuree10(O285))</f>
        <v xml:space="preserve"> 20 60 20 100 20 60 20 60 40 20 60 20</v>
      </c>
      <c r="Q285" s="100">
        <f ca="1">IF(ISERROR((calcul(P285)))=TRUE,"",(calcul(P285)))</f>
        <v>41.666666666666664</v>
      </c>
      <c r="R285" s="100">
        <f t="shared" ca="1" si="104"/>
        <v>41.666666666666664</v>
      </c>
      <c r="S285" s="99" t="str">
        <f ca="1">IF(OR(ISERROR(MusiqueEpuree1(O285)),MusiqueEpuree1(O285)=0),"",MusiqueEpuree1(O285))</f>
        <v/>
      </c>
      <c r="T285" s="99" t="str">
        <f ca="1">IF(OR(ISERROR(MusiqueEpuree4(O285)),MusiqueEpuree4(O285)=0),"",MusiqueEpuree4(O285))</f>
        <v>9a5a9a 1009a5a9a5a7a9a5a9a</v>
      </c>
      <c r="U285" s="49">
        <f t="shared" ca="1" si="105"/>
        <v>0</v>
      </c>
      <c r="V285" s="49">
        <f t="shared" ca="1" si="106"/>
        <v>1</v>
      </c>
      <c r="W285" s="49">
        <f t="shared" ca="1" si="107"/>
        <v>1</v>
      </c>
      <c r="X285" s="49">
        <f t="shared" ca="1" si="108"/>
        <v>12</v>
      </c>
      <c r="Y285" s="98">
        <f t="shared" ca="1" si="109"/>
        <v>8.3333333333333321</v>
      </c>
      <c r="Z285" s="98">
        <f t="shared" ca="1" si="110"/>
        <v>8.3333333333333321</v>
      </c>
      <c r="AA285" s="97"/>
      <c r="AB285" s="49">
        <f t="shared" si="111"/>
        <v>2</v>
      </c>
      <c r="AC285" s="49">
        <f t="shared" si="112"/>
        <v>1</v>
      </c>
      <c r="AD285" s="49">
        <f t="shared" si="113"/>
        <v>3</v>
      </c>
      <c r="AE285" s="49">
        <f t="shared" si="114"/>
        <v>19</v>
      </c>
      <c r="AF285" s="98">
        <f t="shared" si="115"/>
        <v>15.789473684210526</v>
      </c>
      <c r="AG285" s="98">
        <f t="shared" si="116"/>
        <v>15.789473684210526</v>
      </c>
      <c r="AH285" s="97"/>
      <c r="AI285" s="153">
        <v>20</v>
      </c>
      <c r="AJ285" s="152" t="str">
        <f ca="1">Z325</f>
        <v/>
      </c>
      <c r="AK285" s="152" t="str">
        <f ca="1">$R$325</f>
        <v/>
      </c>
      <c r="AL285" s="155" t="str">
        <f>$AG$325</f>
        <v/>
      </c>
      <c r="AM285" s="153">
        <v>20</v>
      </c>
      <c r="AN285" s="152" t="str">
        <f ca="1">Z323</f>
        <v/>
      </c>
      <c r="AO285" s="152" t="str">
        <f ca="1">$R$323</f>
        <v/>
      </c>
      <c r="AP285" s="154" t="str">
        <f>$AG$323</f>
        <v/>
      </c>
      <c r="AQ285" s="153">
        <v>20</v>
      </c>
      <c r="AR285" s="152" t="str">
        <f ca="1">Z324</f>
        <v/>
      </c>
      <c r="AS285" s="152" t="str">
        <f ca="1">$R$324</f>
        <v/>
      </c>
      <c r="AT285" s="151" t="str">
        <f>$AG$324</f>
        <v/>
      </c>
    </row>
    <row r="286" spans="1:46" ht="15.75" customHeight="1" thickTop="1" thickBot="1" x14ac:dyDescent="0.3">
      <c r="A286" s="130"/>
      <c r="B286" s="129"/>
      <c r="C286" s="128"/>
      <c r="D286" s="146">
        <v>2</v>
      </c>
      <c r="E286" s="146">
        <v>0</v>
      </c>
      <c r="F286" s="146">
        <v>0</v>
      </c>
      <c r="G286" s="142">
        <v>0</v>
      </c>
      <c r="H286" s="127"/>
      <c r="I286" s="127"/>
      <c r="J286" s="127">
        <v>2</v>
      </c>
      <c r="K286" s="126"/>
      <c r="L286" s="145">
        <v>10.9</v>
      </c>
      <c r="M286" s="126"/>
      <c r="N286" s="125" t="s">
        <v>127</v>
      </c>
      <c r="O286" s="124" t="str">
        <f ca="1">IF(OR(ISERROR(MusiqueEpuree(N286)),MusiqueEpuree(N286)=0),"",MusiqueEpuree(N286))</f>
        <v xml:space="preserve"> 6a 5a 4a  9a 1a  9a 6a  9a  9a 7a 8a 7a</v>
      </c>
      <c r="P286" s="122" t="str">
        <f ca="1">IF(OR(ISERROR(MusiqueEpuree10(O286)),MusiqueEpuree10(O286)=0),"",MusiqueEpuree10(O286))</f>
        <v xml:space="preserve"> 50 60 70 20 100 20 50 20 20 40 30 40</v>
      </c>
      <c r="Q286" s="123">
        <f ca="1">IF(ISERROR((calcul(P286)))=TRUE,"",(calcul(P286)))</f>
        <v>43.333333333333336</v>
      </c>
      <c r="R286" s="123">
        <f t="shared" ca="1" si="104"/>
        <v>43.333333333333336</v>
      </c>
      <c r="S286" s="122" t="str">
        <f ca="1">IF(OR(ISERROR(MusiqueEpuree1(O286)),MusiqueEpuree1(O286)=0),"",MusiqueEpuree1(O286))</f>
        <v xml:space="preserve"> 70</v>
      </c>
      <c r="T286" s="122" t="str">
        <f ca="1">IF(OR(ISERROR(MusiqueEpuree4(O286)),MusiqueEpuree4(O286)=0),"",MusiqueEpuree4(O286))</f>
        <v>6a5a4a9a 1009a6a9a9a7a8a7a</v>
      </c>
      <c r="U286" s="121">
        <f t="shared" ca="1" si="105"/>
        <v>1</v>
      </c>
      <c r="V286" s="121">
        <f t="shared" ca="1" si="106"/>
        <v>1</v>
      </c>
      <c r="W286" s="121">
        <f t="shared" ca="1" si="107"/>
        <v>2</v>
      </c>
      <c r="X286" s="121">
        <f t="shared" ca="1" si="108"/>
        <v>12</v>
      </c>
      <c r="Y286" s="120">
        <f t="shared" ca="1" si="109"/>
        <v>16.666666666666664</v>
      </c>
      <c r="Z286" s="120">
        <f t="shared" ca="1" si="110"/>
        <v>16.666666666666664</v>
      </c>
      <c r="AA286" s="119"/>
      <c r="AB286" s="121">
        <f t="shared" si="111"/>
        <v>0</v>
      </c>
      <c r="AC286" s="121">
        <f t="shared" si="112"/>
        <v>0</v>
      </c>
      <c r="AD286" s="121">
        <f t="shared" si="113"/>
        <v>0</v>
      </c>
      <c r="AE286" s="121">
        <f t="shared" si="114"/>
        <v>2</v>
      </c>
      <c r="AF286" s="120">
        <f t="shared" si="115"/>
        <v>0</v>
      </c>
      <c r="AG286" s="120" t="str">
        <f t="shared" si="116"/>
        <v/>
      </c>
      <c r="AH286" s="119"/>
    </row>
    <row r="287" spans="1:46" ht="15.75" customHeight="1" x14ac:dyDescent="0.25">
      <c r="A287" s="118"/>
      <c r="B287" s="141"/>
      <c r="C287" s="140"/>
      <c r="D287" s="150">
        <v>42</v>
      </c>
      <c r="E287" s="150">
        <v>1</v>
      </c>
      <c r="F287" s="150">
        <v>4</v>
      </c>
      <c r="G287" s="144">
        <v>0.12</v>
      </c>
      <c r="H287" s="139"/>
      <c r="I287" s="139"/>
      <c r="J287" s="150">
        <v>3</v>
      </c>
      <c r="K287" s="138"/>
      <c r="L287" s="149">
        <v>10.91</v>
      </c>
      <c r="M287" s="138"/>
      <c r="N287" s="137" t="s">
        <v>75</v>
      </c>
      <c r="O287" s="136" t="str">
        <f ca="1">IF(OR(ISERROR(MusiqueEpuree(N287)),MusiqueEpuree(N287)=0),"",MusiqueEpuree(N287))</f>
        <v xml:space="preserve">  9a 6a 4a 3a 1a  9a 2a  9a  9a 7a  9a 6a</v>
      </c>
      <c r="P287" s="134" t="str">
        <f ca="1">IF(OR(ISERROR(MusiqueEpuree10(O287)),MusiqueEpuree10(O287)=0),"",MusiqueEpuree10(O287))</f>
        <v xml:space="preserve"> 20 50 70 80 100 20 90 20 20 40 20 50</v>
      </c>
      <c r="Q287" s="135">
        <f ca="1">IF(ISERROR((calcul(P287)))=TRUE,"",(calcul(P287)))</f>
        <v>48.333333333333336</v>
      </c>
      <c r="R287" s="135">
        <f t="shared" ca="1" si="104"/>
        <v>48.333333333333336</v>
      </c>
      <c r="S287" s="134" t="str">
        <f ca="1">IF(OR(ISERROR(MusiqueEpuree1(O287)),MusiqueEpuree1(O287)=0),"",MusiqueEpuree1(O287))</f>
        <v xml:space="preserve"> 70 80 90</v>
      </c>
      <c r="T287" s="134" t="str">
        <f ca="1">IF(OR(ISERROR(MusiqueEpuree4(O287)),MusiqueEpuree4(O287)=0),"",MusiqueEpuree4(O287))</f>
        <v>9a6a4a3a 1009a2a9a9a7a9a6a</v>
      </c>
      <c r="U287" s="133">
        <f t="shared" ca="1" si="105"/>
        <v>3</v>
      </c>
      <c r="V287" s="133">
        <f t="shared" ca="1" si="106"/>
        <v>1</v>
      </c>
      <c r="W287" s="133">
        <f t="shared" ca="1" si="107"/>
        <v>4</v>
      </c>
      <c r="X287" s="133">
        <f t="shared" ca="1" si="108"/>
        <v>12</v>
      </c>
      <c r="Y287" s="132">
        <f t="shared" ca="1" si="109"/>
        <v>33.333333333333329</v>
      </c>
      <c r="Z287" s="132">
        <f t="shared" ca="1" si="110"/>
        <v>33.333333333333329</v>
      </c>
      <c r="AA287" s="131">
        <v>8</v>
      </c>
      <c r="AB287" s="133">
        <f t="shared" si="111"/>
        <v>4</v>
      </c>
      <c r="AC287" s="133">
        <f t="shared" si="112"/>
        <v>1</v>
      </c>
      <c r="AD287" s="133">
        <f t="shared" si="113"/>
        <v>5</v>
      </c>
      <c r="AE287" s="133">
        <f t="shared" si="114"/>
        <v>42</v>
      </c>
      <c r="AF287" s="132">
        <f t="shared" si="115"/>
        <v>11.904761904761903</v>
      </c>
      <c r="AG287" s="132">
        <f t="shared" si="116"/>
        <v>11.904761904761903</v>
      </c>
      <c r="AH287" s="131">
        <v>8</v>
      </c>
    </row>
    <row r="288" spans="1:46" ht="15.75" customHeight="1" x14ac:dyDescent="0.25">
      <c r="A288" s="107"/>
      <c r="B288" s="106"/>
      <c r="C288" s="105"/>
      <c r="D288" s="148">
        <v>208</v>
      </c>
      <c r="E288" s="148">
        <v>10</v>
      </c>
      <c r="F288" s="148">
        <v>33</v>
      </c>
      <c r="G288" s="143">
        <v>0.21</v>
      </c>
      <c r="H288" s="104"/>
      <c r="I288" s="104"/>
      <c r="J288" s="148">
        <v>11</v>
      </c>
      <c r="K288" s="103"/>
      <c r="L288" s="147">
        <v>10.92</v>
      </c>
      <c r="M288" s="103"/>
      <c r="N288" s="102" t="s">
        <v>76</v>
      </c>
      <c r="O288" s="101" t="str">
        <f ca="1">IF(OR(ISERROR(MusiqueEpuree(N288)),MusiqueEpuree(N288)=0),"",MusiqueEpuree(N288))</f>
        <v xml:space="preserve"> 5a  9a  9a  9a  9a  9a  9a  9a  9a 6a  9a 3a</v>
      </c>
      <c r="P288" s="99" t="str">
        <f ca="1">IF(OR(ISERROR(MusiqueEpuree10(O288)),MusiqueEpuree10(O288)=0),"",MusiqueEpuree10(O288))</f>
        <v xml:space="preserve"> 60 20 20 20 20 20 20 20 20 50 20 80</v>
      </c>
      <c r="Q288" s="100">
        <f ca="1">IF(ISERROR((calcul(P288)))=TRUE,"",(calcul(P288)))</f>
        <v>30.833333333333332</v>
      </c>
      <c r="R288" s="100">
        <f t="shared" ca="1" si="104"/>
        <v>30.833333333333332</v>
      </c>
      <c r="S288" s="99" t="str">
        <f ca="1">IF(OR(ISERROR(MusiqueEpuree1(O288)),MusiqueEpuree1(O288)=0),"",MusiqueEpuree1(O288))</f>
        <v xml:space="preserve"> 80</v>
      </c>
      <c r="T288" s="99" t="str">
        <f ca="1">IF(OR(ISERROR(MusiqueEpuree4(O288)),MusiqueEpuree4(O288)=0),"",MusiqueEpuree4(O288))</f>
        <v>5a9a9a9a9a9a9a9a9a6a9a3a</v>
      </c>
      <c r="U288" s="49">
        <f t="shared" ca="1" si="105"/>
        <v>1</v>
      </c>
      <c r="V288" s="49">
        <f t="shared" ca="1" si="106"/>
        <v>0</v>
      </c>
      <c r="W288" s="49">
        <f t="shared" ca="1" si="107"/>
        <v>1</v>
      </c>
      <c r="X288" s="49">
        <f t="shared" ca="1" si="108"/>
        <v>12</v>
      </c>
      <c r="Y288" s="98">
        <f t="shared" ca="1" si="109"/>
        <v>8.3333333333333321</v>
      </c>
      <c r="Z288" s="98">
        <f t="shared" ca="1" si="110"/>
        <v>8.3333333333333321</v>
      </c>
      <c r="AA288" s="97"/>
      <c r="AB288" s="49">
        <f t="shared" si="111"/>
        <v>33</v>
      </c>
      <c r="AC288" s="49">
        <f t="shared" si="112"/>
        <v>10</v>
      </c>
      <c r="AD288" s="49">
        <f t="shared" si="113"/>
        <v>43</v>
      </c>
      <c r="AE288" s="49">
        <f t="shared" si="114"/>
        <v>208</v>
      </c>
      <c r="AF288" s="98">
        <f t="shared" si="115"/>
        <v>20.673076923076923</v>
      </c>
      <c r="AG288" s="98">
        <f t="shared" si="116"/>
        <v>20.673076923076923</v>
      </c>
      <c r="AH288" s="97"/>
    </row>
    <row r="289" spans="1:34" ht="15.75" customHeight="1" thickBot="1" x14ac:dyDescent="0.3">
      <c r="A289" s="130"/>
      <c r="B289" s="129"/>
      <c r="C289" s="128"/>
      <c r="D289" s="146">
        <v>7</v>
      </c>
      <c r="E289" s="146">
        <v>0</v>
      </c>
      <c r="F289" s="146">
        <v>1</v>
      </c>
      <c r="G289" s="142">
        <v>0.14000000000000001</v>
      </c>
      <c r="H289" s="127"/>
      <c r="I289" s="127"/>
      <c r="J289" s="146">
        <v>3</v>
      </c>
      <c r="K289" s="126"/>
      <c r="L289" s="145">
        <v>10.93</v>
      </c>
      <c r="M289" s="126"/>
      <c r="N289" s="125" t="s">
        <v>128</v>
      </c>
      <c r="O289" s="124" t="str">
        <f ca="1">IF(OR(ISERROR(MusiqueEpuree(N289)),MusiqueEpuree(N289)=0),"",MusiqueEpuree(N289))</f>
        <v xml:space="preserve"> 2a 4a 9a  9a 2a  9a  9a 7a  9a 1a 8a 3a</v>
      </c>
      <c r="P289" s="122" t="str">
        <f ca="1">IF(OR(ISERROR(MusiqueEpuree10(O289)),MusiqueEpuree10(O289)=0),"",MusiqueEpuree10(O289))</f>
        <v xml:space="preserve"> 90 70 20 20 90 20 20 40 20 100 30 80</v>
      </c>
      <c r="Q289" s="123">
        <f ca="1">IF(ISERROR((calcul(P289)))=TRUE,"",(calcul(P289)))</f>
        <v>50</v>
      </c>
      <c r="R289" s="123">
        <f t="shared" ca="1" si="104"/>
        <v>50</v>
      </c>
      <c r="S289" s="122" t="str">
        <f ca="1">IF(OR(ISERROR(MusiqueEpuree1(O289)),MusiqueEpuree1(O289)=0),"",MusiqueEpuree1(O289))</f>
        <v xml:space="preserve"> 90 70 90 80</v>
      </c>
      <c r="T289" s="122" t="str">
        <f ca="1">IF(OR(ISERROR(MusiqueEpuree4(O289)),MusiqueEpuree4(O289)=0),"",MusiqueEpuree4(O289))</f>
        <v>2a4a9a9a2a9a9a7a9a 1008a3a</v>
      </c>
      <c r="U289" s="121">
        <f t="shared" ca="1" si="105"/>
        <v>4</v>
      </c>
      <c r="V289" s="121">
        <f t="shared" ca="1" si="106"/>
        <v>1</v>
      </c>
      <c r="W289" s="121">
        <f t="shared" ca="1" si="107"/>
        <v>5</v>
      </c>
      <c r="X289" s="121">
        <f t="shared" ca="1" si="108"/>
        <v>12</v>
      </c>
      <c r="Y289" s="120">
        <f t="shared" ca="1" si="109"/>
        <v>41.666666666666671</v>
      </c>
      <c r="Z289" s="120">
        <f t="shared" ca="1" si="110"/>
        <v>41.666666666666671</v>
      </c>
      <c r="AA289" s="119"/>
      <c r="AB289" s="121">
        <f t="shared" si="111"/>
        <v>1</v>
      </c>
      <c r="AC289" s="121">
        <f t="shared" si="112"/>
        <v>0</v>
      </c>
      <c r="AD289" s="121">
        <f t="shared" si="113"/>
        <v>1</v>
      </c>
      <c r="AE289" s="121">
        <f t="shared" si="114"/>
        <v>7</v>
      </c>
      <c r="AF289" s="120">
        <f t="shared" si="115"/>
        <v>14.285714285714285</v>
      </c>
      <c r="AG289" s="120">
        <f t="shared" si="116"/>
        <v>14.285714285714285</v>
      </c>
      <c r="AH289" s="119"/>
    </row>
    <row r="290" spans="1:34" ht="15.75" customHeight="1" x14ac:dyDescent="0.25">
      <c r="A290" s="118"/>
      <c r="B290" s="141"/>
      <c r="C290" s="140"/>
      <c r="D290" s="150">
        <v>12</v>
      </c>
      <c r="E290" s="150">
        <v>0</v>
      </c>
      <c r="F290" s="150">
        <v>0</v>
      </c>
      <c r="G290" s="144">
        <v>0</v>
      </c>
      <c r="H290" s="139"/>
      <c r="I290" s="139"/>
      <c r="J290" s="150" t="s">
        <v>25</v>
      </c>
      <c r="K290" s="138"/>
      <c r="L290" s="149">
        <v>10.94</v>
      </c>
      <c r="M290" s="138"/>
      <c r="N290" s="137" t="s">
        <v>37</v>
      </c>
      <c r="O290" s="136" t="str">
        <f ca="1">IF(OR(ISERROR(MusiqueEpuree(N290)),MusiqueEpuree(N290)=0),"",MusiqueEpuree(N290))</f>
        <v xml:space="preserve">  9a  9a  9a  9a  9a  9a 6a  9a  9a  9a 7a  9a</v>
      </c>
      <c r="P290" s="134" t="str">
        <f ca="1">IF(OR(ISERROR(MusiqueEpuree10(O290)),MusiqueEpuree10(O290)=0),"",MusiqueEpuree10(O290))</f>
        <v xml:space="preserve"> 20 20 20 20 20 20 50 20 20 20 40 20</v>
      </c>
      <c r="Q290" s="135">
        <f ca="1">IF(ISERROR((calcul(P290)))=TRUE,"",(calcul(P290)))</f>
        <v>24.166666666666668</v>
      </c>
      <c r="R290" s="135">
        <f t="shared" ca="1" si="104"/>
        <v>24.166666666666668</v>
      </c>
      <c r="S290" s="134" t="str">
        <f ca="1">IF(OR(ISERROR(MusiqueEpuree1(O290)),MusiqueEpuree1(O290)=0),"",MusiqueEpuree1(O290))</f>
        <v/>
      </c>
      <c r="T290" s="134" t="str">
        <f ca="1">IF(OR(ISERROR(MusiqueEpuree4(O290)),MusiqueEpuree4(O290)=0),"",MusiqueEpuree4(O290))</f>
        <v>9a9a9a9a9a9a6a9a9a9a7a9a</v>
      </c>
      <c r="U290" s="133">
        <f t="shared" ca="1" si="105"/>
        <v>0</v>
      </c>
      <c r="V290" s="133">
        <f t="shared" ca="1" si="106"/>
        <v>0</v>
      </c>
      <c r="W290" s="133">
        <f t="shared" ca="1" si="107"/>
        <v>0</v>
      </c>
      <c r="X290" s="133">
        <f t="shared" ca="1" si="108"/>
        <v>12</v>
      </c>
      <c r="Y290" s="132">
        <f t="shared" ca="1" si="109"/>
        <v>0</v>
      </c>
      <c r="Z290" s="132" t="str">
        <f t="shared" ca="1" si="110"/>
        <v/>
      </c>
      <c r="AA290" s="131">
        <v>9</v>
      </c>
      <c r="AB290" s="133">
        <f t="shared" si="111"/>
        <v>0</v>
      </c>
      <c r="AC290" s="133">
        <f t="shared" si="112"/>
        <v>0</v>
      </c>
      <c r="AD290" s="133">
        <f t="shared" si="113"/>
        <v>0</v>
      </c>
      <c r="AE290" s="133">
        <f t="shared" si="114"/>
        <v>12</v>
      </c>
      <c r="AF290" s="132">
        <f t="shared" si="115"/>
        <v>0</v>
      </c>
      <c r="AG290" s="132" t="str">
        <f t="shared" si="116"/>
        <v/>
      </c>
      <c r="AH290" s="131">
        <v>9</v>
      </c>
    </row>
    <row r="291" spans="1:34" ht="15.75" customHeight="1" x14ac:dyDescent="0.25">
      <c r="A291" s="107"/>
      <c r="B291" s="106"/>
      <c r="C291" s="105"/>
      <c r="D291" s="148">
        <v>10</v>
      </c>
      <c r="E291" s="148">
        <v>0</v>
      </c>
      <c r="F291" s="148">
        <v>1</v>
      </c>
      <c r="G291" s="143">
        <v>0.1</v>
      </c>
      <c r="H291" s="104"/>
      <c r="I291" s="104"/>
      <c r="J291" s="148">
        <v>9</v>
      </c>
      <c r="K291" s="103"/>
      <c r="L291" s="147">
        <v>10.91</v>
      </c>
      <c r="M291" s="103"/>
      <c r="N291" s="102" t="s">
        <v>38</v>
      </c>
      <c r="O291" s="101" t="str">
        <f ca="1">IF(OR(ISERROR(MusiqueEpuree(N291)),MusiqueEpuree(N291)=0),"",MusiqueEpuree(N291))</f>
        <v xml:space="preserve"> 6a  9a  9a  9a 6a  9a  9a 2a 5a  9a</v>
      </c>
      <c r="P291" s="99" t="str">
        <f ca="1">IF(OR(ISERROR(MusiqueEpuree10(O291)),MusiqueEpuree10(O291)=0),"",MusiqueEpuree10(O291))</f>
        <v xml:space="preserve"> 50 20 20 20 50 20 20 90 60 20</v>
      </c>
      <c r="Q291" s="100">
        <f ca="1">IF(ISERROR((calcul(P291)))=TRUE,"",(calcul(P291)))</f>
        <v>37</v>
      </c>
      <c r="R291" s="100">
        <f t="shared" ca="1" si="104"/>
        <v>37</v>
      </c>
      <c r="S291" s="99" t="str">
        <f ca="1">IF(OR(ISERROR(MusiqueEpuree1(O291)),MusiqueEpuree1(O291)=0),"",MusiqueEpuree1(O291))</f>
        <v xml:space="preserve"> 90</v>
      </c>
      <c r="T291" s="99" t="str">
        <f ca="1">IF(OR(ISERROR(MusiqueEpuree4(O291)),MusiqueEpuree4(O291)=0),"",MusiqueEpuree4(O291))</f>
        <v>6a9a9a9a6a9a9a2a5a9a</v>
      </c>
      <c r="U291" s="49">
        <f t="shared" ca="1" si="105"/>
        <v>1</v>
      </c>
      <c r="V291" s="49">
        <f t="shared" ca="1" si="106"/>
        <v>0</v>
      </c>
      <c r="W291" s="49">
        <f t="shared" ca="1" si="107"/>
        <v>1</v>
      </c>
      <c r="X291" s="49">
        <f t="shared" ca="1" si="108"/>
        <v>10</v>
      </c>
      <c r="Y291" s="98">
        <f t="shared" ca="1" si="109"/>
        <v>10</v>
      </c>
      <c r="Z291" s="98">
        <f t="shared" ca="1" si="110"/>
        <v>10</v>
      </c>
      <c r="AA291" s="97"/>
      <c r="AB291" s="49">
        <f t="shared" si="111"/>
        <v>1</v>
      </c>
      <c r="AC291" s="49">
        <f t="shared" si="112"/>
        <v>0</v>
      </c>
      <c r="AD291" s="49">
        <f t="shared" si="113"/>
        <v>1</v>
      </c>
      <c r="AE291" s="49">
        <f t="shared" si="114"/>
        <v>10</v>
      </c>
      <c r="AF291" s="98">
        <f t="shared" si="115"/>
        <v>10</v>
      </c>
      <c r="AG291" s="98">
        <f t="shared" si="116"/>
        <v>10</v>
      </c>
      <c r="AH291" s="97"/>
    </row>
    <row r="292" spans="1:34" ht="15.75" customHeight="1" thickBot="1" x14ac:dyDescent="0.3">
      <c r="A292" s="130"/>
      <c r="B292" s="129"/>
      <c r="C292" s="128"/>
      <c r="D292" s="146">
        <v>2</v>
      </c>
      <c r="E292" s="146">
        <v>0</v>
      </c>
      <c r="F292" s="146">
        <v>0</v>
      </c>
      <c r="G292" s="142">
        <v>0</v>
      </c>
      <c r="H292" s="127"/>
      <c r="I292" s="127"/>
      <c r="J292" s="146">
        <v>3</v>
      </c>
      <c r="K292" s="126"/>
      <c r="L292" s="145">
        <v>10.9</v>
      </c>
      <c r="M292" s="126"/>
      <c r="N292" s="125" t="s">
        <v>129</v>
      </c>
      <c r="O292" s="124" t="str">
        <f ca="1">IF(OR(ISERROR(MusiqueEpuree(N292)),MusiqueEpuree(N292)=0),"",MusiqueEpuree(N292))</f>
        <v xml:space="preserve">  9a  9a 9a7m  9a 7a5m 8a 8a  9a 9a  9a</v>
      </c>
      <c r="P292" s="122" t="str">
        <f ca="1">IF(OR(ISERROR(MusiqueEpuree10(O292)),MusiqueEpuree10(O292)=0),"",MusiqueEpuree10(O292))</f>
        <v xml:space="preserve"> 20 20 207m 20 405m 30 30 20 20 20</v>
      </c>
      <c r="Q292" s="123" t="str">
        <f ca="1">IF(ISERROR((calcul(P292)))=TRUE,"",(calcul(P292)))</f>
        <v/>
      </c>
      <c r="R292" s="123" t="str">
        <f t="shared" ca="1" si="104"/>
        <v/>
      </c>
      <c r="S292" s="122" t="str">
        <f ca="1">IF(OR(ISERROR(MusiqueEpuree1(O292)),MusiqueEpuree1(O292)=0),"",MusiqueEpuree1(O292))</f>
        <v>7m5m</v>
      </c>
      <c r="T292" s="122" t="str">
        <f ca="1">IF(OR(ISERROR(MusiqueEpuree4(O292)),MusiqueEpuree4(O292)=0),"",MusiqueEpuree4(O292))</f>
        <v>9a9a9a7m9a7a5m8a8a9a9a9a</v>
      </c>
      <c r="U292" s="121">
        <f t="shared" ca="1" si="105"/>
        <v>0</v>
      </c>
      <c r="V292" s="121">
        <f t="shared" ca="1" si="106"/>
        <v>0</v>
      </c>
      <c r="W292" s="121">
        <f t="shared" ca="1" si="107"/>
        <v>0</v>
      </c>
      <c r="X292" s="121">
        <f t="shared" ca="1" si="108"/>
        <v>10</v>
      </c>
      <c r="Y292" s="120">
        <f t="shared" ca="1" si="109"/>
        <v>0</v>
      </c>
      <c r="Z292" s="120" t="str">
        <f t="shared" ca="1" si="110"/>
        <v/>
      </c>
      <c r="AA292" s="119"/>
      <c r="AB292" s="121">
        <f t="shared" si="111"/>
        <v>0</v>
      </c>
      <c r="AC292" s="121">
        <f t="shared" si="112"/>
        <v>0</v>
      </c>
      <c r="AD292" s="121">
        <f t="shared" si="113"/>
        <v>0</v>
      </c>
      <c r="AE292" s="121">
        <f t="shared" si="114"/>
        <v>2</v>
      </c>
      <c r="AF292" s="120">
        <f t="shared" si="115"/>
        <v>0</v>
      </c>
      <c r="AG292" s="120" t="str">
        <f t="shared" si="116"/>
        <v/>
      </c>
      <c r="AH292" s="119"/>
    </row>
    <row r="293" spans="1:34" ht="15.75" customHeight="1" x14ac:dyDescent="0.25">
      <c r="A293" s="118"/>
      <c r="B293" s="141"/>
      <c r="C293" s="140"/>
      <c r="D293" s="150">
        <v>117</v>
      </c>
      <c r="E293" s="150">
        <v>8</v>
      </c>
      <c r="F293" s="150">
        <v>23</v>
      </c>
      <c r="G293" s="144">
        <v>0.26</v>
      </c>
      <c r="H293" s="139"/>
      <c r="I293" s="139"/>
      <c r="J293" s="139">
        <v>2</v>
      </c>
      <c r="K293" s="138"/>
      <c r="L293" s="149">
        <v>10.92</v>
      </c>
      <c r="M293" s="138"/>
      <c r="N293" s="137" t="s">
        <v>33</v>
      </c>
      <c r="O293" s="136" t="str">
        <f ca="1">IF(OR(ISERROR(MusiqueEpuree(N293)),MusiqueEpuree(N293)=0),"",MusiqueEpuree(N293))</f>
        <v xml:space="preserve">  9a  9a 1a 5a  9a  9a  9a  9a 1a  9a 1a 5a</v>
      </c>
      <c r="P293" s="134" t="str">
        <f ca="1">IF(OR(ISERROR(MusiqueEpuree10(O293)),MusiqueEpuree10(O293)=0),"",MusiqueEpuree10(O293))</f>
        <v xml:space="preserve"> 20 20 100 60 20 20 20 20 100 20 100 60</v>
      </c>
      <c r="Q293" s="135">
        <f ca="1">IF(ISERROR((calcul(P293)))=TRUE,"",(calcul(P293)))</f>
        <v>46.666666666666664</v>
      </c>
      <c r="R293" s="135">
        <f t="shared" ca="1" si="104"/>
        <v>46.666666666666664</v>
      </c>
      <c r="S293" s="134" t="str">
        <f ca="1">IF(OR(ISERROR(MusiqueEpuree1(O293)),MusiqueEpuree1(O293)=0),"",MusiqueEpuree1(O293))</f>
        <v/>
      </c>
      <c r="T293" s="134" t="str">
        <f ca="1">IF(OR(ISERROR(MusiqueEpuree4(O293)),MusiqueEpuree4(O293)=0),"",MusiqueEpuree4(O293))</f>
        <v>9a9a 1005a9a9a9a9a 1009a 1005a</v>
      </c>
      <c r="U293" s="133">
        <f t="shared" ca="1" si="105"/>
        <v>0</v>
      </c>
      <c r="V293" s="133">
        <f t="shared" ca="1" si="106"/>
        <v>3</v>
      </c>
      <c r="W293" s="133">
        <f t="shared" ca="1" si="107"/>
        <v>3</v>
      </c>
      <c r="X293" s="133">
        <f t="shared" ca="1" si="108"/>
        <v>12</v>
      </c>
      <c r="Y293" s="132">
        <f t="shared" ca="1" si="109"/>
        <v>25</v>
      </c>
      <c r="Z293" s="132">
        <f t="shared" ca="1" si="110"/>
        <v>25</v>
      </c>
      <c r="AA293" s="131">
        <v>10</v>
      </c>
      <c r="AB293" s="133">
        <f t="shared" si="111"/>
        <v>23</v>
      </c>
      <c r="AC293" s="133">
        <f t="shared" si="112"/>
        <v>8</v>
      </c>
      <c r="AD293" s="133">
        <f t="shared" si="113"/>
        <v>31</v>
      </c>
      <c r="AE293" s="133">
        <f t="shared" si="114"/>
        <v>117</v>
      </c>
      <c r="AF293" s="132">
        <f t="shared" si="115"/>
        <v>26.495726495726498</v>
      </c>
      <c r="AG293" s="132">
        <f t="shared" si="116"/>
        <v>26.495726495726498</v>
      </c>
      <c r="AH293" s="131">
        <v>10</v>
      </c>
    </row>
    <row r="294" spans="1:34" ht="15.75" customHeight="1" x14ac:dyDescent="0.25">
      <c r="A294" s="107"/>
      <c r="B294" s="106"/>
      <c r="C294" s="105"/>
      <c r="D294" s="148">
        <v>150</v>
      </c>
      <c r="E294" s="148">
        <v>10</v>
      </c>
      <c r="F294" s="148">
        <v>26</v>
      </c>
      <c r="G294" s="143">
        <v>0.24</v>
      </c>
      <c r="H294" s="104"/>
      <c r="I294" s="104"/>
      <c r="J294" s="148">
        <v>2</v>
      </c>
      <c r="K294" s="103"/>
      <c r="L294" s="147">
        <v>10.92</v>
      </c>
      <c r="M294" s="103"/>
      <c r="N294" s="102" t="s">
        <v>34</v>
      </c>
      <c r="O294" s="101" t="str">
        <f ca="1">IF(OR(ISERROR(MusiqueEpuree(N294)),MusiqueEpuree(N294)=0),"",MusiqueEpuree(N294))</f>
        <v xml:space="preserve">  9a  9a 1a 5a  9a  9a 6a  9a  9a 1a  9a 5a</v>
      </c>
      <c r="P294" s="99" t="str">
        <f ca="1">IF(OR(ISERROR(MusiqueEpuree10(O294)),MusiqueEpuree10(O294)=0),"",MusiqueEpuree10(O294))</f>
        <v xml:space="preserve"> 20 20 100 60 20 20 50 20 20 100 20 60</v>
      </c>
      <c r="Q294" s="100">
        <f ca="1">IF(ISERROR((calcul(P294)))=TRUE,"",(calcul(P294)))</f>
        <v>42.5</v>
      </c>
      <c r="R294" s="100">
        <f t="shared" ca="1" si="104"/>
        <v>42.5</v>
      </c>
      <c r="S294" s="99" t="str">
        <f ca="1">IF(OR(ISERROR(MusiqueEpuree1(O294)),MusiqueEpuree1(O294)=0),"",MusiqueEpuree1(O294))</f>
        <v/>
      </c>
      <c r="T294" s="99" t="str">
        <f ca="1">IF(OR(ISERROR(MusiqueEpuree4(O294)),MusiqueEpuree4(O294)=0),"",MusiqueEpuree4(O294))</f>
        <v>9a9a 1005a9a9a6a9a9a 1009a5a</v>
      </c>
      <c r="U294" s="49">
        <f t="shared" ca="1" si="105"/>
        <v>0</v>
      </c>
      <c r="V294" s="49">
        <f t="shared" ca="1" si="106"/>
        <v>2</v>
      </c>
      <c r="W294" s="49">
        <f t="shared" ca="1" si="107"/>
        <v>2</v>
      </c>
      <c r="X294" s="49">
        <f t="shared" ca="1" si="108"/>
        <v>12</v>
      </c>
      <c r="Y294" s="98">
        <f t="shared" ca="1" si="109"/>
        <v>16.666666666666664</v>
      </c>
      <c r="Z294" s="98">
        <f t="shared" ca="1" si="110"/>
        <v>16.666666666666664</v>
      </c>
      <c r="AA294" s="97"/>
      <c r="AB294" s="49">
        <f t="shared" si="111"/>
        <v>26</v>
      </c>
      <c r="AC294" s="49">
        <f t="shared" si="112"/>
        <v>10</v>
      </c>
      <c r="AD294" s="49">
        <f t="shared" si="113"/>
        <v>36</v>
      </c>
      <c r="AE294" s="49">
        <f t="shared" si="114"/>
        <v>150</v>
      </c>
      <c r="AF294" s="98">
        <f t="shared" si="115"/>
        <v>24</v>
      </c>
      <c r="AG294" s="98">
        <f t="shared" si="116"/>
        <v>24</v>
      </c>
      <c r="AH294" s="97"/>
    </row>
    <row r="295" spans="1:34" ht="15.75" customHeight="1" thickBot="1" x14ac:dyDescent="0.3">
      <c r="A295" s="130"/>
      <c r="B295" s="129"/>
      <c r="C295" s="128"/>
      <c r="D295" s="146">
        <v>9</v>
      </c>
      <c r="E295" s="146">
        <v>1</v>
      </c>
      <c r="F295" s="146">
        <v>0</v>
      </c>
      <c r="G295" s="142">
        <v>0.11</v>
      </c>
      <c r="H295" s="127"/>
      <c r="I295" s="127"/>
      <c r="J295" s="146">
        <v>5</v>
      </c>
      <c r="K295" s="126"/>
      <c r="L295" s="145">
        <v>10.91</v>
      </c>
      <c r="M295" s="126"/>
      <c r="N295" s="125" t="s">
        <v>130</v>
      </c>
      <c r="O295" s="124" t="str">
        <f ca="1">IF(OR(ISERROR(MusiqueEpuree(N295)),MusiqueEpuree(N295)=0),"",MusiqueEpuree(N295))</f>
        <v xml:space="preserve"> 6a  9a 7a 4a 4a 1a 1a  9a 6a 3a  9a 4a</v>
      </c>
      <c r="P295" s="122" t="str">
        <f ca="1">IF(OR(ISERROR(MusiqueEpuree10(O295)),MusiqueEpuree10(O295)=0),"",MusiqueEpuree10(O295))</f>
        <v xml:space="preserve"> 50 20 40 70 70 100 100 20 50 80 20 70</v>
      </c>
      <c r="Q295" s="123">
        <f ca="1">IF(ISERROR((calcul(P295)))=TRUE,"",(calcul(P295)))</f>
        <v>57.5</v>
      </c>
      <c r="R295" s="123">
        <f t="shared" ca="1" si="104"/>
        <v>57.5</v>
      </c>
      <c r="S295" s="122" t="str">
        <f ca="1">IF(OR(ISERROR(MusiqueEpuree1(O295)),MusiqueEpuree1(O295)=0),"",MusiqueEpuree1(O295))</f>
        <v xml:space="preserve"> 70 70 80 70</v>
      </c>
      <c r="T295" s="122" t="str">
        <f ca="1">IF(OR(ISERROR(MusiqueEpuree4(O295)),MusiqueEpuree4(O295)=0),"",MusiqueEpuree4(O295))</f>
        <v>6a9a7a4a4a 100 1009a6a3a9a4a</v>
      </c>
      <c r="U295" s="121">
        <f t="shared" ca="1" si="105"/>
        <v>4</v>
      </c>
      <c r="V295" s="121">
        <f t="shared" ca="1" si="106"/>
        <v>2</v>
      </c>
      <c r="W295" s="121">
        <f t="shared" ca="1" si="107"/>
        <v>6</v>
      </c>
      <c r="X295" s="121">
        <f t="shared" ca="1" si="108"/>
        <v>12</v>
      </c>
      <c r="Y295" s="120">
        <f t="shared" ca="1" si="109"/>
        <v>50</v>
      </c>
      <c r="Z295" s="120">
        <f t="shared" ca="1" si="110"/>
        <v>50</v>
      </c>
      <c r="AA295" s="119"/>
      <c r="AB295" s="121">
        <f t="shared" si="111"/>
        <v>0</v>
      </c>
      <c r="AC295" s="121">
        <f t="shared" si="112"/>
        <v>1</v>
      </c>
      <c r="AD295" s="121">
        <f t="shared" si="113"/>
        <v>1</v>
      </c>
      <c r="AE295" s="121">
        <f t="shared" si="114"/>
        <v>9</v>
      </c>
      <c r="AF295" s="120">
        <f t="shared" si="115"/>
        <v>11.111111111111111</v>
      </c>
      <c r="AG295" s="120">
        <f t="shared" si="116"/>
        <v>11.111111111111111</v>
      </c>
      <c r="AH295" s="119"/>
    </row>
    <row r="296" spans="1:34" ht="15.75" customHeight="1" x14ac:dyDescent="0.25">
      <c r="A296" s="118"/>
      <c r="B296" s="141"/>
      <c r="C296" s="140"/>
      <c r="D296" s="150">
        <v>1</v>
      </c>
      <c r="E296" s="150">
        <v>0</v>
      </c>
      <c r="F296" s="150">
        <v>0</v>
      </c>
      <c r="G296" s="144">
        <v>0</v>
      </c>
      <c r="H296" s="139"/>
      <c r="I296" s="139"/>
      <c r="J296" s="150">
        <v>1</v>
      </c>
      <c r="K296" s="138"/>
      <c r="L296" s="149">
        <v>10.44</v>
      </c>
      <c r="M296" s="138"/>
      <c r="N296" s="137" t="s">
        <v>147</v>
      </c>
      <c r="O296" s="136" t="str">
        <f ca="1">IF(OR(ISERROR(MusiqueEpuree(N296)),MusiqueEpuree(N296)=0),"",MusiqueEpuree(N296))</f>
        <v xml:space="preserve"> 7a</v>
      </c>
      <c r="P296" s="134" t="str">
        <f ca="1">IF(OR(ISERROR(MusiqueEpuree10(O296)),MusiqueEpuree10(O296)=0),"",MusiqueEpuree10(O296))</f>
        <v xml:space="preserve"> 40</v>
      </c>
      <c r="Q296" s="135">
        <f ca="1">IF(ISERROR((calcul(P296)))=TRUE,"",(calcul(P296)))</f>
        <v>40</v>
      </c>
      <c r="R296" s="135">
        <f t="shared" ca="1" si="104"/>
        <v>40</v>
      </c>
      <c r="S296" s="134" t="str">
        <f ca="1">IF(OR(ISERROR(MusiqueEpuree1(O296)),MusiqueEpuree1(O296)=0),"",MusiqueEpuree1(O296))</f>
        <v/>
      </c>
      <c r="T296" s="134" t="str">
        <f ca="1">IF(OR(ISERROR(MusiqueEpuree4(O296)),MusiqueEpuree4(O296)=0),"",MusiqueEpuree4(O296))</f>
        <v>7a</v>
      </c>
      <c r="U296" s="133">
        <f t="shared" ca="1" si="105"/>
        <v>0</v>
      </c>
      <c r="V296" s="133">
        <f t="shared" ca="1" si="106"/>
        <v>0</v>
      </c>
      <c r="W296" s="133">
        <f t="shared" ca="1" si="107"/>
        <v>0</v>
      </c>
      <c r="X296" s="133">
        <f t="shared" ca="1" si="108"/>
        <v>1</v>
      </c>
      <c r="Y296" s="132">
        <f t="shared" ca="1" si="109"/>
        <v>0</v>
      </c>
      <c r="Z296" s="132" t="str">
        <f t="shared" ca="1" si="110"/>
        <v/>
      </c>
      <c r="AA296" s="131">
        <v>11</v>
      </c>
      <c r="AB296" s="133">
        <f t="shared" si="111"/>
        <v>0</v>
      </c>
      <c r="AC296" s="133">
        <f t="shared" si="112"/>
        <v>0</v>
      </c>
      <c r="AD296" s="133">
        <f t="shared" si="113"/>
        <v>0</v>
      </c>
      <c r="AE296" s="133">
        <f t="shared" si="114"/>
        <v>1</v>
      </c>
      <c r="AF296" s="132">
        <f t="shared" si="115"/>
        <v>0</v>
      </c>
      <c r="AG296" s="132" t="str">
        <f t="shared" si="116"/>
        <v/>
      </c>
      <c r="AH296" s="131">
        <v>11</v>
      </c>
    </row>
    <row r="297" spans="1:34" ht="15.75" customHeight="1" x14ac:dyDescent="0.25">
      <c r="A297" s="107"/>
      <c r="B297" s="106"/>
      <c r="C297" s="105"/>
      <c r="D297" s="148">
        <v>327</v>
      </c>
      <c r="E297" s="148">
        <v>32</v>
      </c>
      <c r="F297" s="148">
        <v>55</v>
      </c>
      <c r="G297" s="143">
        <v>0.27</v>
      </c>
      <c r="H297" s="104"/>
      <c r="I297" s="104"/>
      <c r="J297" s="148">
        <v>2</v>
      </c>
      <c r="K297" s="103"/>
      <c r="L297" s="147">
        <v>10.92</v>
      </c>
      <c r="M297" s="103"/>
      <c r="N297" s="102" t="s">
        <v>62</v>
      </c>
      <c r="O297" s="101" t="str">
        <f ca="1">IF(OR(ISERROR(MusiqueEpuree(N297)),MusiqueEpuree(N297)=0),"",MusiqueEpuree(N297))</f>
        <v xml:space="preserve"> 5a  9a 1a 4a 2a  9a  9a  9a  9a 1a</v>
      </c>
      <c r="P297" s="99" t="str">
        <f ca="1">IF(OR(ISERROR(MusiqueEpuree10(O297)),MusiqueEpuree10(O297)=0),"",MusiqueEpuree10(O297))</f>
        <v xml:space="preserve"> 60 20 100 70 90 20 20 20 20 100</v>
      </c>
      <c r="Q297" s="100">
        <f ca="1">IF(ISERROR((calcul(P297)))=TRUE,"",(calcul(P297)))</f>
        <v>52</v>
      </c>
      <c r="R297" s="100">
        <f t="shared" ca="1" si="104"/>
        <v>52</v>
      </c>
      <c r="S297" s="99" t="str">
        <f ca="1">IF(OR(ISERROR(MusiqueEpuree1(O297)),MusiqueEpuree1(O297)=0),"",MusiqueEpuree1(O297))</f>
        <v xml:space="preserve"> 70 90</v>
      </c>
      <c r="T297" s="99" t="str">
        <f ca="1">IF(OR(ISERROR(MusiqueEpuree4(O297)),MusiqueEpuree4(O297)=0),"",MusiqueEpuree4(O297))</f>
        <v>5a9a 1004a2a9a9a9a9a 100</v>
      </c>
      <c r="U297" s="49">
        <f t="shared" ca="1" si="105"/>
        <v>2</v>
      </c>
      <c r="V297" s="49">
        <f t="shared" ca="1" si="106"/>
        <v>2</v>
      </c>
      <c r="W297" s="49">
        <f t="shared" ca="1" si="107"/>
        <v>4</v>
      </c>
      <c r="X297" s="49">
        <f t="shared" ca="1" si="108"/>
        <v>10</v>
      </c>
      <c r="Y297" s="98">
        <f t="shared" ca="1" si="109"/>
        <v>40</v>
      </c>
      <c r="Z297" s="98">
        <f t="shared" ca="1" si="110"/>
        <v>40</v>
      </c>
      <c r="AA297" s="97"/>
      <c r="AB297" s="49">
        <f t="shared" si="111"/>
        <v>55</v>
      </c>
      <c r="AC297" s="49">
        <f t="shared" si="112"/>
        <v>32</v>
      </c>
      <c r="AD297" s="49">
        <f t="shared" si="113"/>
        <v>87</v>
      </c>
      <c r="AE297" s="49">
        <f t="shared" si="114"/>
        <v>327</v>
      </c>
      <c r="AF297" s="98">
        <f t="shared" si="115"/>
        <v>26.605504587155966</v>
      </c>
      <c r="AG297" s="98">
        <f t="shared" si="116"/>
        <v>26.605504587155966</v>
      </c>
      <c r="AH297" s="97"/>
    </row>
    <row r="298" spans="1:34" ht="15.75" customHeight="1" thickBot="1" x14ac:dyDescent="0.3">
      <c r="A298" s="130"/>
      <c r="B298" s="129"/>
      <c r="C298" s="128"/>
      <c r="D298" s="146">
        <v>5</v>
      </c>
      <c r="E298" s="146">
        <v>0</v>
      </c>
      <c r="F298" s="146">
        <v>2</v>
      </c>
      <c r="G298" s="142">
        <v>0.4</v>
      </c>
      <c r="H298" s="127"/>
      <c r="I298" s="127"/>
      <c r="J298" s="146">
        <v>1</v>
      </c>
      <c r="K298" s="126"/>
      <c r="L298" s="145">
        <v>10.94</v>
      </c>
      <c r="M298" s="126"/>
      <c r="N298" s="125" t="s">
        <v>131</v>
      </c>
      <c r="O298" s="124" t="str">
        <f ca="1">IF(OR(ISERROR(MusiqueEpuree(N298)),MusiqueEpuree(N298)=0),"",MusiqueEpuree(N298))</f>
        <v xml:space="preserve">  9a 5a 1a 2a 3a 2a 8a 5a 9a 2a 8a 1a</v>
      </c>
      <c r="P298" s="122" t="str">
        <f ca="1">IF(OR(ISERROR(MusiqueEpuree10(O298)),MusiqueEpuree10(O298)=0),"",MusiqueEpuree10(O298))</f>
        <v xml:space="preserve"> 20 60 100 90 80 90 30 60 20 90 30 100</v>
      </c>
      <c r="Q298" s="123">
        <f ca="1">IF(ISERROR((calcul(P298)))=TRUE,"",(calcul(P298)))</f>
        <v>64.166666666666671</v>
      </c>
      <c r="R298" s="123">
        <f t="shared" ref="R298:R325" ca="1" si="117">IF(Q298=0,"", Q298)</f>
        <v>64.166666666666671</v>
      </c>
      <c r="S298" s="122" t="str">
        <f ca="1">IF(OR(ISERROR(MusiqueEpuree1(O298)),MusiqueEpuree1(O298)=0),"",MusiqueEpuree1(O298))</f>
        <v xml:space="preserve"> 90 80 90 90</v>
      </c>
      <c r="T298" s="122" t="str">
        <f ca="1">IF(OR(ISERROR(MusiqueEpuree4(O298)),MusiqueEpuree4(O298)=0),"",MusiqueEpuree4(O298))</f>
        <v>9a5a 1002a3a2a8a5a9a2a8a 100</v>
      </c>
      <c r="U298" s="121">
        <f t="shared" ref="U298:U325" ca="1" si="118">LEN(S298)-LEN(SUBSTITUTE(S298," ",""))</f>
        <v>4</v>
      </c>
      <c r="V298" s="121">
        <f t="shared" ref="V298:V325" ca="1" si="119">LEN(T298)-LEN(SUBSTITUTE(T298," ",""))</f>
        <v>2</v>
      </c>
      <c r="W298" s="121">
        <f t="shared" ref="W298:W325" ca="1" si="120">IF(ISERROR(U298+V298)=TRUE,"",(U298+V298))</f>
        <v>6</v>
      </c>
      <c r="X298" s="121">
        <f t="shared" ref="X298:X325" ca="1" si="121">LEN(P298)-LEN(SUBSTITUTE(P298," ",""))</f>
        <v>12</v>
      </c>
      <c r="Y298" s="120">
        <f t="shared" ref="Y298:Y325" ca="1" si="122">IF(ISERROR((W298/X298)*100)=TRUE,"",( (W298/X298)*100))</f>
        <v>50</v>
      </c>
      <c r="Z298" s="120">
        <f t="shared" ref="Z298:Z325" ca="1" si="123">IF(Y298=0,"", Y298)</f>
        <v>50</v>
      </c>
      <c r="AA298" s="119"/>
      <c r="AB298" s="121">
        <f t="shared" ref="AB298:AB325" si="124">F298</f>
        <v>2</v>
      </c>
      <c r="AC298" s="121">
        <f t="shared" ref="AC298:AC325" si="125">E298</f>
        <v>0</v>
      </c>
      <c r="AD298" s="121">
        <f t="shared" ref="AD298:AD325" si="126">IF(ISERROR(AB298+AC298)=TRUE,"",(AB298+AC298))</f>
        <v>2</v>
      </c>
      <c r="AE298" s="121">
        <f t="shared" ref="AE298:AE325" si="127">D298</f>
        <v>5</v>
      </c>
      <c r="AF298" s="120">
        <f t="shared" ref="AF298:AF325" si="128">IF(ISERROR((AD298/AE298)*100)=TRUE,"",( (AD298/AE298)*100))</f>
        <v>40</v>
      </c>
      <c r="AG298" s="120">
        <f t="shared" ref="AG298:AG325" si="129">IF(AF298=0,"", AF298)</f>
        <v>40</v>
      </c>
      <c r="AH298" s="119"/>
    </row>
    <row r="299" spans="1:34" ht="15.75" customHeight="1" x14ac:dyDescent="0.25">
      <c r="A299" s="118"/>
      <c r="B299" s="141"/>
      <c r="C299" s="140"/>
      <c r="D299" s="150">
        <v>239</v>
      </c>
      <c r="E299" s="150">
        <v>20</v>
      </c>
      <c r="F299" s="150">
        <v>39</v>
      </c>
      <c r="G299" s="144">
        <v>0.25</v>
      </c>
      <c r="H299" s="139"/>
      <c r="I299" s="139"/>
      <c r="J299" s="150">
        <v>1</v>
      </c>
      <c r="K299" s="138"/>
      <c r="L299" s="149">
        <v>10.94</v>
      </c>
      <c r="M299" s="138"/>
      <c r="N299" s="137" t="s">
        <v>39</v>
      </c>
      <c r="O299" s="136" t="str">
        <f ca="1">IF(OR(ISERROR(MusiqueEpuree(N299)),MusiqueEpuree(N299)=0),"",MusiqueEpuree(N299))</f>
        <v xml:space="preserve">  9a 3a 5a  9a 5a  9a  9a 4a 1a  9a  9a 7a</v>
      </c>
      <c r="P299" s="134" t="str">
        <f ca="1">IF(OR(ISERROR(MusiqueEpuree10(O299)),MusiqueEpuree10(O299)=0),"",MusiqueEpuree10(O299))</f>
        <v xml:space="preserve"> 20 80 60 20 60 20 20 70 100 20 20 40</v>
      </c>
      <c r="Q299" s="135">
        <f ca="1">IF(ISERROR((calcul(P299)))=TRUE,"",(calcul(P299)))</f>
        <v>44.166666666666664</v>
      </c>
      <c r="R299" s="135">
        <f t="shared" ca="1" si="117"/>
        <v>44.166666666666664</v>
      </c>
      <c r="S299" s="134" t="str">
        <f ca="1">IF(OR(ISERROR(MusiqueEpuree1(O299)),MusiqueEpuree1(O299)=0),"",MusiqueEpuree1(O299))</f>
        <v xml:space="preserve"> 80 70</v>
      </c>
      <c r="T299" s="134" t="str">
        <f ca="1">IF(OR(ISERROR(MusiqueEpuree4(O299)),MusiqueEpuree4(O299)=0),"",MusiqueEpuree4(O299))</f>
        <v>9a3a5a9a5a9a9a4a 1009a9a7a</v>
      </c>
      <c r="U299" s="133">
        <f t="shared" ca="1" si="118"/>
        <v>2</v>
      </c>
      <c r="V299" s="133">
        <f t="shared" ca="1" si="119"/>
        <v>1</v>
      </c>
      <c r="W299" s="133">
        <f t="shared" ca="1" si="120"/>
        <v>3</v>
      </c>
      <c r="X299" s="133">
        <f t="shared" ca="1" si="121"/>
        <v>12</v>
      </c>
      <c r="Y299" s="132">
        <f t="shared" ca="1" si="122"/>
        <v>25</v>
      </c>
      <c r="Z299" s="132">
        <f t="shared" ca="1" si="123"/>
        <v>25</v>
      </c>
      <c r="AA299" s="131">
        <v>12</v>
      </c>
      <c r="AB299" s="133">
        <f t="shared" si="124"/>
        <v>39</v>
      </c>
      <c r="AC299" s="133">
        <f t="shared" si="125"/>
        <v>20</v>
      </c>
      <c r="AD299" s="133">
        <f t="shared" si="126"/>
        <v>59</v>
      </c>
      <c r="AE299" s="133">
        <f t="shared" si="127"/>
        <v>239</v>
      </c>
      <c r="AF299" s="132">
        <f t="shared" si="128"/>
        <v>24.686192468619247</v>
      </c>
      <c r="AG299" s="132">
        <f t="shared" si="129"/>
        <v>24.686192468619247</v>
      </c>
      <c r="AH299" s="131">
        <v>12</v>
      </c>
    </row>
    <row r="300" spans="1:34" ht="15.75" customHeight="1" x14ac:dyDescent="0.25">
      <c r="A300" s="107"/>
      <c r="B300" s="106"/>
      <c r="C300" s="105"/>
      <c r="D300" s="148">
        <v>85</v>
      </c>
      <c r="E300" s="148">
        <v>3</v>
      </c>
      <c r="F300" s="148">
        <v>7</v>
      </c>
      <c r="G300" s="143">
        <v>0.12</v>
      </c>
      <c r="H300" s="104"/>
      <c r="I300" s="104"/>
      <c r="J300" s="148">
        <v>10</v>
      </c>
      <c r="K300" s="103"/>
      <c r="L300" s="147">
        <v>10.92</v>
      </c>
      <c r="M300" s="103"/>
      <c r="N300" s="102" t="s">
        <v>40</v>
      </c>
      <c r="O300" s="101" t="str">
        <f ca="1">IF(OR(ISERROR(MusiqueEpuree(N300)),MusiqueEpuree(N300)=0),"",MusiqueEpuree(N300))</f>
        <v xml:space="preserve"> 5a  9a  9a  9a 7a 7a  9a 7a  9a 3a  9a  9a</v>
      </c>
      <c r="P300" s="99" t="str">
        <f ca="1">IF(OR(ISERROR(MusiqueEpuree10(O300)),MusiqueEpuree10(O300)=0),"",MusiqueEpuree10(O300))</f>
        <v xml:space="preserve"> 60 20 20 20 40 40 20 40 20 80 20 20</v>
      </c>
      <c r="Q300" s="100">
        <f ca="1">IF(ISERROR((calcul(P300)))=TRUE,"",(calcul(P300)))</f>
        <v>33.333333333333336</v>
      </c>
      <c r="R300" s="100">
        <f t="shared" ca="1" si="117"/>
        <v>33.333333333333336</v>
      </c>
      <c r="S300" s="99" t="str">
        <f ca="1">IF(OR(ISERROR(MusiqueEpuree1(O300)),MusiqueEpuree1(O300)=0),"",MusiqueEpuree1(O300))</f>
        <v xml:space="preserve"> 80</v>
      </c>
      <c r="T300" s="99" t="str">
        <f ca="1">IF(OR(ISERROR(MusiqueEpuree4(O300)),MusiqueEpuree4(O300)=0),"",MusiqueEpuree4(O300))</f>
        <v>5a9a9a9a7a7a9a7a9a3a9a9a</v>
      </c>
      <c r="U300" s="49">
        <f t="shared" ca="1" si="118"/>
        <v>1</v>
      </c>
      <c r="V300" s="49">
        <f t="shared" ca="1" si="119"/>
        <v>0</v>
      </c>
      <c r="W300" s="49">
        <f t="shared" ca="1" si="120"/>
        <v>1</v>
      </c>
      <c r="X300" s="49">
        <f t="shared" ca="1" si="121"/>
        <v>12</v>
      </c>
      <c r="Y300" s="98">
        <f t="shared" ca="1" si="122"/>
        <v>8.3333333333333321</v>
      </c>
      <c r="Z300" s="98">
        <f t="shared" ca="1" si="123"/>
        <v>8.3333333333333321</v>
      </c>
      <c r="AA300" s="97"/>
      <c r="AB300" s="49">
        <f t="shared" si="124"/>
        <v>7</v>
      </c>
      <c r="AC300" s="49">
        <f t="shared" si="125"/>
        <v>3</v>
      </c>
      <c r="AD300" s="49">
        <f t="shared" si="126"/>
        <v>10</v>
      </c>
      <c r="AE300" s="49">
        <f t="shared" si="127"/>
        <v>85</v>
      </c>
      <c r="AF300" s="98">
        <f t="shared" si="128"/>
        <v>11.76470588235294</v>
      </c>
      <c r="AG300" s="98">
        <f t="shared" si="129"/>
        <v>11.76470588235294</v>
      </c>
      <c r="AH300" s="97"/>
    </row>
    <row r="301" spans="1:34" ht="15.75" customHeight="1" thickBot="1" x14ac:dyDescent="0.3">
      <c r="A301" s="130"/>
      <c r="B301" s="129"/>
      <c r="C301" s="128"/>
      <c r="D301" s="146">
        <v>5</v>
      </c>
      <c r="E301" s="146">
        <v>0</v>
      </c>
      <c r="F301" s="146">
        <v>0</v>
      </c>
      <c r="G301" s="142">
        <v>0</v>
      </c>
      <c r="H301" s="127"/>
      <c r="I301" s="127"/>
      <c r="J301" s="146">
        <v>7</v>
      </c>
      <c r="K301" s="126"/>
      <c r="L301" s="145">
        <v>10.92</v>
      </c>
      <c r="M301" s="126"/>
      <c r="N301" s="125" t="s">
        <v>132</v>
      </c>
      <c r="O301" s="124" t="str">
        <f ca="1">IF(OR(ISERROR(MusiqueEpuree(N301)),MusiqueEpuree(N301)=0),"",MusiqueEpuree(N301))</f>
        <v xml:space="preserve">  9a  9a  9a 7a  9a  9a  9a 9a6m  9a  9a 8a</v>
      </c>
      <c r="P301" s="122" t="str">
        <f ca="1">IF(OR(ISERROR(MusiqueEpuree10(O301)),MusiqueEpuree10(O301)=0),"",MusiqueEpuree10(O301))</f>
        <v xml:space="preserve"> 20 20 20 40 20 20 20 206m 20 20 30</v>
      </c>
      <c r="Q301" s="123" t="str">
        <f ca="1">IF(ISERROR((calcul(P301)))=TRUE,"",(calcul(P301)))</f>
        <v/>
      </c>
      <c r="R301" s="123" t="str">
        <f t="shared" ca="1" si="117"/>
        <v/>
      </c>
      <c r="S301" s="122" t="str">
        <f ca="1">IF(OR(ISERROR(MusiqueEpuree1(O301)),MusiqueEpuree1(O301)=0),"",MusiqueEpuree1(O301))</f>
        <v>6m</v>
      </c>
      <c r="T301" s="122" t="str">
        <f ca="1">IF(OR(ISERROR(MusiqueEpuree4(O301)),MusiqueEpuree4(O301)=0),"",MusiqueEpuree4(O301))</f>
        <v>9a9a9a7a9a9a9a9a6m9a9a8a</v>
      </c>
      <c r="U301" s="121">
        <f t="shared" ca="1" si="118"/>
        <v>0</v>
      </c>
      <c r="V301" s="121">
        <f t="shared" ca="1" si="119"/>
        <v>0</v>
      </c>
      <c r="W301" s="121">
        <f t="shared" ca="1" si="120"/>
        <v>0</v>
      </c>
      <c r="X301" s="121">
        <f t="shared" ca="1" si="121"/>
        <v>11</v>
      </c>
      <c r="Y301" s="120">
        <f t="shared" ca="1" si="122"/>
        <v>0</v>
      </c>
      <c r="Z301" s="120" t="str">
        <f t="shared" ca="1" si="123"/>
        <v/>
      </c>
      <c r="AA301" s="119"/>
      <c r="AB301" s="121">
        <f t="shared" si="124"/>
        <v>0</v>
      </c>
      <c r="AC301" s="121">
        <f t="shared" si="125"/>
        <v>0</v>
      </c>
      <c r="AD301" s="121">
        <f t="shared" si="126"/>
        <v>0</v>
      </c>
      <c r="AE301" s="121">
        <f t="shared" si="127"/>
        <v>5</v>
      </c>
      <c r="AF301" s="120">
        <f t="shared" si="128"/>
        <v>0</v>
      </c>
      <c r="AG301" s="120" t="str">
        <f t="shared" si="129"/>
        <v/>
      </c>
      <c r="AH301" s="119"/>
    </row>
    <row r="302" spans="1:34" ht="15.75" customHeight="1" x14ac:dyDescent="0.25">
      <c r="A302" s="118"/>
      <c r="B302" s="141"/>
      <c r="C302" s="140"/>
      <c r="D302" s="150">
        <v>207</v>
      </c>
      <c r="E302" s="150">
        <v>9</v>
      </c>
      <c r="F302" s="150">
        <v>33</v>
      </c>
      <c r="G302" s="144">
        <v>0.2</v>
      </c>
      <c r="H302" s="139"/>
      <c r="I302" s="139"/>
      <c r="J302" s="150">
        <v>8</v>
      </c>
      <c r="K302" s="138"/>
      <c r="L302" s="149">
        <v>10.91</v>
      </c>
      <c r="M302" s="138"/>
      <c r="N302" s="137" t="s">
        <v>66</v>
      </c>
      <c r="O302" s="136" t="str">
        <f ca="1">IF(OR(ISERROR(MusiqueEpuree(N302)),MusiqueEpuree(N302)=0),"",MusiqueEpuree(N302))</f>
        <v xml:space="preserve"> 6a  9a 4a  9a  9a  9a 6a 6a 2a  9a  9a</v>
      </c>
      <c r="P302" s="134" t="str">
        <f ca="1">IF(OR(ISERROR(MusiqueEpuree10(O302)),MusiqueEpuree10(O302)=0),"",MusiqueEpuree10(O302))</f>
        <v xml:space="preserve"> 50 20 70 20 20 20 50 50 90 20 20</v>
      </c>
      <c r="Q302" s="135">
        <f ca="1">IF(ISERROR((calcul(P302)))=TRUE,"",(calcul(P302)))</f>
        <v>39.090909090909093</v>
      </c>
      <c r="R302" s="135">
        <f t="shared" ca="1" si="117"/>
        <v>39.090909090909093</v>
      </c>
      <c r="S302" s="134" t="str">
        <f ca="1">IF(OR(ISERROR(MusiqueEpuree1(O302)),MusiqueEpuree1(O302)=0),"",MusiqueEpuree1(O302))</f>
        <v xml:space="preserve"> 70 90</v>
      </c>
      <c r="T302" s="134" t="str">
        <f ca="1">IF(OR(ISERROR(MusiqueEpuree4(O302)),MusiqueEpuree4(O302)=0),"",MusiqueEpuree4(O302))</f>
        <v>6a9a4a9a9a9a6a6a2a9a9a</v>
      </c>
      <c r="U302" s="133">
        <f t="shared" ca="1" si="118"/>
        <v>2</v>
      </c>
      <c r="V302" s="133">
        <f t="shared" ca="1" si="119"/>
        <v>0</v>
      </c>
      <c r="W302" s="133">
        <f t="shared" ca="1" si="120"/>
        <v>2</v>
      </c>
      <c r="X302" s="133">
        <f t="shared" ca="1" si="121"/>
        <v>11</v>
      </c>
      <c r="Y302" s="132">
        <f t="shared" ca="1" si="122"/>
        <v>18.181818181818183</v>
      </c>
      <c r="Z302" s="132">
        <f t="shared" ca="1" si="123"/>
        <v>18.181818181818183</v>
      </c>
      <c r="AA302" s="131">
        <v>13</v>
      </c>
      <c r="AB302" s="133">
        <f t="shared" si="124"/>
        <v>33</v>
      </c>
      <c r="AC302" s="133">
        <f t="shared" si="125"/>
        <v>9</v>
      </c>
      <c r="AD302" s="133">
        <f t="shared" si="126"/>
        <v>42</v>
      </c>
      <c r="AE302" s="133">
        <f t="shared" si="127"/>
        <v>207</v>
      </c>
      <c r="AF302" s="132">
        <f t="shared" si="128"/>
        <v>20.289855072463769</v>
      </c>
      <c r="AG302" s="132">
        <f t="shared" si="129"/>
        <v>20.289855072463769</v>
      </c>
      <c r="AH302" s="131">
        <v>13</v>
      </c>
    </row>
    <row r="303" spans="1:34" ht="15.75" customHeight="1" x14ac:dyDescent="0.25">
      <c r="A303" s="107"/>
      <c r="B303" s="106"/>
      <c r="C303" s="105"/>
      <c r="D303" s="148">
        <v>336</v>
      </c>
      <c r="E303" s="148">
        <v>11</v>
      </c>
      <c r="F303" s="148">
        <v>47</v>
      </c>
      <c r="G303" s="143">
        <v>0.17</v>
      </c>
      <c r="H303" s="104"/>
      <c r="I303" s="104"/>
      <c r="J303" s="104">
        <v>14</v>
      </c>
      <c r="K303" s="103"/>
      <c r="L303" s="147">
        <v>10.91</v>
      </c>
      <c r="M303" s="103"/>
      <c r="N303" s="102" t="s">
        <v>58</v>
      </c>
      <c r="O303" s="101" t="str">
        <f ca="1">IF(OR(ISERROR(MusiqueEpuree(N303)),MusiqueEpuree(N303)=0),"",MusiqueEpuree(N303))</f>
        <v xml:space="preserve">  9a 6a  9a 4a  9a  9a  9a 5a  9a 7a 6a</v>
      </c>
      <c r="P303" s="99" t="str">
        <f ca="1">IF(OR(ISERROR(MusiqueEpuree10(O303)),MusiqueEpuree10(O303)=0),"",MusiqueEpuree10(O303))</f>
        <v xml:space="preserve"> 20 50 20 70 20 20 20 60 20 40 50</v>
      </c>
      <c r="Q303" s="100">
        <f ca="1">IF(ISERROR((calcul(P303)))=TRUE,"",(calcul(P303)))</f>
        <v>35.454545454545453</v>
      </c>
      <c r="R303" s="100">
        <f t="shared" ca="1" si="117"/>
        <v>35.454545454545453</v>
      </c>
      <c r="S303" s="99" t="str">
        <f ca="1">IF(OR(ISERROR(MusiqueEpuree1(O303)),MusiqueEpuree1(O303)=0),"",MusiqueEpuree1(O303))</f>
        <v xml:space="preserve"> 70</v>
      </c>
      <c r="T303" s="99" t="str">
        <f ca="1">IF(OR(ISERROR(MusiqueEpuree4(O303)),MusiqueEpuree4(O303)=0),"",MusiqueEpuree4(O303))</f>
        <v>9a6a9a4a9a9a9a5a9a7a6a</v>
      </c>
      <c r="U303" s="49">
        <f t="shared" ca="1" si="118"/>
        <v>1</v>
      </c>
      <c r="V303" s="49">
        <f t="shared" ca="1" si="119"/>
        <v>0</v>
      </c>
      <c r="W303" s="49">
        <f t="shared" ca="1" si="120"/>
        <v>1</v>
      </c>
      <c r="X303" s="49">
        <f t="shared" ca="1" si="121"/>
        <v>11</v>
      </c>
      <c r="Y303" s="98">
        <f t="shared" ca="1" si="122"/>
        <v>9.0909090909090917</v>
      </c>
      <c r="Z303" s="98">
        <f t="shared" ca="1" si="123"/>
        <v>9.0909090909090917</v>
      </c>
      <c r="AA303" s="97"/>
      <c r="AB303" s="49">
        <f t="shared" si="124"/>
        <v>47</v>
      </c>
      <c r="AC303" s="49">
        <f t="shared" si="125"/>
        <v>11</v>
      </c>
      <c r="AD303" s="49">
        <f t="shared" si="126"/>
        <v>58</v>
      </c>
      <c r="AE303" s="49">
        <f t="shared" si="127"/>
        <v>336</v>
      </c>
      <c r="AF303" s="98">
        <f t="shared" si="128"/>
        <v>17.261904761904763</v>
      </c>
      <c r="AG303" s="98">
        <f t="shared" si="129"/>
        <v>17.261904761904763</v>
      </c>
      <c r="AH303" s="97"/>
    </row>
    <row r="304" spans="1:34" ht="15.75" customHeight="1" thickBot="1" x14ac:dyDescent="0.3">
      <c r="A304" s="130"/>
      <c r="B304" s="129"/>
      <c r="C304" s="128"/>
      <c r="D304" s="146">
        <v>11</v>
      </c>
      <c r="E304" s="146">
        <v>2</v>
      </c>
      <c r="F304" s="146">
        <v>6</v>
      </c>
      <c r="G304" s="142">
        <v>0.73</v>
      </c>
      <c r="H304" s="127"/>
      <c r="I304" s="127"/>
      <c r="J304" s="146" t="s">
        <v>25</v>
      </c>
      <c r="K304" s="126"/>
      <c r="L304" s="145">
        <v>10.97</v>
      </c>
      <c r="M304" s="126"/>
      <c r="N304" s="125" t="s">
        <v>133</v>
      </c>
      <c r="O304" s="124" t="str">
        <f ca="1">IF(OR(ISERROR(MusiqueEpuree(N304)),MusiqueEpuree(N304)=0),"",MusiqueEpuree(N304))</f>
        <v xml:space="preserve"> 7a 2a 3a 2a 8a 3a 3a 4a 1a  9a 2a 2a</v>
      </c>
      <c r="P304" s="122" t="str">
        <f ca="1">IF(OR(ISERROR(MusiqueEpuree10(O304)),MusiqueEpuree10(O304)=0),"",MusiqueEpuree10(O304))</f>
        <v xml:space="preserve"> 40 90 80 90 30 80 80 70 100 20 90 90</v>
      </c>
      <c r="Q304" s="123">
        <f ca="1">IF(ISERROR((calcul(P304)))=TRUE,"",(calcul(P304)))</f>
        <v>71.666666666666671</v>
      </c>
      <c r="R304" s="123">
        <f t="shared" ca="1" si="117"/>
        <v>71.666666666666671</v>
      </c>
      <c r="S304" s="122" t="str">
        <f ca="1">IF(OR(ISERROR(MusiqueEpuree1(O304)),MusiqueEpuree1(O304)=0),"",MusiqueEpuree1(O304))</f>
        <v xml:space="preserve"> 90 80 90 80 80 70 90 90</v>
      </c>
      <c r="T304" s="122" t="str">
        <f ca="1">IF(OR(ISERROR(MusiqueEpuree4(O304)),MusiqueEpuree4(O304)=0),"",MusiqueEpuree4(O304))</f>
        <v>7a2a3a2a8a3a3a4a 1009a2a2a</v>
      </c>
      <c r="U304" s="121">
        <f t="shared" ca="1" si="118"/>
        <v>8</v>
      </c>
      <c r="V304" s="121">
        <f t="shared" ca="1" si="119"/>
        <v>1</v>
      </c>
      <c r="W304" s="121">
        <f t="shared" ca="1" si="120"/>
        <v>9</v>
      </c>
      <c r="X304" s="121">
        <f t="shared" ca="1" si="121"/>
        <v>12</v>
      </c>
      <c r="Y304" s="120">
        <f t="shared" ca="1" si="122"/>
        <v>75</v>
      </c>
      <c r="Z304" s="120">
        <f t="shared" ca="1" si="123"/>
        <v>75</v>
      </c>
      <c r="AA304" s="119"/>
      <c r="AB304" s="121">
        <f t="shared" si="124"/>
        <v>6</v>
      </c>
      <c r="AC304" s="121">
        <f t="shared" si="125"/>
        <v>2</v>
      </c>
      <c r="AD304" s="121">
        <f t="shared" si="126"/>
        <v>8</v>
      </c>
      <c r="AE304" s="121">
        <f t="shared" si="127"/>
        <v>11</v>
      </c>
      <c r="AF304" s="120">
        <f t="shared" si="128"/>
        <v>72.727272727272734</v>
      </c>
      <c r="AG304" s="120">
        <f t="shared" si="129"/>
        <v>72.727272727272734</v>
      </c>
      <c r="AH304" s="119"/>
    </row>
    <row r="305" spans="1:34" ht="15.75" customHeight="1" x14ac:dyDescent="0.25">
      <c r="A305" s="118"/>
      <c r="B305" s="141"/>
      <c r="C305" s="140"/>
      <c r="D305" s="150">
        <v>23</v>
      </c>
      <c r="E305" s="150">
        <v>0</v>
      </c>
      <c r="F305" s="150">
        <v>0</v>
      </c>
      <c r="G305" s="144">
        <v>0</v>
      </c>
      <c r="H305" s="139"/>
      <c r="I305" s="139"/>
      <c r="J305" s="139">
        <v>23</v>
      </c>
      <c r="K305" s="138"/>
      <c r="L305" s="149">
        <v>10.9</v>
      </c>
      <c r="M305" s="138"/>
      <c r="N305" s="137" t="s">
        <v>148</v>
      </c>
      <c r="O305" s="136" t="str">
        <f ca="1">IF(OR(ISERROR(MusiqueEpuree(N305)),MusiqueEpuree(N305)=0),"",MusiqueEpuree(N305))</f>
        <v xml:space="preserve"> 7a  9a 5a 4a 5a 6a  9a  9a  9a 7a 7a 7a</v>
      </c>
      <c r="P305" s="134" t="str">
        <f ca="1">IF(OR(ISERROR(MusiqueEpuree10(O305)),MusiqueEpuree10(O305)=0),"",MusiqueEpuree10(O305))</f>
        <v xml:space="preserve"> 40 20 60 70 60 50 20 20 20 40 40 40</v>
      </c>
      <c r="Q305" s="135">
        <f ca="1">IF(ISERROR((calcul(P305)))=TRUE,"",(calcul(P305)))</f>
        <v>40</v>
      </c>
      <c r="R305" s="135">
        <f t="shared" ca="1" si="117"/>
        <v>40</v>
      </c>
      <c r="S305" s="134" t="str">
        <f ca="1">IF(OR(ISERROR(MusiqueEpuree1(O305)),MusiqueEpuree1(O305)=0),"",MusiqueEpuree1(O305))</f>
        <v xml:space="preserve"> 70</v>
      </c>
      <c r="T305" s="134" t="str">
        <f ca="1">IF(OR(ISERROR(MusiqueEpuree4(O305)),MusiqueEpuree4(O305)=0),"",MusiqueEpuree4(O305))</f>
        <v>7a9a5a4a5a6a9a9a9a7a7a7a</v>
      </c>
      <c r="U305" s="133">
        <f t="shared" ca="1" si="118"/>
        <v>1</v>
      </c>
      <c r="V305" s="133">
        <f t="shared" ca="1" si="119"/>
        <v>0</v>
      </c>
      <c r="W305" s="133">
        <f t="shared" ca="1" si="120"/>
        <v>1</v>
      </c>
      <c r="X305" s="133">
        <f t="shared" ca="1" si="121"/>
        <v>12</v>
      </c>
      <c r="Y305" s="132">
        <f t="shared" ca="1" si="122"/>
        <v>8.3333333333333321</v>
      </c>
      <c r="Z305" s="132">
        <f t="shared" ca="1" si="123"/>
        <v>8.3333333333333321</v>
      </c>
      <c r="AA305" s="131">
        <v>14</v>
      </c>
      <c r="AB305" s="133">
        <f t="shared" si="124"/>
        <v>0</v>
      </c>
      <c r="AC305" s="133">
        <f t="shared" si="125"/>
        <v>0</v>
      </c>
      <c r="AD305" s="133">
        <f t="shared" si="126"/>
        <v>0</v>
      </c>
      <c r="AE305" s="133">
        <f t="shared" si="127"/>
        <v>23</v>
      </c>
      <c r="AF305" s="132">
        <f t="shared" si="128"/>
        <v>0</v>
      </c>
      <c r="AG305" s="132" t="str">
        <f t="shared" si="129"/>
        <v/>
      </c>
      <c r="AH305" s="131">
        <v>14</v>
      </c>
    </row>
    <row r="306" spans="1:34" ht="15.75" customHeight="1" x14ac:dyDescent="0.25">
      <c r="A306" s="107"/>
      <c r="B306" s="106"/>
      <c r="C306" s="105"/>
      <c r="D306" s="148">
        <v>38</v>
      </c>
      <c r="E306" s="148">
        <v>1</v>
      </c>
      <c r="F306" s="148">
        <v>1</v>
      </c>
      <c r="G306" s="143">
        <v>0.05</v>
      </c>
      <c r="H306" s="104"/>
      <c r="I306" s="104"/>
      <c r="J306" s="148">
        <v>6</v>
      </c>
      <c r="K306" s="103"/>
      <c r="L306" s="147">
        <v>10.9</v>
      </c>
      <c r="M306" s="103"/>
      <c r="N306" s="102" t="s">
        <v>149</v>
      </c>
      <c r="O306" s="101" t="str">
        <f ca="1">IF(OR(ISERROR(MusiqueEpuree(N306)),MusiqueEpuree(N306)=0),"",MusiqueEpuree(N306))</f>
        <v xml:space="preserve"> 7a  9a  9a  9a 5a 4a 3a 7a 4a 5a  9a 6a</v>
      </c>
      <c r="P306" s="99" t="str">
        <f ca="1">IF(OR(ISERROR(MusiqueEpuree10(O306)),MusiqueEpuree10(O306)=0),"",MusiqueEpuree10(O306))</f>
        <v xml:space="preserve"> 40 20 20 20 60 70 80 40 70 60 20 50</v>
      </c>
      <c r="Q306" s="100">
        <f ca="1">IF(ISERROR((calcul(P306)))=TRUE,"",(calcul(P306)))</f>
        <v>45.833333333333336</v>
      </c>
      <c r="R306" s="100">
        <f t="shared" ca="1" si="117"/>
        <v>45.833333333333336</v>
      </c>
      <c r="S306" s="99" t="str">
        <f ca="1">IF(OR(ISERROR(MusiqueEpuree1(O306)),MusiqueEpuree1(O306)=0),"",MusiqueEpuree1(O306))</f>
        <v xml:space="preserve"> 70 80 70</v>
      </c>
      <c r="T306" s="99" t="str">
        <f ca="1">IF(OR(ISERROR(MusiqueEpuree4(O306)),MusiqueEpuree4(O306)=0),"",MusiqueEpuree4(O306))</f>
        <v>7a9a9a9a5a4a3a7a4a5a9a6a</v>
      </c>
      <c r="U306" s="49">
        <f t="shared" ca="1" si="118"/>
        <v>3</v>
      </c>
      <c r="V306" s="49">
        <f t="shared" ca="1" si="119"/>
        <v>0</v>
      </c>
      <c r="W306" s="49">
        <f t="shared" ca="1" si="120"/>
        <v>3</v>
      </c>
      <c r="X306" s="49">
        <f t="shared" ca="1" si="121"/>
        <v>12</v>
      </c>
      <c r="Y306" s="98">
        <f t="shared" ca="1" si="122"/>
        <v>25</v>
      </c>
      <c r="Z306" s="98">
        <f t="shared" ca="1" si="123"/>
        <v>25</v>
      </c>
      <c r="AA306" s="97"/>
      <c r="AB306" s="49">
        <f t="shared" si="124"/>
        <v>1</v>
      </c>
      <c r="AC306" s="49">
        <f t="shared" si="125"/>
        <v>1</v>
      </c>
      <c r="AD306" s="49">
        <f t="shared" si="126"/>
        <v>2</v>
      </c>
      <c r="AE306" s="49">
        <f t="shared" si="127"/>
        <v>38</v>
      </c>
      <c r="AF306" s="98">
        <f t="shared" si="128"/>
        <v>5.2631578947368416</v>
      </c>
      <c r="AG306" s="98">
        <f t="shared" si="129"/>
        <v>5.2631578947368416</v>
      </c>
      <c r="AH306" s="97"/>
    </row>
    <row r="307" spans="1:34" ht="15.75" customHeight="1" thickBot="1" x14ac:dyDescent="0.3">
      <c r="A307" s="130"/>
      <c r="B307" s="129"/>
      <c r="C307" s="128"/>
      <c r="D307" s="146">
        <v>8</v>
      </c>
      <c r="E307" s="146">
        <v>0</v>
      </c>
      <c r="F307" s="146">
        <v>0</v>
      </c>
      <c r="G307" s="142">
        <v>0</v>
      </c>
      <c r="H307" s="127"/>
      <c r="I307" s="127"/>
      <c r="J307" s="146">
        <v>8</v>
      </c>
      <c r="K307" s="126"/>
      <c r="L307" s="145">
        <v>10.93</v>
      </c>
      <c r="M307" s="126"/>
      <c r="N307" s="125" t="s">
        <v>134</v>
      </c>
      <c r="O307" s="124" t="str">
        <f ca="1">IF(OR(ISERROR(MusiqueEpuree(N307)),MusiqueEpuree(N307)=0),"",MusiqueEpuree(N307))</f>
        <v xml:space="preserve"> 9a 4a  9a 7a 9a 7a 7a 6a 7a 4a 2a 7a</v>
      </c>
      <c r="P307" s="122" t="str">
        <f ca="1">IF(OR(ISERROR(MusiqueEpuree10(O307)),MusiqueEpuree10(O307)=0),"",MusiqueEpuree10(O307))</f>
        <v xml:space="preserve"> 20 70 20 40 20 40 40 50 40 70 90 40</v>
      </c>
      <c r="Q307" s="123">
        <f ca="1">IF(ISERROR((calcul(P307)))=TRUE,"",(calcul(P307)))</f>
        <v>45</v>
      </c>
      <c r="R307" s="123">
        <f t="shared" ca="1" si="117"/>
        <v>45</v>
      </c>
      <c r="S307" s="122" t="str">
        <f ca="1">IF(OR(ISERROR(MusiqueEpuree1(O307)),MusiqueEpuree1(O307)=0),"",MusiqueEpuree1(O307))</f>
        <v xml:space="preserve"> 70 70 90</v>
      </c>
      <c r="T307" s="122" t="str">
        <f ca="1">IF(OR(ISERROR(MusiqueEpuree4(O307)),MusiqueEpuree4(O307)=0),"",MusiqueEpuree4(O307))</f>
        <v>9a4a9a7a9a7a7a6a7a4a2a7a</v>
      </c>
      <c r="U307" s="121">
        <f t="shared" ca="1" si="118"/>
        <v>3</v>
      </c>
      <c r="V307" s="121">
        <f t="shared" ca="1" si="119"/>
        <v>0</v>
      </c>
      <c r="W307" s="121">
        <f t="shared" ca="1" si="120"/>
        <v>3</v>
      </c>
      <c r="X307" s="121">
        <f t="shared" ca="1" si="121"/>
        <v>12</v>
      </c>
      <c r="Y307" s="120">
        <f t="shared" ca="1" si="122"/>
        <v>25</v>
      </c>
      <c r="Z307" s="120">
        <f t="shared" ca="1" si="123"/>
        <v>25</v>
      </c>
      <c r="AA307" s="119"/>
      <c r="AB307" s="121">
        <f t="shared" si="124"/>
        <v>0</v>
      </c>
      <c r="AC307" s="121">
        <f t="shared" si="125"/>
        <v>0</v>
      </c>
      <c r="AD307" s="121">
        <f t="shared" si="126"/>
        <v>0</v>
      </c>
      <c r="AE307" s="121">
        <f t="shared" si="127"/>
        <v>8</v>
      </c>
      <c r="AF307" s="120">
        <f t="shared" si="128"/>
        <v>0</v>
      </c>
      <c r="AG307" s="120" t="str">
        <f t="shared" si="129"/>
        <v/>
      </c>
      <c r="AH307" s="119"/>
    </row>
    <row r="308" spans="1:34" ht="15.75" customHeight="1" x14ac:dyDescent="0.25">
      <c r="A308" s="118"/>
      <c r="B308" s="141"/>
      <c r="C308" s="140"/>
      <c r="D308" s="139">
        <v>60</v>
      </c>
      <c r="E308" s="139">
        <v>3</v>
      </c>
      <c r="F308" s="139">
        <v>10</v>
      </c>
      <c r="G308" s="144">
        <v>0.22</v>
      </c>
      <c r="H308" s="139"/>
      <c r="I308" s="139"/>
      <c r="J308" s="139">
        <v>1</v>
      </c>
      <c r="K308" s="138"/>
      <c r="L308" s="139">
        <v>10.93</v>
      </c>
      <c r="M308" s="138"/>
      <c r="N308" s="137" t="s">
        <v>112</v>
      </c>
      <c r="O308" s="136" t="str">
        <f ca="1">IF(OR(ISERROR(MusiqueEpuree(N308)),MusiqueEpuree(N308)=0),"",MusiqueEpuree(N308))</f>
        <v xml:space="preserve"> 7a 2a  9a  9a 3a  9a 7a 1a  9a  9a 4a  9a</v>
      </c>
      <c r="P308" s="134" t="str">
        <f ca="1">IF(OR(ISERROR(MusiqueEpuree10(O308)),MusiqueEpuree10(O308)=0),"",MusiqueEpuree10(O308))</f>
        <v xml:space="preserve"> 40 90 20 20 80 20 40 100 20 20 70 20</v>
      </c>
      <c r="Q308" s="135">
        <f ca="1">IF(ISERROR((calcul(P308)))=TRUE,"",(calcul(P308)))</f>
        <v>45</v>
      </c>
      <c r="R308" s="135">
        <f t="shared" ca="1" si="117"/>
        <v>45</v>
      </c>
      <c r="S308" s="134" t="str">
        <f ca="1">IF(OR(ISERROR(MusiqueEpuree1(O308)),MusiqueEpuree1(O308)=0),"",MusiqueEpuree1(O308))</f>
        <v xml:space="preserve"> 90 80 70</v>
      </c>
      <c r="T308" s="134" t="str">
        <f ca="1">IF(OR(ISERROR(MusiqueEpuree4(O308)),MusiqueEpuree4(O308)=0),"",MusiqueEpuree4(O308))</f>
        <v>7a2a9a9a3a9a7a 1009a9a4a9a</v>
      </c>
      <c r="U308" s="133">
        <f t="shared" ca="1" si="118"/>
        <v>3</v>
      </c>
      <c r="V308" s="133">
        <f t="shared" ca="1" si="119"/>
        <v>1</v>
      </c>
      <c r="W308" s="133">
        <f t="shared" ca="1" si="120"/>
        <v>4</v>
      </c>
      <c r="X308" s="133">
        <f t="shared" ca="1" si="121"/>
        <v>12</v>
      </c>
      <c r="Y308" s="132">
        <f t="shared" ca="1" si="122"/>
        <v>33.333333333333329</v>
      </c>
      <c r="Z308" s="132">
        <f t="shared" ca="1" si="123"/>
        <v>33.333333333333329</v>
      </c>
      <c r="AA308" s="131">
        <v>15</v>
      </c>
      <c r="AB308" s="133">
        <f t="shared" si="124"/>
        <v>10</v>
      </c>
      <c r="AC308" s="133">
        <f t="shared" si="125"/>
        <v>3</v>
      </c>
      <c r="AD308" s="133">
        <f t="shared" si="126"/>
        <v>13</v>
      </c>
      <c r="AE308" s="133">
        <f t="shared" si="127"/>
        <v>60</v>
      </c>
      <c r="AF308" s="132">
        <f t="shared" si="128"/>
        <v>21.666666666666668</v>
      </c>
      <c r="AG308" s="132">
        <f t="shared" si="129"/>
        <v>21.666666666666668</v>
      </c>
      <c r="AH308" s="131">
        <v>15</v>
      </c>
    </row>
    <row r="309" spans="1:34" ht="15.75" customHeight="1" x14ac:dyDescent="0.25">
      <c r="A309" s="107"/>
      <c r="B309" s="106"/>
      <c r="C309" s="105"/>
      <c r="D309" s="104">
        <v>73</v>
      </c>
      <c r="E309" s="104">
        <v>4</v>
      </c>
      <c r="F309" s="104">
        <v>11</v>
      </c>
      <c r="G309" s="143">
        <v>0.21</v>
      </c>
      <c r="H309" s="104"/>
      <c r="I309" s="104"/>
      <c r="J309" s="104">
        <v>6</v>
      </c>
      <c r="K309" s="103"/>
      <c r="L309" s="104">
        <v>10.9</v>
      </c>
      <c r="M309" s="103"/>
      <c r="N309" s="102" t="s">
        <v>113</v>
      </c>
      <c r="O309" s="101" t="str">
        <f ca="1">IF(OR(ISERROR(MusiqueEpuree(N309)),MusiqueEpuree(N309)=0),"",MusiqueEpuree(N309))</f>
        <v xml:space="preserve"> 7a  9a  9a  9a 7a 5a 1a  9a  9a 4a  9a</v>
      </c>
      <c r="P309" s="99" t="str">
        <f ca="1">IF(OR(ISERROR(MusiqueEpuree10(O309)),MusiqueEpuree10(O309)=0),"",MusiqueEpuree10(O309))</f>
        <v xml:space="preserve"> 40 20 20 20 40 60 100 20 20 70 20</v>
      </c>
      <c r="Q309" s="100">
        <f ca="1">IF(ISERROR((calcul(P309)))=TRUE,"",(calcul(P309)))</f>
        <v>39.090909090909093</v>
      </c>
      <c r="R309" s="100">
        <f t="shared" ca="1" si="117"/>
        <v>39.090909090909093</v>
      </c>
      <c r="S309" s="99" t="str">
        <f ca="1">IF(OR(ISERROR(MusiqueEpuree1(O309)),MusiqueEpuree1(O309)=0),"",MusiqueEpuree1(O309))</f>
        <v xml:space="preserve"> 70</v>
      </c>
      <c r="T309" s="99" t="str">
        <f ca="1">IF(OR(ISERROR(MusiqueEpuree4(O309)),MusiqueEpuree4(O309)=0),"",MusiqueEpuree4(O309))</f>
        <v>7a9a9a9a7a5a 1009a9a4a9a</v>
      </c>
      <c r="U309" s="49">
        <f t="shared" ca="1" si="118"/>
        <v>1</v>
      </c>
      <c r="V309" s="49">
        <f t="shared" ca="1" si="119"/>
        <v>1</v>
      </c>
      <c r="W309" s="49">
        <f t="shared" ca="1" si="120"/>
        <v>2</v>
      </c>
      <c r="X309" s="49">
        <f t="shared" ca="1" si="121"/>
        <v>11</v>
      </c>
      <c r="Y309" s="98">
        <f t="shared" ca="1" si="122"/>
        <v>18.181818181818183</v>
      </c>
      <c r="Z309" s="98">
        <f t="shared" ca="1" si="123"/>
        <v>18.181818181818183</v>
      </c>
      <c r="AA309" s="97"/>
      <c r="AB309" s="49">
        <f t="shared" si="124"/>
        <v>11</v>
      </c>
      <c r="AC309" s="49">
        <f t="shared" si="125"/>
        <v>4</v>
      </c>
      <c r="AD309" s="49">
        <f t="shared" si="126"/>
        <v>15</v>
      </c>
      <c r="AE309" s="49">
        <f t="shared" si="127"/>
        <v>73</v>
      </c>
      <c r="AF309" s="98">
        <f t="shared" si="128"/>
        <v>20.547945205479451</v>
      </c>
      <c r="AG309" s="98">
        <f t="shared" si="129"/>
        <v>20.547945205479451</v>
      </c>
      <c r="AH309" s="97"/>
    </row>
    <row r="310" spans="1:34" ht="15.75" customHeight="1" thickBot="1" x14ac:dyDescent="0.3">
      <c r="A310" s="130"/>
      <c r="B310" s="129"/>
      <c r="C310" s="128"/>
      <c r="D310" s="127">
        <v>5</v>
      </c>
      <c r="E310" s="127">
        <v>1</v>
      </c>
      <c r="F310" s="127">
        <v>1</v>
      </c>
      <c r="G310" s="142">
        <v>0.4</v>
      </c>
      <c r="H310" s="127"/>
      <c r="I310" s="127"/>
      <c r="J310" s="127" t="s">
        <v>25</v>
      </c>
      <c r="K310" s="126"/>
      <c r="L310" s="127">
        <v>10.96</v>
      </c>
      <c r="M310" s="126"/>
      <c r="N310" s="125" t="s">
        <v>135</v>
      </c>
      <c r="O310" s="124" t="str">
        <f ca="1">IF(OR(ISERROR(MusiqueEpuree(N310)),MusiqueEpuree(N310)=0),"",MusiqueEpuree(N310))</f>
        <v xml:space="preserve"> 1a  9a  9a 2a  9a  9a 1a 3a  9a  9a 1a 1a</v>
      </c>
      <c r="P310" s="122" t="str">
        <f ca="1">IF(OR(ISERROR(MusiqueEpuree10(O310)),MusiqueEpuree10(O310)=0),"",MusiqueEpuree10(O310))</f>
        <v xml:space="preserve"> 100 20 20 90 20 20 100 80 20 20 100 100</v>
      </c>
      <c r="Q310" s="123">
        <f ca="1">IF(ISERROR((calcul(P310)))=TRUE,"",(calcul(P310)))</f>
        <v>57.5</v>
      </c>
      <c r="R310" s="123">
        <f t="shared" ca="1" si="117"/>
        <v>57.5</v>
      </c>
      <c r="S310" s="122" t="str">
        <f ca="1">IF(OR(ISERROR(MusiqueEpuree1(O310)),MusiqueEpuree1(O310)=0),"",MusiqueEpuree1(O310))</f>
        <v xml:space="preserve"> 90 80</v>
      </c>
      <c r="T310" s="122" t="str">
        <f ca="1">IF(OR(ISERROR(MusiqueEpuree4(O310)),MusiqueEpuree4(O310)=0),"",MusiqueEpuree4(O310))</f>
        <v xml:space="preserve"> 1009a9a2a9a9a 1003a9a9a 100 100</v>
      </c>
      <c r="U310" s="121">
        <f t="shared" ca="1" si="118"/>
        <v>2</v>
      </c>
      <c r="V310" s="121">
        <f t="shared" ca="1" si="119"/>
        <v>4</v>
      </c>
      <c r="W310" s="121">
        <f t="shared" ca="1" si="120"/>
        <v>6</v>
      </c>
      <c r="X310" s="121">
        <f t="shared" ca="1" si="121"/>
        <v>12</v>
      </c>
      <c r="Y310" s="120">
        <f t="shared" ca="1" si="122"/>
        <v>50</v>
      </c>
      <c r="Z310" s="120">
        <f t="shared" ca="1" si="123"/>
        <v>50</v>
      </c>
      <c r="AA310" s="119"/>
      <c r="AB310" s="121">
        <f t="shared" si="124"/>
        <v>1</v>
      </c>
      <c r="AC310" s="121">
        <f t="shared" si="125"/>
        <v>1</v>
      </c>
      <c r="AD310" s="121">
        <f t="shared" si="126"/>
        <v>2</v>
      </c>
      <c r="AE310" s="121">
        <f t="shared" si="127"/>
        <v>5</v>
      </c>
      <c r="AF310" s="120">
        <f t="shared" si="128"/>
        <v>40</v>
      </c>
      <c r="AG310" s="120">
        <f t="shared" si="129"/>
        <v>40</v>
      </c>
      <c r="AH310" s="119"/>
    </row>
    <row r="311" spans="1:34" ht="15.75" customHeight="1" x14ac:dyDescent="0.25">
      <c r="A311" s="118"/>
      <c r="B311" s="141"/>
      <c r="C311" s="140"/>
      <c r="D311" s="139">
        <v>1259</v>
      </c>
      <c r="E311" s="139">
        <v>178</v>
      </c>
      <c r="F311" s="139">
        <v>324</v>
      </c>
      <c r="G311" s="144">
        <v>0.4</v>
      </c>
      <c r="H311" s="139"/>
      <c r="I311" s="139"/>
      <c r="J311" s="139" t="s">
        <v>25</v>
      </c>
      <c r="K311" s="138"/>
      <c r="L311" s="139">
        <v>11</v>
      </c>
      <c r="M311" s="138"/>
      <c r="N311" s="137" t="s">
        <v>28</v>
      </c>
      <c r="O311" s="136" t="str">
        <f ca="1">IF(OR(ISERROR(MusiqueEpuree(N311)),MusiqueEpuree(N311)=0),"",MusiqueEpuree(N311))</f>
        <v xml:space="preserve"> 1a  9a  9a 1a 1a 1a  9a 4a 6a 2a  9a 4a</v>
      </c>
      <c r="P311" s="134" t="str">
        <f ca="1">IF(OR(ISERROR(MusiqueEpuree10(O311)),MusiqueEpuree10(O311)=0),"",MusiqueEpuree10(O311))</f>
        <v xml:space="preserve"> 100 20 20 100 100 100 20 70 50 90 20 70</v>
      </c>
      <c r="Q311" s="135">
        <f ca="1">IF(ISERROR((calcul(P311)))=TRUE,"",(calcul(P311)))</f>
        <v>63.333333333333336</v>
      </c>
      <c r="R311" s="135">
        <f t="shared" ca="1" si="117"/>
        <v>63.333333333333336</v>
      </c>
      <c r="S311" s="134" t="str">
        <f ca="1">IF(OR(ISERROR(MusiqueEpuree1(O311)),MusiqueEpuree1(O311)=0),"",MusiqueEpuree1(O311))</f>
        <v xml:space="preserve"> 70 90 70</v>
      </c>
      <c r="T311" s="134" t="str">
        <f ca="1">IF(OR(ISERROR(MusiqueEpuree4(O311)),MusiqueEpuree4(O311)=0),"",MusiqueEpuree4(O311))</f>
        <v xml:space="preserve"> 1009a9a 100 100 1009a4a6a2a9a4a</v>
      </c>
      <c r="U311" s="133">
        <f t="shared" ca="1" si="118"/>
        <v>3</v>
      </c>
      <c r="V311" s="133">
        <f t="shared" ca="1" si="119"/>
        <v>4</v>
      </c>
      <c r="W311" s="133">
        <f t="shared" ca="1" si="120"/>
        <v>7</v>
      </c>
      <c r="X311" s="133">
        <f t="shared" ca="1" si="121"/>
        <v>12</v>
      </c>
      <c r="Y311" s="132">
        <f t="shared" ca="1" si="122"/>
        <v>58.333333333333336</v>
      </c>
      <c r="Z311" s="132">
        <f t="shared" ca="1" si="123"/>
        <v>58.333333333333336</v>
      </c>
      <c r="AA311" s="131">
        <v>16</v>
      </c>
      <c r="AB311" s="133">
        <f t="shared" si="124"/>
        <v>324</v>
      </c>
      <c r="AC311" s="133">
        <f t="shared" si="125"/>
        <v>178</v>
      </c>
      <c r="AD311" s="133">
        <f t="shared" si="126"/>
        <v>502</v>
      </c>
      <c r="AE311" s="133">
        <f t="shared" si="127"/>
        <v>1259</v>
      </c>
      <c r="AF311" s="132">
        <f t="shared" si="128"/>
        <v>39.872915011914216</v>
      </c>
      <c r="AG311" s="132">
        <f t="shared" si="129"/>
        <v>39.872915011914216</v>
      </c>
      <c r="AH311" s="131">
        <v>16</v>
      </c>
    </row>
    <row r="312" spans="1:34" ht="15.75" customHeight="1" x14ac:dyDescent="0.25">
      <c r="A312" s="107"/>
      <c r="B312" s="106"/>
      <c r="C312" s="105"/>
      <c r="D312" s="104">
        <v>160</v>
      </c>
      <c r="E312" s="104">
        <v>10</v>
      </c>
      <c r="F312" s="104">
        <v>23</v>
      </c>
      <c r="G312" s="143">
        <v>0.21</v>
      </c>
      <c r="H312" s="104"/>
      <c r="I312" s="104"/>
      <c r="J312" s="104">
        <v>7</v>
      </c>
      <c r="K312" s="103"/>
      <c r="L312" s="104">
        <v>10.93</v>
      </c>
      <c r="M312" s="103"/>
      <c r="N312" s="102" t="s">
        <v>150</v>
      </c>
      <c r="O312" s="101" t="str">
        <f ca="1">IF(OR(ISERROR(MusiqueEpuree(N312)),MusiqueEpuree(N312)=0),"",MusiqueEpuree(N312))</f>
        <v xml:space="preserve"> 4a  9a  9a  9a  9a 5a 2a 3a  9a  9a 2a  9a</v>
      </c>
      <c r="P312" s="99" t="str">
        <f ca="1">IF(OR(ISERROR(MusiqueEpuree10(O312)),MusiqueEpuree10(O312)=0),"",MusiqueEpuree10(O312))</f>
        <v xml:space="preserve"> 70 20 20 20 20 60 90 80 20 20 90 20</v>
      </c>
      <c r="Q312" s="100">
        <f ca="1">IF(ISERROR((calcul(P312)))=TRUE,"",(calcul(P312)))</f>
        <v>44.166666666666664</v>
      </c>
      <c r="R312" s="100">
        <f t="shared" ca="1" si="117"/>
        <v>44.166666666666664</v>
      </c>
      <c r="S312" s="99" t="str">
        <f ca="1">IF(OR(ISERROR(MusiqueEpuree1(O312)),MusiqueEpuree1(O312)=0),"",MusiqueEpuree1(O312))</f>
        <v xml:space="preserve"> 70 90 80 90</v>
      </c>
      <c r="T312" s="99" t="str">
        <f ca="1">IF(OR(ISERROR(MusiqueEpuree4(O312)),MusiqueEpuree4(O312)=0),"",MusiqueEpuree4(O312))</f>
        <v>4a9a9a9a9a5a2a3a9a9a2a9a</v>
      </c>
      <c r="U312" s="49">
        <f t="shared" ca="1" si="118"/>
        <v>4</v>
      </c>
      <c r="V312" s="49">
        <f t="shared" ca="1" si="119"/>
        <v>0</v>
      </c>
      <c r="W312" s="49">
        <f t="shared" ca="1" si="120"/>
        <v>4</v>
      </c>
      <c r="X312" s="49">
        <f t="shared" ca="1" si="121"/>
        <v>12</v>
      </c>
      <c r="Y312" s="98">
        <f t="shared" ca="1" si="122"/>
        <v>33.333333333333329</v>
      </c>
      <c r="Z312" s="98">
        <f t="shared" ca="1" si="123"/>
        <v>33.333333333333329</v>
      </c>
      <c r="AA312" s="97"/>
      <c r="AB312" s="49">
        <f t="shared" si="124"/>
        <v>23</v>
      </c>
      <c r="AC312" s="49">
        <f t="shared" si="125"/>
        <v>10</v>
      </c>
      <c r="AD312" s="49">
        <f t="shared" si="126"/>
        <v>33</v>
      </c>
      <c r="AE312" s="49">
        <f t="shared" si="127"/>
        <v>160</v>
      </c>
      <c r="AF312" s="98">
        <f t="shared" si="128"/>
        <v>20.625</v>
      </c>
      <c r="AG312" s="98">
        <f t="shared" si="129"/>
        <v>20.625</v>
      </c>
      <c r="AH312" s="97"/>
    </row>
    <row r="313" spans="1:34" ht="15.75" customHeight="1" thickBot="1" x14ac:dyDescent="0.3">
      <c r="A313" s="130"/>
      <c r="B313" s="129"/>
      <c r="C313" s="128"/>
      <c r="D313" s="127">
        <v>14</v>
      </c>
      <c r="E313" s="127">
        <v>1</v>
      </c>
      <c r="F313" s="127">
        <v>3</v>
      </c>
      <c r="G313" s="142">
        <v>0.28999999999999998</v>
      </c>
      <c r="H313" s="127"/>
      <c r="I313" s="127"/>
      <c r="J313" s="127">
        <v>6</v>
      </c>
      <c r="K313" s="126"/>
      <c r="L313" s="127">
        <v>10.91</v>
      </c>
      <c r="M313" s="126"/>
      <c r="N313" s="125" t="s">
        <v>136</v>
      </c>
      <c r="O313" s="124" t="str">
        <f ca="1">IF(OR(ISERROR(MusiqueEpuree(N313)),MusiqueEpuree(N313)=0),"",MusiqueEpuree(N313))</f>
        <v xml:space="preserve">  9a  9a 6a 9a 4a 5a 6a 3a 2a 8a 6a 4a</v>
      </c>
      <c r="P313" s="122" t="str">
        <f ca="1">IF(OR(ISERROR(MusiqueEpuree10(O313)),MusiqueEpuree10(O313)=0),"",MusiqueEpuree10(O313))</f>
        <v xml:space="preserve"> 20 20 50 20 70 60 50 80 90 30 50 70</v>
      </c>
      <c r="Q313" s="123">
        <f ca="1">IF(ISERROR((calcul(P313)))=TRUE,"",(calcul(P313)))</f>
        <v>50.833333333333336</v>
      </c>
      <c r="R313" s="123">
        <f t="shared" ca="1" si="117"/>
        <v>50.833333333333336</v>
      </c>
      <c r="S313" s="122" t="str">
        <f ca="1">IF(OR(ISERROR(MusiqueEpuree1(O313)),MusiqueEpuree1(O313)=0),"",MusiqueEpuree1(O313))</f>
        <v xml:space="preserve"> 70 80 90 70</v>
      </c>
      <c r="T313" s="122" t="str">
        <f ca="1">IF(OR(ISERROR(MusiqueEpuree4(O313)),MusiqueEpuree4(O313)=0),"",MusiqueEpuree4(O313))</f>
        <v>9a9a6a9a4a5a6a3a2a8a6a4a</v>
      </c>
      <c r="U313" s="121">
        <f t="shared" ca="1" si="118"/>
        <v>4</v>
      </c>
      <c r="V313" s="121">
        <f t="shared" ca="1" si="119"/>
        <v>0</v>
      </c>
      <c r="W313" s="121">
        <f t="shared" ca="1" si="120"/>
        <v>4</v>
      </c>
      <c r="X313" s="121">
        <f t="shared" ca="1" si="121"/>
        <v>12</v>
      </c>
      <c r="Y313" s="120">
        <f t="shared" ca="1" si="122"/>
        <v>33.333333333333329</v>
      </c>
      <c r="Z313" s="120">
        <f t="shared" ca="1" si="123"/>
        <v>33.333333333333329</v>
      </c>
      <c r="AA313" s="119"/>
      <c r="AB313" s="121">
        <f t="shared" si="124"/>
        <v>3</v>
      </c>
      <c r="AC313" s="121">
        <f t="shared" si="125"/>
        <v>1</v>
      </c>
      <c r="AD313" s="121">
        <f t="shared" si="126"/>
        <v>4</v>
      </c>
      <c r="AE313" s="121">
        <f t="shared" si="127"/>
        <v>14</v>
      </c>
      <c r="AF313" s="120">
        <f t="shared" si="128"/>
        <v>28.571428571428569</v>
      </c>
      <c r="AG313" s="120">
        <f t="shared" si="129"/>
        <v>28.571428571428569</v>
      </c>
      <c r="AH313" s="119"/>
    </row>
    <row r="314" spans="1:34" ht="15.75" customHeight="1" x14ac:dyDescent="0.25">
      <c r="A314" s="118"/>
      <c r="B314" s="141"/>
      <c r="C314" s="140"/>
      <c r="D314" s="139">
        <v>312</v>
      </c>
      <c r="E314" s="139">
        <v>20</v>
      </c>
      <c r="F314" s="139">
        <v>58</v>
      </c>
      <c r="G314" s="144">
        <v>0.25</v>
      </c>
      <c r="H314" s="139"/>
      <c r="I314" s="139"/>
      <c r="J314" s="139">
        <v>6</v>
      </c>
      <c r="K314" s="138"/>
      <c r="L314" s="139">
        <v>10.89</v>
      </c>
      <c r="M314" s="138"/>
      <c r="N314" s="137" t="s">
        <v>151</v>
      </c>
      <c r="O314" s="136" t="str">
        <f ca="1">IF(OR(ISERROR(MusiqueEpuree(N314)),MusiqueEpuree(N314)=0),"",MusiqueEpuree(N314))</f>
        <v xml:space="preserve"> 6a 7a 6a  9a  9a 4a 1a 5a 2a  9a 6a 2a</v>
      </c>
      <c r="P314" s="134" t="str">
        <f ca="1">IF(OR(ISERROR(MusiqueEpuree10(O314)),MusiqueEpuree10(O314)=0),"",MusiqueEpuree10(O314))</f>
        <v xml:space="preserve"> 50 40 50 20 20 70 100 60 90 20 50 90</v>
      </c>
      <c r="Q314" s="135">
        <f ca="1">IF(ISERROR((calcul(P314)))=TRUE,"",(calcul(P314)))</f>
        <v>55</v>
      </c>
      <c r="R314" s="135">
        <f t="shared" ca="1" si="117"/>
        <v>55</v>
      </c>
      <c r="S314" s="134" t="str">
        <f ca="1">IF(OR(ISERROR(MusiqueEpuree1(O314)),MusiqueEpuree1(O314)=0),"",MusiqueEpuree1(O314))</f>
        <v xml:space="preserve"> 70 90 90</v>
      </c>
      <c r="T314" s="134" t="str">
        <f ca="1">IF(OR(ISERROR(MusiqueEpuree4(O314)),MusiqueEpuree4(O314)=0),"",MusiqueEpuree4(O314))</f>
        <v>6a7a6a9a9a4a 1005a2a9a6a2a</v>
      </c>
      <c r="U314" s="133">
        <f t="shared" ca="1" si="118"/>
        <v>3</v>
      </c>
      <c r="V314" s="133">
        <f t="shared" ca="1" si="119"/>
        <v>1</v>
      </c>
      <c r="W314" s="133">
        <f t="shared" ca="1" si="120"/>
        <v>4</v>
      </c>
      <c r="X314" s="133">
        <f t="shared" ca="1" si="121"/>
        <v>12</v>
      </c>
      <c r="Y314" s="132">
        <f t="shared" ca="1" si="122"/>
        <v>33.333333333333329</v>
      </c>
      <c r="Z314" s="132">
        <f t="shared" ca="1" si="123"/>
        <v>33.333333333333329</v>
      </c>
      <c r="AA314" s="131">
        <v>17</v>
      </c>
      <c r="AB314" s="133">
        <f t="shared" si="124"/>
        <v>58</v>
      </c>
      <c r="AC314" s="133">
        <f t="shared" si="125"/>
        <v>20</v>
      </c>
      <c r="AD314" s="133">
        <f t="shared" si="126"/>
        <v>78</v>
      </c>
      <c r="AE314" s="133">
        <f t="shared" si="127"/>
        <v>312</v>
      </c>
      <c r="AF314" s="132">
        <f t="shared" si="128"/>
        <v>25</v>
      </c>
      <c r="AG314" s="132">
        <f t="shared" si="129"/>
        <v>25</v>
      </c>
      <c r="AH314" s="131">
        <v>17</v>
      </c>
    </row>
    <row r="315" spans="1:34" ht="15.75" customHeight="1" x14ac:dyDescent="0.25">
      <c r="A315" s="107"/>
      <c r="B315" s="106"/>
      <c r="C315" s="105"/>
      <c r="D315" s="104">
        <v>206</v>
      </c>
      <c r="E315" s="104">
        <v>9</v>
      </c>
      <c r="F315" s="104">
        <v>33</v>
      </c>
      <c r="G315" s="143">
        <v>0.2</v>
      </c>
      <c r="H315" s="104"/>
      <c r="I315" s="104"/>
      <c r="J315" s="104">
        <v>9</v>
      </c>
      <c r="K315" s="103"/>
      <c r="L315" s="104">
        <v>10.91</v>
      </c>
      <c r="M315" s="103"/>
      <c r="N315" s="102" t="s">
        <v>152</v>
      </c>
      <c r="O315" s="101" t="str">
        <f ca="1">IF(OR(ISERROR(MusiqueEpuree(N315)),MusiqueEpuree(N315)=0),"",MusiqueEpuree(N315))</f>
        <v xml:space="preserve"> 6a 5a  9a  9a 7a  9a 4a 4a  9a 3a 3a</v>
      </c>
      <c r="P315" s="99" t="str">
        <f ca="1">IF(OR(ISERROR(MusiqueEpuree10(O315)),MusiqueEpuree10(O315)=0),"",MusiqueEpuree10(O315))</f>
        <v xml:space="preserve"> 50 60 20 20 40 20 70 70 20 80 80</v>
      </c>
      <c r="Q315" s="100">
        <f ca="1">IF(ISERROR((calcul(P315)))=TRUE,"",(calcul(P315)))</f>
        <v>48.18181818181818</v>
      </c>
      <c r="R315" s="100">
        <f t="shared" ca="1" si="117"/>
        <v>48.18181818181818</v>
      </c>
      <c r="S315" s="99" t="str">
        <f ca="1">IF(OR(ISERROR(MusiqueEpuree1(O315)),MusiqueEpuree1(O315)=0),"",MusiqueEpuree1(O315))</f>
        <v xml:space="preserve"> 70 70 80 80</v>
      </c>
      <c r="T315" s="99" t="str">
        <f ca="1">IF(OR(ISERROR(MusiqueEpuree4(O315)),MusiqueEpuree4(O315)=0),"",MusiqueEpuree4(O315))</f>
        <v>6a5a9a9a7a9a4a4a9a3a3a</v>
      </c>
      <c r="U315" s="49">
        <f t="shared" ca="1" si="118"/>
        <v>4</v>
      </c>
      <c r="V315" s="49">
        <f t="shared" ca="1" si="119"/>
        <v>0</v>
      </c>
      <c r="W315" s="49">
        <f t="shared" ca="1" si="120"/>
        <v>4</v>
      </c>
      <c r="X315" s="49">
        <f t="shared" ca="1" si="121"/>
        <v>11</v>
      </c>
      <c r="Y315" s="98">
        <f t="shared" ca="1" si="122"/>
        <v>36.363636363636367</v>
      </c>
      <c r="Z315" s="98">
        <f t="shared" ca="1" si="123"/>
        <v>36.363636363636367</v>
      </c>
      <c r="AA315" s="97"/>
      <c r="AB315" s="49">
        <f t="shared" si="124"/>
        <v>33</v>
      </c>
      <c r="AC315" s="49">
        <f t="shared" si="125"/>
        <v>9</v>
      </c>
      <c r="AD315" s="49">
        <f t="shared" si="126"/>
        <v>42</v>
      </c>
      <c r="AE315" s="49">
        <f t="shared" si="127"/>
        <v>206</v>
      </c>
      <c r="AF315" s="98">
        <f t="shared" si="128"/>
        <v>20.388349514563107</v>
      </c>
      <c r="AG315" s="98">
        <f t="shared" si="129"/>
        <v>20.388349514563107</v>
      </c>
      <c r="AH315" s="97"/>
    </row>
    <row r="316" spans="1:34" ht="15.75" customHeight="1" thickBot="1" x14ac:dyDescent="0.3">
      <c r="A316" s="130"/>
      <c r="B316" s="129"/>
      <c r="C316" s="128"/>
      <c r="D316" s="127">
        <v>17</v>
      </c>
      <c r="E316" s="127">
        <v>0</v>
      </c>
      <c r="F316" s="127">
        <v>2</v>
      </c>
      <c r="G316" s="142">
        <v>0.12</v>
      </c>
      <c r="H316" s="127"/>
      <c r="I316" s="127"/>
      <c r="J316" s="127">
        <v>10</v>
      </c>
      <c r="K316" s="126"/>
      <c r="L316" s="127">
        <v>10.92</v>
      </c>
      <c r="M316" s="126"/>
      <c r="N316" s="125" t="s">
        <v>137</v>
      </c>
      <c r="O316" s="124" t="str">
        <f ca="1">IF(OR(ISERROR(MusiqueEpuree(N316)),MusiqueEpuree(N316)=0),"",MusiqueEpuree(N316))</f>
        <v xml:space="preserve"> 5a  9a  9a  9a 7a  9a 6a  9a  9a  9a  9a 4a</v>
      </c>
      <c r="P316" s="122" t="str">
        <f ca="1">IF(OR(ISERROR(MusiqueEpuree10(O316)),MusiqueEpuree10(O316)=0),"",MusiqueEpuree10(O316))</f>
        <v xml:space="preserve"> 60 20 20 20 40 20 50 20 20 20 20 70</v>
      </c>
      <c r="Q316" s="123">
        <f ca="1">IF(ISERROR((calcul(P316)))=TRUE,"",(calcul(P316)))</f>
        <v>31.666666666666668</v>
      </c>
      <c r="R316" s="123">
        <f t="shared" ca="1" si="117"/>
        <v>31.666666666666668</v>
      </c>
      <c r="S316" s="122" t="str">
        <f ca="1">IF(OR(ISERROR(MusiqueEpuree1(O316)),MusiqueEpuree1(O316)=0),"",MusiqueEpuree1(O316))</f>
        <v xml:space="preserve"> 70</v>
      </c>
      <c r="T316" s="122" t="str">
        <f ca="1">IF(OR(ISERROR(MusiqueEpuree4(O316)),MusiqueEpuree4(O316)=0),"",MusiqueEpuree4(O316))</f>
        <v>5a9a9a9a7a9a6a9a9a9a9a4a</v>
      </c>
      <c r="U316" s="121">
        <f t="shared" ca="1" si="118"/>
        <v>1</v>
      </c>
      <c r="V316" s="121">
        <f t="shared" ca="1" si="119"/>
        <v>0</v>
      </c>
      <c r="W316" s="121">
        <f t="shared" ca="1" si="120"/>
        <v>1</v>
      </c>
      <c r="X316" s="121">
        <f t="shared" ca="1" si="121"/>
        <v>12</v>
      </c>
      <c r="Y316" s="120">
        <f t="shared" ca="1" si="122"/>
        <v>8.3333333333333321</v>
      </c>
      <c r="Z316" s="120">
        <f t="shared" ca="1" si="123"/>
        <v>8.3333333333333321</v>
      </c>
      <c r="AA316" s="119"/>
      <c r="AB316" s="121">
        <f t="shared" si="124"/>
        <v>2</v>
      </c>
      <c r="AC316" s="121">
        <f t="shared" si="125"/>
        <v>0</v>
      </c>
      <c r="AD316" s="121">
        <f t="shared" si="126"/>
        <v>2</v>
      </c>
      <c r="AE316" s="121">
        <f t="shared" si="127"/>
        <v>17</v>
      </c>
      <c r="AF316" s="120">
        <f t="shared" si="128"/>
        <v>11.76470588235294</v>
      </c>
      <c r="AG316" s="120">
        <f t="shared" si="129"/>
        <v>11.76470588235294</v>
      </c>
      <c r="AH316" s="119"/>
    </row>
    <row r="317" spans="1:34" ht="15.75" customHeight="1" x14ac:dyDescent="0.25">
      <c r="A317" s="118"/>
      <c r="B317" s="141"/>
      <c r="C317" s="140"/>
      <c r="D317" s="139">
        <v>691</v>
      </c>
      <c r="E317" s="139">
        <v>59</v>
      </c>
      <c r="F317" s="139">
        <v>147</v>
      </c>
      <c r="G317" s="144">
        <v>0.3</v>
      </c>
      <c r="H317" s="139"/>
      <c r="I317" s="139"/>
      <c r="J317" s="139" t="s">
        <v>25</v>
      </c>
      <c r="K317" s="138"/>
      <c r="L317" s="139">
        <v>10.95</v>
      </c>
      <c r="M317" s="138"/>
      <c r="N317" s="137" t="s">
        <v>30</v>
      </c>
      <c r="O317" s="136" t="str">
        <f ca="1">IF(OR(ISERROR(MusiqueEpuree(N317)),MusiqueEpuree(N317)=0),"",MusiqueEpuree(N317))</f>
        <v xml:space="preserve"> 3a 4a 2a 1a 2a  9a  9a  9a 1a 3a  9a  9a</v>
      </c>
      <c r="P317" s="134" t="str">
        <f ca="1">IF(OR(ISERROR(MusiqueEpuree10(O317)),MusiqueEpuree10(O317)=0),"",MusiqueEpuree10(O317))</f>
        <v xml:space="preserve"> 80 70 90 100 90 20 20 20 100 80 20 20</v>
      </c>
      <c r="Q317" s="135">
        <f ca="1">IF(ISERROR((calcul(P317)))=TRUE,"",(calcul(P317)))</f>
        <v>59.166666666666664</v>
      </c>
      <c r="R317" s="135">
        <f t="shared" ca="1" si="117"/>
        <v>59.166666666666664</v>
      </c>
      <c r="S317" s="134" t="str">
        <f ca="1">IF(OR(ISERROR(MusiqueEpuree1(O317)),MusiqueEpuree1(O317)=0),"",MusiqueEpuree1(O317))</f>
        <v xml:space="preserve"> 80 70 90 90 80</v>
      </c>
      <c r="T317" s="134" t="str">
        <f ca="1">IF(OR(ISERROR(MusiqueEpuree4(O317)),MusiqueEpuree4(O317)=0),"",MusiqueEpuree4(O317))</f>
        <v>3a4a2a 1002a9a9a9a 1003a9a9a</v>
      </c>
      <c r="U317" s="133">
        <f t="shared" ca="1" si="118"/>
        <v>5</v>
      </c>
      <c r="V317" s="133">
        <f t="shared" ca="1" si="119"/>
        <v>2</v>
      </c>
      <c r="W317" s="133">
        <f t="shared" ca="1" si="120"/>
        <v>7</v>
      </c>
      <c r="X317" s="133">
        <f t="shared" ca="1" si="121"/>
        <v>12</v>
      </c>
      <c r="Y317" s="132">
        <f t="shared" ca="1" si="122"/>
        <v>58.333333333333336</v>
      </c>
      <c r="Z317" s="132">
        <f t="shared" ca="1" si="123"/>
        <v>58.333333333333336</v>
      </c>
      <c r="AA317" s="131">
        <v>18</v>
      </c>
      <c r="AB317" s="133">
        <f t="shared" si="124"/>
        <v>147</v>
      </c>
      <c r="AC317" s="133">
        <f t="shared" si="125"/>
        <v>59</v>
      </c>
      <c r="AD317" s="133">
        <f t="shared" si="126"/>
        <v>206</v>
      </c>
      <c r="AE317" s="133">
        <f t="shared" si="127"/>
        <v>691</v>
      </c>
      <c r="AF317" s="132">
        <f t="shared" si="128"/>
        <v>29.811866859623731</v>
      </c>
      <c r="AG317" s="132">
        <f t="shared" si="129"/>
        <v>29.811866859623731</v>
      </c>
      <c r="AH317" s="131">
        <v>18</v>
      </c>
    </row>
    <row r="318" spans="1:34" ht="15.75" customHeight="1" x14ac:dyDescent="0.25">
      <c r="A318" s="107"/>
      <c r="B318" s="106"/>
      <c r="C318" s="105"/>
      <c r="D318" s="104">
        <v>553</v>
      </c>
      <c r="E318" s="104">
        <v>40</v>
      </c>
      <c r="F318" s="104">
        <v>91</v>
      </c>
      <c r="G318" s="143">
        <v>0.24</v>
      </c>
      <c r="H318" s="104"/>
      <c r="I318" s="104"/>
      <c r="J318" s="104" t="s">
        <v>25</v>
      </c>
      <c r="K318" s="103"/>
      <c r="L318" s="104">
        <v>10.96</v>
      </c>
      <c r="M318" s="103"/>
      <c r="N318" s="102" t="s">
        <v>153</v>
      </c>
      <c r="O318" s="101" t="str">
        <f ca="1">IF(OR(ISERROR(MusiqueEpuree(N318)),MusiqueEpuree(N318)=0),"",MusiqueEpuree(N318))</f>
        <v xml:space="preserve">  9a 3a  9a 4a 1a 1a  9a  9a 3a 2a 7a  9a</v>
      </c>
      <c r="P318" s="99" t="str">
        <f ca="1">IF(OR(ISERROR(MusiqueEpuree10(O318)),MusiqueEpuree10(O318)=0),"",MusiqueEpuree10(O318))</f>
        <v xml:space="preserve"> 20 80 20 70 100 100 20 20 80 90 40 20</v>
      </c>
      <c r="Q318" s="100">
        <f ca="1">IF(ISERROR((calcul(P318)))=TRUE,"",(calcul(P318)))</f>
        <v>55</v>
      </c>
      <c r="R318" s="100">
        <f t="shared" ca="1" si="117"/>
        <v>55</v>
      </c>
      <c r="S318" s="99" t="str">
        <f ca="1">IF(OR(ISERROR(MusiqueEpuree1(O318)),MusiqueEpuree1(O318)=0),"",MusiqueEpuree1(O318))</f>
        <v xml:space="preserve"> 80 70 80 90</v>
      </c>
      <c r="T318" s="99" t="str">
        <f ca="1">IF(OR(ISERROR(MusiqueEpuree4(O318)),MusiqueEpuree4(O318)=0),"",MusiqueEpuree4(O318))</f>
        <v>9a3a9a4a 100 1009a9a3a2a7a9a</v>
      </c>
      <c r="U318" s="49">
        <f t="shared" ca="1" si="118"/>
        <v>4</v>
      </c>
      <c r="V318" s="49">
        <f t="shared" ca="1" si="119"/>
        <v>2</v>
      </c>
      <c r="W318" s="49">
        <f t="shared" ca="1" si="120"/>
        <v>6</v>
      </c>
      <c r="X318" s="49">
        <f t="shared" ca="1" si="121"/>
        <v>12</v>
      </c>
      <c r="Y318" s="98">
        <f t="shared" ca="1" si="122"/>
        <v>50</v>
      </c>
      <c r="Z318" s="98">
        <f t="shared" ca="1" si="123"/>
        <v>50</v>
      </c>
      <c r="AA318" s="97"/>
      <c r="AB318" s="49">
        <f t="shared" si="124"/>
        <v>91</v>
      </c>
      <c r="AC318" s="49">
        <f t="shared" si="125"/>
        <v>40</v>
      </c>
      <c r="AD318" s="49">
        <f t="shared" si="126"/>
        <v>131</v>
      </c>
      <c r="AE318" s="49">
        <f t="shared" si="127"/>
        <v>553</v>
      </c>
      <c r="AF318" s="98">
        <f t="shared" si="128"/>
        <v>23.688969258589513</v>
      </c>
      <c r="AG318" s="98">
        <f t="shared" si="129"/>
        <v>23.688969258589513</v>
      </c>
      <c r="AH318" s="97"/>
    </row>
    <row r="319" spans="1:34" ht="15.75" customHeight="1" thickBot="1" x14ac:dyDescent="0.3">
      <c r="A319" s="130"/>
      <c r="B319" s="129"/>
      <c r="C319" s="128"/>
      <c r="D319" s="127">
        <v>21</v>
      </c>
      <c r="E319" s="127">
        <v>2</v>
      </c>
      <c r="F319" s="127">
        <v>4</v>
      </c>
      <c r="G319" s="142">
        <v>0.28999999999999998</v>
      </c>
      <c r="H319" s="127"/>
      <c r="I319" s="127"/>
      <c r="J319" s="127">
        <v>5</v>
      </c>
      <c r="K319" s="126"/>
      <c r="L319" s="127">
        <v>10.9</v>
      </c>
      <c r="M319" s="126"/>
      <c r="N319" s="125" t="s">
        <v>138</v>
      </c>
      <c r="O319" s="124" t="str">
        <f ca="1">IF(OR(ISERROR(MusiqueEpuree(N319)),MusiqueEpuree(N319)=0),"",MusiqueEpuree(N319))</f>
        <v xml:space="preserve"> 7a 8a 9a  9a  9a 2a  9a 5a  9a 7a 2a 1a</v>
      </c>
      <c r="P319" s="122" t="str">
        <f ca="1">IF(OR(ISERROR(MusiqueEpuree10(O319)),MusiqueEpuree10(O319)=0),"",MusiqueEpuree10(O319))</f>
        <v xml:space="preserve"> 40 30 20 20 20 90 20 60 20 40 90 100</v>
      </c>
      <c r="Q319" s="123">
        <f ca="1">IF(ISERROR((calcul(P319)))=TRUE,"",(calcul(P319)))</f>
        <v>45.833333333333336</v>
      </c>
      <c r="R319" s="123">
        <f t="shared" ca="1" si="117"/>
        <v>45.833333333333336</v>
      </c>
      <c r="S319" s="122" t="str">
        <f ca="1">IF(OR(ISERROR(MusiqueEpuree1(O319)),MusiqueEpuree1(O319)=0),"",MusiqueEpuree1(O319))</f>
        <v xml:space="preserve"> 90 90</v>
      </c>
      <c r="T319" s="122" t="str">
        <f ca="1">IF(OR(ISERROR(MusiqueEpuree4(O319)),MusiqueEpuree4(O319)=0),"",MusiqueEpuree4(O319))</f>
        <v>7a8a9a9a9a2a9a5a9a7a2a 100</v>
      </c>
      <c r="U319" s="121">
        <f t="shared" ca="1" si="118"/>
        <v>2</v>
      </c>
      <c r="V319" s="121">
        <f t="shared" ca="1" si="119"/>
        <v>1</v>
      </c>
      <c r="W319" s="121">
        <f t="shared" ca="1" si="120"/>
        <v>3</v>
      </c>
      <c r="X319" s="121">
        <f t="shared" ca="1" si="121"/>
        <v>12</v>
      </c>
      <c r="Y319" s="120">
        <f t="shared" ca="1" si="122"/>
        <v>25</v>
      </c>
      <c r="Z319" s="120">
        <f t="shared" ca="1" si="123"/>
        <v>25</v>
      </c>
      <c r="AA319" s="119"/>
      <c r="AB319" s="121">
        <f t="shared" si="124"/>
        <v>4</v>
      </c>
      <c r="AC319" s="121">
        <f t="shared" si="125"/>
        <v>2</v>
      </c>
      <c r="AD319" s="121">
        <f t="shared" si="126"/>
        <v>6</v>
      </c>
      <c r="AE319" s="121">
        <f t="shared" si="127"/>
        <v>21</v>
      </c>
      <c r="AF319" s="120">
        <f t="shared" si="128"/>
        <v>28.571428571428569</v>
      </c>
      <c r="AG319" s="120">
        <f t="shared" si="129"/>
        <v>28.571428571428569</v>
      </c>
      <c r="AH319" s="119"/>
    </row>
    <row r="320" spans="1:34" ht="15.75" customHeight="1" x14ac:dyDescent="0.25">
      <c r="A320" s="118"/>
      <c r="B320" s="141"/>
      <c r="C320" s="140"/>
      <c r="D320" s="139"/>
      <c r="E320" s="139"/>
      <c r="F320" s="139"/>
      <c r="G320" s="139"/>
      <c r="H320" s="139"/>
      <c r="I320" s="139"/>
      <c r="J320" s="139"/>
      <c r="K320" s="138"/>
      <c r="L320" s="139"/>
      <c r="M320" s="138"/>
      <c r="N320" s="137"/>
      <c r="O320" s="136" t="str">
        <f ca="1">IF(OR(ISERROR(MusiqueEpuree(N320)),MusiqueEpuree(N320)=0),"",MusiqueEpuree(N320))</f>
        <v/>
      </c>
      <c r="P320" s="134" t="str">
        <f ca="1">IF(OR(ISERROR(MusiqueEpuree10(O320)),MusiqueEpuree10(O320)=0),"",MusiqueEpuree10(O320))</f>
        <v/>
      </c>
      <c r="Q320" s="135">
        <f ca="1">IF(ISERROR((calcul(P320)))=TRUE,"",(calcul(P320)))</f>
        <v>0</v>
      </c>
      <c r="R320" s="135" t="str">
        <f t="shared" ca="1" si="117"/>
        <v/>
      </c>
      <c r="S320" s="134" t="str">
        <f ca="1">IF(OR(ISERROR(MusiqueEpuree1(O320)),MusiqueEpuree1(O320)=0),"",MusiqueEpuree1(O320))</f>
        <v/>
      </c>
      <c r="T320" s="134" t="str">
        <f ca="1">IF(OR(ISERROR(MusiqueEpuree4(O320)),MusiqueEpuree4(O320)=0),"",MusiqueEpuree4(O320))</f>
        <v/>
      </c>
      <c r="U320" s="133">
        <f t="shared" ca="1" si="118"/>
        <v>0</v>
      </c>
      <c r="V320" s="133">
        <f t="shared" ca="1" si="119"/>
        <v>0</v>
      </c>
      <c r="W320" s="133">
        <f t="shared" ca="1" si="120"/>
        <v>0</v>
      </c>
      <c r="X320" s="133">
        <f t="shared" ca="1" si="121"/>
        <v>0</v>
      </c>
      <c r="Y320" s="132" t="str">
        <f t="shared" ca="1" si="122"/>
        <v/>
      </c>
      <c r="Z320" s="132" t="str">
        <f t="shared" ca="1" si="123"/>
        <v/>
      </c>
      <c r="AA320" s="131">
        <v>19</v>
      </c>
      <c r="AB320" s="133">
        <f t="shared" si="124"/>
        <v>0</v>
      </c>
      <c r="AC320" s="133">
        <f t="shared" si="125"/>
        <v>0</v>
      </c>
      <c r="AD320" s="133">
        <f t="shared" si="126"/>
        <v>0</v>
      </c>
      <c r="AE320" s="133">
        <f t="shared" si="127"/>
        <v>0</v>
      </c>
      <c r="AF320" s="132" t="str">
        <f t="shared" si="128"/>
        <v/>
      </c>
      <c r="AG320" s="132" t="str">
        <f t="shared" si="129"/>
        <v/>
      </c>
      <c r="AH320" s="131">
        <v>19</v>
      </c>
    </row>
    <row r="321" spans="1:46" ht="15.75" customHeight="1" x14ac:dyDescent="0.25">
      <c r="A321" s="107"/>
      <c r="B321" s="106"/>
      <c r="C321" s="105"/>
      <c r="D321" s="104"/>
      <c r="E321" s="104"/>
      <c r="F321" s="104"/>
      <c r="G321" s="104"/>
      <c r="H321" s="104"/>
      <c r="I321" s="104"/>
      <c r="J321" s="104"/>
      <c r="K321" s="103"/>
      <c r="L321" s="104"/>
      <c r="M321" s="103"/>
      <c r="N321" s="102"/>
      <c r="O321" s="101" t="str">
        <f ca="1">IF(OR(ISERROR(MusiqueEpuree(N321)),MusiqueEpuree(N321)=0),"",MusiqueEpuree(N321))</f>
        <v/>
      </c>
      <c r="P321" s="99" t="str">
        <f ca="1">IF(OR(ISERROR(MusiqueEpuree10(O321)),MusiqueEpuree10(O321)=0),"",MusiqueEpuree10(O321))</f>
        <v/>
      </c>
      <c r="Q321" s="100">
        <f ca="1">IF(ISERROR((calcul(P321)))=TRUE,"",(calcul(P321)))</f>
        <v>0</v>
      </c>
      <c r="R321" s="100" t="str">
        <f t="shared" ca="1" si="117"/>
        <v/>
      </c>
      <c r="S321" s="99" t="str">
        <f ca="1">IF(OR(ISERROR(MusiqueEpuree1(O321)),MusiqueEpuree1(O321)=0),"",MusiqueEpuree1(O321))</f>
        <v/>
      </c>
      <c r="T321" s="99" t="str">
        <f ca="1">IF(OR(ISERROR(MusiqueEpuree4(O321)),MusiqueEpuree4(O321)=0),"",MusiqueEpuree4(O321))</f>
        <v/>
      </c>
      <c r="U321" s="49">
        <f t="shared" ca="1" si="118"/>
        <v>0</v>
      </c>
      <c r="V321" s="49">
        <f t="shared" ca="1" si="119"/>
        <v>0</v>
      </c>
      <c r="W321" s="49">
        <f t="shared" ca="1" si="120"/>
        <v>0</v>
      </c>
      <c r="X321" s="49">
        <f t="shared" ca="1" si="121"/>
        <v>0</v>
      </c>
      <c r="Y321" s="98" t="str">
        <f t="shared" ca="1" si="122"/>
        <v/>
      </c>
      <c r="Z321" s="98" t="str">
        <f t="shared" ca="1" si="123"/>
        <v/>
      </c>
      <c r="AA321" s="97"/>
      <c r="AB321" s="49">
        <f t="shared" si="124"/>
        <v>0</v>
      </c>
      <c r="AC321" s="49">
        <f t="shared" si="125"/>
        <v>0</v>
      </c>
      <c r="AD321" s="49">
        <f t="shared" si="126"/>
        <v>0</v>
      </c>
      <c r="AE321" s="49">
        <f t="shared" si="127"/>
        <v>0</v>
      </c>
      <c r="AF321" s="98" t="str">
        <f t="shared" si="128"/>
        <v/>
      </c>
      <c r="AG321" s="98" t="str">
        <f t="shared" si="129"/>
        <v/>
      </c>
      <c r="AH321" s="97"/>
    </row>
    <row r="322" spans="1:46" ht="15.75" customHeight="1" thickBot="1" x14ac:dyDescent="0.3">
      <c r="A322" s="130"/>
      <c r="B322" s="129"/>
      <c r="C322" s="128"/>
      <c r="D322" s="127"/>
      <c r="E322" s="127"/>
      <c r="F322" s="127"/>
      <c r="G322" s="127"/>
      <c r="H322" s="127"/>
      <c r="I322" s="127"/>
      <c r="J322" s="127"/>
      <c r="K322" s="126"/>
      <c r="L322" s="127"/>
      <c r="M322" s="126"/>
      <c r="N322" s="125"/>
      <c r="O322" s="124" t="str">
        <f ca="1">IF(OR(ISERROR(MusiqueEpuree(N322)),MusiqueEpuree(N322)=0),"",MusiqueEpuree(N322))</f>
        <v/>
      </c>
      <c r="P322" s="122" t="str">
        <f ca="1">IF(OR(ISERROR(MusiqueEpuree10(O322)),MusiqueEpuree10(O322)=0),"",MusiqueEpuree10(O322))</f>
        <v/>
      </c>
      <c r="Q322" s="123">
        <f ca="1">IF(ISERROR((calcul(P322)))=TRUE,"",(calcul(P322)))</f>
        <v>0</v>
      </c>
      <c r="R322" s="123" t="str">
        <f t="shared" ca="1" si="117"/>
        <v/>
      </c>
      <c r="S322" s="122" t="str">
        <f ca="1">IF(OR(ISERROR(MusiqueEpuree1(O322)),MusiqueEpuree1(O322)=0),"",MusiqueEpuree1(O322))</f>
        <v/>
      </c>
      <c r="T322" s="122" t="str">
        <f ca="1">IF(OR(ISERROR(MusiqueEpuree4(O322)),MusiqueEpuree4(O322)=0),"",MusiqueEpuree4(O322))</f>
        <v/>
      </c>
      <c r="U322" s="121">
        <f t="shared" ca="1" si="118"/>
        <v>0</v>
      </c>
      <c r="V322" s="121">
        <f t="shared" ca="1" si="119"/>
        <v>0</v>
      </c>
      <c r="W322" s="121">
        <f t="shared" ca="1" si="120"/>
        <v>0</v>
      </c>
      <c r="X322" s="121">
        <f t="shared" ca="1" si="121"/>
        <v>0</v>
      </c>
      <c r="Y322" s="120" t="str">
        <f t="shared" ca="1" si="122"/>
        <v/>
      </c>
      <c r="Z322" s="120" t="str">
        <f t="shared" ca="1" si="123"/>
        <v/>
      </c>
      <c r="AA322" s="119"/>
      <c r="AB322" s="121">
        <f t="shared" si="124"/>
        <v>0</v>
      </c>
      <c r="AC322" s="121">
        <f t="shared" si="125"/>
        <v>0</v>
      </c>
      <c r="AD322" s="121">
        <f t="shared" si="126"/>
        <v>0</v>
      </c>
      <c r="AE322" s="121">
        <f t="shared" si="127"/>
        <v>0</v>
      </c>
      <c r="AF322" s="120" t="str">
        <f t="shared" si="128"/>
        <v/>
      </c>
      <c r="AG322" s="120" t="str">
        <f t="shared" si="129"/>
        <v/>
      </c>
      <c r="AH322" s="119"/>
    </row>
    <row r="323" spans="1:46" ht="15.75" customHeight="1" x14ac:dyDescent="0.25">
      <c r="A323" s="118"/>
      <c r="B323" s="117"/>
      <c r="C323" s="116"/>
      <c r="D323" s="115"/>
      <c r="E323" s="115"/>
      <c r="F323" s="115"/>
      <c r="G323" s="115"/>
      <c r="H323" s="115"/>
      <c r="I323" s="115"/>
      <c r="J323" s="115"/>
      <c r="K323" s="114"/>
      <c r="L323" s="115"/>
      <c r="M323" s="114"/>
      <c r="N323" s="113"/>
      <c r="O323" s="112" t="str">
        <f ca="1">IF(OR(ISERROR(MusiqueEpuree(N323)),MusiqueEpuree(N323)=0),"",MusiqueEpuree(N323))</f>
        <v/>
      </c>
      <c r="P323" s="110" t="str">
        <f ca="1">IF(OR(ISERROR(MusiqueEpuree10(O323)),MusiqueEpuree10(O323)=0),"",MusiqueEpuree10(O323))</f>
        <v/>
      </c>
      <c r="Q323" s="111">
        <f ca="1">IF(ISERROR((calcul(P323)))=TRUE,"",(calcul(P323)))</f>
        <v>0</v>
      </c>
      <c r="R323" s="111" t="str">
        <f t="shared" ca="1" si="117"/>
        <v/>
      </c>
      <c r="S323" s="110" t="str">
        <f ca="1">IF(OR(ISERROR(MusiqueEpuree1(O323)),MusiqueEpuree1(O323)=0),"",MusiqueEpuree1(O323))</f>
        <v/>
      </c>
      <c r="T323" s="110" t="str">
        <f ca="1">IF(OR(ISERROR(MusiqueEpuree4(O323)),MusiqueEpuree4(O323)=0),"",MusiqueEpuree4(O323))</f>
        <v/>
      </c>
      <c r="U323" s="42">
        <f t="shared" ca="1" si="118"/>
        <v>0</v>
      </c>
      <c r="V323" s="42">
        <f t="shared" ca="1" si="119"/>
        <v>0</v>
      </c>
      <c r="W323" s="42">
        <f t="shared" ca="1" si="120"/>
        <v>0</v>
      </c>
      <c r="X323" s="42">
        <f t="shared" ca="1" si="121"/>
        <v>0</v>
      </c>
      <c r="Y323" s="109" t="str">
        <f t="shared" ca="1" si="122"/>
        <v/>
      </c>
      <c r="Z323" s="109" t="str">
        <f t="shared" ca="1" si="123"/>
        <v/>
      </c>
      <c r="AA323" s="108">
        <v>20</v>
      </c>
      <c r="AB323" s="42">
        <f t="shared" si="124"/>
        <v>0</v>
      </c>
      <c r="AC323" s="42">
        <f t="shared" si="125"/>
        <v>0</v>
      </c>
      <c r="AD323" s="42">
        <f t="shared" si="126"/>
        <v>0</v>
      </c>
      <c r="AE323" s="42">
        <f t="shared" si="127"/>
        <v>0</v>
      </c>
      <c r="AF323" s="109" t="str">
        <f t="shared" si="128"/>
        <v/>
      </c>
      <c r="AG323" s="109" t="str">
        <f t="shared" si="129"/>
        <v/>
      </c>
      <c r="AH323" s="108">
        <v>20</v>
      </c>
    </row>
    <row r="324" spans="1:46" ht="15.75" customHeight="1" x14ac:dyDescent="0.25">
      <c r="A324" s="107"/>
      <c r="B324" s="106"/>
      <c r="C324" s="105"/>
      <c r="D324" s="104"/>
      <c r="E324" s="104"/>
      <c r="F324" s="104"/>
      <c r="G324" s="104"/>
      <c r="H324" s="104"/>
      <c r="I324" s="104"/>
      <c r="J324" s="104"/>
      <c r="K324" s="103"/>
      <c r="L324" s="104"/>
      <c r="M324" s="103"/>
      <c r="N324" s="102"/>
      <c r="O324" s="101" t="str">
        <f ca="1">IF(OR(ISERROR(MusiqueEpuree(N324)),MusiqueEpuree(N324)=0),"",MusiqueEpuree(N324))</f>
        <v/>
      </c>
      <c r="P324" s="99" t="str">
        <f ca="1">IF(OR(ISERROR(MusiqueEpuree10(O324)),MusiqueEpuree10(O324)=0),"",MusiqueEpuree10(O324))</f>
        <v/>
      </c>
      <c r="Q324" s="100">
        <f ca="1">IF(ISERROR((calcul(P324)))=TRUE,"",(calcul(P324)))</f>
        <v>0</v>
      </c>
      <c r="R324" s="100" t="str">
        <f t="shared" ca="1" si="117"/>
        <v/>
      </c>
      <c r="S324" s="99" t="str">
        <f ca="1">IF(OR(ISERROR(MusiqueEpuree1(O324)),MusiqueEpuree1(O324)=0),"",MusiqueEpuree1(O324))</f>
        <v/>
      </c>
      <c r="T324" s="99" t="str">
        <f ca="1">IF(OR(ISERROR(MusiqueEpuree4(O324)),MusiqueEpuree4(O324)=0),"",MusiqueEpuree4(O324))</f>
        <v/>
      </c>
      <c r="U324" s="49">
        <f t="shared" ca="1" si="118"/>
        <v>0</v>
      </c>
      <c r="V324" s="49">
        <f t="shared" ca="1" si="119"/>
        <v>0</v>
      </c>
      <c r="W324" s="49">
        <f t="shared" ca="1" si="120"/>
        <v>0</v>
      </c>
      <c r="X324" s="49">
        <f t="shared" ca="1" si="121"/>
        <v>0</v>
      </c>
      <c r="Y324" s="98" t="str">
        <f t="shared" ca="1" si="122"/>
        <v/>
      </c>
      <c r="Z324" s="98" t="str">
        <f t="shared" ca="1" si="123"/>
        <v/>
      </c>
      <c r="AA324" s="97"/>
      <c r="AB324" s="49">
        <f t="shared" si="124"/>
        <v>0</v>
      </c>
      <c r="AC324" s="49">
        <f t="shared" si="125"/>
        <v>0</v>
      </c>
      <c r="AD324" s="49">
        <f t="shared" si="126"/>
        <v>0</v>
      </c>
      <c r="AE324" s="49">
        <f t="shared" si="127"/>
        <v>0</v>
      </c>
      <c r="AF324" s="98" t="str">
        <f t="shared" si="128"/>
        <v/>
      </c>
      <c r="AG324" s="98" t="str">
        <f t="shared" si="129"/>
        <v/>
      </c>
      <c r="AH324" s="97"/>
    </row>
    <row r="325" spans="1:46" ht="15.75" customHeight="1" thickBot="1" x14ac:dyDescent="0.3">
      <c r="A325" s="96"/>
      <c r="B325" s="95"/>
      <c r="C325" s="94"/>
      <c r="D325" s="93"/>
      <c r="E325" s="93"/>
      <c r="F325" s="93"/>
      <c r="G325" s="93"/>
      <c r="H325" s="93"/>
      <c r="I325" s="93"/>
      <c r="J325" s="93"/>
      <c r="K325" s="92"/>
      <c r="L325" s="93"/>
      <c r="M325" s="92"/>
      <c r="N325" s="91"/>
      <c r="O325" s="90" t="str">
        <f ca="1">IF(OR(ISERROR(MusiqueEpuree(N325)),MusiqueEpuree(N325)=0),"",MusiqueEpuree(N325))</f>
        <v/>
      </c>
      <c r="P325" s="88" t="str">
        <f ca="1">IF(OR(ISERROR(MusiqueEpuree10(O325)),MusiqueEpuree10(O325)=0),"",MusiqueEpuree10(O325))</f>
        <v/>
      </c>
      <c r="Q325" s="89">
        <f ca="1">IF(ISERROR((calcul(P325)))=TRUE,"",(calcul(P325)))</f>
        <v>0</v>
      </c>
      <c r="R325" s="89" t="str">
        <f t="shared" ca="1" si="117"/>
        <v/>
      </c>
      <c r="S325" s="88" t="str">
        <f ca="1">IF(OR(ISERROR(MusiqueEpuree1(O325)),MusiqueEpuree1(O325)=0),"",MusiqueEpuree1(O325))</f>
        <v/>
      </c>
      <c r="T325" s="88" t="str">
        <f ca="1">IF(OR(ISERROR(MusiqueEpuree4(O325)),MusiqueEpuree4(O325)=0),"",MusiqueEpuree4(O325))</f>
        <v/>
      </c>
      <c r="U325" s="56">
        <f t="shared" ca="1" si="118"/>
        <v>0</v>
      </c>
      <c r="V325" s="56">
        <f t="shared" ca="1" si="119"/>
        <v>0</v>
      </c>
      <c r="W325" s="56">
        <f t="shared" ca="1" si="120"/>
        <v>0</v>
      </c>
      <c r="X325" s="56">
        <f t="shared" ca="1" si="121"/>
        <v>0</v>
      </c>
      <c r="Y325" s="87" t="str">
        <f t="shared" ca="1" si="122"/>
        <v/>
      </c>
      <c r="Z325" s="87" t="str">
        <f t="shared" ca="1" si="123"/>
        <v/>
      </c>
      <c r="AA325" s="86"/>
      <c r="AB325" s="56">
        <f t="shared" si="124"/>
        <v>0</v>
      </c>
      <c r="AC325" s="56">
        <f t="shared" si="125"/>
        <v>0</v>
      </c>
      <c r="AD325" s="56">
        <f t="shared" si="126"/>
        <v>0</v>
      </c>
      <c r="AE325" s="56">
        <f t="shared" si="127"/>
        <v>0</v>
      </c>
      <c r="AF325" s="87" t="str">
        <f t="shared" si="128"/>
        <v/>
      </c>
      <c r="AG325" s="87" t="str">
        <f t="shared" si="129"/>
        <v/>
      </c>
      <c r="AH325" s="86"/>
    </row>
    <row r="326" spans="1:46" ht="15.75" customHeight="1" thickTop="1" x14ac:dyDescent="0.25">
      <c r="A326" s="244">
        <v>6</v>
      </c>
      <c r="B326" s="199"/>
      <c r="C326" s="198"/>
      <c r="D326" s="198"/>
      <c r="E326" s="198"/>
      <c r="F326" s="198"/>
      <c r="G326" s="198"/>
      <c r="H326" s="198"/>
      <c r="I326" s="198"/>
      <c r="J326" s="198"/>
      <c r="K326" s="198"/>
      <c r="L326" s="198"/>
      <c r="M326" s="198"/>
      <c r="N326" s="197"/>
      <c r="O326" s="81"/>
      <c r="P326" s="81"/>
      <c r="Q326" s="82"/>
      <c r="R326" s="82"/>
      <c r="S326" s="81"/>
      <c r="T326" s="81"/>
      <c r="U326" s="82"/>
      <c r="V326" s="82"/>
      <c r="W326" s="82"/>
      <c r="X326" s="81"/>
      <c r="Y326" s="81"/>
      <c r="Z326" s="81"/>
      <c r="AA326" s="81"/>
      <c r="AB326" s="81"/>
      <c r="AC326" s="81"/>
      <c r="AD326" s="81"/>
      <c r="AE326" s="81"/>
      <c r="AF326" s="81"/>
      <c r="AG326" s="81"/>
      <c r="AH326" s="81"/>
      <c r="AI326" s="82"/>
      <c r="AJ326" s="196"/>
      <c r="AK326" s="196"/>
      <c r="AL326" s="196"/>
      <c r="AM326" s="81"/>
      <c r="AN326" s="196"/>
      <c r="AO326" s="196"/>
      <c r="AP326" s="196"/>
      <c r="AQ326" s="81"/>
      <c r="AR326" s="196"/>
    </row>
    <row r="327" spans="1:46" ht="15.75" customHeight="1" x14ac:dyDescent="0.25">
      <c r="A327" s="245"/>
      <c r="B327" s="195"/>
      <c r="C327" s="189"/>
      <c r="D327" s="189"/>
      <c r="E327" s="189"/>
      <c r="F327" s="189"/>
      <c r="G327" s="189"/>
      <c r="H327" s="189"/>
      <c r="I327" s="189"/>
      <c r="J327" s="189"/>
      <c r="K327" s="189"/>
      <c r="L327" s="189"/>
      <c r="M327" s="189"/>
      <c r="N327" s="188"/>
    </row>
    <row r="328" spans="1:46" ht="15.75" customHeight="1" thickBot="1" x14ac:dyDescent="0.3">
      <c r="A328" s="245"/>
      <c r="B328" s="194"/>
      <c r="C328" s="193"/>
      <c r="D328" s="193"/>
      <c r="E328" s="193"/>
      <c r="F328" s="193"/>
      <c r="G328" s="193"/>
      <c r="H328" s="193"/>
      <c r="I328" s="193"/>
      <c r="J328" s="193"/>
      <c r="K328" s="193"/>
      <c r="L328" s="193"/>
      <c r="M328" s="193"/>
      <c r="N328" s="192"/>
      <c r="O328" s="19"/>
      <c r="P328" s="19"/>
      <c r="Q328" s="20"/>
      <c r="R328" s="20"/>
      <c r="S328" s="19"/>
      <c r="T328" s="19"/>
      <c r="U328" s="20"/>
      <c r="V328" s="20"/>
      <c r="W328" s="20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20"/>
      <c r="AJ328" s="191"/>
      <c r="AK328" s="191"/>
      <c r="AL328" s="191"/>
      <c r="AM328" s="19"/>
      <c r="AN328" s="191"/>
      <c r="AO328" s="191"/>
      <c r="AP328" s="191"/>
      <c r="AQ328" s="19"/>
      <c r="AR328" s="191"/>
    </row>
    <row r="329" spans="1:46" ht="15.75" customHeight="1" thickTop="1" thickBot="1" x14ac:dyDescent="0.3">
      <c r="A329" s="245"/>
      <c r="B329" s="190"/>
      <c r="C329" s="189"/>
      <c r="D329" s="189"/>
      <c r="E329" s="189"/>
      <c r="F329" s="189"/>
      <c r="G329" s="189"/>
      <c r="H329" s="189"/>
      <c r="I329" s="189"/>
      <c r="J329" s="189"/>
      <c r="K329" s="189"/>
      <c r="L329" s="189"/>
      <c r="M329" s="189"/>
      <c r="N329" s="188"/>
      <c r="AI329" s="187" t="s">
        <v>24</v>
      </c>
      <c r="AJ329" s="61"/>
      <c r="AK329" s="61"/>
      <c r="AL329" s="61"/>
      <c r="AM329" s="31"/>
      <c r="AN329" s="61"/>
      <c r="AO329" s="61"/>
      <c r="AP329" s="61"/>
      <c r="AQ329" s="186"/>
      <c r="AR329" s="185"/>
      <c r="AS329" s="185"/>
      <c r="AT329" s="184"/>
    </row>
    <row r="330" spans="1:46" ht="15.75" customHeight="1" thickTop="1" thickBot="1" x14ac:dyDescent="0.3">
      <c r="A330" s="246"/>
      <c r="B330" s="183"/>
      <c r="C330" s="182"/>
      <c r="D330" s="182"/>
      <c r="E330" s="182"/>
      <c r="F330" s="182"/>
      <c r="G330" s="182"/>
      <c r="H330" s="182"/>
      <c r="I330" s="182"/>
      <c r="J330" s="182"/>
      <c r="K330" s="181"/>
      <c r="L330" s="182"/>
      <c r="M330" s="181"/>
      <c r="N330" s="180"/>
      <c r="O330" s="71"/>
      <c r="P330" s="71"/>
      <c r="Q330" s="72"/>
      <c r="R330" s="36" t="s">
        <v>23</v>
      </c>
      <c r="S330" s="71"/>
      <c r="T330" s="71"/>
      <c r="U330" s="36" t="s">
        <v>21</v>
      </c>
      <c r="V330" s="36" t="s">
        <v>20</v>
      </c>
      <c r="W330" s="36" t="s">
        <v>19</v>
      </c>
      <c r="X330" s="36" t="s">
        <v>18</v>
      </c>
      <c r="Y330" s="71"/>
      <c r="Z330" s="36" t="s">
        <v>22</v>
      </c>
      <c r="AA330" s="71"/>
      <c r="AB330" s="36" t="s">
        <v>21</v>
      </c>
      <c r="AC330" s="36" t="s">
        <v>20</v>
      </c>
      <c r="AD330" s="36" t="s">
        <v>19</v>
      </c>
      <c r="AE330" s="36" t="s">
        <v>18</v>
      </c>
      <c r="AF330" s="71"/>
      <c r="AG330" s="36" t="s">
        <v>17</v>
      </c>
      <c r="AH330" s="71"/>
      <c r="AI330" s="179" t="s">
        <v>0</v>
      </c>
      <c r="AJ330" s="178" t="s">
        <v>2</v>
      </c>
      <c r="AK330" s="178" t="s">
        <v>1</v>
      </c>
      <c r="AL330" s="177" t="s">
        <v>3</v>
      </c>
      <c r="AM330" s="179" t="s">
        <v>0</v>
      </c>
      <c r="AN330" s="178" t="s">
        <v>6</v>
      </c>
      <c r="AO330" s="178" t="s">
        <v>5</v>
      </c>
      <c r="AP330" s="177" t="s">
        <v>7</v>
      </c>
      <c r="AQ330" s="179" t="s">
        <v>0</v>
      </c>
      <c r="AR330" s="178" t="s">
        <v>10</v>
      </c>
      <c r="AS330" s="178" t="s">
        <v>9</v>
      </c>
      <c r="AT330" s="177" t="s">
        <v>11</v>
      </c>
    </row>
    <row r="331" spans="1:46" ht="15.75" customHeight="1" thickTop="1" x14ac:dyDescent="0.25">
      <c r="A331" s="176"/>
      <c r="B331" s="175"/>
      <c r="C331" s="174"/>
      <c r="D331" s="171">
        <v>115</v>
      </c>
      <c r="E331" s="171">
        <v>5</v>
      </c>
      <c r="F331" s="171">
        <v>11</v>
      </c>
      <c r="G331" s="173">
        <v>0.14000000000000001</v>
      </c>
      <c r="H331" s="172"/>
      <c r="I331" s="172"/>
      <c r="J331" s="171">
        <v>11</v>
      </c>
      <c r="K331" s="169"/>
      <c r="L331" s="170">
        <v>10.92</v>
      </c>
      <c r="M331" s="169"/>
      <c r="N331" s="168" t="s">
        <v>170</v>
      </c>
      <c r="O331" s="167" t="str">
        <f ca="1">IF(OR(ISERROR(MusiqueEpuree(N331)),MusiqueEpuree(N331)=0),"",MusiqueEpuree(N331))</f>
        <v xml:space="preserve">  9a  9a 5a  9a 6a  9a  9a 6a 7a 7a  9a</v>
      </c>
      <c r="P331" s="165" t="str">
        <f ca="1">IF(OR(ISERROR(MusiqueEpuree10(O331)),MusiqueEpuree10(O331)=0),"",MusiqueEpuree10(O331))</f>
        <v xml:space="preserve"> 20 20 60 20 50 20 20 50 40 40 20</v>
      </c>
      <c r="Q331" s="166">
        <f ca="1">IF(ISERROR((calcul(P331)))=TRUE,"",(calcul(P331)))</f>
        <v>32.727272727272727</v>
      </c>
      <c r="R331" s="166">
        <f t="shared" ref="R331:R362" ca="1" si="130">IF(Q331=0,"", Q331)</f>
        <v>32.727272727272727</v>
      </c>
      <c r="S331" s="165" t="str">
        <f ca="1">IF(OR(ISERROR(MusiqueEpuree1(O331)),MusiqueEpuree1(O331)=0),"",MusiqueEpuree1(O331))</f>
        <v/>
      </c>
      <c r="T331" s="165" t="str">
        <f ca="1">IF(OR(ISERROR(MusiqueEpuree4(O331)),MusiqueEpuree4(O331)=0),"",MusiqueEpuree4(O331))</f>
        <v>9a9a5a9a6a9a9a6a7a7a9a</v>
      </c>
      <c r="U331" s="164">
        <f t="shared" ref="U331:U362" ca="1" si="131">LEN(S331)-LEN(SUBSTITUTE(S331," ",""))</f>
        <v>0</v>
      </c>
      <c r="V331" s="164">
        <f t="shared" ref="V331:V362" ca="1" si="132">LEN(T331)-LEN(SUBSTITUTE(T331," ",""))</f>
        <v>0</v>
      </c>
      <c r="W331" s="164">
        <f t="shared" ref="W331:W362" ca="1" si="133">IF(ISERROR(U331+V331)=TRUE,"",(U331+V331))</f>
        <v>0</v>
      </c>
      <c r="X331" s="164">
        <f t="shared" ref="X331:X362" ca="1" si="134">LEN(P331)-LEN(SUBSTITUTE(P331," ",""))</f>
        <v>11</v>
      </c>
      <c r="Y331" s="163">
        <f t="shared" ref="Y331:Y362" ca="1" si="135">IF(ISERROR((W331/X331)*100)=TRUE,"",( (W331/X331)*100))</f>
        <v>0</v>
      </c>
      <c r="Z331" s="163" t="str">
        <f t="shared" ref="Z331:Z362" ca="1" si="136">IF(Y331=0,"", Y331)</f>
        <v/>
      </c>
      <c r="AA331" s="162">
        <v>1</v>
      </c>
      <c r="AB331" s="163">
        <f t="shared" ref="AB331:AB362" si="137">F331</f>
        <v>11</v>
      </c>
      <c r="AC331" s="163">
        <f t="shared" ref="AC331:AC362" si="138">E331</f>
        <v>5</v>
      </c>
      <c r="AD331" s="164">
        <f t="shared" ref="AD331:AD362" si="139">IF(ISERROR(AB331+AC331)=TRUE,"",(AB331+AC331))</f>
        <v>16</v>
      </c>
      <c r="AE331" s="164">
        <f t="shared" ref="AE331:AE362" si="140">D331</f>
        <v>115</v>
      </c>
      <c r="AF331" s="163">
        <f t="shared" ref="AF331:AF362" si="141">IF(ISERROR((AD331/AE331)*100)=TRUE,"",( (AD331/AE331)*100))</f>
        <v>13.913043478260869</v>
      </c>
      <c r="AG331" s="163">
        <f t="shared" ref="AG331:AG362" si="142">IF(AF331=0,"", AF331)</f>
        <v>13.913043478260869</v>
      </c>
      <c r="AH331" s="162">
        <v>1</v>
      </c>
      <c r="AI331" s="158">
        <v>1</v>
      </c>
      <c r="AJ331" s="157">
        <f ca="1">Z333</f>
        <v>20</v>
      </c>
      <c r="AK331" s="157" t="str">
        <f ca="1">$R$333</f>
        <v/>
      </c>
      <c r="AL331" s="160">
        <f>$AG$333</f>
        <v>9.0909090909090917</v>
      </c>
      <c r="AM331" s="158">
        <v>1</v>
      </c>
      <c r="AN331" s="157" t="str">
        <f ca="1">Z331</f>
        <v/>
      </c>
      <c r="AO331" s="157">
        <f ca="1">$R$331</f>
        <v>32.727272727272727</v>
      </c>
      <c r="AP331" s="159">
        <f>$AG$331</f>
        <v>13.913043478260869</v>
      </c>
      <c r="AQ331" s="158">
        <v>1</v>
      </c>
      <c r="AR331" s="157">
        <f ca="1">Z332</f>
        <v>30.76923076923077</v>
      </c>
      <c r="AS331" s="157">
        <f ca="1">$R$332</f>
        <v>45.384615384615387</v>
      </c>
      <c r="AT331" s="156">
        <f>$AG$332</f>
        <v>24.657534246575342</v>
      </c>
    </row>
    <row r="332" spans="1:46" ht="15.75" customHeight="1" x14ac:dyDescent="0.25">
      <c r="A332" s="107"/>
      <c r="B332" s="106"/>
      <c r="C332" s="105"/>
      <c r="D332" s="148">
        <v>146</v>
      </c>
      <c r="E332" s="148">
        <v>13</v>
      </c>
      <c r="F332" s="148">
        <v>23</v>
      </c>
      <c r="G332" s="143">
        <v>0.25</v>
      </c>
      <c r="H332" s="104"/>
      <c r="I332" s="104"/>
      <c r="J332" s="148" t="s">
        <v>25</v>
      </c>
      <c r="K332" s="103"/>
      <c r="L332" s="147">
        <v>10.96</v>
      </c>
      <c r="M332" s="103"/>
      <c r="N332" s="102" t="s">
        <v>171</v>
      </c>
      <c r="O332" s="101" t="str">
        <f ca="1">IF(OR(ISERROR(MusiqueEpuree(N332)),MusiqueEpuree(N332)=0),"",MusiqueEpuree(N332))</f>
        <v xml:space="preserve"> 1a  9a 7a  9a  9a 4a 5a  9a  9a 4a 2a  9a 7a</v>
      </c>
      <c r="P332" s="99" t="str">
        <f ca="1">IF(OR(ISERROR(MusiqueEpuree10(O332)),MusiqueEpuree10(O332)=0),"",MusiqueEpuree10(O332))</f>
        <v xml:space="preserve"> 100 20 40 20 20 70 60 20 20 70 90 20 40</v>
      </c>
      <c r="Q332" s="100">
        <f ca="1">IF(ISERROR((calcul(P332)))=TRUE,"",(calcul(P332)))</f>
        <v>45.384615384615387</v>
      </c>
      <c r="R332" s="100">
        <f t="shared" ca="1" si="130"/>
        <v>45.384615384615387</v>
      </c>
      <c r="S332" s="99" t="str">
        <f ca="1">IF(OR(ISERROR(MusiqueEpuree1(O332)),MusiqueEpuree1(O332)=0),"",MusiqueEpuree1(O332))</f>
        <v xml:space="preserve"> 70 70 90</v>
      </c>
      <c r="T332" s="99" t="str">
        <f ca="1">IF(OR(ISERROR(MusiqueEpuree4(O332)),MusiqueEpuree4(O332)=0),"",MusiqueEpuree4(O332))</f>
        <v xml:space="preserve"> 1009a7a9a9a4a5a9a9a4a2a9a7a</v>
      </c>
      <c r="U332" s="49">
        <f t="shared" ca="1" si="131"/>
        <v>3</v>
      </c>
      <c r="V332" s="49">
        <f t="shared" ca="1" si="132"/>
        <v>1</v>
      </c>
      <c r="W332" s="49">
        <f t="shared" ca="1" si="133"/>
        <v>4</v>
      </c>
      <c r="X332" s="49">
        <f t="shared" ca="1" si="134"/>
        <v>13</v>
      </c>
      <c r="Y332" s="98">
        <f t="shared" ca="1" si="135"/>
        <v>30.76923076923077</v>
      </c>
      <c r="Z332" s="98">
        <f t="shared" ca="1" si="136"/>
        <v>30.76923076923077</v>
      </c>
      <c r="AA332" s="97"/>
      <c r="AB332" s="49">
        <f t="shared" si="137"/>
        <v>23</v>
      </c>
      <c r="AC332" s="49">
        <f t="shared" si="138"/>
        <v>13</v>
      </c>
      <c r="AD332" s="49">
        <f t="shared" si="139"/>
        <v>36</v>
      </c>
      <c r="AE332" s="49">
        <f t="shared" si="140"/>
        <v>146</v>
      </c>
      <c r="AF332" s="98">
        <f t="shared" si="141"/>
        <v>24.657534246575342</v>
      </c>
      <c r="AG332" s="98">
        <f t="shared" si="142"/>
        <v>24.657534246575342</v>
      </c>
      <c r="AH332" s="97"/>
      <c r="AI332" s="158">
        <v>2</v>
      </c>
      <c r="AJ332" s="157">
        <f ca="1">Z336</f>
        <v>33.333333333333329</v>
      </c>
      <c r="AK332" s="157">
        <f ca="1">$R$336</f>
        <v>47.5</v>
      </c>
      <c r="AL332" s="160">
        <f>$AG$336</f>
        <v>45.454545454545453</v>
      </c>
      <c r="AM332" s="158">
        <v>2</v>
      </c>
      <c r="AN332" s="157">
        <f ca="1">Z334</f>
        <v>41.666666666666671</v>
      </c>
      <c r="AO332" s="157">
        <f ca="1">$R$334</f>
        <v>60</v>
      </c>
      <c r="AP332" s="159">
        <f>$AG$334</f>
        <v>29.72972972972973</v>
      </c>
      <c r="AQ332" s="158">
        <v>2</v>
      </c>
      <c r="AR332" s="157">
        <f ca="1">Z335</f>
        <v>41.666666666666671</v>
      </c>
      <c r="AS332" s="157">
        <f ca="1">$R$335</f>
        <v>56.666666666666664</v>
      </c>
      <c r="AT332" s="156">
        <f>$AG$335</f>
        <v>27.43362831858407</v>
      </c>
    </row>
    <row r="333" spans="1:46" ht="15.75" customHeight="1" thickBot="1" x14ac:dyDescent="0.3">
      <c r="A333" s="130"/>
      <c r="B333" s="129"/>
      <c r="C333" s="128"/>
      <c r="D333" s="146">
        <v>11</v>
      </c>
      <c r="E333" s="146">
        <v>0</v>
      </c>
      <c r="F333" s="146">
        <v>1</v>
      </c>
      <c r="G333" s="142">
        <v>0.09</v>
      </c>
      <c r="H333" s="127"/>
      <c r="I333" s="127"/>
      <c r="J333" s="146">
        <v>3</v>
      </c>
      <c r="K333" s="126"/>
      <c r="L333" s="145">
        <v>10.91</v>
      </c>
      <c r="M333" s="126"/>
      <c r="N333" s="125" t="s">
        <v>154</v>
      </c>
      <c r="O333" s="124" t="str">
        <f ca="1">IF(OR(ISERROR(MusiqueEpuree(N333)),MusiqueEpuree(N333)=0),"",MusiqueEpuree(N333))</f>
        <v>4m 7a 7a 2a 5a2m 9a 8a  9a 3a 5a 8a</v>
      </c>
      <c r="P333" s="122" t="str">
        <f ca="1">IF(OR(ISERROR(MusiqueEpuree10(O333)),MusiqueEpuree10(O333)=0),"",MusiqueEpuree10(O333))</f>
        <v>4m 40 40 90 602m 20 30 20 80 60 30</v>
      </c>
      <c r="Q333" s="123" t="str">
        <f ca="1">IF(ISERROR((calcul(P333)))=TRUE,"",(calcul(P333)))</f>
        <v/>
      </c>
      <c r="R333" s="123" t="str">
        <f t="shared" ca="1" si="130"/>
        <v/>
      </c>
      <c r="S333" s="122" t="str">
        <f ca="1">IF(OR(ISERROR(MusiqueEpuree1(O333)),MusiqueEpuree1(O333)=0),"",MusiqueEpuree1(O333))</f>
        <v>4m 902m 80</v>
      </c>
      <c r="T333" s="122" t="str">
        <f ca="1">IF(OR(ISERROR(MusiqueEpuree4(O333)),MusiqueEpuree4(O333)=0),"",MusiqueEpuree4(O333))</f>
        <v>4m7a7a2a5a2m9a8a9a3a5a8a</v>
      </c>
      <c r="U333" s="121">
        <f t="shared" ca="1" si="131"/>
        <v>2</v>
      </c>
      <c r="V333" s="121">
        <f t="shared" ca="1" si="132"/>
        <v>0</v>
      </c>
      <c r="W333" s="121">
        <f t="shared" ca="1" si="133"/>
        <v>2</v>
      </c>
      <c r="X333" s="121">
        <f t="shared" ca="1" si="134"/>
        <v>10</v>
      </c>
      <c r="Y333" s="120">
        <f t="shared" ca="1" si="135"/>
        <v>20</v>
      </c>
      <c r="Z333" s="120">
        <f t="shared" ca="1" si="136"/>
        <v>20</v>
      </c>
      <c r="AA333" s="119"/>
      <c r="AB333" s="121">
        <f t="shared" si="137"/>
        <v>1</v>
      </c>
      <c r="AC333" s="121">
        <f t="shared" si="138"/>
        <v>0</v>
      </c>
      <c r="AD333" s="121">
        <f t="shared" si="139"/>
        <v>1</v>
      </c>
      <c r="AE333" s="121">
        <f t="shared" si="140"/>
        <v>11</v>
      </c>
      <c r="AF333" s="120">
        <f t="shared" si="141"/>
        <v>9.0909090909090917</v>
      </c>
      <c r="AG333" s="120">
        <f t="shared" si="142"/>
        <v>9.0909090909090917</v>
      </c>
      <c r="AH333" s="119"/>
      <c r="AI333" s="158">
        <v>3</v>
      </c>
      <c r="AJ333" s="157">
        <f ca="1">Z339</f>
        <v>58.333333333333336</v>
      </c>
      <c r="AK333" s="157">
        <f ca="1">$R$339</f>
        <v>55.833333333333336</v>
      </c>
      <c r="AL333" s="160">
        <f>$AG$339</f>
        <v>11.111111111111111</v>
      </c>
      <c r="AM333" s="158">
        <v>3</v>
      </c>
      <c r="AN333" s="157">
        <f ca="1">Z337</f>
        <v>50</v>
      </c>
      <c r="AO333" s="157">
        <f ca="1">$R$337</f>
        <v>54.166666666666664</v>
      </c>
      <c r="AP333" s="159">
        <f>$AG$337</f>
        <v>24</v>
      </c>
      <c r="AQ333" s="158">
        <v>3</v>
      </c>
      <c r="AR333" s="157">
        <f ca="1">Z338</f>
        <v>8.3333333333333321</v>
      </c>
      <c r="AS333" s="157">
        <f ca="1">$R$338</f>
        <v>35</v>
      </c>
      <c r="AT333" s="156">
        <f>$AG$338</f>
        <v>16.911764705882355</v>
      </c>
    </row>
    <row r="334" spans="1:46" ht="15.75" customHeight="1" x14ac:dyDescent="0.25">
      <c r="A334" s="118"/>
      <c r="B334" s="141"/>
      <c r="C334" s="140"/>
      <c r="D334" s="150">
        <v>74</v>
      </c>
      <c r="E334" s="150">
        <v>4</v>
      </c>
      <c r="F334" s="150">
        <v>18</v>
      </c>
      <c r="G334" s="144">
        <v>0.3</v>
      </c>
      <c r="H334" s="139"/>
      <c r="I334" s="139"/>
      <c r="J334" s="150" t="s">
        <v>25</v>
      </c>
      <c r="K334" s="138"/>
      <c r="L334" s="149">
        <v>10.99</v>
      </c>
      <c r="M334" s="138"/>
      <c r="N334" s="137" t="s">
        <v>119</v>
      </c>
      <c r="O334" s="136" t="str">
        <f ca="1">IF(OR(ISERROR(MusiqueEpuree(N334)),MusiqueEpuree(N334)=0),"",MusiqueEpuree(N334))</f>
        <v xml:space="preserve"> 1a 2a  9a 2a 3a 5a 7a 5a 3a  9a 5a  9a</v>
      </c>
      <c r="P334" s="134" t="str">
        <f ca="1">IF(OR(ISERROR(MusiqueEpuree10(O334)),MusiqueEpuree10(O334)=0),"",MusiqueEpuree10(O334))</f>
        <v xml:space="preserve"> 100 90 20 90 80 60 40 60 80 20 60 20</v>
      </c>
      <c r="Q334" s="135">
        <f ca="1">IF(ISERROR((calcul(P334)))=TRUE,"",(calcul(P334)))</f>
        <v>60</v>
      </c>
      <c r="R334" s="135">
        <f t="shared" ca="1" si="130"/>
        <v>60</v>
      </c>
      <c r="S334" s="134" t="str">
        <f ca="1">IF(OR(ISERROR(MusiqueEpuree1(O334)),MusiqueEpuree1(O334)=0),"",MusiqueEpuree1(O334))</f>
        <v xml:space="preserve"> 90 90 80 80</v>
      </c>
      <c r="T334" s="134" t="str">
        <f ca="1">IF(OR(ISERROR(MusiqueEpuree4(O334)),MusiqueEpuree4(O334)=0),"",MusiqueEpuree4(O334))</f>
        <v xml:space="preserve"> 1002a9a2a3a5a7a5a3a9a5a9a</v>
      </c>
      <c r="U334" s="133">
        <f t="shared" ca="1" si="131"/>
        <v>4</v>
      </c>
      <c r="V334" s="133">
        <f t="shared" ca="1" si="132"/>
        <v>1</v>
      </c>
      <c r="W334" s="133">
        <f t="shared" ca="1" si="133"/>
        <v>5</v>
      </c>
      <c r="X334" s="133">
        <f t="shared" ca="1" si="134"/>
        <v>12</v>
      </c>
      <c r="Y334" s="132">
        <f t="shared" ca="1" si="135"/>
        <v>41.666666666666671</v>
      </c>
      <c r="Z334" s="132">
        <f t="shared" ca="1" si="136"/>
        <v>41.666666666666671</v>
      </c>
      <c r="AA334" s="131">
        <v>2</v>
      </c>
      <c r="AB334" s="133">
        <f t="shared" si="137"/>
        <v>18</v>
      </c>
      <c r="AC334" s="133">
        <f t="shared" si="138"/>
        <v>4</v>
      </c>
      <c r="AD334" s="133">
        <f t="shared" si="139"/>
        <v>22</v>
      </c>
      <c r="AE334" s="133">
        <f t="shared" si="140"/>
        <v>74</v>
      </c>
      <c r="AF334" s="132">
        <f t="shared" si="141"/>
        <v>29.72972972972973</v>
      </c>
      <c r="AG334" s="132">
        <f t="shared" si="142"/>
        <v>29.72972972972973</v>
      </c>
      <c r="AH334" s="131">
        <v>2</v>
      </c>
      <c r="AI334" s="158">
        <v>4</v>
      </c>
      <c r="AJ334" s="157">
        <f ca="1">Z342</f>
        <v>41.666666666666671</v>
      </c>
      <c r="AK334" s="157">
        <f ca="1">$R$342</f>
        <v>48.333333333333336</v>
      </c>
      <c r="AL334" s="160">
        <f>$AG$342</f>
        <v>12.5</v>
      </c>
      <c r="AM334" s="158">
        <v>4</v>
      </c>
      <c r="AN334" s="157">
        <f ca="1">Z340</f>
        <v>45.454545454545453</v>
      </c>
      <c r="AO334" s="157">
        <f ca="1">$R$340</f>
        <v>61.81818181818182</v>
      </c>
      <c r="AP334" s="159">
        <f>$AG$340</f>
        <v>32.954545454545453</v>
      </c>
      <c r="AQ334" s="158">
        <v>4</v>
      </c>
      <c r="AR334" s="157">
        <f ca="1">Z341</f>
        <v>16.666666666666664</v>
      </c>
      <c r="AS334" s="157">
        <f ca="1">$R$341</f>
        <v>30.833333333333332</v>
      </c>
      <c r="AT334" s="156">
        <f>$AG$341</f>
        <v>14.864864864864865</v>
      </c>
    </row>
    <row r="335" spans="1:46" ht="15.75" customHeight="1" x14ac:dyDescent="0.25">
      <c r="A335" s="107"/>
      <c r="B335" s="106"/>
      <c r="C335" s="105"/>
      <c r="D335" s="148">
        <v>113</v>
      </c>
      <c r="E335" s="148">
        <v>5</v>
      </c>
      <c r="F335" s="148">
        <v>26</v>
      </c>
      <c r="G335" s="143">
        <v>0.27</v>
      </c>
      <c r="H335" s="104"/>
      <c r="I335" s="104"/>
      <c r="J335" s="148">
        <v>2</v>
      </c>
      <c r="K335" s="103"/>
      <c r="L335" s="147">
        <v>10.92</v>
      </c>
      <c r="M335" s="103"/>
      <c r="N335" s="102" t="s">
        <v>120</v>
      </c>
      <c r="O335" s="101" t="str">
        <f ca="1">IF(OR(ISERROR(MusiqueEpuree(N335)),MusiqueEpuree(N335)=0),"",MusiqueEpuree(N335))</f>
        <v xml:space="preserve">  9a  9a 1a 2a 2a 3a 5a 7a  9a 5a 3a  9a</v>
      </c>
      <c r="P335" s="99" t="str">
        <f ca="1">IF(OR(ISERROR(MusiqueEpuree10(O335)),MusiqueEpuree10(O335)=0),"",MusiqueEpuree10(O335))</f>
        <v xml:space="preserve"> 20 20 100 90 90 80 60 40 20 60 80 20</v>
      </c>
      <c r="Q335" s="100">
        <f ca="1">IF(ISERROR((calcul(P335)))=TRUE,"",(calcul(P335)))</f>
        <v>56.666666666666664</v>
      </c>
      <c r="R335" s="100">
        <f t="shared" ca="1" si="130"/>
        <v>56.666666666666664</v>
      </c>
      <c r="S335" s="99" t="str">
        <f ca="1">IF(OR(ISERROR(MusiqueEpuree1(O335)),MusiqueEpuree1(O335)=0),"",MusiqueEpuree1(O335))</f>
        <v xml:space="preserve"> 90 90 80 80</v>
      </c>
      <c r="T335" s="99" t="str">
        <f ca="1">IF(OR(ISERROR(MusiqueEpuree4(O335)),MusiqueEpuree4(O335)=0),"",MusiqueEpuree4(O335))</f>
        <v>9a9a 1002a2a3a5a7a9a5a3a9a</v>
      </c>
      <c r="U335" s="49">
        <f t="shared" ca="1" si="131"/>
        <v>4</v>
      </c>
      <c r="V335" s="49">
        <f t="shared" ca="1" si="132"/>
        <v>1</v>
      </c>
      <c r="W335" s="49">
        <f t="shared" ca="1" si="133"/>
        <v>5</v>
      </c>
      <c r="X335" s="49">
        <f t="shared" ca="1" si="134"/>
        <v>12</v>
      </c>
      <c r="Y335" s="98">
        <f t="shared" ca="1" si="135"/>
        <v>41.666666666666671</v>
      </c>
      <c r="Z335" s="98">
        <f t="shared" ca="1" si="136"/>
        <v>41.666666666666671</v>
      </c>
      <c r="AA335" s="97"/>
      <c r="AB335" s="49">
        <f t="shared" si="137"/>
        <v>26</v>
      </c>
      <c r="AC335" s="49">
        <f t="shared" si="138"/>
        <v>5</v>
      </c>
      <c r="AD335" s="49">
        <f t="shared" si="139"/>
        <v>31</v>
      </c>
      <c r="AE335" s="49">
        <f t="shared" si="140"/>
        <v>113</v>
      </c>
      <c r="AF335" s="98">
        <f t="shared" si="141"/>
        <v>27.43362831858407</v>
      </c>
      <c r="AG335" s="98">
        <f t="shared" si="142"/>
        <v>27.43362831858407</v>
      </c>
      <c r="AH335" s="97"/>
      <c r="AI335" s="158">
        <v>5</v>
      </c>
      <c r="AJ335" s="157">
        <f ca="1">Z345</f>
        <v>45.454545454545453</v>
      </c>
      <c r="AK335" s="157">
        <f ca="1">$R$345</f>
        <v>52.727272727272727</v>
      </c>
      <c r="AL335" s="160">
        <f>$AG$345</f>
        <v>50</v>
      </c>
      <c r="AM335" s="158">
        <v>5</v>
      </c>
      <c r="AN335" s="157">
        <f ca="1">Z343</f>
        <v>33.333333333333329</v>
      </c>
      <c r="AO335" s="157">
        <f ca="1">$R$343</f>
        <v>43.333333333333336</v>
      </c>
      <c r="AP335" s="159">
        <f>$AG$343</f>
        <v>26.696832579185521</v>
      </c>
      <c r="AQ335" s="158">
        <v>5</v>
      </c>
      <c r="AR335" s="157">
        <f ca="1">Z344</f>
        <v>45.454545454545453</v>
      </c>
      <c r="AS335" s="157">
        <f ca="1">$R$344</f>
        <v>50.909090909090907</v>
      </c>
      <c r="AT335" s="156">
        <f>$AG$344</f>
        <v>26.119402985074625</v>
      </c>
    </row>
    <row r="336" spans="1:46" ht="15.75" customHeight="1" thickBot="1" x14ac:dyDescent="0.3">
      <c r="A336" s="130"/>
      <c r="B336" s="129"/>
      <c r="C336" s="128"/>
      <c r="D336" s="146">
        <v>11</v>
      </c>
      <c r="E336" s="146">
        <v>2</v>
      </c>
      <c r="F336" s="146">
        <v>3</v>
      </c>
      <c r="G336" s="142">
        <v>0.45</v>
      </c>
      <c r="H336" s="127"/>
      <c r="I336" s="127"/>
      <c r="J336" s="146" t="s">
        <v>25</v>
      </c>
      <c r="K336" s="126"/>
      <c r="L336" s="145">
        <v>10.99</v>
      </c>
      <c r="M336" s="126"/>
      <c r="N336" s="125" t="s">
        <v>155</v>
      </c>
      <c r="O336" s="124" t="str">
        <f ca="1">IF(OR(ISERROR(MusiqueEpuree(N336)),MusiqueEpuree(N336)=0),"",MusiqueEpuree(N336))</f>
        <v xml:space="preserve"> 1a 2a  9a 2a  9a 5a  9a  9a  9a  9a 9a 2a</v>
      </c>
      <c r="P336" s="122" t="str">
        <f ca="1">IF(OR(ISERROR(MusiqueEpuree10(O336)),MusiqueEpuree10(O336)=0),"",MusiqueEpuree10(O336))</f>
        <v xml:space="preserve"> 100 90 20 90 20 60 20 20 20 20 20 90</v>
      </c>
      <c r="Q336" s="123">
        <f ca="1">IF(ISERROR((calcul(P336)))=TRUE,"",(calcul(P336)))</f>
        <v>47.5</v>
      </c>
      <c r="R336" s="123">
        <f t="shared" ca="1" si="130"/>
        <v>47.5</v>
      </c>
      <c r="S336" s="122" t="str">
        <f ca="1">IF(OR(ISERROR(MusiqueEpuree1(O336)),MusiqueEpuree1(O336)=0),"",MusiqueEpuree1(O336))</f>
        <v xml:space="preserve"> 90 90 90</v>
      </c>
      <c r="T336" s="122" t="str">
        <f ca="1">IF(OR(ISERROR(MusiqueEpuree4(O336)),MusiqueEpuree4(O336)=0),"",MusiqueEpuree4(O336))</f>
        <v xml:space="preserve"> 1002a9a2a9a5a9a9a9a9a9a2a</v>
      </c>
      <c r="U336" s="121">
        <f t="shared" ca="1" si="131"/>
        <v>3</v>
      </c>
      <c r="V336" s="121">
        <f t="shared" ca="1" si="132"/>
        <v>1</v>
      </c>
      <c r="W336" s="121">
        <f t="shared" ca="1" si="133"/>
        <v>4</v>
      </c>
      <c r="X336" s="121">
        <f t="shared" ca="1" si="134"/>
        <v>12</v>
      </c>
      <c r="Y336" s="120">
        <f t="shared" ca="1" si="135"/>
        <v>33.333333333333329</v>
      </c>
      <c r="Z336" s="120">
        <f t="shared" ca="1" si="136"/>
        <v>33.333333333333329</v>
      </c>
      <c r="AA336" s="119"/>
      <c r="AB336" s="121">
        <f t="shared" si="137"/>
        <v>3</v>
      </c>
      <c r="AC336" s="121">
        <f t="shared" si="138"/>
        <v>2</v>
      </c>
      <c r="AD336" s="121">
        <f t="shared" si="139"/>
        <v>5</v>
      </c>
      <c r="AE336" s="121">
        <f t="shared" si="140"/>
        <v>11</v>
      </c>
      <c r="AF336" s="120">
        <f t="shared" si="141"/>
        <v>45.454545454545453</v>
      </c>
      <c r="AG336" s="120">
        <f t="shared" si="142"/>
        <v>45.454545454545453</v>
      </c>
      <c r="AH336" s="119"/>
      <c r="AI336" s="158">
        <v>6</v>
      </c>
      <c r="AJ336" s="157" t="str">
        <f ca="1">Z348</f>
        <v/>
      </c>
      <c r="AK336" s="157">
        <f ca="1">$R$348</f>
        <v>29.166666666666668</v>
      </c>
      <c r="AL336" s="160">
        <f>$AG$348</f>
        <v>5.2631578947368416</v>
      </c>
      <c r="AM336" s="158">
        <v>6</v>
      </c>
      <c r="AN336" s="157">
        <f ca="1">Z346</f>
        <v>18.181818181818183</v>
      </c>
      <c r="AO336" s="157">
        <f ca="1">$R$346</f>
        <v>36.363636363636367</v>
      </c>
      <c r="AP336" s="159">
        <f>$AG$346</f>
        <v>25.142857142857146</v>
      </c>
      <c r="AQ336" s="158">
        <v>6</v>
      </c>
      <c r="AR336" s="157" t="str">
        <f ca="1">Z347</f>
        <v/>
      </c>
      <c r="AS336" s="157">
        <f ca="1">$R$347</f>
        <v>21.666666666666668</v>
      </c>
      <c r="AT336" s="156">
        <f>$AG$347</f>
        <v>3.3333333333333335</v>
      </c>
    </row>
    <row r="337" spans="1:46" ht="15.75" customHeight="1" x14ac:dyDescent="0.25">
      <c r="A337" s="118"/>
      <c r="B337" s="141"/>
      <c r="C337" s="140"/>
      <c r="D337" s="150">
        <v>25</v>
      </c>
      <c r="E337" s="150">
        <v>1</v>
      </c>
      <c r="F337" s="150">
        <v>5</v>
      </c>
      <c r="G337" s="144">
        <v>0.24</v>
      </c>
      <c r="H337" s="139"/>
      <c r="I337" s="139"/>
      <c r="J337" s="150">
        <v>3</v>
      </c>
      <c r="K337" s="138"/>
      <c r="L337" s="149">
        <v>10.93</v>
      </c>
      <c r="M337" s="138"/>
      <c r="N337" s="137" t="s">
        <v>172</v>
      </c>
      <c r="O337" s="136" t="str">
        <f ca="1">IF(OR(ISERROR(MusiqueEpuree(N337)),MusiqueEpuree(N337)=0),"",MusiqueEpuree(N337))</f>
        <v xml:space="preserve">  9a 4a 5a  9a 4a 4a  9a 2a 4a 3a  9a 5a</v>
      </c>
      <c r="P337" s="134" t="str">
        <f ca="1">IF(OR(ISERROR(MusiqueEpuree10(O337)),MusiqueEpuree10(O337)=0),"",MusiqueEpuree10(O337))</f>
        <v xml:space="preserve"> 20 70 60 20 70 70 20 90 70 80 20 60</v>
      </c>
      <c r="Q337" s="135">
        <f ca="1">IF(ISERROR((calcul(P337)))=TRUE,"",(calcul(P337)))</f>
        <v>54.166666666666664</v>
      </c>
      <c r="R337" s="135">
        <f t="shared" ca="1" si="130"/>
        <v>54.166666666666664</v>
      </c>
      <c r="S337" s="134" t="str">
        <f ca="1">IF(OR(ISERROR(MusiqueEpuree1(O337)),MusiqueEpuree1(O337)=0),"",MusiqueEpuree1(O337))</f>
        <v xml:space="preserve"> 70 70 70 90 70 80</v>
      </c>
      <c r="T337" s="134" t="str">
        <f ca="1">IF(OR(ISERROR(MusiqueEpuree4(O337)),MusiqueEpuree4(O337)=0),"",MusiqueEpuree4(O337))</f>
        <v>9a4a5a9a4a4a9a2a4a3a9a5a</v>
      </c>
      <c r="U337" s="133">
        <f t="shared" ca="1" si="131"/>
        <v>6</v>
      </c>
      <c r="V337" s="133">
        <f t="shared" ca="1" si="132"/>
        <v>0</v>
      </c>
      <c r="W337" s="133">
        <f t="shared" ca="1" si="133"/>
        <v>6</v>
      </c>
      <c r="X337" s="133">
        <f t="shared" ca="1" si="134"/>
        <v>12</v>
      </c>
      <c r="Y337" s="132">
        <f t="shared" ca="1" si="135"/>
        <v>50</v>
      </c>
      <c r="Z337" s="132">
        <f t="shared" ca="1" si="136"/>
        <v>50</v>
      </c>
      <c r="AA337" s="131">
        <v>3</v>
      </c>
      <c r="AB337" s="133">
        <f t="shared" si="137"/>
        <v>5</v>
      </c>
      <c r="AC337" s="133">
        <f t="shared" si="138"/>
        <v>1</v>
      </c>
      <c r="AD337" s="133">
        <f t="shared" si="139"/>
        <v>6</v>
      </c>
      <c r="AE337" s="133">
        <f t="shared" si="140"/>
        <v>25</v>
      </c>
      <c r="AF337" s="132">
        <f t="shared" si="141"/>
        <v>24</v>
      </c>
      <c r="AG337" s="132">
        <f t="shared" si="142"/>
        <v>24</v>
      </c>
      <c r="AH337" s="131">
        <v>3</v>
      </c>
      <c r="AI337" s="158">
        <v>7</v>
      </c>
      <c r="AJ337" s="157">
        <f ca="1">Z351</f>
        <v>25</v>
      </c>
      <c r="AK337" s="157">
        <f ca="1">$R$351</f>
        <v>38.333333333333336</v>
      </c>
      <c r="AL337" s="160">
        <f>$AG$351</f>
        <v>10</v>
      </c>
      <c r="AM337" s="158">
        <v>7</v>
      </c>
      <c r="AN337" s="157">
        <f ca="1">Z349</f>
        <v>58.333333333333336</v>
      </c>
      <c r="AO337" s="157">
        <f ca="1">$R$349</f>
        <v>59.166666666666664</v>
      </c>
      <c r="AP337" s="159">
        <f>$AG$349</f>
        <v>29.811866859623731</v>
      </c>
      <c r="AQ337" s="158">
        <v>7</v>
      </c>
      <c r="AR337" s="157">
        <f ca="1">Z350</f>
        <v>50</v>
      </c>
      <c r="AS337" s="157">
        <f ca="1">$R$350</f>
        <v>55</v>
      </c>
      <c r="AT337" s="156">
        <f>$AG$350</f>
        <v>23.688969258589513</v>
      </c>
    </row>
    <row r="338" spans="1:46" ht="15.75" customHeight="1" x14ac:dyDescent="0.25">
      <c r="A338" s="107"/>
      <c r="B338" s="106"/>
      <c r="C338" s="105"/>
      <c r="D338" s="148">
        <v>136</v>
      </c>
      <c r="E338" s="148">
        <v>8</v>
      </c>
      <c r="F338" s="148">
        <v>15</v>
      </c>
      <c r="G338" s="143">
        <v>0.17</v>
      </c>
      <c r="H338" s="161"/>
      <c r="I338" s="104"/>
      <c r="J338" s="148">
        <v>8</v>
      </c>
      <c r="K338" s="103"/>
      <c r="L338" s="147">
        <v>10.91</v>
      </c>
      <c r="M338" s="103"/>
      <c r="N338" s="102" t="s">
        <v>173</v>
      </c>
      <c r="O338" s="101" t="str">
        <f ca="1">IF(OR(ISERROR(MusiqueEpuree(N338)),MusiqueEpuree(N338)=0),"",MusiqueEpuree(N338))</f>
        <v xml:space="preserve">  9a 6a  9a  9a  9a  9a 6a 6a  9a 4a  9a 5a</v>
      </c>
      <c r="P338" s="99" t="str">
        <f ca="1">IF(OR(ISERROR(MusiqueEpuree10(O338)),MusiqueEpuree10(O338)=0),"",MusiqueEpuree10(O338))</f>
        <v xml:space="preserve"> 20 50 20 20 20 20 50 50 20 70 20 60</v>
      </c>
      <c r="Q338" s="100">
        <f ca="1">IF(ISERROR((calcul(P338)))=TRUE,"",(calcul(P338)))</f>
        <v>35</v>
      </c>
      <c r="R338" s="100">
        <f t="shared" ca="1" si="130"/>
        <v>35</v>
      </c>
      <c r="S338" s="99" t="str">
        <f ca="1">IF(OR(ISERROR(MusiqueEpuree1(O338)),MusiqueEpuree1(O338)=0),"",MusiqueEpuree1(O338))</f>
        <v xml:space="preserve"> 70</v>
      </c>
      <c r="T338" s="99" t="str">
        <f ca="1">IF(OR(ISERROR(MusiqueEpuree4(O338)),MusiqueEpuree4(O338)=0),"",MusiqueEpuree4(O338))</f>
        <v>9a6a9a9a9a9a6a6a9a4a9a5a</v>
      </c>
      <c r="U338" s="49">
        <f t="shared" ca="1" si="131"/>
        <v>1</v>
      </c>
      <c r="V338" s="49">
        <f t="shared" ca="1" si="132"/>
        <v>0</v>
      </c>
      <c r="W338" s="49">
        <f t="shared" ca="1" si="133"/>
        <v>1</v>
      </c>
      <c r="X338" s="49">
        <f t="shared" ca="1" si="134"/>
        <v>12</v>
      </c>
      <c r="Y338" s="98">
        <f t="shared" ca="1" si="135"/>
        <v>8.3333333333333321</v>
      </c>
      <c r="Z338" s="98">
        <f t="shared" ca="1" si="136"/>
        <v>8.3333333333333321</v>
      </c>
      <c r="AA338" s="97"/>
      <c r="AB338" s="49">
        <f t="shared" si="137"/>
        <v>15</v>
      </c>
      <c r="AC338" s="49">
        <f t="shared" si="138"/>
        <v>8</v>
      </c>
      <c r="AD338" s="49">
        <f t="shared" si="139"/>
        <v>23</v>
      </c>
      <c r="AE338" s="49">
        <f t="shared" si="140"/>
        <v>136</v>
      </c>
      <c r="AF338" s="98">
        <f t="shared" si="141"/>
        <v>16.911764705882355</v>
      </c>
      <c r="AG338" s="98">
        <f t="shared" si="142"/>
        <v>16.911764705882355</v>
      </c>
      <c r="AH338" s="97"/>
      <c r="AI338" s="158">
        <v>8</v>
      </c>
      <c r="AJ338" s="157">
        <f ca="1">Z354</f>
        <v>41.666666666666671</v>
      </c>
      <c r="AK338" s="157">
        <f ca="1">$R$354</f>
        <v>54.166666666666664</v>
      </c>
      <c r="AL338" s="160" t="str">
        <f>$AG$354</f>
        <v/>
      </c>
      <c r="AM338" s="158">
        <v>8</v>
      </c>
      <c r="AN338" s="157">
        <f ca="1">Z352</f>
        <v>25</v>
      </c>
      <c r="AO338" s="157">
        <f ca="1">$R$352</f>
        <v>44.166666666666664</v>
      </c>
      <c r="AP338" s="159">
        <f>$AG$352</f>
        <v>24.686192468619247</v>
      </c>
      <c r="AQ338" s="158">
        <v>8</v>
      </c>
      <c r="AR338" s="157">
        <f ca="1">Z353</f>
        <v>16.666666666666664</v>
      </c>
      <c r="AS338" s="157">
        <f ca="1">$R$353</f>
        <v>29.166666666666668</v>
      </c>
      <c r="AT338" s="156">
        <f>$AG$353</f>
        <v>6.25</v>
      </c>
    </row>
    <row r="339" spans="1:46" ht="15.75" customHeight="1" thickBot="1" x14ac:dyDescent="0.3">
      <c r="A339" s="130"/>
      <c r="B339" s="129"/>
      <c r="C339" s="128"/>
      <c r="D339" s="146">
        <v>9</v>
      </c>
      <c r="E339" s="146">
        <v>0</v>
      </c>
      <c r="F339" s="146">
        <v>1</v>
      </c>
      <c r="G339" s="142">
        <v>0.11</v>
      </c>
      <c r="H339" s="127"/>
      <c r="I339" s="127"/>
      <c r="J339" s="146">
        <v>7</v>
      </c>
      <c r="K339" s="126"/>
      <c r="L339" s="145">
        <v>10.93</v>
      </c>
      <c r="M339" s="126"/>
      <c r="N339" s="125" t="s">
        <v>156</v>
      </c>
      <c r="O339" s="124" t="str">
        <f ca="1">IF(OR(ISERROR(MusiqueEpuree(N339)),MusiqueEpuree(N339)=0),"",MusiqueEpuree(N339))</f>
        <v xml:space="preserve"> 5a 4a 4a  9a 4a 4a  9a 4a 9a 2a 2a  9a</v>
      </c>
      <c r="P339" s="122" t="str">
        <f ca="1">IF(OR(ISERROR(MusiqueEpuree10(O339)),MusiqueEpuree10(O339)=0),"",MusiqueEpuree10(O339))</f>
        <v xml:space="preserve"> 60 70 70 20 70 70 20 70 20 90 90 20</v>
      </c>
      <c r="Q339" s="123">
        <f ca="1">IF(ISERROR((calcul(P339)))=TRUE,"",(calcul(P339)))</f>
        <v>55.833333333333336</v>
      </c>
      <c r="R339" s="123">
        <f t="shared" ca="1" si="130"/>
        <v>55.833333333333336</v>
      </c>
      <c r="S339" s="122" t="str">
        <f ca="1">IF(OR(ISERROR(MusiqueEpuree1(O339)),MusiqueEpuree1(O339)=0),"",MusiqueEpuree1(O339))</f>
        <v xml:space="preserve"> 70 70 70 70 70 90 90</v>
      </c>
      <c r="T339" s="122" t="str">
        <f ca="1">IF(OR(ISERROR(MusiqueEpuree4(O339)),MusiqueEpuree4(O339)=0),"",MusiqueEpuree4(O339))</f>
        <v>5a4a4a9a4a4a9a4a9a2a2a9a</v>
      </c>
      <c r="U339" s="121">
        <f t="shared" ca="1" si="131"/>
        <v>7</v>
      </c>
      <c r="V339" s="121">
        <f t="shared" ca="1" si="132"/>
        <v>0</v>
      </c>
      <c r="W339" s="121">
        <f t="shared" ca="1" si="133"/>
        <v>7</v>
      </c>
      <c r="X339" s="121">
        <f t="shared" ca="1" si="134"/>
        <v>12</v>
      </c>
      <c r="Y339" s="120">
        <f t="shared" ca="1" si="135"/>
        <v>58.333333333333336</v>
      </c>
      <c r="Z339" s="120">
        <f t="shared" ca="1" si="136"/>
        <v>58.333333333333336</v>
      </c>
      <c r="AA339" s="119"/>
      <c r="AB339" s="121">
        <f t="shared" si="137"/>
        <v>1</v>
      </c>
      <c r="AC339" s="121">
        <f t="shared" si="138"/>
        <v>0</v>
      </c>
      <c r="AD339" s="121">
        <f t="shared" si="139"/>
        <v>1</v>
      </c>
      <c r="AE339" s="121">
        <f t="shared" si="140"/>
        <v>9</v>
      </c>
      <c r="AF339" s="120">
        <f t="shared" si="141"/>
        <v>11.111111111111111</v>
      </c>
      <c r="AG339" s="120">
        <f t="shared" si="142"/>
        <v>11.111111111111111</v>
      </c>
      <c r="AH339" s="119"/>
      <c r="AI339" s="158">
        <v>9</v>
      </c>
      <c r="AJ339" s="157" t="str">
        <f ca="1">Z357</f>
        <v/>
      </c>
      <c r="AK339" s="157" t="str">
        <f ca="1">$R$357</f>
        <v/>
      </c>
      <c r="AL339" s="160" t="str">
        <f>$AG$357</f>
        <v/>
      </c>
      <c r="AM339" s="158">
        <v>9</v>
      </c>
      <c r="AN339" s="157">
        <f ca="1">Z355</f>
        <v>41.666666666666671</v>
      </c>
      <c r="AO339" s="157">
        <f ca="1">$R$355</f>
        <v>48.333333333333336</v>
      </c>
      <c r="AP339" s="159">
        <f>$AG$355</f>
        <v>17.647058823529413</v>
      </c>
      <c r="AQ339" s="158">
        <v>9</v>
      </c>
      <c r="AR339" s="157" t="str">
        <f ca="1">Z356</f>
        <v/>
      </c>
      <c r="AS339" s="157">
        <f ca="1">$R$356</f>
        <v>21.666666666666668</v>
      </c>
      <c r="AT339" s="156">
        <f>$AG$356</f>
        <v>3.3333333333333335</v>
      </c>
    </row>
    <row r="340" spans="1:46" ht="15.75" customHeight="1" x14ac:dyDescent="0.25">
      <c r="A340" s="118"/>
      <c r="B340" s="141"/>
      <c r="C340" s="140"/>
      <c r="D340" s="150">
        <v>792</v>
      </c>
      <c r="E340" s="150">
        <v>84</v>
      </c>
      <c r="F340" s="150">
        <v>177</v>
      </c>
      <c r="G340" s="144">
        <v>0.33</v>
      </c>
      <c r="H340" s="139"/>
      <c r="I340" s="139"/>
      <c r="J340" s="150">
        <v>3</v>
      </c>
      <c r="K340" s="138"/>
      <c r="L340" s="149">
        <v>10.91</v>
      </c>
      <c r="M340" s="138"/>
      <c r="N340" s="137" t="s">
        <v>31</v>
      </c>
      <c r="O340" s="136" t="str">
        <f ca="1">IF(OR(ISERROR(MusiqueEpuree(N340)),MusiqueEpuree(N340)=0),"",MusiqueEpuree(N340))</f>
        <v xml:space="preserve"> 5a 6a  9a 1a 2a  9a  9a 1a  9a 1a 1a</v>
      </c>
      <c r="P340" s="134" t="str">
        <f ca="1">IF(OR(ISERROR(MusiqueEpuree10(O340)),MusiqueEpuree10(O340)=0),"",MusiqueEpuree10(O340))</f>
        <v xml:space="preserve"> 60 50 20 100 90 20 20 100 20 100 100</v>
      </c>
      <c r="Q340" s="135">
        <f ca="1">IF(ISERROR((calcul(P340)))=TRUE,"",(calcul(P340)))</f>
        <v>61.81818181818182</v>
      </c>
      <c r="R340" s="135">
        <f t="shared" ca="1" si="130"/>
        <v>61.81818181818182</v>
      </c>
      <c r="S340" s="134" t="str">
        <f ca="1">IF(OR(ISERROR(MusiqueEpuree1(O340)),MusiqueEpuree1(O340)=0),"",MusiqueEpuree1(O340))</f>
        <v xml:space="preserve"> 90</v>
      </c>
      <c r="T340" s="134" t="str">
        <f ca="1">IF(OR(ISERROR(MusiqueEpuree4(O340)),MusiqueEpuree4(O340)=0),"",MusiqueEpuree4(O340))</f>
        <v>5a6a9a 1002a9a9a 1009a 100 100</v>
      </c>
      <c r="U340" s="133">
        <f t="shared" ca="1" si="131"/>
        <v>1</v>
      </c>
      <c r="V340" s="133">
        <f t="shared" ca="1" si="132"/>
        <v>4</v>
      </c>
      <c r="W340" s="133">
        <f t="shared" ca="1" si="133"/>
        <v>5</v>
      </c>
      <c r="X340" s="133">
        <f t="shared" ca="1" si="134"/>
        <v>11</v>
      </c>
      <c r="Y340" s="132">
        <f t="shared" ca="1" si="135"/>
        <v>45.454545454545453</v>
      </c>
      <c r="Z340" s="132">
        <f t="shared" ca="1" si="136"/>
        <v>45.454545454545453</v>
      </c>
      <c r="AA340" s="131">
        <v>4</v>
      </c>
      <c r="AB340" s="133">
        <f t="shared" si="137"/>
        <v>177</v>
      </c>
      <c r="AC340" s="133">
        <f t="shared" si="138"/>
        <v>84</v>
      </c>
      <c r="AD340" s="133">
        <f t="shared" si="139"/>
        <v>261</v>
      </c>
      <c r="AE340" s="133">
        <f t="shared" si="140"/>
        <v>792</v>
      </c>
      <c r="AF340" s="132">
        <f t="shared" si="141"/>
        <v>32.954545454545453</v>
      </c>
      <c r="AG340" s="132">
        <f t="shared" si="142"/>
        <v>32.954545454545453</v>
      </c>
      <c r="AH340" s="131">
        <v>4</v>
      </c>
      <c r="AI340" s="158">
        <v>10</v>
      </c>
      <c r="AJ340" s="157">
        <f ca="1">Z360</f>
        <v>27.27272727272727</v>
      </c>
      <c r="AK340" s="157" t="str">
        <f ca="1">$R$360</f>
        <v/>
      </c>
      <c r="AL340" s="160">
        <f>$AG$360</f>
        <v>33.333333333333329</v>
      </c>
      <c r="AM340" s="158">
        <v>10</v>
      </c>
      <c r="AN340" s="157">
        <f ca="1">Z358</f>
        <v>50</v>
      </c>
      <c r="AO340" s="157">
        <f ca="1">$R$358</f>
        <v>52.5</v>
      </c>
      <c r="AP340" s="159">
        <f>$AG$358</f>
        <v>31.03448275862069</v>
      </c>
      <c r="AQ340" s="158">
        <v>10</v>
      </c>
      <c r="AR340" s="157">
        <f ca="1">Z359</f>
        <v>46.153846153846153</v>
      </c>
      <c r="AS340" s="157">
        <f ca="1">$R$359</f>
        <v>56.153846153846153</v>
      </c>
      <c r="AT340" s="156">
        <f>$AG$359</f>
        <v>29.842931937172771</v>
      </c>
    </row>
    <row r="341" spans="1:46" ht="15.75" customHeight="1" x14ac:dyDescent="0.25">
      <c r="A341" s="107"/>
      <c r="B341" s="106"/>
      <c r="C341" s="105"/>
      <c r="D341" s="148">
        <v>74</v>
      </c>
      <c r="E341" s="148">
        <v>2</v>
      </c>
      <c r="F341" s="148">
        <v>9</v>
      </c>
      <c r="G341" s="143">
        <v>0.15</v>
      </c>
      <c r="H341" s="104"/>
      <c r="I341" s="104"/>
      <c r="J341" s="148">
        <v>18</v>
      </c>
      <c r="K341" s="103"/>
      <c r="L341" s="147">
        <v>10.92</v>
      </c>
      <c r="M341" s="103"/>
      <c r="N341" s="102" t="s">
        <v>174</v>
      </c>
      <c r="O341" s="101" t="str">
        <f ca="1">IF(OR(ISERROR(MusiqueEpuree(N341)),MusiqueEpuree(N341)=0),"",MusiqueEpuree(N341))</f>
        <v xml:space="preserve">  9a  9a 6a  9a 4a  9a  9a  9a  9a  9a  9a 4a</v>
      </c>
      <c r="P341" s="99" t="str">
        <f ca="1">IF(OR(ISERROR(MusiqueEpuree10(O341)),MusiqueEpuree10(O341)=0),"",MusiqueEpuree10(O341))</f>
        <v xml:space="preserve"> 20 20 50 20 70 20 20 20 20 20 20 70</v>
      </c>
      <c r="Q341" s="100">
        <f ca="1">IF(ISERROR((calcul(P341)))=TRUE,"",(calcul(P341)))</f>
        <v>30.833333333333332</v>
      </c>
      <c r="R341" s="100">
        <f t="shared" ca="1" si="130"/>
        <v>30.833333333333332</v>
      </c>
      <c r="S341" s="99" t="str">
        <f ca="1">IF(OR(ISERROR(MusiqueEpuree1(O341)),MusiqueEpuree1(O341)=0),"",MusiqueEpuree1(O341))</f>
        <v xml:space="preserve"> 70 70</v>
      </c>
      <c r="T341" s="99" t="str">
        <f ca="1">IF(OR(ISERROR(MusiqueEpuree4(O341)),MusiqueEpuree4(O341)=0),"",MusiqueEpuree4(O341))</f>
        <v>9a9a6a9a4a9a9a9a9a9a9a4a</v>
      </c>
      <c r="U341" s="49">
        <f t="shared" ca="1" si="131"/>
        <v>2</v>
      </c>
      <c r="V341" s="49">
        <f t="shared" ca="1" si="132"/>
        <v>0</v>
      </c>
      <c r="W341" s="49">
        <f t="shared" ca="1" si="133"/>
        <v>2</v>
      </c>
      <c r="X341" s="49">
        <f t="shared" ca="1" si="134"/>
        <v>12</v>
      </c>
      <c r="Y341" s="98">
        <f t="shared" ca="1" si="135"/>
        <v>16.666666666666664</v>
      </c>
      <c r="Z341" s="98">
        <f t="shared" ca="1" si="136"/>
        <v>16.666666666666664</v>
      </c>
      <c r="AA341" s="97"/>
      <c r="AB341" s="49">
        <f t="shared" si="137"/>
        <v>9</v>
      </c>
      <c r="AC341" s="49">
        <f t="shared" si="138"/>
        <v>2</v>
      </c>
      <c r="AD341" s="49">
        <f t="shared" si="139"/>
        <v>11</v>
      </c>
      <c r="AE341" s="49">
        <f t="shared" si="140"/>
        <v>74</v>
      </c>
      <c r="AF341" s="98">
        <f t="shared" si="141"/>
        <v>14.864864864864865</v>
      </c>
      <c r="AG341" s="98">
        <f t="shared" si="142"/>
        <v>14.864864864864865</v>
      </c>
      <c r="AH341" s="97"/>
      <c r="AI341" s="158">
        <v>11</v>
      </c>
      <c r="AJ341" s="157">
        <f ca="1">Z363</f>
        <v>50</v>
      </c>
      <c r="AK341" s="157">
        <f ca="1">$R$363</f>
        <v>59.166666666666664</v>
      </c>
      <c r="AL341" s="160">
        <f>$AG$363</f>
        <v>50</v>
      </c>
      <c r="AM341" s="158">
        <v>11</v>
      </c>
      <c r="AN341" s="157">
        <f ca="1">Z361</f>
        <v>58.333333333333336</v>
      </c>
      <c r="AO341" s="157">
        <f ca="1">$R$361</f>
        <v>63.333333333333336</v>
      </c>
      <c r="AP341" s="159">
        <f>$AG$361</f>
        <v>39.872915011914216</v>
      </c>
      <c r="AQ341" s="158">
        <v>11</v>
      </c>
      <c r="AR341" s="157">
        <f ca="1">Z362</f>
        <v>40</v>
      </c>
      <c r="AS341" s="157">
        <f ca="1">$R$362</f>
        <v>52</v>
      </c>
      <c r="AT341" s="156">
        <f>$AG$362</f>
        <v>26.605504587155966</v>
      </c>
    </row>
    <row r="342" spans="1:46" ht="15.75" customHeight="1" thickBot="1" x14ac:dyDescent="0.3">
      <c r="A342" s="130"/>
      <c r="B342" s="129"/>
      <c r="C342" s="128"/>
      <c r="D342" s="146">
        <v>8</v>
      </c>
      <c r="E342" s="146">
        <v>0</v>
      </c>
      <c r="F342" s="146">
        <v>1</v>
      </c>
      <c r="G342" s="142">
        <v>0.13</v>
      </c>
      <c r="H342" s="127"/>
      <c r="I342" s="127"/>
      <c r="J342" s="146">
        <v>6</v>
      </c>
      <c r="K342" s="126"/>
      <c r="L342" s="145">
        <v>10.93</v>
      </c>
      <c r="M342" s="126"/>
      <c r="N342" s="125" t="s">
        <v>157</v>
      </c>
      <c r="O342" s="124" t="str">
        <f ca="1">IF(OR(ISERROR(MusiqueEpuree(N342)),MusiqueEpuree(N342)=0),"",MusiqueEpuree(N342))</f>
        <v xml:space="preserve">  9a 4a  9a  9a 8a 2a 1a  9a 3a  9a  9a 2a</v>
      </c>
      <c r="P342" s="122" t="str">
        <f ca="1">IF(OR(ISERROR(MusiqueEpuree10(O342)),MusiqueEpuree10(O342)=0),"",MusiqueEpuree10(O342))</f>
        <v xml:space="preserve"> 20 70 20 20 30 90 100 20 80 20 20 90</v>
      </c>
      <c r="Q342" s="123">
        <f ca="1">IF(ISERROR((calcul(P342)))=TRUE,"",(calcul(P342)))</f>
        <v>48.333333333333336</v>
      </c>
      <c r="R342" s="123">
        <f t="shared" ca="1" si="130"/>
        <v>48.333333333333336</v>
      </c>
      <c r="S342" s="122" t="str">
        <f ca="1">IF(OR(ISERROR(MusiqueEpuree1(O342)),MusiqueEpuree1(O342)=0),"",MusiqueEpuree1(O342))</f>
        <v xml:space="preserve"> 70 90 80 90</v>
      </c>
      <c r="T342" s="122" t="str">
        <f ca="1">IF(OR(ISERROR(MusiqueEpuree4(O342)),MusiqueEpuree4(O342)=0),"",MusiqueEpuree4(O342))</f>
        <v>9a4a9a9a8a2a 1009a3a9a9a2a</v>
      </c>
      <c r="U342" s="121">
        <f t="shared" ca="1" si="131"/>
        <v>4</v>
      </c>
      <c r="V342" s="121">
        <f t="shared" ca="1" si="132"/>
        <v>1</v>
      </c>
      <c r="W342" s="121">
        <f t="shared" ca="1" si="133"/>
        <v>5</v>
      </c>
      <c r="X342" s="121">
        <f t="shared" ca="1" si="134"/>
        <v>12</v>
      </c>
      <c r="Y342" s="120">
        <f t="shared" ca="1" si="135"/>
        <v>41.666666666666671</v>
      </c>
      <c r="Z342" s="120">
        <f t="shared" ca="1" si="136"/>
        <v>41.666666666666671</v>
      </c>
      <c r="AA342" s="119"/>
      <c r="AB342" s="121">
        <f t="shared" si="137"/>
        <v>1</v>
      </c>
      <c r="AC342" s="121">
        <f t="shared" si="138"/>
        <v>0</v>
      </c>
      <c r="AD342" s="121">
        <f t="shared" si="139"/>
        <v>1</v>
      </c>
      <c r="AE342" s="121">
        <f t="shared" si="140"/>
        <v>8</v>
      </c>
      <c r="AF342" s="120">
        <f t="shared" si="141"/>
        <v>12.5</v>
      </c>
      <c r="AG342" s="120">
        <f t="shared" si="142"/>
        <v>12.5</v>
      </c>
      <c r="AH342" s="119"/>
      <c r="AI342" s="158">
        <v>12</v>
      </c>
      <c r="AJ342" s="157" t="str">
        <f ca="1">Z366</f>
        <v/>
      </c>
      <c r="AK342" s="157">
        <f ca="1">$R$366</f>
        <v>27.5</v>
      </c>
      <c r="AL342" s="160">
        <f>$AG$366</f>
        <v>6.25</v>
      </c>
      <c r="AM342" s="158">
        <v>12</v>
      </c>
      <c r="AN342" s="157">
        <f ca="1">Z364</f>
        <v>18.181818181818183</v>
      </c>
      <c r="AO342" s="157">
        <f ca="1">$R$364</f>
        <v>39.090909090909093</v>
      </c>
      <c r="AP342" s="159">
        <f>$AG$364</f>
        <v>20.289855072463769</v>
      </c>
      <c r="AQ342" s="158">
        <v>12</v>
      </c>
      <c r="AR342" s="157">
        <f ca="1">Z365</f>
        <v>9.0909090909090917</v>
      </c>
      <c r="AS342" s="157">
        <f ca="1">$R$365</f>
        <v>35.454545454545453</v>
      </c>
      <c r="AT342" s="156">
        <f>$AG$365</f>
        <v>17.261904761904763</v>
      </c>
    </row>
    <row r="343" spans="1:46" ht="15.75" customHeight="1" x14ac:dyDescent="0.25">
      <c r="A343" s="118"/>
      <c r="B343" s="141"/>
      <c r="C343" s="140"/>
      <c r="D343" s="150">
        <v>221</v>
      </c>
      <c r="E343" s="150">
        <v>18</v>
      </c>
      <c r="F343" s="150">
        <v>41</v>
      </c>
      <c r="G343" s="144">
        <v>0.27</v>
      </c>
      <c r="H343" s="139"/>
      <c r="I343" s="139"/>
      <c r="J343" s="139">
        <v>1</v>
      </c>
      <c r="K343" s="138"/>
      <c r="L343" s="149">
        <v>10.96</v>
      </c>
      <c r="M343" s="138"/>
      <c r="N343" s="137" t="s">
        <v>41</v>
      </c>
      <c r="O343" s="136" t="str">
        <f ca="1">IF(OR(ISERROR(MusiqueEpuree(N343)),MusiqueEpuree(N343)=0),"",MusiqueEpuree(N343))</f>
        <v xml:space="preserve">  9a 1a  9a  9a  9a 4a 4a  9a 6a 2a  9a  9a</v>
      </c>
      <c r="P343" s="134" t="str">
        <f ca="1">IF(OR(ISERROR(MusiqueEpuree10(O343)),MusiqueEpuree10(O343)=0),"",MusiqueEpuree10(O343))</f>
        <v xml:space="preserve"> 20 100 20 20 20 70 70 20 50 90 20 20</v>
      </c>
      <c r="Q343" s="135">
        <f ca="1">IF(ISERROR((calcul(P343)))=TRUE,"",(calcul(P343)))</f>
        <v>43.333333333333336</v>
      </c>
      <c r="R343" s="135">
        <f t="shared" ca="1" si="130"/>
        <v>43.333333333333336</v>
      </c>
      <c r="S343" s="134" t="str">
        <f ca="1">IF(OR(ISERROR(MusiqueEpuree1(O343)),MusiqueEpuree1(O343)=0),"",MusiqueEpuree1(O343))</f>
        <v xml:space="preserve"> 70 70 90</v>
      </c>
      <c r="T343" s="134" t="str">
        <f ca="1">IF(OR(ISERROR(MusiqueEpuree4(O343)),MusiqueEpuree4(O343)=0),"",MusiqueEpuree4(O343))</f>
        <v>9a 1009a9a9a4a4a9a6a2a9a9a</v>
      </c>
      <c r="U343" s="133">
        <f t="shared" ca="1" si="131"/>
        <v>3</v>
      </c>
      <c r="V343" s="133">
        <f t="shared" ca="1" si="132"/>
        <v>1</v>
      </c>
      <c r="W343" s="133">
        <f t="shared" ca="1" si="133"/>
        <v>4</v>
      </c>
      <c r="X343" s="133">
        <f t="shared" ca="1" si="134"/>
        <v>12</v>
      </c>
      <c r="Y343" s="132">
        <f t="shared" ca="1" si="135"/>
        <v>33.333333333333329</v>
      </c>
      <c r="Z343" s="132">
        <f t="shared" ca="1" si="136"/>
        <v>33.333333333333329</v>
      </c>
      <c r="AA343" s="131">
        <v>5</v>
      </c>
      <c r="AB343" s="133">
        <f t="shared" si="137"/>
        <v>41</v>
      </c>
      <c r="AC343" s="133">
        <f t="shared" si="138"/>
        <v>18</v>
      </c>
      <c r="AD343" s="133">
        <f t="shared" si="139"/>
        <v>59</v>
      </c>
      <c r="AE343" s="133">
        <f t="shared" si="140"/>
        <v>221</v>
      </c>
      <c r="AF343" s="132">
        <f t="shared" si="141"/>
        <v>26.696832579185521</v>
      </c>
      <c r="AG343" s="132">
        <f t="shared" si="142"/>
        <v>26.696832579185521</v>
      </c>
      <c r="AH343" s="131">
        <v>5</v>
      </c>
      <c r="AI343" s="158">
        <v>13</v>
      </c>
      <c r="AJ343" s="157">
        <f ca="1">Z369</f>
        <v>66.666666666666657</v>
      </c>
      <c r="AK343" s="157">
        <f ca="1">$R$369</f>
        <v>73.333333333333329</v>
      </c>
      <c r="AL343" s="160">
        <f>$AG$369</f>
        <v>50</v>
      </c>
      <c r="AM343" s="158">
        <v>13</v>
      </c>
      <c r="AN343" s="157">
        <f ca="1">Z367</f>
        <v>25</v>
      </c>
      <c r="AO343" s="157">
        <f ca="1">$R$367</f>
        <v>35.833333333333336</v>
      </c>
      <c r="AP343" s="159">
        <f>$AG$367</f>
        <v>16.129032258064516</v>
      </c>
      <c r="AQ343" s="158">
        <v>13</v>
      </c>
      <c r="AR343" s="157">
        <f ca="1">Z368</f>
        <v>25</v>
      </c>
      <c r="AS343" s="157">
        <f ca="1">$R$368</f>
        <v>38.333333333333336</v>
      </c>
      <c r="AT343" s="156">
        <f>$AG$368</f>
        <v>22.222222222222221</v>
      </c>
    </row>
    <row r="344" spans="1:46" ht="15.75" customHeight="1" x14ac:dyDescent="0.25">
      <c r="A344" s="107"/>
      <c r="B344" s="106"/>
      <c r="C344" s="105"/>
      <c r="D344" s="148">
        <v>134</v>
      </c>
      <c r="E344" s="148">
        <v>13</v>
      </c>
      <c r="F344" s="148">
        <v>22</v>
      </c>
      <c r="G344" s="143">
        <v>0.26</v>
      </c>
      <c r="H344" s="104"/>
      <c r="I344" s="104"/>
      <c r="J344" s="148" t="s">
        <v>25</v>
      </c>
      <c r="K344" s="103"/>
      <c r="L344" s="147">
        <v>10.96</v>
      </c>
      <c r="M344" s="103"/>
      <c r="N344" s="102" t="s">
        <v>72</v>
      </c>
      <c r="O344" s="101" t="str">
        <f ca="1">IF(OR(ISERROR(MusiqueEpuree(N344)),MusiqueEpuree(N344)=0),"",MusiqueEpuree(N344))</f>
        <v xml:space="preserve"> 1a  9a  9a 4a  9a  9a 2a  9a 3a  9a 1a</v>
      </c>
      <c r="P344" s="99" t="str">
        <f ca="1">IF(OR(ISERROR(MusiqueEpuree10(O344)),MusiqueEpuree10(O344)=0),"",MusiqueEpuree10(O344))</f>
        <v xml:space="preserve"> 100 20 20 70 20 20 90 20 80 20 100</v>
      </c>
      <c r="Q344" s="100">
        <f ca="1">IF(ISERROR((calcul(P344)))=TRUE,"",(calcul(P344)))</f>
        <v>50.909090909090907</v>
      </c>
      <c r="R344" s="100">
        <f t="shared" ca="1" si="130"/>
        <v>50.909090909090907</v>
      </c>
      <c r="S344" s="99" t="str">
        <f ca="1">IF(OR(ISERROR(MusiqueEpuree1(O344)),MusiqueEpuree1(O344)=0),"",MusiqueEpuree1(O344))</f>
        <v xml:space="preserve"> 70 90 80</v>
      </c>
      <c r="T344" s="99" t="str">
        <f ca="1">IF(OR(ISERROR(MusiqueEpuree4(O344)),MusiqueEpuree4(O344)=0),"",MusiqueEpuree4(O344))</f>
        <v xml:space="preserve"> 1009a9a4a9a9a2a9a3a9a 100</v>
      </c>
      <c r="U344" s="49">
        <f t="shared" ca="1" si="131"/>
        <v>3</v>
      </c>
      <c r="V344" s="49">
        <f t="shared" ca="1" si="132"/>
        <v>2</v>
      </c>
      <c r="W344" s="49">
        <f t="shared" ca="1" si="133"/>
        <v>5</v>
      </c>
      <c r="X344" s="49">
        <f t="shared" ca="1" si="134"/>
        <v>11</v>
      </c>
      <c r="Y344" s="98">
        <f t="shared" ca="1" si="135"/>
        <v>45.454545454545453</v>
      </c>
      <c r="Z344" s="98">
        <f t="shared" ca="1" si="136"/>
        <v>45.454545454545453</v>
      </c>
      <c r="AA344" s="97"/>
      <c r="AB344" s="49">
        <f t="shared" si="137"/>
        <v>22</v>
      </c>
      <c r="AC344" s="49">
        <f t="shared" si="138"/>
        <v>13</v>
      </c>
      <c r="AD344" s="49">
        <f t="shared" si="139"/>
        <v>35</v>
      </c>
      <c r="AE344" s="49">
        <f t="shared" si="140"/>
        <v>134</v>
      </c>
      <c r="AF344" s="98">
        <f t="shared" si="141"/>
        <v>26.119402985074625</v>
      </c>
      <c r="AG344" s="98">
        <f t="shared" si="142"/>
        <v>26.119402985074625</v>
      </c>
      <c r="AH344" s="97"/>
      <c r="AI344" s="158">
        <v>14</v>
      </c>
      <c r="AJ344" s="157">
        <f ca="1">Z372</f>
        <v>55.555555555555557</v>
      </c>
      <c r="AK344" s="157" t="str">
        <f ca="1">$R$372</f>
        <v/>
      </c>
      <c r="AL344" s="160">
        <f>$AG$372</f>
        <v>50</v>
      </c>
      <c r="AM344" s="158">
        <v>14</v>
      </c>
      <c r="AN344" s="157">
        <f ca="1">Z370</f>
        <v>25</v>
      </c>
      <c r="AO344" s="157">
        <f ca="1">$R$370</f>
        <v>46.666666666666664</v>
      </c>
      <c r="AP344" s="159">
        <f>$AG$370</f>
        <v>26.495726495726498</v>
      </c>
      <c r="AQ344" s="158">
        <v>14</v>
      </c>
      <c r="AR344" s="157">
        <f ca="1">Z371</f>
        <v>16.666666666666664</v>
      </c>
      <c r="AS344" s="157">
        <f ca="1">$R$371</f>
        <v>42.5</v>
      </c>
      <c r="AT344" s="156">
        <f>$AG$371</f>
        <v>24</v>
      </c>
    </row>
    <row r="345" spans="1:46" ht="15.75" customHeight="1" thickBot="1" x14ac:dyDescent="0.3">
      <c r="A345" s="130"/>
      <c r="B345" s="129"/>
      <c r="C345" s="128"/>
      <c r="D345" s="146">
        <v>8</v>
      </c>
      <c r="E345" s="146">
        <v>0</v>
      </c>
      <c r="F345" s="146">
        <v>4</v>
      </c>
      <c r="G345" s="142">
        <v>0.5</v>
      </c>
      <c r="H345" s="127"/>
      <c r="I345" s="127"/>
      <c r="J345" s="146">
        <v>3</v>
      </c>
      <c r="K345" s="126"/>
      <c r="L345" s="145">
        <v>10.92</v>
      </c>
      <c r="M345" s="126"/>
      <c r="N345" s="125" t="s">
        <v>158</v>
      </c>
      <c r="O345" s="124" t="str">
        <f ca="1">IF(OR(ISERROR(MusiqueEpuree(N345)),MusiqueEpuree(N345)=0),"",MusiqueEpuree(N345))</f>
        <v>8m  9a 9a 2a  9a 1a 8a  9a 9a 3a 2a 2a</v>
      </c>
      <c r="P345" s="122" t="str">
        <f ca="1">IF(OR(ISERROR(MusiqueEpuree10(O345)),MusiqueEpuree10(O345)=0),"",MusiqueEpuree10(O345))</f>
        <v>8m 20 20 90 20 100 30 20 20 80 90 90</v>
      </c>
      <c r="Q345" s="123">
        <f ca="1">IF(ISERROR((calcul(P345)))=TRUE,"",(calcul(P345)))</f>
        <v>52.727272727272727</v>
      </c>
      <c r="R345" s="123">
        <f t="shared" ca="1" si="130"/>
        <v>52.727272727272727</v>
      </c>
      <c r="S345" s="122" t="str">
        <f ca="1">IF(OR(ISERROR(MusiqueEpuree1(O345)),MusiqueEpuree1(O345)=0),"",MusiqueEpuree1(O345))</f>
        <v>8m 90 80 90 90</v>
      </c>
      <c r="T345" s="122" t="str">
        <f ca="1">IF(OR(ISERROR(MusiqueEpuree4(O345)),MusiqueEpuree4(O345)=0),"",MusiqueEpuree4(O345))</f>
        <v>8m9a9a2a9a 1008a9a9a3a2a2a</v>
      </c>
      <c r="U345" s="121">
        <f t="shared" ca="1" si="131"/>
        <v>4</v>
      </c>
      <c r="V345" s="121">
        <f t="shared" ca="1" si="132"/>
        <v>1</v>
      </c>
      <c r="W345" s="121">
        <f t="shared" ca="1" si="133"/>
        <v>5</v>
      </c>
      <c r="X345" s="121">
        <f t="shared" ca="1" si="134"/>
        <v>11</v>
      </c>
      <c r="Y345" s="120">
        <f t="shared" ca="1" si="135"/>
        <v>45.454545454545453</v>
      </c>
      <c r="Z345" s="120">
        <f t="shared" ca="1" si="136"/>
        <v>45.454545454545453</v>
      </c>
      <c r="AA345" s="119"/>
      <c r="AB345" s="121">
        <f t="shared" si="137"/>
        <v>4</v>
      </c>
      <c r="AC345" s="121">
        <f t="shared" si="138"/>
        <v>0</v>
      </c>
      <c r="AD345" s="121">
        <f t="shared" si="139"/>
        <v>4</v>
      </c>
      <c r="AE345" s="121">
        <f t="shared" si="140"/>
        <v>8</v>
      </c>
      <c r="AF345" s="120">
        <f t="shared" si="141"/>
        <v>50</v>
      </c>
      <c r="AG345" s="120">
        <f t="shared" si="142"/>
        <v>50</v>
      </c>
      <c r="AH345" s="119"/>
      <c r="AI345" s="158">
        <v>15</v>
      </c>
      <c r="AJ345" s="157">
        <f ca="1">Z375</f>
        <v>33.333333333333329</v>
      </c>
      <c r="AK345" s="157">
        <f ca="1">$R$375</f>
        <v>44.166666666666664</v>
      </c>
      <c r="AL345" s="160">
        <f>$AG$375</f>
        <v>21.428571428571427</v>
      </c>
      <c r="AM345" s="158">
        <v>15</v>
      </c>
      <c r="AN345" s="157">
        <f ca="1">Z373</f>
        <v>25</v>
      </c>
      <c r="AO345" s="157">
        <f ca="1">$R$373</f>
        <v>46.666666666666664</v>
      </c>
      <c r="AP345" s="159">
        <f>$AG$373</f>
        <v>22.58064516129032</v>
      </c>
      <c r="AQ345" s="158">
        <v>15</v>
      </c>
      <c r="AR345" s="157">
        <f ca="1">Z374</f>
        <v>27.27272727272727</v>
      </c>
      <c r="AS345" s="157">
        <f ca="1">$R$374</f>
        <v>49.090909090909093</v>
      </c>
      <c r="AT345" s="156">
        <f>$AG$374</f>
        <v>28.333333333333332</v>
      </c>
    </row>
    <row r="346" spans="1:46" ht="15.75" customHeight="1" x14ac:dyDescent="0.25">
      <c r="A346" s="118"/>
      <c r="B346" s="141"/>
      <c r="C346" s="140"/>
      <c r="D346" s="150">
        <v>175</v>
      </c>
      <c r="E346" s="150">
        <v>14</v>
      </c>
      <c r="F346" s="150">
        <v>30</v>
      </c>
      <c r="G346" s="144">
        <v>0.25</v>
      </c>
      <c r="H346" s="139"/>
      <c r="I346" s="139"/>
      <c r="J346" s="150" t="s">
        <v>25</v>
      </c>
      <c r="K346" s="138"/>
      <c r="L346" s="149">
        <v>10.99</v>
      </c>
      <c r="M346" s="138"/>
      <c r="N346" s="137" t="s">
        <v>61</v>
      </c>
      <c r="O346" s="136" t="str">
        <f ca="1">IF(OR(ISERROR(MusiqueEpuree(N346)),MusiqueEpuree(N346)=0),"",MusiqueEpuree(N346))</f>
        <v xml:space="preserve"> 4a  9a  9a 2a  9a  9a  9a  9a 5a 7a  9a</v>
      </c>
      <c r="P346" s="134" t="str">
        <f ca="1">IF(OR(ISERROR(MusiqueEpuree10(O346)),MusiqueEpuree10(O346)=0),"",MusiqueEpuree10(O346))</f>
        <v xml:space="preserve"> 70 20 20 90 20 20 20 20 60 40 20</v>
      </c>
      <c r="Q346" s="135">
        <f ca="1">IF(ISERROR((calcul(P346)))=TRUE,"",(calcul(P346)))</f>
        <v>36.363636363636367</v>
      </c>
      <c r="R346" s="135">
        <f t="shared" ca="1" si="130"/>
        <v>36.363636363636367</v>
      </c>
      <c r="S346" s="134" t="str">
        <f ca="1">IF(OR(ISERROR(MusiqueEpuree1(O346)),MusiqueEpuree1(O346)=0),"",MusiqueEpuree1(O346))</f>
        <v xml:space="preserve"> 70 90</v>
      </c>
      <c r="T346" s="134" t="str">
        <f ca="1">IF(OR(ISERROR(MusiqueEpuree4(O346)),MusiqueEpuree4(O346)=0),"",MusiqueEpuree4(O346))</f>
        <v>4a9a9a2a9a9a9a9a5a7a9a</v>
      </c>
      <c r="U346" s="133">
        <f t="shared" ca="1" si="131"/>
        <v>2</v>
      </c>
      <c r="V346" s="133">
        <f t="shared" ca="1" si="132"/>
        <v>0</v>
      </c>
      <c r="W346" s="133">
        <f t="shared" ca="1" si="133"/>
        <v>2</v>
      </c>
      <c r="X346" s="133">
        <f t="shared" ca="1" si="134"/>
        <v>11</v>
      </c>
      <c r="Y346" s="132">
        <f t="shared" ca="1" si="135"/>
        <v>18.181818181818183</v>
      </c>
      <c r="Z346" s="132">
        <f t="shared" ca="1" si="136"/>
        <v>18.181818181818183</v>
      </c>
      <c r="AA346" s="131">
        <v>6</v>
      </c>
      <c r="AB346" s="133">
        <f t="shared" si="137"/>
        <v>30</v>
      </c>
      <c r="AC346" s="133">
        <f t="shared" si="138"/>
        <v>14</v>
      </c>
      <c r="AD346" s="133">
        <f t="shared" si="139"/>
        <v>44</v>
      </c>
      <c r="AE346" s="133">
        <f t="shared" si="140"/>
        <v>175</v>
      </c>
      <c r="AF346" s="132">
        <f t="shared" si="141"/>
        <v>25.142857142857146</v>
      </c>
      <c r="AG346" s="132">
        <f t="shared" si="142"/>
        <v>25.142857142857146</v>
      </c>
      <c r="AH346" s="131">
        <v>6</v>
      </c>
      <c r="AI346" s="158">
        <v>16</v>
      </c>
      <c r="AJ346" s="157">
        <f ca="1">Z378</f>
        <v>25</v>
      </c>
      <c r="AK346" s="157" t="str">
        <f ca="1">$R$378</f>
        <v/>
      </c>
      <c r="AL346" s="160" t="str">
        <f>$AG$378</f>
        <v/>
      </c>
      <c r="AM346" s="158">
        <v>16</v>
      </c>
      <c r="AN346" s="157" t="str">
        <f ca="1">Z376</f>
        <v/>
      </c>
      <c r="AO346" s="157">
        <f ca="1">$R$376</f>
        <v>30.833333333333332</v>
      </c>
      <c r="AP346" s="159">
        <f>$AG$376</f>
        <v>18.181818181818183</v>
      </c>
      <c r="AQ346" s="158">
        <v>16</v>
      </c>
      <c r="AR346" s="157">
        <f ca="1">Z377</f>
        <v>8.3333333333333321</v>
      </c>
      <c r="AS346" s="157">
        <f ca="1">$R$377</f>
        <v>35</v>
      </c>
      <c r="AT346" s="156">
        <f>$AG$377</f>
        <v>16.911764705882355</v>
      </c>
    </row>
    <row r="347" spans="1:46" ht="15.75" customHeight="1" x14ac:dyDescent="0.25">
      <c r="A347" s="107"/>
      <c r="B347" s="106"/>
      <c r="C347" s="105"/>
      <c r="D347" s="148">
        <v>60</v>
      </c>
      <c r="E347" s="148">
        <v>0</v>
      </c>
      <c r="F347" s="148">
        <v>2</v>
      </c>
      <c r="G347" s="143">
        <v>0.03</v>
      </c>
      <c r="H347" s="104"/>
      <c r="I347" s="104"/>
      <c r="J347" s="104">
        <v>34</v>
      </c>
      <c r="K347" s="103"/>
      <c r="L347" s="147">
        <v>10.92</v>
      </c>
      <c r="M347" s="103"/>
      <c r="N347" s="102" t="s">
        <v>175</v>
      </c>
      <c r="O347" s="101" t="str">
        <f ca="1">IF(OR(ISERROR(MusiqueEpuree(N347)),MusiqueEpuree(N347)=0),"",MusiqueEpuree(N347))</f>
        <v xml:space="preserve">  9a  9a  9a  9a  9a  9a  9a  9a  9a  9a 7a  9a</v>
      </c>
      <c r="P347" s="99" t="str">
        <f ca="1">IF(OR(ISERROR(MusiqueEpuree10(O347)),MusiqueEpuree10(O347)=0),"",MusiqueEpuree10(O347))</f>
        <v xml:space="preserve"> 20 20 20 20 20 20 20 20 20 20 40 20</v>
      </c>
      <c r="Q347" s="100">
        <f ca="1">IF(ISERROR((calcul(P347)))=TRUE,"",(calcul(P347)))</f>
        <v>21.666666666666668</v>
      </c>
      <c r="R347" s="100">
        <f t="shared" ca="1" si="130"/>
        <v>21.666666666666668</v>
      </c>
      <c r="S347" s="99" t="str">
        <f ca="1">IF(OR(ISERROR(MusiqueEpuree1(O347)),MusiqueEpuree1(O347)=0),"",MusiqueEpuree1(O347))</f>
        <v/>
      </c>
      <c r="T347" s="99" t="str">
        <f ca="1">IF(OR(ISERROR(MusiqueEpuree4(O347)),MusiqueEpuree4(O347)=0),"",MusiqueEpuree4(O347))</f>
        <v>9a9a9a9a9a9a9a9a9a9a7a9a</v>
      </c>
      <c r="U347" s="49">
        <f t="shared" ca="1" si="131"/>
        <v>0</v>
      </c>
      <c r="V347" s="49">
        <f t="shared" ca="1" si="132"/>
        <v>0</v>
      </c>
      <c r="W347" s="49">
        <f t="shared" ca="1" si="133"/>
        <v>0</v>
      </c>
      <c r="X347" s="49">
        <f t="shared" ca="1" si="134"/>
        <v>12</v>
      </c>
      <c r="Y347" s="98">
        <f t="shared" ca="1" si="135"/>
        <v>0</v>
      </c>
      <c r="Z347" s="98" t="str">
        <f t="shared" ca="1" si="136"/>
        <v/>
      </c>
      <c r="AA347" s="97"/>
      <c r="AB347" s="49">
        <f t="shared" si="137"/>
        <v>2</v>
      </c>
      <c r="AC347" s="49">
        <f t="shared" si="138"/>
        <v>0</v>
      </c>
      <c r="AD347" s="49">
        <f t="shared" si="139"/>
        <v>2</v>
      </c>
      <c r="AE347" s="49">
        <f t="shared" si="140"/>
        <v>60</v>
      </c>
      <c r="AF347" s="98">
        <f t="shared" si="141"/>
        <v>3.3333333333333335</v>
      </c>
      <c r="AG347" s="98">
        <f t="shared" si="142"/>
        <v>3.3333333333333335</v>
      </c>
      <c r="AH347" s="97"/>
      <c r="AI347" s="158">
        <v>17</v>
      </c>
      <c r="AJ347" s="157" t="str">
        <f ca="1">Z381</f>
        <v/>
      </c>
      <c r="AK347" s="157" t="str">
        <f ca="1">$R$381</f>
        <v/>
      </c>
      <c r="AL347" s="160" t="str">
        <f>$AG$381</f>
        <v/>
      </c>
      <c r="AM347" s="158">
        <v>17</v>
      </c>
      <c r="AN347" s="157" t="str">
        <f ca="1">Z379</f>
        <v/>
      </c>
      <c r="AO347" s="157" t="str">
        <f ca="1">$R$379</f>
        <v/>
      </c>
      <c r="AP347" s="159" t="str">
        <f>$AG$379</f>
        <v/>
      </c>
      <c r="AQ347" s="158">
        <v>17</v>
      </c>
      <c r="AR347" s="157" t="str">
        <f ca="1">Z380</f>
        <v/>
      </c>
      <c r="AS347" s="157" t="str">
        <f ca="1">$R$380</f>
        <v/>
      </c>
      <c r="AT347" s="156" t="str">
        <f>$AG$380</f>
        <v/>
      </c>
    </row>
    <row r="348" spans="1:46" ht="15.75" customHeight="1" thickBot="1" x14ac:dyDescent="0.3">
      <c r="A348" s="130"/>
      <c r="B348" s="129"/>
      <c r="C348" s="128"/>
      <c r="D348" s="146">
        <v>19</v>
      </c>
      <c r="E348" s="146">
        <v>0</v>
      </c>
      <c r="F348" s="146">
        <v>1</v>
      </c>
      <c r="G348" s="142">
        <v>0.05</v>
      </c>
      <c r="H348" s="127"/>
      <c r="I348" s="127"/>
      <c r="J348" s="146">
        <v>9</v>
      </c>
      <c r="K348" s="126"/>
      <c r="L348" s="145">
        <v>10.92</v>
      </c>
      <c r="M348" s="126"/>
      <c r="N348" s="125" t="s">
        <v>159</v>
      </c>
      <c r="O348" s="124" t="str">
        <f ca="1">IF(OR(ISERROR(MusiqueEpuree(N348)),MusiqueEpuree(N348)=0),"",MusiqueEpuree(N348))</f>
        <v xml:space="preserve">  9a  9a 8a  9a  9a  9a 5a  9a  9a 5a  9a 7a</v>
      </c>
      <c r="P348" s="122" t="str">
        <f ca="1">IF(OR(ISERROR(MusiqueEpuree10(O348)),MusiqueEpuree10(O348)=0),"",MusiqueEpuree10(O348))</f>
        <v xml:space="preserve"> 20 20 30 20 20 20 60 20 20 60 20 40</v>
      </c>
      <c r="Q348" s="123">
        <f ca="1">IF(ISERROR((calcul(P348)))=TRUE,"",(calcul(P348)))</f>
        <v>29.166666666666668</v>
      </c>
      <c r="R348" s="123">
        <f t="shared" ca="1" si="130"/>
        <v>29.166666666666668</v>
      </c>
      <c r="S348" s="122" t="str">
        <f ca="1">IF(OR(ISERROR(MusiqueEpuree1(O348)),MusiqueEpuree1(O348)=0),"",MusiqueEpuree1(O348))</f>
        <v/>
      </c>
      <c r="T348" s="122" t="str">
        <f ca="1">IF(OR(ISERROR(MusiqueEpuree4(O348)),MusiqueEpuree4(O348)=0),"",MusiqueEpuree4(O348))</f>
        <v>9a9a8a9a9a9a5a9a9a5a9a7a</v>
      </c>
      <c r="U348" s="121">
        <f t="shared" ca="1" si="131"/>
        <v>0</v>
      </c>
      <c r="V348" s="121">
        <f t="shared" ca="1" si="132"/>
        <v>0</v>
      </c>
      <c r="W348" s="121">
        <f t="shared" ca="1" si="133"/>
        <v>0</v>
      </c>
      <c r="X348" s="121">
        <f t="shared" ca="1" si="134"/>
        <v>12</v>
      </c>
      <c r="Y348" s="120">
        <f t="shared" ca="1" si="135"/>
        <v>0</v>
      </c>
      <c r="Z348" s="120" t="str">
        <f t="shared" ca="1" si="136"/>
        <v/>
      </c>
      <c r="AA348" s="119"/>
      <c r="AB348" s="121">
        <f t="shared" si="137"/>
        <v>1</v>
      </c>
      <c r="AC348" s="121">
        <f t="shared" si="138"/>
        <v>0</v>
      </c>
      <c r="AD348" s="121">
        <f t="shared" si="139"/>
        <v>1</v>
      </c>
      <c r="AE348" s="121">
        <f t="shared" si="140"/>
        <v>19</v>
      </c>
      <c r="AF348" s="120">
        <f t="shared" si="141"/>
        <v>5.2631578947368416</v>
      </c>
      <c r="AG348" s="120">
        <f t="shared" si="142"/>
        <v>5.2631578947368416</v>
      </c>
      <c r="AH348" s="119"/>
      <c r="AI348" s="158">
        <v>18</v>
      </c>
      <c r="AJ348" s="157" t="str">
        <f ca="1">Z384</f>
        <v/>
      </c>
      <c r="AK348" s="157" t="str">
        <f ca="1">$R$384</f>
        <v/>
      </c>
      <c r="AL348" s="160" t="str">
        <f>$AG$384</f>
        <v/>
      </c>
      <c r="AM348" s="158">
        <v>18</v>
      </c>
      <c r="AN348" s="157" t="str">
        <f ca="1">Z382</f>
        <v/>
      </c>
      <c r="AO348" s="157" t="str">
        <f ca="1">$R$382</f>
        <v/>
      </c>
      <c r="AP348" s="159" t="str">
        <f>$AG$382</f>
        <v/>
      </c>
      <c r="AQ348" s="158">
        <v>18</v>
      </c>
      <c r="AR348" s="157" t="str">
        <f ca="1">Z383</f>
        <v/>
      </c>
      <c r="AS348" s="157" t="str">
        <f ca="1">$R$383</f>
        <v/>
      </c>
      <c r="AT348" s="156" t="str">
        <f>$AG$383</f>
        <v/>
      </c>
    </row>
    <row r="349" spans="1:46" ht="15.75" customHeight="1" x14ac:dyDescent="0.25">
      <c r="A349" s="118"/>
      <c r="B349" s="141"/>
      <c r="C349" s="140"/>
      <c r="D349" s="150">
        <v>691</v>
      </c>
      <c r="E349" s="150">
        <v>59</v>
      </c>
      <c r="F349" s="150">
        <v>147</v>
      </c>
      <c r="G349" s="144">
        <v>0.3</v>
      </c>
      <c r="H349" s="139"/>
      <c r="I349" s="139"/>
      <c r="J349" s="150" t="s">
        <v>25</v>
      </c>
      <c r="K349" s="138"/>
      <c r="L349" s="149">
        <v>10.95</v>
      </c>
      <c r="M349" s="138"/>
      <c r="N349" s="137" t="s">
        <v>30</v>
      </c>
      <c r="O349" s="136" t="str">
        <f ca="1">IF(OR(ISERROR(MusiqueEpuree(N349)),MusiqueEpuree(N349)=0),"",MusiqueEpuree(N349))</f>
        <v xml:space="preserve"> 3a 4a 2a 1a 2a  9a  9a  9a 1a 3a  9a  9a</v>
      </c>
      <c r="P349" s="134" t="str">
        <f ca="1">IF(OR(ISERROR(MusiqueEpuree10(O349)),MusiqueEpuree10(O349)=0),"",MusiqueEpuree10(O349))</f>
        <v xml:space="preserve"> 80 70 90 100 90 20 20 20 100 80 20 20</v>
      </c>
      <c r="Q349" s="135">
        <f ca="1">IF(ISERROR((calcul(P349)))=TRUE,"",(calcul(P349)))</f>
        <v>59.166666666666664</v>
      </c>
      <c r="R349" s="135">
        <f t="shared" ca="1" si="130"/>
        <v>59.166666666666664</v>
      </c>
      <c r="S349" s="134" t="str">
        <f ca="1">IF(OR(ISERROR(MusiqueEpuree1(O349)),MusiqueEpuree1(O349)=0),"",MusiqueEpuree1(O349))</f>
        <v xml:space="preserve"> 80 70 90 90 80</v>
      </c>
      <c r="T349" s="134" t="str">
        <f ca="1">IF(OR(ISERROR(MusiqueEpuree4(O349)),MusiqueEpuree4(O349)=0),"",MusiqueEpuree4(O349))</f>
        <v>3a4a2a 1002a9a9a9a 1003a9a9a</v>
      </c>
      <c r="U349" s="133">
        <f t="shared" ca="1" si="131"/>
        <v>5</v>
      </c>
      <c r="V349" s="133">
        <f t="shared" ca="1" si="132"/>
        <v>2</v>
      </c>
      <c r="W349" s="133">
        <f t="shared" ca="1" si="133"/>
        <v>7</v>
      </c>
      <c r="X349" s="133">
        <f t="shared" ca="1" si="134"/>
        <v>12</v>
      </c>
      <c r="Y349" s="132">
        <f t="shared" ca="1" si="135"/>
        <v>58.333333333333336</v>
      </c>
      <c r="Z349" s="132">
        <f t="shared" ca="1" si="136"/>
        <v>58.333333333333336</v>
      </c>
      <c r="AA349" s="131">
        <v>7</v>
      </c>
      <c r="AB349" s="133">
        <f t="shared" si="137"/>
        <v>147</v>
      </c>
      <c r="AC349" s="133">
        <f t="shared" si="138"/>
        <v>59</v>
      </c>
      <c r="AD349" s="133">
        <f t="shared" si="139"/>
        <v>206</v>
      </c>
      <c r="AE349" s="133">
        <f t="shared" si="140"/>
        <v>691</v>
      </c>
      <c r="AF349" s="132">
        <f t="shared" si="141"/>
        <v>29.811866859623731</v>
      </c>
      <c r="AG349" s="132">
        <f t="shared" si="142"/>
        <v>29.811866859623731</v>
      </c>
      <c r="AH349" s="131">
        <v>7</v>
      </c>
      <c r="AI349" s="158">
        <v>19</v>
      </c>
      <c r="AJ349" s="157" t="str">
        <f ca="1">Z387</f>
        <v/>
      </c>
      <c r="AK349" s="157" t="str">
        <f ca="1">$R$387</f>
        <v/>
      </c>
      <c r="AL349" s="160" t="str">
        <f>$AG$387</f>
        <v/>
      </c>
      <c r="AM349" s="158">
        <v>19</v>
      </c>
      <c r="AN349" s="157" t="str">
        <f ca="1">Z385</f>
        <v/>
      </c>
      <c r="AO349" s="157" t="str">
        <f ca="1">$R$385</f>
        <v/>
      </c>
      <c r="AP349" s="159" t="str">
        <f>$AG$385</f>
        <v/>
      </c>
      <c r="AQ349" s="158">
        <v>19</v>
      </c>
      <c r="AR349" s="157" t="str">
        <f ca="1">Z386</f>
        <v/>
      </c>
      <c r="AS349" s="157" t="str">
        <f ca="1">$R$386</f>
        <v/>
      </c>
      <c r="AT349" s="156" t="str">
        <f>$AG$386</f>
        <v/>
      </c>
    </row>
    <row r="350" spans="1:46" ht="15.75" customHeight="1" thickBot="1" x14ac:dyDescent="0.3">
      <c r="A350" s="107"/>
      <c r="B350" s="106"/>
      <c r="C350" s="105"/>
      <c r="D350" s="148">
        <v>553</v>
      </c>
      <c r="E350" s="148">
        <v>40</v>
      </c>
      <c r="F350" s="148">
        <v>91</v>
      </c>
      <c r="G350" s="143">
        <v>0.24</v>
      </c>
      <c r="H350" s="104"/>
      <c r="I350" s="104"/>
      <c r="J350" s="148" t="s">
        <v>25</v>
      </c>
      <c r="K350" s="103"/>
      <c r="L350" s="147">
        <v>10.96</v>
      </c>
      <c r="M350" s="103"/>
      <c r="N350" s="102" t="s">
        <v>153</v>
      </c>
      <c r="O350" s="101" t="str">
        <f ca="1">IF(OR(ISERROR(MusiqueEpuree(N350)),MusiqueEpuree(N350)=0),"",MusiqueEpuree(N350))</f>
        <v xml:space="preserve">  9a 3a  9a 4a 1a 1a  9a  9a 3a 2a 7a  9a</v>
      </c>
      <c r="P350" s="99" t="str">
        <f ca="1">IF(OR(ISERROR(MusiqueEpuree10(O350)),MusiqueEpuree10(O350)=0),"",MusiqueEpuree10(O350))</f>
        <v xml:space="preserve"> 20 80 20 70 100 100 20 20 80 90 40 20</v>
      </c>
      <c r="Q350" s="100">
        <f ca="1">IF(ISERROR((calcul(P350)))=TRUE,"",(calcul(P350)))</f>
        <v>55</v>
      </c>
      <c r="R350" s="100">
        <f t="shared" ca="1" si="130"/>
        <v>55</v>
      </c>
      <c r="S350" s="99" t="str">
        <f ca="1">IF(OR(ISERROR(MusiqueEpuree1(O350)),MusiqueEpuree1(O350)=0),"",MusiqueEpuree1(O350))</f>
        <v xml:space="preserve"> 80 70 80 90</v>
      </c>
      <c r="T350" s="99" t="str">
        <f ca="1">IF(OR(ISERROR(MusiqueEpuree4(O350)),MusiqueEpuree4(O350)=0),"",MusiqueEpuree4(O350))</f>
        <v>9a3a9a4a 100 1009a9a3a2a7a9a</v>
      </c>
      <c r="U350" s="49">
        <f t="shared" ca="1" si="131"/>
        <v>4</v>
      </c>
      <c r="V350" s="49">
        <f t="shared" ca="1" si="132"/>
        <v>2</v>
      </c>
      <c r="W350" s="49">
        <f t="shared" ca="1" si="133"/>
        <v>6</v>
      </c>
      <c r="X350" s="49">
        <f t="shared" ca="1" si="134"/>
        <v>12</v>
      </c>
      <c r="Y350" s="98">
        <f t="shared" ca="1" si="135"/>
        <v>50</v>
      </c>
      <c r="Z350" s="98">
        <f t="shared" ca="1" si="136"/>
        <v>50</v>
      </c>
      <c r="AA350" s="97"/>
      <c r="AB350" s="49">
        <f t="shared" si="137"/>
        <v>91</v>
      </c>
      <c r="AC350" s="49">
        <f t="shared" si="138"/>
        <v>40</v>
      </c>
      <c r="AD350" s="49">
        <f t="shared" si="139"/>
        <v>131</v>
      </c>
      <c r="AE350" s="49">
        <f t="shared" si="140"/>
        <v>553</v>
      </c>
      <c r="AF350" s="98">
        <f t="shared" si="141"/>
        <v>23.688969258589513</v>
      </c>
      <c r="AG350" s="98">
        <f t="shared" si="142"/>
        <v>23.688969258589513</v>
      </c>
      <c r="AH350" s="97"/>
      <c r="AI350" s="153">
        <v>20</v>
      </c>
      <c r="AJ350" s="152" t="str">
        <f ca="1">Z390</f>
        <v/>
      </c>
      <c r="AK350" s="152" t="str">
        <f ca="1">$R$390</f>
        <v/>
      </c>
      <c r="AL350" s="155" t="str">
        <f>$AG$390</f>
        <v/>
      </c>
      <c r="AM350" s="153">
        <v>20</v>
      </c>
      <c r="AN350" s="152" t="str">
        <f ca="1">Z388</f>
        <v/>
      </c>
      <c r="AO350" s="152" t="str">
        <f ca="1">$R$388</f>
        <v/>
      </c>
      <c r="AP350" s="154" t="str">
        <f>$AG$388</f>
        <v/>
      </c>
      <c r="AQ350" s="153">
        <v>20</v>
      </c>
      <c r="AR350" s="152" t="str">
        <f ca="1">Z389</f>
        <v/>
      </c>
      <c r="AS350" s="152" t="str">
        <f ca="1">$R$389</f>
        <v/>
      </c>
      <c r="AT350" s="151" t="str">
        <f>$AG$389</f>
        <v/>
      </c>
    </row>
    <row r="351" spans="1:46" ht="15.75" customHeight="1" thickTop="1" thickBot="1" x14ac:dyDescent="0.3">
      <c r="A351" s="130"/>
      <c r="B351" s="129"/>
      <c r="C351" s="128"/>
      <c r="D351" s="146">
        <v>10</v>
      </c>
      <c r="E351" s="146">
        <v>0</v>
      </c>
      <c r="F351" s="146">
        <v>1</v>
      </c>
      <c r="G351" s="142">
        <v>0.1</v>
      </c>
      <c r="H351" s="127"/>
      <c r="I351" s="127"/>
      <c r="J351" s="127">
        <v>7</v>
      </c>
      <c r="K351" s="126"/>
      <c r="L351" s="145">
        <v>10.9</v>
      </c>
      <c r="M351" s="126"/>
      <c r="N351" s="125" t="s">
        <v>160</v>
      </c>
      <c r="O351" s="124" t="str">
        <f ca="1">IF(OR(ISERROR(MusiqueEpuree(N351)),MusiqueEpuree(N351)=0),"",MusiqueEpuree(N351))</f>
        <v xml:space="preserve"> 7a  9a  9a  9a  9a 4a  9a 3a 9a  9a 1a 8a</v>
      </c>
      <c r="P351" s="122" t="str">
        <f ca="1">IF(OR(ISERROR(MusiqueEpuree10(O351)),MusiqueEpuree10(O351)=0),"",MusiqueEpuree10(O351))</f>
        <v xml:space="preserve"> 40 20 20 20 20 70 20 80 20 20 100 30</v>
      </c>
      <c r="Q351" s="123">
        <f ca="1">IF(ISERROR((calcul(P351)))=TRUE,"",(calcul(P351)))</f>
        <v>38.333333333333336</v>
      </c>
      <c r="R351" s="123">
        <f t="shared" ca="1" si="130"/>
        <v>38.333333333333336</v>
      </c>
      <c r="S351" s="122" t="str">
        <f ca="1">IF(OR(ISERROR(MusiqueEpuree1(O351)),MusiqueEpuree1(O351)=0),"",MusiqueEpuree1(O351))</f>
        <v xml:space="preserve"> 70 80</v>
      </c>
      <c r="T351" s="122" t="str">
        <f ca="1">IF(OR(ISERROR(MusiqueEpuree4(O351)),MusiqueEpuree4(O351)=0),"",MusiqueEpuree4(O351))</f>
        <v>7a9a9a9a9a4a9a3a9a9a 1008a</v>
      </c>
      <c r="U351" s="121">
        <f t="shared" ca="1" si="131"/>
        <v>2</v>
      </c>
      <c r="V351" s="121">
        <f t="shared" ca="1" si="132"/>
        <v>1</v>
      </c>
      <c r="W351" s="121">
        <f t="shared" ca="1" si="133"/>
        <v>3</v>
      </c>
      <c r="X351" s="121">
        <f t="shared" ca="1" si="134"/>
        <v>12</v>
      </c>
      <c r="Y351" s="120">
        <f t="shared" ca="1" si="135"/>
        <v>25</v>
      </c>
      <c r="Z351" s="120">
        <f t="shared" ca="1" si="136"/>
        <v>25</v>
      </c>
      <c r="AA351" s="119"/>
      <c r="AB351" s="121">
        <f t="shared" si="137"/>
        <v>1</v>
      </c>
      <c r="AC351" s="121">
        <f t="shared" si="138"/>
        <v>0</v>
      </c>
      <c r="AD351" s="121">
        <f t="shared" si="139"/>
        <v>1</v>
      </c>
      <c r="AE351" s="121">
        <f t="shared" si="140"/>
        <v>10</v>
      </c>
      <c r="AF351" s="120">
        <f t="shared" si="141"/>
        <v>10</v>
      </c>
      <c r="AG351" s="120">
        <f t="shared" si="142"/>
        <v>10</v>
      </c>
      <c r="AH351" s="119"/>
    </row>
    <row r="352" spans="1:46" ht="15.75" customHeight="1" x14ac:dyDescent="0.25">
      <c r="A352" s="118"/>
      <c r="B352" s="141"/>
      <c r="C352" s="140"/>
      <c r="D352" s="150">
        <v>239</v>
      </c>
      <c r="E352" s="150">
        <v>20</v>
      </c>
      <c r="F352" s="150">
        <v>39</v>
      </c>
      <c r="G352" s="144">
        <v>0.25</v>
      </c>
      <c r="H352" s="139"/>
      <c r="I352" s="139"/>
      <c r="J352" s="150">
        <v>1</v>
      </c>
      <c r="K352" s="138"/>
      <c r="L352" s="149">
        <v>10.94</v>
      </c>
      <c r="M352" s="138"/>
      <c r="N352" s="137" t="s">
        <v>39</v>
      </c>
      <c r="O352" s="136" t="str">
        <f ca="1">IF(OR(ISERROR(MusiqueEpuree(N352)),MusiqueEpuree(N352)=0),"",MusiqueEpuree(N352))</f>
        <v xml:space="preserve">  9a 3a 5a  9a 5a  9a  9a 4a 1a  9a  9a 7a</v>
      </c>
      <c r="P352" s="134" t="str">
        <f ca="1">IF(OR(ISERROR(MusiqueEpuree10(O352)),MusiqueEpuree10(O352)=0),"",MusiqueEpuree10(O352))</f>
        <v xml:space="preserve"> 20 80 60 20 60 20 20 70 100 20 20 40</v>
      </c>
      <c r="Q352" s="135">
        <f ca="1">IF(ISERROR((calcul(P352)))=TRUE,"",(calcul(P352)))</f>
        <v>44.166666666666664</v>
      </c>
      <c r="R352" s="135">
        <f t="shared" ca="1" si="130"/>
        <v>44.166666666666664</v>
      </c>
      <c r="S352" s="134" t="str">
        <f ca="1">IF(OR(ISERROR(MusiqueEpuree1(O352)),MusiqueEpuree1(O352)=0),"",MusiqueEpuree1(O352))</f>
        <v xml:space="preserve"> 80 70</v>
      </c>
      <c r="T352" s="134" t="str">
        <f ca="1">IF(OR(ISERROR(MusiqueEpuree4(O352)),MusiqueEpuree4(O352)=0),"",MusiqueEpuree4(O352))</f>
        <v>9a3a5a9a5a9a9a4a 1009a9a7a</v>
      </c>
      <c r="U352" s="133">
        <f t="shared" ca="1" si="131"/>
        <v>2</v>
      </c>
      <c r="V352" s="133">
        <f t="shared" ca="1" si="132"/>
        <v>1</v>
      </c>
      <c r="W352" s="133">
        <f t="shared" ca="1" si="133"/>
        <v>3</v>
      </c>
      <c r="X352" s="133">
        <f t="shared" ca="1" si="134"/>
        <v>12</v>
      </c>
      <c r="Y352" s="132">
        <f t="shared" ca="1" si="135"/>
        <v>25</v>
      </c>
      <c r="Z352" s="132">
        <f t="shared" ca="1" si="136"/>
        <v>25</v>
      </c>
      <c r="AA352" s="131">
        <v>8</v>
      </c>
      <c r="AB352" s="133">
        <f t="shared" si="137"/>
        <v>39</v>
      </c>
      <c r="AC352" s="133">
        <f t="shared" si="138"/>
        <v>20</v>
      </c>
      <c r="AD352" s="133">
        <f t="shared" si="139"/>
        <v>59</v>
      </c>
      <c r="AE352" s="133">
        <f t="shared" si="140"/>
        <v>239</v>
      </c>
      <c r="AF352" s="132">
        <f t="shared" si="141"/>
        <v>24.686192468619247</v>
      </c>
      <c r="AG352" s="132">
        <f t="shared" si="142"/>
        <v>24.686192468619247</v>
      </c>
      <c r="AH352" s="131">
        <v>8</v>
      </c>
    </row>
    <row r="353" spans="1:34" ht="15.75" customHeight="1" x14ac:dyDescent="0.25">
      <c r="A353" s="107"/>
      <c r="B353" s="106"/>
      <c r="C353" s="105"/>
      <c r="D353" s="148">
        <v>16</v>
      </c>
      <c r="E353" s="148">
        <v>0</v>
      </c>
      <c r="F353" s="148">
        <v>1</v>
      </c>
      <c r="G353" s="143">
        <v>0.06</v>
      </c>
      <c r="H353" s="104"/>
      <c r="I353" s="104"/>
      <c r="J353" s="148">
        <v>1</v>
      </c>
      <c r="K353" s="103"/>
      <c r="L353" s="147">
        <v>10.94</v>
      </c>
      <c r="M353" s="103"/>
      <c r="N353" s="102" t="s">
        <v>176</v>
      </c>
      <c r="O353" s="101" t="str">
        <f ca="1">IF(OR(ISERROR(MusiqueEpuree(N353)),MusiqueEpuree(N353)=0),"",MusiqueEpuree(N353))</f>
        <v xml:space="preserve">  9a 3a  9a  9a  9a  9a  9a  9a  9a 4a  9a  9a</v>
      </c>
      <c r="P353" s="99" t="str">
        <f ca="1">IF(OR(ISERROR(MusiqueEpuree10(O353)),MusiqueEpuree10(O353)=0),"",MusiqueEpuree10(O353))</f>
        <v xml:space="preserve"> 20 80 20 20 20 20 20 20 20 70 20 20</v>
      </c>
      <c r="Q353" s="100">
        <f ca="1">IF(ISERROR((calcul(P353)))=TRUE,"",(calcul(P353)))</f>
        <v>29.166666666666668</v>
      </c>
      <c r="R353" s="100">
        <f t="shared" ca="1" si="130"/>
        <v>29.166666666666668</v>
      </c>
      <c r="S353" s="99" t="str">
        <f ca="1">IF(OR(ISERROR(MusiqueEpuree1(O353)),MusiqueEpuree1(O353)=0),"",MusiqueEpuree1(O353))</f>
        <v xml:space="preserve"> 80 70</v>
      </c>
      <c r="T353" s="99" t="str">
        <f ca="1">IF(OR(ISERROR(MusiqueEpuree4(O353)),MusiqueEpuree4(O353)=0),"",MusiqueEpuree4(O353))</f>
        <v>9a3a9a9a9a9a9a9a9a4a9a9a</v>
      </c>
      <c r="U353" s="49">
        <f t="shared" ca="1" si="131"/>
        <v>2</v>
      </c>
      <c r="V353" s="49">
        <f t="shared" ca="1" si="132"/>
        <v>0</v>
      </c>
      <c r="W353" s="49">
        <f t="shared" ca="1" si="133"/>
        <v>2</v>
      </c>
      <c r="X353" s="49">
        <f t="shared" ca="1" si="134"/>
        <v>12</v>
      </c>
      <c r="Y353" s="98">
        <f t="shared" ca="1" si="135"/>
        <v>16.666666666666664</v>
      </c>
      <c r="Z353" s="98">
        <f t="shared" ca="1" si="136"/>
        <v>16.666666666666664</v>
      </c>
      <c r="AA353" s="97"/>
      <c r="AB353" s="49">
        <f t="shared" si="137"/>
        <v>1</v>
      </c>
      <c r="AC353" s="49">
        <f t="shared" si="138"/>
        <v>0</v>
      </c>
      <c r="AD353" s="49">
        <f t="shared" si="139"/>
        <v>1</v>
      </c>
      <c r="AE353" s="49">
        <f t="shared" si="140"/>
        <v>16</v>
      </c>
      <c r="AF353" s="98">
        <f t="shared" si="141"/>
        <v>6.25</v>
      </c>
      <c r="AG353" s="98">
        <f t="shared" si="142"/>
        <v>6.25</v>
      </c>
      <c r="AH353" s="97"/>
    </row>
    <row r="354" spans="1:34" ht="15.75" customHeight="1" thickBot="1" x14ac:dyDescent="0.3">
      <c r="A354" s="130"/>
      <c r="B354" s="129"/>
      <c r="C354" s="128"/>
      <c r="D354" s="146">
        <v>6</v>
      </c>
      <c r="E354" s="146">
        <v>0</v>
      </c>
      <c r="F354" s="146">
        <v>0</v>
      </c>
      <c r="G354" s="142">
        <v>0</v>
      </c>
      <c r="H354" s="127"/>
      <c r="I354" s="127"/>
      <c r="J354" s="146">
        <v>6</v>
      </c>
      <c r="K354" s="126"/>
      <c r="L354" s="145">
        <v>10.91</v>
      </c>
      <c r="M354" s="126"/>
      <c r="N354" s="125" t="s">
        <v>161</v>
      </c>
      <c r="O354" s="124" t="str">
        <f ca="1">IF(OR(ISERROR(MusiqueEpuree(N354)),MusiqueEpuree(N354)=0),"",MusiqueEpuree(N354))</f>
        <v xml:space="preserve"> 2a 6a  9a 7a 6a  9a  9a 4a 7a 3a 3a 2a</v>
      </c>
      <c r="P354" s="122" t="str">
        <f ca="1">IF(OR(ISERROR(MusiqueEpuree10(O354)),MusiqueEpuree10(O354)=0),"",MusiqueEpuree10(O354))</f>
        <v xml:space="preserve"> 90 50 20 40 50 20 20 70 40 80 80 90</v>
      </c>
      <c r="Q354" s="123">
        <f ca="1">IF(ISERROR((calcul(P354)))=TRUE,"",(calcul(P354)))</f>
        <v>54.166666666666664</v>
      </c>
      <c r="R354" s="123">
        <f t="shared" ca="1" si="130"/>
        <v>54.166666666666664</v>
      </c>
      <c r="S354" s="122" t="str">
        <f ca="1">IF(OR(ISERROR(MusiqueEpuree1(O354)),MusiqueEpuree1(O354)=0),"",MusiqueEpuree1(O354))</f>
        <v xml:space="preserve"> 90 70 80 80 90</v>
      </c>
      <c r="T354" s="122" t="str">
        <f ca="1">IF(OR(ISERROR(MusiqueEpuree4(O354)),MusiqueEpuree4(O354)=0),"",MusiqueEpuree4(O354))</f>
        <v>2a6a9a7a6a9a9a4a7a3a3a2a</v>
      </c>
      <c r="U354" s="121">
        <f t="shared" ca="1" si="131"/>
        <v>5</v>
      </c>
      <c r="V354" s="121">
        <f t="shared" ca="1" si="132"/>
        <v>0</v>
      </c>
      <c r="W354" s="121">
        <f t="shared" ca="1" si="133"/>
        <v>5</v>
      </c>
      <c r="X354" s="121">
        <f t="shared" ca="1" si="134"/>
        <v>12</v>
      </c>
      <c r="Y354" s="120">
        <f t="shared" ca="1" si="135"/>
        <v>41.666666666666671</v>
      </c>
      <c r="Z354" s="120">
        <f t="shared" ca="1" si="136"/>
        <v>41.666666666666671</v>
      </c>
      <c r="AA354" s="119"/>
      <c r="AB354" s="121">
        <f t="shared" si="137"/>
        <v>0</v>
      </c>
      <c r="AC354" s="121">
        <f t="shared" si="138"/>
        <v>0</v>
      </c>
      <c r="AD354" s="121">
        <f t="shared" si="139"/>
        <v>0</v>
      </c>
      <c r="AE354" s="121">
        <f t="shared" si="140"/>
        <v>6</v>
      </c>
      <c r="AF354" s="120">
        <f t="shared" si="141"/>
        <v>0</v>
      </c>
      <c r="AG354" s="120" t="str">
        <f t="shared" si="142"/>
        <v/>
      </c>
      <c r="AH354" s="119"/>
    </row>
    <row r="355" spans="1:34" ht="15.75" customHeight="1" x14ac:dyDescent="0.25">
      <c r="A355" s="118"/>
      <c r="B355" s="141"/>
      <c r="C355" s="140"/>
      <c r="D355" s="150">
        <v>34</v>
      </c>
      <c r="E355" s="150">
        <v>3</v>
      </c>
      <c r="F355" s="150">
        <v>3</v>
      </c>
      <c r="G355" s="144">
        <v>0.18</v>
      </c>
      <c r="H355" s="139"/>
      <c r="I355" s="139"/>
      <c r="J355" s="150">
        <v>1</v>
      </c>
      <c r="K355" s="138"/>
      <c r="L355" s="149">
        <v>10.94</v>
      </c>
      <c r="M355" s="138"/>
      <c r="N355" s="137" t="s">
        <v>110</v>
      </c>
      <c r="O355" s="136" t="str">
        <f ca="1">IF(OR(ISERROR(MusiqueEpuree(N355)),MusiqueEpuree(N355)=0),"",MusiqueEpuree(N355))</f>
        <v xml:space="preserve">  9a 3a  9a 4a 7a 1a 1a  9a  9a  9a  9a 4a</v>
      </c>
      <c r="P355" s="134" t="str">
        <f ca="1">IF(OR(ISERROR(MusiqueEpuree10(O355)),MusiqueEpuree10(O355)=0),"",MusiqueEpuree10(O355))</f>
        <v xml:space="preserve"> 20 80 20 70 40 100 100 20 20 20 20 70</v>
      </c>
      <c r="Q355" s="135">
        <f ca="1">IF(ISERROR((calcul(P355)))=TRUE,"",(calcul(P355)))</f>
        <v>48.333333333333336</v>
      </c>
      <c r="R355" s="135">
        <f t="shared" ca="1" si="130"/>
        <v>48.333333333333336</v>
      </c>
      <c r="S355" s="134" t="str">
        <f ca="1">IF(OR(ISERROR(MusiqueEpuree1(O355)),MusiqueEpuree1(O355)=0),"",MusiqueEpuree1(O355))</f>
        <v xml:space="preserve"> 80 70 70</v>
      </c>
      <c r="T355" s="134" t="str">
        <f ca="1">IF(OR(ISERROR(MusiqueEpuree4(O355)),MusiqueEpuree4(O355)=0),"",MusiqueEpuree4(O355))</f>
        <v>9a3a9a4a7a 100 1009a9a9a9a4a</v>
      </c>
      <c r="U355" s="133">
        <f t="shared" ca="1" si="131"/>
        <v>3</v>
      </c>
      <c r="V355" s="133">
        <f t="shared" ca="1" si="132"/>
        <v>2</v>
      </c>
      <c r="W355" s="133">
        <f t="shared" ca="1" si="133"/>
        <v>5</v>
      </c>
      <c r="X355" s="133">
        <f t="shared" ca="1" si="134"/>
        <v>12</v>
      </c>
      <c r="Y355" s="132">
        <f t="shared" ca="1" si="135"/>
        <v>41.666666666666671</v>
      </c>
      <c r="Z355" s="132">
        <f t="shared" ca="1" si="136"/>
        <v>41.666666666666671</v>
      </c>
      <c r="AA355" s="131">
        <v>9</v>
      </c>
      <c r="AB355" s="133">
        <f t="shared" si="137"/>
        <v>3</v>
      </c>
      <c r="AC355" s="133">
        <f t="shared" si="138"/>
        <v>3</v>
      </c>
      <c r="AD355" s="133">
        <f t="shared" si="139"/>
        <v>6</v>
      </c>
      <c r="AE355" s="133">
        <f t="shared" si="140"/>
        <v>34</v>
      </c>
      <c r="AF355" s="132">
        <f t="shared" si="141"/>
        <v>17.647058823529413</v>
      </c>
      <c r="AG355" s="132">
        <f t="shared" si="142"/>
        <v>17.647058823529413</v>
      </c>
      <c r="AH355" s="131">
        <v>9</v>
      </c>
    </row>
    <row r="356" spans="1:34" ht="15.75" customHeight="1" x14ac:dyDescent="0.25">
      <c r="A356" s="107"/>
      <c r="B356" s="106"/>
      <c r="C356" s="105"/>
      <c r="D356" s="148">
        <v>60</v>
      </c>
      <c r="E356" s="148">
        <v>0</v>
      </c>
      <c r="F356" s="148">
        <v>2</v>
      </c>
      <c r="G356" s="143">
        <v>0.03</v>
      </c>
      <c r="H356" s="104"/>
      <c r="I356" s="104"/>
      <c r="J356" s="148">
        <v>34</v>
      </c>
      <c r="K356" s="103"/>
      <c r="L356" s="147">
        <v>10.92</v>
      </c>
      <c r="M356" s="103"/>
      <c r="N356" s="102" t="s">
        <v>175</v>
      </c>
      <c r="O356" s="101" t="str">
        <f ca="1">IF(OR(ISERROR(MusiqueEpuree(N356)),MusiqueEpuree(N356)=0),"",MusiqueEpuree(N356))</f>
        <v xml:space="preserve">  9a  9a  9a  9a  9a  9a  9a  9a  9a  9a 7a  9a</v>
      </c>
      <c r="P356" s="99" t="str">
        <f ca="1">IF(OR(ISERROR(MusiqueEpuree10(O356)),MusiqueEpuree10(O356)=0),"",MusiqueEpuree10(O356))</f>
        <v xml:space="preserve"> 20 20 20 20 20 20 20 20 20 20 40 20</v>
      </c>
      <c r="Q356" s="100">
        <f ca="1">IF(ISERROR((calcul(P356)))=TRUE,"",(calcul(P356)))</f>
        <v>21.666666666666668</v>
      </c>
      <c r="R356" s="100">
        <f t="shared" ca="1" si="130"/>
        <v>21.666666666666668</v>
      </c>
      <c r="S356" s="99" t="str">
        <f ca="1">IF(OR(ISERROR(MusiqueEpuree1(O356)),MusiqueEpuree1(O356)=0),"",MusiqueEpuree1(O356))</f>
        <v/>
      </c>
      <c r="T356" s="99" t="str">
        <f ca="1">IF(OR(ISERROR(MusiqueEpuree4(O356)),MusiqueEpuree4(O356)=0),"",MusiqueEpuree4(O356))</f>
        <v>9a9a9a9a9a9a9a9a9a9a7a9a</v>
      </c>
      <c r="U356" s="49">
        <f t="shared" ca="1" si="131"/>
        <v>0</v>
      </c>
      <c r="V356" s="49">
        <f t="shared" ca="1" si="132"/>
        <v>0</v>
      </c>
      <c r="W356" s="49">
        <f t="shared" ca="1" si="133"/>
        <v>0</v>
      </c>
      <c r="X356" s="49">
        <f t="shared" ca="1" si="134"/>
        <v>12</v>
      </c>
      <c r="Y356" s="98">
        <f t="shared" ca="1" si="135"/>
        <v>0</v>
      </c>
      <c r="Z356" s="98" t="str">
        <f t="shared" ca="1" si="136"/>
        <v/>
      </c>
      <c r="AA356" s="97"/>
      <c r="AB356" s="49">
        <f t="shared" si="137"/>
        <v>2</v>
      </c>
      <c r="AC356" s="49">
        <f t="shared" si="138"/>
        <v>0</v>
      </c>
      <c r="AD356" s="49">
        <f t="shared" si="139"/>
        <v>2</v>
      </c>
      <c r="AE356" s="49">
        <f t="shared" si="140"/>
        <v>60</v>
      </c>
      <c r="AF356" s="98">
        <f t="shared" si="141"/>
        <v>3.3333333333333335</v>
      </c>
      <c r="AG356" s="98">
        <f t="shared" si="142"/>
        <v>3.3333333333333335</v>
      </c>
      <c r="AH356" s="97"/>
    </row>
    <row r="357" spans="1:34" ht="15.75" customHeight="1" thickBot="1" x14ac:dyDescent="0.3">
      <c r="A357" s="130"/>
      <c r="B357" s="129"/>
      <c r="C357" s="128"/>
      <c r="D357" s="146">
        <v>5</v>
      </c>
      <c r="E357" s="146">
        <v>0</v>
      </c>
      <c r="F357" s="146">
        <v>0</v>
      </c>
      <c r="G357" s="142">
        <v>0</v>
      </c>
      <c r="H357" s="127"/>
      <c r="I357" s="127"/>
      <c r="J357" s="146">
        <v>9</v>
      </c>
      <c r="K357" s="126"/>
      <c r="L357" s="145">
        <v>10.92</v>
      </c>
      <c r="M357" s="126"/>
      <c r="N357" s="125" t="s">
        <v>162</v>
      </c>
      <c r="O357" s="124" t="str">
        <f ca="1">IF(OR(ISERROR(MusiqueEpuree(N357)),MusiqueEpuree(N357)=0),"",MusiqueEpuree(N357))</f>
        <v xml:space="preserve">  9a  9a9m  9a  9a  9a  9a  9a  9a4m  9a7m</v>
      </c>
      <c r="P357" s="122" t="str">
        <f ca="1">IF(OR(ISERROR(MusiqueEpuree10(O357)),MusiqueEpuree10(O357)=0),"",MusiqueEpuree10(O357))</f>
        <v xml:space="preserve"> 20 209m 20 20 20 20 20 204m 207m</v>
      </c>
      <c r="Q357" s="123" t="str">
        <f ca="1">IF(ISERROR((calcul(P357)))=TRUE,"",(calcul(P357)))</f>
        <v/>
      </c>
      <c r="R357" s="123" t="str">
        <f t="shared" ca="1" si="130"/>
        <v/>
      </c>
      <c r="S357" s="122" t="str">
        <f ca="1">IF(OR(ISERROR(MusiqueEpuree1(O357)),MusiqueEpuree1(O357)=0),"",MusiqueEpuree1(O357))</f>
        <v>9m4m7m</v>
      </c>
      <c r="T357" s="122" t="str">
        <f ca="1">IF(OR(ISERROR(MusiqueEpuree4(O357)),MusiqueEpuree4(O357)=0),"",MusiqueEpuree4(O357))</f>
        <v>9a9a9m9a9a9a9a9a9a4m9a7m</v>
      </c>
      <c r="U357" s="121">
        <f t="shared" ca="1" si="131"/>
        <v>0</v>
      </c>
      <c r="V357" s="121">
        <f t="shared" ca="1" si="132"/>
        <v>0</v>
      </c>
      <c r="W357" s="121">
        <f t="shared" ca="1" si="133"/>
        <v>0</v>
      </c>
      <c r="X357" s="121">
        <f t="shared" ca="1" si="134"/>
        <v>9</v>
      </c>
      <c r="Y357" s="120">
        <f t="shared" ca="1" si="135"/>
        <v>0</v>
      </c>
      <c r="Z357" s="120" t="str">
        <f t="shared" ca="1" si="136"/>
        <v/>
      </c>
      <c r="AA357" s="119"/>
      <c r="AB357" s="121">
        <f t="shared" si="137"/>
        <v>0</v>
      </c>
      <c r="AC357" s="121">
        <f t="shared" si="138"/>
        <v>0</v>
      </c>
      <c r="AD357" s="121">
        <f t="shared" si="139"/>
        <v>0</v>
      </c>
      <c r="AE357" s="121">
        <f t="shared" si="140"/>
        <v>5</v>
      </c>
      <c r="AF357" s="120">
        <f t="shared" si="141"/>
        <v>0</v>
      </c>
      <c r="AG357" s="120" t="str">
        <f t="shared" si="142"/>
        <v/>
      </c>
      <c r="AH357" s="119"/>
    </row>
    <row r="358" spans="1:34" ht="15.75" customHeight="1" x14ac:dyDescent="0.25">
      <c r="A358" s="118"/>
      <c r="B358" s="141"/>
      <c r="C358" s="140"/>
      <c r="D358" s="150">
        <v>116</v>
      </c>
      <c r="E358" s="150">
        <v>11</v>
      </c>
      <c r="F358" s="150">
        <v>25</v>
      </c>
      <c r="G358" s="144">
        <v>0.31</v>
      </c>
      <c r="H358" s="139"/>
      <c r="I358" s="139"/>
      <c r="J358" s="139">
        <v>5</v>
      </c>
      <c r="K358" s="138"/>
      <c r="L358" s="149">
        <v>10.91</v>
      </c>
      <c r="M358" s="138"/>
      <c r="N358" s="137" t="s">
        <v>177</v>
      </c>
      <c r="O358" s="136" t="str">
        <f ca="1">IF(OR(ISERROR(MusiqueEpuree(N358)),MusiqueEpuree(N358)=0),"",MusiqueEpuree(N358))</f>
        <v xml:space="preserve"> 7a 4a 4a 4a 6a 3a  9a  9a  9a  9a 2a 3a</v>
      </c>
      <c r="P358" s="134" t="str">
        <f ca="1">IF(OR(ISERROR(MusiqueEpuree10(O358)),MusiqueEpuree10(O358)=0),"",MusiqueEpuree10(O358))</f>
        <v xml:space="preserve"> 40 70 70 70 50 80 20 20 20 20 90 80</v>
      </c>
      <c r="Q358" s="135">
        <f ca="1">IF(ISERROR((calcul(P358)))=TRUE,"",(calcul(P358)))</f>
        <v>52.5</v>
      </c>
      <c r="R358" s="135">
        <f t="shared" ca="1" si="130"/>
        <v>52.5</v>
      </c>
      <c r="S358" s="134" t="str">
        <f ca="1">IF(OR(ISERROR(MusiqueEpuree1(O358)),MusiqueEpuree1(O358)=0),"",MusiqueEpuree1(O358))</f>
        <v xml:space="preserve"> 70 70 70 80 90 80</v>
      </c>
      <c r="T358" s="134" t="str">
        <f ca="1">IF(OR(ISERROR(MusiqueEpuree4(O358)),MusiqueEpuree4(O358)=0),"",MusiqueEpuree4(O358))</f>
        <v>7a4a4a4a6a3a9a9a9a9a2a3a</v>
      </c>
      <c r="U358" s="133">
        <f t="shared" ca="1" si="131"/>
        <v>6</v>
      </c>
      <c r="V358" s="133">
        <f t="shared" ca="1" si="132"/>
        <v>0</v>
      </c>
      <c r="W358" s="133">
        <f t="shared" ca="1" si="133"/>
        <v>6</v>
      </c>
      <c r="X358" s="133">
        <f t="shared" ca="1" si="134"/>
        <v>12</v>
      </c>
      <c r="Y358" s="132">
        <f t="shared" ca="1" si="135"/>
        <v>50</v>
      </c>
      <c r="Z358" s="132">
        <f t="shared" ca="1" si="136"/>
        <v>50</v>
      </c>
      <c r="AA358" s="131">
        <v>10</v>
      </c>
      <c r="AB358" s="133">
        <f t="shared" si="137"/>
        <v>25</v>
      </c>
      <c r="AC358" s="133">
        <f t="shared" si="138"/>
        <v>11</v>
      </c>
      <c r="AD358" s="133">
        <f t="shared" si="139"/>
        <v>36</v>
      </c>
      <c r="AE358" s="133">
        <f t="shared" si="140"/>
        <v>116</v>
      </c>
      <c r="AF358" s="132">
        <f t="shared" si="141"/>
        <v>31.03448275862069</v>
      </c>
      <c r="AG358" s="132">
        <f t="shared" si="142"/>
        <v>31.03448275862069</v>
      </c>
      <c r="AH358" s="131">
        <v>10</v>
      </c>
    </row>
    <row r="359" spans="1:34" ht="15.75" customHeight="1" x14ac:dyDescent="0.25">
      <c r="A359" s="107"/>
      <c r="B359" s="106"/>
      <c r="C359" s="105"/>
      <c r="D359" s="148">
        <v>191</v>
      </c>
      <c r="E359" s="148">
        <v>18</v>
      </c>
      <c r="F359" s="148">
        <v>39</v>
      </c>
      <c r="G359" s="143">
        <v>0.3</v>
      </c>
      <c r="H359" s="104"/>
      <c r="I359" s="104"/>
      <c r="J359" s="148" t="s">
        <v>25</v>
      </c>
      <c r="K359" s="103"/>
      <c r="L359" s="147">
        <v>10.93</v>
      </c>
      <c r="M359" s="103"/>
      <c r="N359" s="102" t="s">
        <v>178</v>
      </c>
      <c r="O359" s="101" t="str">
        <f ca="1">IF(OR(ISERROR(MusiqueEpuree(N359)),MusiqueEpuree(N359)=0),"",MusiqueEpuree(N359))</f>
        <v xml:space="preserve"> 2a 7a 4a 4a 2a  9a 6a 3a  9a  9a 1a  9a 5a</v>
      </c>
      <c r="P359" s="99" t="str">
        <f ca="1">IF(OR(ISERROR(MusiqueEpuree10(O359)),MusiqueEpuree10(O359)=0),"",MusiqueEpuree10(O359))</f>
        <v xml:space="preserve"> 90 40 70 70 90 20 50 80 20 20 100 20 60</v>
      </c>
      <c r="Q359" s="100">
        <f ca="1">IF(ISERROR((calcul(P359)))=TRUE,"",(calcul(P359)))</f>
        <v>56.153846153846153</v>
      </c>
      <c r="R359" s="100">
        <f t="shared" ca="1" si="130"/>
        <v>56.153846153846153</v>
      </c>
      <c r="S359" s="99" t="str">
        <f ca="1">IF(OR(ISERROR(MusiqueEpuree1(O359)),MusiqueEpuree1(O359)=0),"",MusiqueEpuree1(O359))</f>
        <v xml:space="preserve"> 90 70 70 90 80</v>
      </c>
      <c r="T359" s="99" t="str">
        <f ca="1">IF(OR(ISERROR(MusiqueEpuree4(O359)),MusiqueEpuree4(O359)=0),"",MusiqueEpuree4(O359))</f>
        <v>2a7a4a4a2a9a6a3a9a9a 1009a5a</v>
      </c>
      <c r="U359" s="49">
        <f t="shared" ca="1" si="131"/>
        <v>5</v>
      </c>
      <c r="V359" s="49">
        <f t="shared" ca="1" si="132"/>
        <v>1</v>
      </c>
      <c r="W359" s="49">
        <f t="shared" ca="1" si="133"/>
        <v>6</v>
      </c>
      <c r="X359" s="49">
        <f t="shared" ca="1" si="134"/>
        <v>13</v>
      </c>
      <c r="Y359" s="98">
        <f t="shared" ca="1" si="135"/>
        <v>46.153846153846153</v>
      </c>
      <c r="Z359" s="98">
        <f t="shared" ca="1" si="136"/>
        <v>46.153846153846153</v>
      </c>
      <c r="AA359" s="97"/>
      <c r="AB359" s="49">
        <f t="shared" si="137"/>
        <v>39</v>
      </c>
      <c r="AC359" s="49">
        <f t="shared" si="138"/>
        <v>18</v>
      </c>
      <c r="AD359" s="49">
        <f t="shared" si="139"/>
        <v>57</v>
      </c>
      <c r="AE359" s="49">
        <f t="shared" si="140"/>
        <v>191</v>
      </c>
      <c r="AF359" s="98">
        <f t="shared" si="141"/>
        <v>29.842931937172771</v>
      </c>
      <c r="AG359" s="98">
        <f t="shared" si="142"/>
        <v>29.842931937172771</v>
      </c>
      <c r="AH359" s="97"/>
    </row>
    <row r="360" spans="1:34" ht="15.75" customHeight="1" thickBot="1" x14ac:dyDescent="0.3">
      <c r="A360" s="130"/>
      <c r="B360" s="129"/>
      <c r="C360" s="128"/>
      <c r="D360" s="146">
        <v>9</v>
      </c>
      <c r="E360" s="146">
        <v>1</v>
      </c>
      <c r="F360" s="146">
        <v>2</v>
      </c>
      <c r="G360" s="142">
        <v>0.33</v>
      </c>
      <c r="H360" s="127"/>
      <c r="I360" s="127"/>
      <c r="J360" s="146" t="s">
        <v>25</v>
      </c>
      <c r="K360" s="126"/>
      <c r="L360" s="145">
        <v>10.93</v>
      </c>
      <c r="M360" s="126"/>
      <c r="N360" s="125" t="s">
        <v>163</v>
      </c>
      <c r="O360" s="124" t="str">
        <f ca="1">IF(OR(ISERROR(MusiqueEpuree(N360)),MusiqueEpuree(N360)=0),"",MusiqueEpuree(N360))</f>
        <v xml:space="preserve"> 2a7m  9a 5a  9a 9a 7a 6a 3a 1a  9a 6a</v>
      </c>
      <c r="P360" s="122" t="str">
        <f ca="1">IF(OR(ISERROR(MusiqueEpuree10(O360)),MusiqueEpuree10(O360)=0),"",MusiqueEpuree10(O360))</f>
        <v xml:space="preserve"> 907m 20 60 20 20 40 50 80 100 20 50</v>
      </c>
      <c r="Q360" s="123" t="str">
        <f ca="1">IF(ISERROR((calcul(P360)))=TRUE,"",(calcul(P360)))</f>
        <v/>
      </c>
      <c r="R360" s="123" t="str">
        <f t="shared" ca="1" si="130"/>
        <v/>
      </c>
      <c r="S360" s="122" t="str">
        <f ca="1">IF(OR(ISERROR(MusiqueEpuree1(O360)),MusiqueEpuree1(O360)=0),"",MusiqueEpuree1(O360))</f>
        <v xml:space="preserve"> 907m 80</v>
      </c>
      <c r="T360" s="122" t="str">
        <f ca="1">IF(OR(ISERROR(MusiqueEpuree4(O360)),MusiqueEpuree4(O360)=0),"",MusiqueEpuree4(O360))</f>
        <v>2a7m9a5a9a9a7a6a3a 1009a6a</v>
      </c>
      <c r="U360" s="121">
        <f t="shared" ca="1" si="131"/>
        <v>2</v>
      </c>
      <c r="V360" s="121">
        <f t="shared" ca="1" si="132"/>
        <v>1</v>
      </c>
      <c r="W360" s="121">
        <f t="shared" ca="1" si="133"/>
        <v>3</v>
      </c>
      <c r="X360" s="121">
        <f t="shared" ca="1" si="134"/>
        <v>11</v>
      </c>
      <c r="Y360" s="120">
        <f t="shared" ca="1" si="135"/>
        <v>27.27272727272727</v>
      </c>
      <c r="Z360" s="120">
        <f t="shared" ca="1" si="136"/>
        <v>27.27272727272727</v>
      </c>
      <c r="AA360" s="119"/>
      <c r="AB360" s="121">
        <f t="shared" si="137"/>
        <v>2</v>
      </c>
      <c r="AC360" s="121">
        <f t="shared" si="138"/>
        <v>1</v>
      </c>
      <c r="AD360" s="121">
        <f t="shared" si="139"/>
        <v>3</v>
      </c>
      <c r="AE360" s="121">
        <f t="shared" si="140"/>
        <v>9</v>
      </c>
      <c r="AF360" s="120">
        <f t="shared" si="141"/>
        <v>33.333333333333329</v>
      </c>
      <c r="AG360" s="120">
        <f t="shared" si="142"/>
        <v>33.333333333333329</v>
      </c>
      <c r="AH360" s="119"/>
    </row>
    <row r="361" spans="1:34" ht="15.75" customHeight="1" x14ac:dyDescent="0.25">
      <c r="A361" s="118"/>
      <c r="B361" s="141"/>
      <c r="C361" s="140"/>
      <c r="D361" s="150">
        <v>1259</v>
      </c>
      <c r="E361" s="150">
        <v>178</v>
      </c>
      <c r="F361" s="150">
        <v>324</v>
      </c>
      <c r="G361" s="144">
        <v>0.4</v>
      </c>
      <c r="H361" s="139"/>
      <c r="I361" s="139"/>
      <c r="J361" s="150" t="s">
        <v>25</v>
      </c>
      <c r="K361" s="138"/>
      <c r="L361" s="149">
        <v>11</v>
      </c>
      <c r="M361" s="138"/>
      <c r="N361" s="137" t="s">
        <v>28</v>
      </c>
      <c r="O361" s="136" t="str">
        <f ca="1">IF(OR(ISERROR(MusiqueEpuree(N361)),MusiqueEpuree(N361)=0),"",MusiqueEpuree(N361))</f>
        <v xml:space="preserve"> 1a  9a  9a 1a 1a 1a  9a 4a 6a 2a  9a 4a</v>
      </c>
      <c r="P361" s="134" t="str">
        <f ca="1">IF(OR(ISERROR(MusiqueEpuree10(O361)),MusiqueEpuree10(O361)=0),"",MusiqueEpuree10(O361))</f>
        <v xml:space="preserve"> 100 20 20 100 100 100 20 70 50 90 20 70</v>
      </c>
      <c r="Q361" s="135">
        <f ca="1">IF(ISERROR((calcul(P361)))=TRUE,"",(calcul(P361)))</f>
        <v>63.333333333333336</v>
      </c>
      <c r="R361" s="135">
        <f t="shared" ca="1" si="130"/>
        <v>63.333333333333336</v>
      </c>
      <c r="S361" s="134" t="str">
        <f ca="1">IF(OR(ISERROR(MusiqueEpuree1(O361)),MusiqueEpuree1(O361)=0),"",MusiqueEpuree1(O361))</f>
        <v xml:space="preserve"> 70 90 70</v>
      </c>
      <c r="T361" s="134" t="str">
        <f ca="1">IF(OR(ISERROR(MusiqueEpuree4(O361)),MusiqueEpuree4(O361)=0),"",MusiqueEpuree4(O361))</f>
        <v xml:space="preserve"> 1009a9a 100 100 1009a4a6a2a9a4a</v>
      </c>
      <c r="U361" s="133">
        <f t="shared" ca="1" si="131"/>
        <v>3</v>
      </c>
      <c r="V361" s="133">
        <f t="shared" ca="1" si="132"/>
        <v>4</v>
      </c>
      <c r="W361" s="133">
        <f t="shared" ca="1" si="133"/>
        <v>7</v>
      </c>
      <c r="X361" s="133">
        <f t="shared" ca="1" si="134"/>
        <v>12</v>
      </c>
      <c r="Y361" s="132">
        <f t="shared" ca="1" si="135"/>
        <v>58.333333333333336</v>
      </c>
      <c r="Z361" s="132">
        <f t="shared" ca="1" si="136"/>
        <v>58.333333333333336</v>
      </c>
      <c r="AA361" s="131">
        <v>11</v>
      </c>
      <c r="AB361" s="133">
        <f t="shared" si="137"/>
        <v>324</v>
      </c>
      <c r="AC361" s="133">
        <f t="shared" si="138"/>
        <v>178</v>
      </c>
      <c r="AD361" s="133">
        <f t="shared" si="139"/>
        <v>502</v>
      </c>
      <c r="AE361" s="133">
        <f t="shared" si="140"/>
        <v>1259</v>
      </c>
      <c r="AF361" s="132">
        <f t="shared" si="141"/>
        <v>39.872915011914216</v>
      </c>
      <c r="AG361" s="132">
        <f t="shared" si="142"/>
        <v>39.872915011914216</v>
      </c>
      <c r="AH361" s="131">
        <v>11</v>
      </c>
    </row>
    <row r="362" spans="1:34" ht="15.75" customHeight="1" x14ac:dyDescent="0.25">
      <c r="A362" s="107"/>
      <c r="B362" s="106"/>
      <c r="C362" s="105"/>
      <c r="D362" s="148">
        <v>327</v>
      </c>
      <c r="E362" s="148">
        <v>32</v>
      </c>
      <c r="F362" s="148">
        <v>55</v>
      </c>
      <c r="G362" s="143">
        <v>0.27</v>
      </c>
      <c r="H362" s="104"/>
      <c r="I362" s="104"/>
      <c r="J362" s="148">
        <v>2</v>
      </c>
      <c r="K362" s="103"/>
      <c r="L362" s="147">
        <v>10.92</v>
      </c>
      <c r="M362" s="103"/>
      <c r="N362" s="102" t="s">
        <v>62</v>
      </c>
      <c r="O362" s="101" t="str">
        <f ca="1">IF(OR(ISERROR(MusiqueEpuree(N362)),MusiqueEpuree(N362)=0),"",MusiqueEpuree(N362))</f>
        <v xml:space="preserve"> 5a  9a 1a 4a 2a  9a  9a  9a  9a 1a</v>
      </c>
      <c r="P362" s="99" t="str">
        <f ca="1">IF(OR(ISERROR(MusiqueEpuree10(O362)),MusiqueEpuree10(O362)=0),"",MusiqueEpuree10(O362))</f>
        <v xml:space="preserve"> 60 20 100 70 90 20 20 20 20 100</v>
      </c>
      <c r="Q362" s="100">
        <f ca="1">IF(ISERROR((calcul(P362)))=TRUE,"",(calcul(P362)))</f>
        <v>52</v>
      </c>
      <c r="R362" s="100">
        <f t="shared" ca="1" si="130"/>
        <v>52</v>
      </c>
      <c r="S362" s="99" t="str">
        <f ca="1">IF(OR(ISERROR(MusiqueEpuree1(O362)),MusiqueEpuree1(O362)=0),"",MusiqueEpuree1(O362))</f>
        <v xml:space="preserve"> 70 90</v>
      </c>
      <c r="T362" s="99" t="str">
        <f ca="1">IF(OR(ISERROR(MusiqueEpuree4(O362)),MusiqueEpuree4(O362)=0),"",MusiqueEpuree4(O362))</f>
        <v>5a9a 1004a2a9a9a9a9a 100</v>
      </c>
      <c r="U362" s="49">
        <f t="shared" ca="1" si="131"/>
        <v>2</v>
      </c>
      <c r="V362" s="49">
        <f t="shared" ca="1" si="132"/>
        <v>2</v>
      </c>
      <c r="W362" s="49">
        <f t="shared" ca="1" si="133"/>
        <v>4</v>
      </c>
      <c r="X362" s="49">
        <f t="shared" ca="1" si="134"/>
        <v>10</v>
      </c>
      <c r="Y362" s="98">
        <f t="shared" ca="1" si="135"/>
        <v>40</v>
      </c>
      <c r="Z362" s="98">
        <f t="shared" ca="1" si="136"/>
        <v>40</v>
      </c>
      <c r="AA362" s="97"/>
      <c r="AB362" s="49">
        <f t="shared" si="137"/>
        <v>55</v>
      </c>
      <c r="AC362" s="49">
        <f t="shared" si="138"/>
        <v>32</v>
      </c>
      <c r="AD362" s="49">
        <f t="shared" si="139"/>
        <v>87</v>
      </c>
      <c r="AE362" s="49">
        <f t="shared" si="140"/>
        <v>327</v>
      </c>
      <c r="AF362" s="98">
        <f t="shared" si="141"/>
        <v>26.605504587155966</v>
      </c>
      <c r="AG362" s="98">
        <f t="shared" si="142"/>
        <v>26.605504587155966</v>
      </c>
      <c r="AH362" s="97"/>
    </row>
    <row r="363" spans="1:34" ht="15.75" customHeight="1" thickBot="1" x14ac:dyDescent="0.3">
      <c r="A363" s="130"/>
      <c r="B363" s="129"/>
      <c r="C363" s="128"/>
      <c r="D363" s="146">
        <v>16</v>
      </c>
      <c r="E363" s="146">
        <v>4</v>
      </c>
      <c r="F363" s="146">
        <v>4</v>
      </c>
      <c r="G363" s="142">
        <v>0.5</v>
      </c>
      <c r="H363" s="127"/>
      <c r="I363" s="127"/>
      <c r="J363" s="146">
        <v>1</v>
      </c>
      <c r="K363" s="126"/>
      <c r="L363" s="145">
        <v>10.96</v>
      </c>
      <c r="M363" s="126"/>
      <c r="N363" s="125" t="s">
        <v>164</v>
      </c>
      <c r="O363" s="124" t="str">
        <f ca="1">IF(OR(ISERROR(MusiqueEpuree(N363)),MusiqueEpuree(N363)=0),"",MusiqueEpuree(N363))</f>
        <v xml:space="preserve">  9a 1a 9a  9a 6a 8a 2a  9a 2a 1a 4a 1a</v>
      </c>
      <c r="P363" s="122" t="str">
        <f ca="1">IF(OR(ISERROR(MusiqueEpuree10(O363)),MusiqueEpuree10(O363)=0),"",MusiqueEpuree10(O363))</f>
        <v xml:space="preserve"> 20 100 20 20 50 30 90 20 90 100 70 100</v>
      </c>
      <c r="Q363" s="123">
        <f ca="1">IF(ISERROR((calcul(P363)))=TRUE,"",(calcul(P363)))</f>
        <v>59.166666666666664</v>
      </c>
      <c r="R363" s="123">
        <f t="shared" ref="R363:R390" ca="1" si="143">IF(Q363=0,"", Q363)</f>
        <v>59.166666666666664</v>
      </c>
      <c r="S363" s="122" t="str">
        <f ca="1">IF(OR(ISERROR(MusiqueEpuree1(O363)),MusiqueEpuree1(O363)=0),"",MusiqueEpuree1(O363))</f>
        <v xml:space="preserve"> 90 90 70</v>
      </c>
      <c r="T363" s="122" t="str">
        <f ca="1">IF(OR(ISERROR(MusiqueEpuree4(O363)),MusiqueEpuree4(O363)=0),"",MusiqueEpuree4(O363))</f>
        <v>9a 1009a9a6a8a2a9a2a 1004a 100</v>
      </c>
      <c r="U363" s="121">
        <f t="shared" ref="U363:U390" ca="1" si="144">LEN(S363)-LEN(SUBSTITUTE(S363," ",""))</f>
        <v>3</v>
      </c>
      <c r="V363" s="121">
        <f t="shared" ref="V363:V390" ca="1" si="145">LEN(T363)-LEN(SUBSTITUTE(T363," ",""))</f>
        <v>3</v>
      </c>
      <c r="W363" s="121">
        <f t="shared" ref="W363:W390" ca="1" si="146">IF(ISERROR(U363+V363)=TRUE,"",(U363+V363))</f>
        <v>6</v>
      </c>
      <c r="X363" s="121">
        <f t="shared" ref="X363:X390" ca="1" si="147">LEN(P363)-LEN(SUBSTITUTE(P363," ",""))</f>
        <v>12</v>
      </c>
      <c r="Y363" s="120">
        <f t="shared" ref="Y363:Y390" ca="1" si="148">IF(ISERROR((W363/X363)*100)=TRUE,"",( (W363/X363)*100))</f>
        <v>50</v>
      </c>
      <c r="Z363" s="120">
        <f t="shared" ref="Z363:Z390" ca="1" si="149">IF(Y363=0,"", Y363)</f>
        <v>50</v>
      </c>
      <c r="AA363" s="119"/>
      <c r="AB363" s="121">
        <f t="shared" ref="AB363:AB390" si="150">F363</f>
        <v>4</v>
      </c>
      <c r="AC363" s="121">
        <f t="shared" ref="AC363:AC390" si="151">E363</f>
        <v>4</v>
      </c>
      <c r="AD363" s="121">
        <f t="shared" ref="AD363:AD390" si="152">IF(ISERROR(AB363+AC363)=TRUE,"",(AB363+AC363))</f>
        <v>8</v>
      </c>
      <c r="AE363" s="121">
        <f t="shared" ref="AE363:AE390" si="153">D363</f>
        <v>16</v>
      </c>
      <c r="AF363" s="120">
        <f t="shared" ref="AF363:AF390" si="154">IF(ISERROR((AD363/AE363)*100)=TRUE,"",( (AD363/AE363)*100))</f>
        <v>50</v>
      </c>
      <c r="AG363" s="120">
        <f t="shared" ref="AG363:AG390" si="155">IF(AF363=0,"", AF363)</f>
        <v>50</v>
      </c>
      <c r="AH363" s="119"/>
    </row>
    <row r="364" spans="1:34" ht="15.75" customHeight="1" x14ac:dyDescent="0.25">
      <c r="A364" s="118"/>
      <c r="B364" s="141"/>
      <c r="C364" s="140"/>
      <c r="D364" s="150">
        <v>207</v>
      </c>
      <c r="E364" s="150">
        <v>9</v>
      </c>
      <c r="F364" s="150">
        <v>33</v>
      </c>
      <c r="G364" s="144">
        <v>0.2</v>
      </c>
      <c r="H364" s="139"/>
      <c r="I364" s="139"/>
      <c r="J364" s="150">
        <v>8</v>
      </c>
      <c r="K364" s="138"/>
      <c r="L364" s="149">
        <v>10.91</v>
      </c>
      <c r="M364" s="138"/>
      <c r="N364" s="137" t="s">
        <v>66</v>
      </c>
      <c r="O364" s="136" t="str">
        <f ca="1">IF(OR(ISERROR(MusiqueEpuree(N364)),MusiqueEpuree(N364)=0),"",MusiqueEpuree(N364))</f>
        <v xml:space="preserve"> 6a  9a 4a  9a  9a  9a 6a 6a 2a  9a  9a</v>
      </c>
      <c r="P364" s="134" t="str">
        <f ca="1">IF(OR(ISERROR(MusiqueEpuree10(O364)),MusiqueEpuree10(O364)=0),"",MusiqueEpuree10(O364))</f>
        <v xml:space="preserve"> 50 20 70 20 20 20 50 50 90 20 20</v>
      </c>
      <c r="Q364" s="135">
        <f ca="1">IF(ISERROR((calcul(P364)))=TRUE,"",(calcul(P364)))</f>
        <v>39.090909090909093</v>
      </c>
      <c r="R364" s="135">
        <f t="shared" ca="1" si="143"/>
        <v>39.090909090909093</v>
      </c>
      <c r="S364" s="134" t="str">
        <f ca="1">IF(OR(ISERROR(MusiqueEpuree1(O364)),MusiqueEpuree1(O364)=0),"",MusiqueEpuree1(O364))</f>
        <v xml:space="preserve"> 70 90</v>
      </c>
      <c r="T364" s="134" t="str">
        <f ca="1">IF(OR(ISERROR(MusiqueEpuree4(O364)),MusiqueEpuree4(O364)=0),"",MusiqueEpuree4(O364))</f>
        <v>6a9a4a9a9a9a6a6a2a9a9a</v>
      </c>
      <c r="U364" s="133">
        <f t="shared" ca="1" si="144"/>
        <v>2</v>
      </c>
      <c r="V364" s="133">
        <f t="shared" ca="1" si="145"/>
        <v>0</v>
      </c>
      <c r="W364" s="133">
        <f t="shared" ca="1" si="146"/>
        <v>2</v>
      </c>
      <c r="X364" s="133">
        <f t="shared" ca="1" si="147"/>
        <v>11</v>
      </c>
      <c r="Y364" s="132">
        <f t="shared" ca="1" si="148"/>
        <v>18.181818181818183</v>
      </c>
      <c r="Z364" s="132">
        <f t="shared" ca="1" si="149"/>
        <v>18.181818181818183</v>
      </c>
      <c r="AA364" s="131">
        <v>12</v>
      </c>
      <c r="AB364" s="133">
        <f t="shared" si="150"/>
        <v>33</v>
      </c>
      <c r="AC364" s="133">
        <f t="shared" si="151"/>
        <v>9</v>
      </c>
      <c r="AD364" s="133">
        <f t="shared" si="152"/>
        <v>42</v>
      </c>
      <c r="AE364" s="133">
        <f t="shared" si="153"/>
        <v>207</v>
      </c>
      <c r="AF364" s="132">
        <f t="shared" si="154"/>
        <v>20.289855072463769</v>
      </c>
      <c r="AG364" s="132">
        <f t="shared" si="155"/>
        <v>20.289855072463769</v>
      </c>
      <c r="AH364" s="131">
        <v>12</v>
      </c>
    </row>
    <row r="365" spans="1:34" ht="15.75" customHeight="1" x14ac:dyDescent="0.25">
      <c r="A365" s="107"/>
      <c r="B365" s="106"/>
      <c r="C365" s="105"/>
      <c r="D365" s="148">
        <v>336</v>
      </c>
      <c r="E365" s="148">
        <v>11</v>
      </c>
      <c r="F365" s="148">
        <v>47</v>
      </c>
      <c r="G365" s="143">
        <v>0.17</v>
      </c>
      <c r="H365" s="104"/>
      <c r="I365" s="104"/>
      <c r="J365" s="148">
        <v>14</v>
      </c>
      <c r="K365" s="103"/>
      <c r="L365" s="147">
        <v>10.91</v>
      </c>
      <c r="M365" s="103"/>
      <c r="N365" s="102" t="s">
        <v>58</v>
      </c>
      <c r="O365" s="101" t="str">
        <f ca="1">IF(OR(ISERROR(MusiqueEpuree(N365)),MusiqueEpuree(N365)=0),"",MusiqueEpuree(N365))</f>
        <v xml:space="preserve">  9a 6a  9a 4a  9a  9a  9a 5a  9a 7a 6a</v>
      </c>
      <c r="P365" s="99" t="str">
        <f ca="1">IF(OR(ISERROR(MusiqueEpuree10(O365)),MusiqueEpuree10(O365)=0),"",MusiqueEpuree10(O365))</f>
        <v xml:space="preserve"> 20 50 20 70 20 20 20 60 20 40 50</v>
      </c>
      <c r="Q365" s="100">
        <f ca="1">IF(ISERROR((calcul(P365)))=TRUE,"",(calcul(P365)))</f>
        <v>35.454545454545453</v>
      </c>
      <c r="R365" s="100">
        <f t="shared" ca="1" si="143"/>
        <v>35.454545454545453</v>
      </c>
      <c r="S365" s="99" t="str">
        <f ca="1">IF(OR(ISERROR(MusiqueEpuree1(O365)),MusiqueEpuree1(O365)=0),"",MusiqueEpuree1(O365))</f>
        <v xml:space="preserve"> 70</v>
      </c>
      <c r="T365" s="99" t="str">
        <f ca="1">IF(OR(ISERROR(MusiqueEpuree4(O365)),MusiqueEpuree4(O365)=0),"",MusiqueEpuree4(O365))</f>
        <v>9a6a9a4a9a9a9a5a9a7a6a</v>
      </c>
      <c r="U365" s="49">
        <f t="shared" ca="1" si="144"/>
        <v>1</v>
      </c>
      <c r="V365" s="49">
        <f t="shared" ca="1" si="145"/>
        <v>0</v>
      </c>
      <c r="W365" s="49">
        <f t="shared" ca="1" si="146"/>
        <v>1</v>
      </c>
      <c r="X365" s="49">
        <f t="shared" ca="1" si="147"/>
        <v>11</v>
      </c>
      <c r="Y365" s="98">
        <f t="shared" ca="1" si="148"/>
        <v>9.0909090909090917</v>
      </c>
      <c r="Z365" s="98">
        <f t="shared" ca="1" si="149"/>
        <v>9.0909090909090917</v>
      </c>
      <c r="AA365" s="97"/>
      <c r="AB365" s="49">
        <f t="shared" si="150"/>
        <v>47</v>
      </c>
      <c r="AC365" s="49">
        <f t="shared" si="151"/>
        <v>11</v>
      </c>
      <c r="AD365" s="49">
        <f t="shared" si="152"/>
        <v>58</v>
      </c>
      <c r="AE365" s="49">
        <f t="shared" si="153"/>
        <v>336</v>
      </c>
      <c r="AF365" s="98">
        <f t="shared" si="154"/>
        <v>17.261904761904763</v>
      </c>
      <c r="AG365" s="98">
        <f t="shared" si="155"/>
        <v>17.261904761904763</v>
      </c>
      <c r="AH365" s="97"/>
    </row>
    <row r="366" spans="1:34" ht="15.75" customHeight="1" thickBot="1" x14ac:dyDescent="0.3">
      <c r="A366" s="130"/>
      <c r="B366" s="129"/>
      <c r="C366" s="128"/>
      <c r="D366" s="146">
        <v>16</v>
      </c>
      <c r="E366" s="146">
        <v>1</v>
      </c>
      <c r="F366" s="146">
        <v>0</v>
      </c>
      <c r="G366" s="142">
        <v>0.06</v>
      </c>
      <c r="H366" s="127"/>
      <c r="I366" s="127"/>
      <c r="J366" s="146">
        <v>12</v>
      </c>
      <c r="K366" s="126"/>
      <c r="L366" s="145">
        <v>10.92</v>
      </c>
      <c r="M366" s="126"/>
      <c r="N366" s="125" t="s">
        <v>165</v>
      </c>
      <c r="O366" s="124" t="str">
        <f ca="1">IF(OR(ISERROR(MusiqueEpuree(N366)),MusiqueEpuree(N366)=0),"",MusiqueEpuree(N366))</f>
        <v xml:space="preserve">  9a  9a 6a  9a  9a  9a 6a  9a  9a  9a  9a 6a</v>
      </c>
      <c r="P366" s="122" t="str">
        <f ca="1">IF(OR(ISERROR(MusiqueEpuree10(O366)),MusiqueEpuree10(O366)=0),"",MusiqueEpuree10(O366))</f>
        <v xml:space="preserve"> 20 20 50 20 20 20 50 20 20 20 20 50</v>
      </c>
      <c r="Q366" s="123">
        <f ca="1">IF(ISERROR((calcul(P366)))=TRUE,"",(calcul(P366)))</f>
        <v>27.5</v>
      </c>
      <c r="R366" s="123">
        <f t="shared" ca="1" si="143"/>
        <v>27.5</v>
      </c>
      <c r="S366" s="122" t="str">
        <f ca="1">IF(OR(ISERROR(MusiqueEpuree1(O366)),MusiqueEpuree1(O366)=0),"",MusiqueEpuree1(O366))</f>
        <v/>
      </c>
      <c r="T366" s="122" t="str">
        <f ca="1">IF(OR(ISERROR(MusiqueEpuree4(O366)),MusiqueEpuree4(O366)=0),"",MusiqueEpuree4(O366))</f>
        <v>9a9a6a9a9a9a6a9a9a9a9a6a</v>
      </c>
      <c r="U366" s="121">
        <f t="shared" ca="1" si="144"/>
        <v>0</v>
      </c>
      <c r="V366" s="121">
        <f t="shared" ca="1" si="145"/>
        <v>0</v>
      </c>
      <c r="W366" s="121">
        <f t="shared" ca="1" si="146"/>
        <v>0</v>
      </c>
      <c r="X366" s="121">
        <f t="shared" ca="1" si="147"/>
        <v>12</v>
      </c>
      <c r="Y366" s="120">
        <f t="shared" ca="1" si="148"/>
        <v>0</v>
      </c>
      <c r="Z366" s="120" t="str">
        <f t="shared" ca="1" si="149"/>
        <v/>
      </c>
      <c r="AA366" s="119"/>
      <c r="AB366" s="121">
        <f t="shared" si="150"/>
        <v>0</v>
      </c>
      <c r="AC366" s="121">
        <f t="shared" si="151"/>
        <v>1</v>
      </c>
      <c r="AD366" s="121">
        <f t="shared" si="152"/>
        <v>1</v>
      </c>
      <c r="AE366" s="121">
        <f t="shared" si="153"/>
        <v>16</v>
      </c>
      <c r="AF366" s="120">
        <f t="shared" si="154"/>
        <v>6.25</v>
      </c>
      <c r="AG366" s="120">
        <f t="shared" si="155"/>
        <v>6.25</v>
      </c>
      <c r="AH366" s="119"/>
    </row>
    <row r="367" spans="1:34" ht="15.75" customHeight="1" x14ac:dyDescent="0.25">
      <c r="A367" s="118"/>
      <c r="B367" s="141"/>
      <c r="C367" s="140"/>
      <c r="D367" s="150">
        <v>31</v>
      </c>
      <c r="E367" s="150">
        <v>1</v>
      </c>
      <c r="F367" s="150">
        <v>4</v>
      </c>
      <c r="G367" s="144">
        <v>0.16</v>
      </c>
      <c r="H367" s="139"/>
      <c r="I367" s="139"/>
      <c r="J367" s="150" t="s">
        <v>25</v>
      </c>
      <c r="K367" s="138"/>
      <c r="L367" s="149">
        <v>10.94</v>
      </c>
      <c r="M367" s="138"/>
      <c r="N367" s="137" t="s">
        <v>179</v>
      </c>
      <c r="O367" s="136" t="str">
        <f ca="1">IF(OR(ISERROR(MusiqueEpuree(N367)),MusiqueEpuree(N367)=0),"",MusiqueEpuree(N367))</f>
        <v xml:space="preserve"> 3a  9a 6a  9a  9a 4a  9a  9a  9a  9a  9a 4a</v>
      </c>
      <c r="P367" s="134" t="str">
        <f ca="1">IF(OR(ISERROR(MusiqueEpuree10(O367)),MusiqueEpuree10(O367)=0),"",MusiqueEpuree10(O367))</f>
        <v xml:space="preserve"> 80 20 50 20 20 70 20 20 20 20 20 70</v>
      </c>
      <c r="Q367" s="135">
        <f ca="1">IF(ISERROR((calcul(P367)))=TRUE,"",(calcul(P367)))</f>
        <v>35.833333333333336</v>
      </c>
      <c r="R367" s="135">
        <f t="shared" ca="1" si="143"/>
        <v>35.833333333333336</v>
      </c>
      <c r="S367" s="134" t="str">
        <f ca="1">IF(OR(ISERROR(MusiqueEpuree1(O367)),MusiqueEpuree1(O367)=0),"",MusiqueEpuree1(O367))</f>
        <v xml:space="preserve"> 80 70 70</v>
      </c>
      <c r="T367" s="134" t="str">
        <f ca="1">IF(OR(ISERROR(MusiqueEpuree4(O367)),MusiqueEpuree4(O367)=0),"",MusiqueEpuree4(O367))</f>
        <v>3a9a6a9a9a4a9a9a9a9a9a4a</v>
      </c>
      <c r="U367" s="133">
        <f t="shared" ca="1" si="144"/>
        <v>3</v>
      </c>
      <c r="V367" s="133">
        <f t="shared" ca="1" si="145"/>
        <v>0</v>
      </c>
      <c r="W367" s="133">
        <f t="shared" ca="1" si="146"/>
        <v>3</v>
      </c>
      <c r="X367" s="133">
        <f t="shared" ca="1" si="147"/>
        <v>12</v>
      </c>
      <c r="Y367" s="132">
        <f t="shared" ca="1" si="148"/>
        <v>25</v>
      </c>
      <c r="Z367" s="132">
        <f t="shared" ca="1" si="149"/>
        <v>25</v>
      </c>
      <c r="AA367" s="131">
        <v>13</v>
      </c>
      <c r="AB367" s="133">
        <f t="shared" si="150"/>
        <v>4</v>
      </c>
      <c r="AC367" s="133">
        <f t="shared" si="151"/>
        <v>1</v>
      </c>
      <c r="AD367" s="133">
        <f t="shared" si="152"/>
        <v>5</v>
      </c>
      <c r="AE367" s="133">
        <f t="shared" si="153"/>
        <v>31</v>
      </c>
      <c r="AF367" s="132">
        <f t="shared" si="154"/>
        <v>16.129032258064516</v>
      </c>
      <c r="AG367" s="132">
        <f t="shared" si="155"/>
        <v>16.129032258064516</v>
      </c>
      <c r="AH367" s="131">
        <v>13</v>
      </c>
    </row>
    <row r="368" spans="1:34" ht="15.75" customHeight="1" x14ac:dyDescent="0.25">
      <c r="A368" s="107"/>
      <c r="B368" s="106"/>
      <c r="C368" s="105"/>
      <c r="D368" s="148">
        <v>54</v>
      </c>
      <c r="E368" s="148">
        <v>5</v>
      </c>
      <c r="F368" s="148">
        <v>7</v>
      </c>
      <c r="G368" s="143">
        <v>0.22</v>
      </c>
      <c r="H368" s="104"/>
      <c r="I368" s="104"/>
      <c r="J368" s="104">
        <v>2</v>
      </c>
      <c r="K368" s="103"/>
      <c r="L368" s="147">
        <v>10.93</v>
      </c>
      <c r="M368" s="103"/>
      <c r="N368" s="102" t="s">
        <v>180</v>
      </c>
      <c r="O368" s="101" t="str">
        <f ca="1">IF(OR(ISERROR(MusiqueEpuree(N368)),MusiqueEpuree(N368)=0),"",MusiqueEpuree(N368))</f>
        <v xml:space="preserve"> 3a  9a 3a  9a 6a  9a  9a  9a  9a  9a  9a 2a</v>
      </c>
      <c r="P368" s="99" t="str">
        <f ca="1">IF(OR(ISERROR(MusiqueEpuree10(O368)),MusiqueEpuree10(O368)=0),"",MusiqueEpuree10(O368))</f>
        <v xml:space="preserve"> 80 20 80 20 50 20 20 20 20 20 20 90</v>
      </c>
      <c r="Q368" s="100">
        <f ca="1">IF(ISERROR((calcul(P368)))=TRUE,"",(calcul(P368)))</f>
        <v>38.333333333333336</v>
      </c>
      <c r="R368" s="100">
        <f t="shared" ca="1" si="143"/>
        <v>38.333333333333336</v>
      </c>
      <c r="S368" s="99" t="str">
        <f ca="1">IF(OR(ISERROR(MusiqueEpuree1(O368)),MusiqueEpuree1(O368)=0),"",MusiqueEpuree1(O368))</f>
        <v xml:space="preserve"> 80 80 90</v>
      </c>
      <c r="T368" s="99" t="str">
        <f ca="1">IF(OR(ISERROR(MusiqueEpuree4(O368)),MusiqueEpuree4(O368)=0),"",MusiqueEpuree4(O368))</f>
        <v>3a9a3a9a6a9a9a9a9a9a9a2a</v>
      </c>
      <c r="U368" s="49">
        <f t="shared" ca="1" si="144"/>
        <v>3</v>
      </c>
      <c r="V368" s="49">
        <f t="shared" ca="1" si="145"/>
        <v>0</v>
      </c>
      <c r="W368" s="49">
        <f t="shared" ca="1" si="146"/>
        <v>3</v>
      </c>
      <c r="X368" s="49">
        <f t="shared" ca="1" si="147"/>
        <v>12</v>
      </c>
      <c r="Y368" s="98">
        <f t="shared" ca="1" si="148"/>
        <v>25</v>
      </c>
      <c r="Z368" s="98">
        <f t="shared" ca="1" si="149"/>
        <v>25</v>
      </c>
      <c r="AA368" s="97"/>
      <c r="AB368" s="49">
        <f t="shared" si="150"/>
        <v>7</v>
      </c>
      <c r="AC368" s="49">
        <f t="shared" si="151"/>
        <v>5</v>
      </c>
      <c r="AD368" s="49">
        <f t="shared" si="152"/>
        <v>12</v>
      </c>
      <c r="AE368" s="49">
        <f t="shared" si="153"/>
        <v>54</v>
      </c>
      <c r="AF368" s="98">
        <f t="shared" si="154"/>
        <v>22.222222222222221</v>
      </c>
      <c r="AG368" s="98">
        <f t="shared" si="155"/>
        <v>22.222222222222221</v>
      </c>
      <c r="AH368" s="97"/>
    </row>
    <row r="369" spans="1:34" ht="15.75" customHeight="1" thickBot="1" x14ac:dyDescent="0.3">
      <c r="A369" s="130"/>
      <c r="B369" s="129"/>
      <c r="C369" s="128"/>
      <c r="D369" s="146">
        <v>10</v>
      </c>
      <c r="E369" s="146">
        <v>3</v>
      </c>
      <c r="F369" s="146">
        <v>2</v>
      </c>
      <c r="G369" s="142">
        <v>0.5</v>
      </c>
      <c r="H369" s="127"/>
      <c r="I369" s="127"/>
      <c r="J369" s="146">
        <v>1</v>
      </c>
      <c r="K369" s="126"/>
      <c r="L369" s="145">
        <v>10.95</v>
      </c>
      <c r="M369" s="126"/>
      <c r="N369" s="125" t="s">
        <v>166</v>
      </c>
      <c r="O369" s="124" t="str">
        <f ca="1">IF(OR(ISERROR(MusiqueEpuree(N369)),MusiqueEpuree(N369)=0),"",MusiqueEpuree(N369))</f>
        <v xml:space="preserve">  9a 2a 1a 5a 1a 9a 1a 1a 1a  9a 1a 4a</v>
      </c>
      <c r="P369" s="122" t="str">
        <f ca="1">IF(OR(ISERROR(MusiqueEpuree10(O369)),MusiqueEpuree10(O369)=0),"",MusiqueEpuree10(O369))</f>
        <v xml:space="preserve"> 20 90 100 60 100 20 100 100 100 20 100 70</v>
      </c>
      <c r="Q369" s="123">
        <f ca="1">IF(ISERROR((calcul(P369)))=TRUE,"",(calcul(P369)))</f>
        <v>73.333333333333329</v>
      </c>
      <c r="R369" s="123">
        <f t="shared" ca="1" si="143"/>
        <v>73.333333333333329</v>
      </c>
      <c r="S369" s="122" t="str">
        <f ca="1">IF(OR(ISERROR(MusiqueEpuree1(O369)),MusiqueEpuree1(O369)=0),"",MusiqueEpuree1(O369))</f>
        <v xml:space="preserve"> 90 70</v>
      </c>
      <c r="T369" s="122" t="str">
        <f ca="1">IF(OR(ISERROR(MusiqueEpuree4(O369)),MusiqueEpuree4(O369)=0),"",MusiqueEpuree4(O369))</f>
        <v>9a2a 1005a 1009a 100 100 1009a 1004a</v>
      </c>
      <c r="U369" s="121">
        <f t="shared" ca="1" si="144"/>
        <v>2</v>
      </c>
      <c r="V369" s="121">
        <f t="shared" ca="1" si="145"/>
        <v>6</v>
      </c>
      <c r="W369" s="121">
        <f t="shared" ca="1" si="146"/>
        <v>8</v>
      </c>
      <c r="X369" s="121">
        <f t="shared" ca="1" si="147"/>
        <v>12</v>
      </c>
      <c r="Y369" s="120">
        <f t="shared" ca="1" si="148"/>
        <v>66.666666666666657</v>
      </c>
      <c r="Z369" s="120">
        <f t="shared" ca="1" si="149"/>
        <v>66.666666666666657</v>
      </c>
      <c r="AA369" s="119"/>
      <c r="AB369" s="121">
        <f t="shared" si="150"/>
        <v>2</v>
      </c>
      <c r="AC369" s="121">
        <f t="shared" si="151"/>
        <v>3</v>
      </c>
      <c r="AD369" s="121">
        <f t="shared" si="152"/>
        <v>5</v>
      </c>
      <c r="AE369" s="121">
        <f t="shared" si="153"/>
        <v>10</v>
      </c>
      <c r="AF369" s="120">
        <f t="shared" si="154"/>
        <v>50</v>
      </c>
      <c r="AG369" s="120">
        <f t="shared" si="155"/>
        <v>50</v>
      </c>
      <c r="AH369" s="119"/>
    </row>
    <row r="370" spans="1:34" ht="15.75" customHeight="1" x14ac:dyDescent="0.25">
      <c r="A370" s="118"/>
      <c r="B370" s="141"/>
      <c r="C370" s="140"/>
      <c r="D370" s="150">
        <v>117</v>
      </c>
      <c r="E370" s="150">
        <v>8</v>
      </c>
      <c r="F370" s="150">
        <v>23</v>
      </c>
      <c r="G370" s="144">
        <v>0.26</v>
      </c>
      <c r="H370" s="139"/>
      <c r="I370" s="139"/>
      <c r="J370" s="139">
        <v>2</v>
      </c>
      <c r="K370" s="138"/>
      <c r="L370" s="149">
        <v>10.92</v>
      </c>
      <c r="M370" s="138"/>
      <c r="N370" s="137" t="s">
        <v>33</v>
      </c>
      <c r="O370" s="136" t="str">
        <f ca="1">IF(OR(ISERROR(MusiqueEpuree(N370)),MusiqueEpuree(N370)=0),"",MusiqueEpuree(N370))</f>
        <v xml:space="preserve">  9a  9a 1a 5a  9a  9a  9a  9a 1a  9a 1a 5a</v>
      </c>
      <c r="P370" s="134" t="str">
        <f ca="1">IF(OR(ISERROR(MusiqueEpuree10(O370)),MusiqueEpuree10(O370)=0),"",MusiqueEpuree10(O370))</f>
        <v xml:space="preserve"> 20 20 100 60 20 20 20 20 100 20 100 60</v>
      </c>
      <c r="Q370" s="135">
        <f ca="1">IF(ISERROR((calcul(P370)))=TRUE,"",(calcul(P370)))</f>
        <v>46.666666666666664</v>
      </c>
      <c r="R370" s="135">
        <f t="shared" ca="1" si="143"/>
        <v>46.666666666666664</v>
      </c>
      <c r="S370" s="134" t="str">
        <f ca="1">IF(OR(ISERROR(MusiqueEpuree1(O370)),MusiqueEpuree1(O370)=0),"",MusiqueEpuree1(O370))</f>
        <v/>
      </c>
      <c r="T370" s="134" t="str">
        <f ca="1">IF(OR(ISERROR(MusiqueEpuree4(O370)),MusiqueEpuree4(O370)=0),"",MusiqueEpuree4(O370))</f>
        <v>9a9a 1005a9a9a9a9a 1009a 1005a</v>
      </c>
      <c r="U370" s="133">
        <f t="shared" ca="1" si="144"/>
        <v>0</v>
      </c>
      <c r="V370" s="133">
        <f t="shared" ca="1" si="145"/>
        <v>3</v>
      </c>
      <c r="W370" s="133">
        <f t="shared" ca="1" si="146"/>
        <v>3</v>
      </c>
      <c r="X370" s="133">
        <f t="shared" ca="1" si="147"/>
        <v>12</v>
      </c>
      <c r="Y370" s="132">
        <f t="shared" ca="1" si="148"/>
        <v>25</v>
      </c>
      <c r="Z370" s="132">
        <f t="shared" ca="1" si="149"/>
        <v>25</v>
      </c>
      <c r="AA370" s="131">
        <v>14</v>
      </c>
      <c r="AB370" s="133">
        <f t="shared" si="150"/>
        <v>23</v>
      </c>
      <c r="AC370" s="133">
        <f t="shared" si="151"/>
        <v>8</v>
      </c>
      <c r="AD370" s="133">
        <f t="shared" si="152"/>
        <v>31</v>
      </c>
      <c r="AE370" s="133">
        <f t="shared" si="153"/>
        <v>117</v>
      </c>
      <c r="AF370" s="132">
        <f t="shared" si="154"/>
        <v>26.495726495726498</v>
      </c>
      <c r="AG370" s="132">
        <f t="shared" si="155"/>
        <v>26.495726495726498</v>
      </c>
      <c r="AH370" s="131">
        <v>14</v>
      </c>
    </row>
    <row r="371" spans="1:34" ht="15.75" customHeight="1" x14ac:dyDescent="0.25">
      <c r="A371" s="107"/>
      <c r="B371" s="106"/>
      <c r="C371" s="105"/>
      <c r="D371" s="148">
        <v>150</v>
      </c>
      <c r="E371" s="148">
        <v>10</v>
      </c>
      <c r="F371" s="148">
        <v>26</v>
      </c>
      <c r="G371" s="143">
        <v>0.24</v>
      </c>
      <c r="H371" s="104"/>
      <c r="I371" s="104"/>
      <c r="J371" s="148">
        <v>2</v>
      </c>
      <c r="K371" s="103"/>
      <c r="L371" s="147">
        <v>10.92</v>
      </c>
      <c r="M371" s="103"/>
      <c r="N371" s="102" t="s">
        <v>34</v>
      </c>
      <c r="O371" s="101" t="str">
        <f ca="1">IF(OR(ISERROR(MusiqueEpuree(N371)),MusiqueEpuree(N371)=0),"",MusiqueEpuree(N371))</f>
        <v xml:space="preserve">  9a  9a 1a 5a  9a  9a 6a  9a  9a 1a  9a 5a</v>
      </c>
      <c r="P371" s="99" t="str">
        <f ca="1">IF(OR(ISERROR(MusiqueEpuree10(O371)),MusiqueEpuree10(O371)=0),"",MusiqueEpuree10(O371))</f>
        <v xml:space="preserve"> 20 20 100 60 20 20 50 20 20 100 20 60</v>
      </c>
      <c r="Q371" s="100">
        <f ca="1">IF(ISERROR((calcul(P371)))=TRUE,"",(calcul(P371)))</f>
        <v>42.5</v>
      </c>
      <c r="R371" s="100">
        <f t="shared" ca="1" si="143"/>
        <v>42.5</v>
      </c>
      <c r="S371" s="99" t="str">
        <f ca="1">IF(OR(ISERROR(MusiqueEpuree1(O371)),MusiqueEpuree1(O371)=0),"",MusiqueEpuree1(O371))</f>
        <v/>
      </c>
      <c r="T371" s="99" t="str">
        <f ca="1">IF(OR(ISERROR(MusiqueEpuree4(O371)),MusiqueEpuree4(O371)=0),"",MusiqueEpuree4(O371))</f>
        <v>9a9a 1005a9a9a6a9a9a 1009a5a</v>
      </c>
      <c r="U371" s="49">
        <f t="shared" ca="1" si="144"/>
        <v>0</v>
      </c>
      <c r="V371" s="49">
        <f t="shared" ca="1" si="145"/>
        <v>2</v>
      </c>
      <c r="W371" s="49">
        <f t="shared" ca="1" si="146"/>
        <v>2</v>
      </c>
      <c r="X371" s="49">
        <f t="shared" ca="1" si="147"/>
        <v>12</v>
      </c>
      <c r="Y371" s="98">
        <f t="shared" ca="1" si="148"/>
        <v>16.666666666666664</v>
      </c>
      <c r="Z371" s="98">
        <f t="shared" ca="1" si="149"/>
        <v>16.666666666666664</v>
      </c>
      <c r="AA371" s="97"/>
      <c r="AB371" s="49">
        <f t="shared" si="150"/>
        <v>26</v>
      </c>
      <c r="AC371" s="49">
        <f t="shared" si="151"/>
        <v>10</v>
      </c>
      <c r="AD371" s="49">
        <f t="shared" si="152"/>
        <v>36</v>
      </c>
      <c r="AE371" s="49">
        <f t="shared" si="153"/>
        <v>150</v>
      </c>
      <c r="AF371" s="98">
        <f t="shared" si="154"/>
        <v>24</v>
      </c>
      <c r="AG371" s="98">
        <f t="shared" si="155"/>
        <v>24</v>
      </c>
      <c r="AH371" s="97"/>
    </row>
    <row r="372" spans="1:34" ht="15.75" customHeight="1" thickBot="1" x14ac:dyDescent="0.3">
      <c r="A372" s="130"/>
      <c r="B372" s="129"/>
      <c r="C372" s="128"/>
      <c r="D372" s="146">
        <v>2</v>
      </c>
      <c r="E372" s="146">
        <v>0</v>
      </c>
      <c r="F372" s="146">
        <v>1</v>
      </c>
      <c r="G372" s="142">
        <v>0.5</v>
      </c>
      <c r="H372" s="127"/>
      <c r="I372" s="127"/>
      <c r="J372" s="146" t="s">
        <v>25</v>
      </c>
      <c r="K372" s="126"/>
      <c r="L372" s="145">
        <v>10.95</v>
      </c>
      <c r="M372" s="126"/>
      <c r="N372" s="125" t="s">
        <v>167</v>
      </c>
      <c r="O372" s="124" t="str">
        <f ca="1">IF(OR(ISERROR(MusiqueEpuree(N372)),MusiqueEpuree(N372)=0),"",MusiqueEpuree(N372))</f>
        <v xml:space="preserve"> 1a 2a5m  9a 9a  9a 4a 3a4m2m  9a 2a</v>
      </c>
      <c r="P372" s="122" t="str">
        <f ca="1">IF(OR(ISERROR(MusiqueEpuree10(O372)),MusiqueEpuree10(O372)=0),"",MusiqueEpuree10(O372))</f>
        <v xml:space="preserve"> 100 905m 20 20 20 70 804m2m 20 90</v>
      </c>
      <c r="Q372" s="123" t="str">
        <f ca="1">IF(ISERROR((calcul(P372)))=TRUE,"",(calcul(P372)))</f>
        <v/>
      </c>
      <c r="R372" s="123" t="str">
        <f t="shared" ca="1" si="143"/>
        <v/>
      </c>
      <c r="S372" s="122" t="str">
        <f ca="1">IF(OR(ISERROR(MusiqueEpuree1(O372)),MusiqueEpuree1(O372)=0),"",MusiqueEpuree1(O372))</f>
        <v xml:space="preserve"> 905m 70 804m2m 90</v>
      </c>
      <c r="T372" s="122" t="str">
        <f ca="1">IF(OR(ISERROR(MusiqueEpuree4(O372)),MusiqueEpuree4(O372)=0),"",MusiqueEpuree4(O372))</f>
        <v xml:space="preserve"> 1002a5m9a9a9a4a3a4m2m9a2a</v>
      </c>
      <c r="U372" s="121">
        <f t="shared" ca="1" si="144"/>
        <v>4</v>
      </c>
      <c r="V372" s="121">
        <f t="shared" ca="1" si="145"/>
        <v>1</v>
      </c>
      <c r="W372" s="121">
        <f t="shared" ca="1" si="146"/>
        <v>5</v>
      </c>
      <c r="X372" s="121">
        <f t="shared" ca="1" si="147"/>
        <v>9</v>
      </c>
      <c r="Y372" s="120">
        <f t="shared" ca="1" si="148"/>
        <v>55.555555555555557</v>
      </c>
      <c r="Z372" s="120">
        <f t="shared" ca="1" si="149"/>
        <v>55.555555555555557</v>
      </c>
      <c r="AA372" s="119"/>
      <c r="AB372" s="121">
        <f t="shared" si="150"/>
        <v>1</v>
      </c>
      <c r="AC372" s="121">
        <f t="shared" si="151"/>
        <v>0</v>
      </c>
      <c r="AD372" s="121">
        <f t="shared" si="152"/>
        <v>1</v>
      </c>
      <c r="AE372" s="121">
        <f t="shared" si="153"/>
        <v>2</v>
      </c>
      <c r="AF372" s="120">
        <f t="shared" si="154"/>
        <v>50</v>
      </c>
      <c r="AG372" s="120">
        <f t="shared" si="155"/>
        <v>50</v>
      </c>
      <c r="AH372" s="119"/>
    </row>
    <row r="373" spans="1:34" ht="15.75" customHeight="1" x14ac:dyDescent="0.25">
      <c r="A373" s="118"/>
      <c r="B373" s="141"/>
      <c r="C373" s="140"/>
      <c r="D373" s="139">
        <v>62</v>
      </c>
      <c r="E373" s="139">
        <v>4</v>
      </c>
      <c r="F373" s="139">
        <v>10</v>
      </c>
      <c r="G373" s="144">
        <v>0.23</v>
      </c>
      <c r="H373" s="139"/>
      <c r="I373" s="139"/>
      <c r="J373" s="139">
        <v>5</v>
      </c>
      <c r="K373" s="138"/>
      <c r="L373" s="139">
        <v>10.92</v>
      </c>
      <c r="M373" s="138"/>
      <c r="N373" s="137" t="s">
        <v>181</v>
      </c>
      <c r="O373" s="136" t="str">
        <f ca="1">IF(OR(ISERROR(MusiqueEpuree(N373)),MusiqueEpuree(N373)=0),"",MusiqueEpuree(N373))</f>
        <v xml:space="preserve"> 5a  9a  9a 7a 6a 2a 1a 3a  9a  9a 7a  9a</v>
      </c>
      <c r="P373" s="134" t="str">
        <f ca="1">IF(OR(ISERROR(MusiqueEpuree10(O373)),MusiqueEpuree10(O373)=0),"",MusiqueEpuree10(O373))</f>
        <v xml:space="preserve"> 60 20 20 40 50 90 100 80 20 20 40 20</v>
      </c>
      <c r="Q373" s="135">
        <f ca="1">IF(ISERROR((calcul(P373)))=TRUE,"",(calcul(P373)))</f>
        <v>46.666666666666664</v>
      </c>
      <c r="R373" s="135">
        <f t="shared" ca="1" si="143"/>
        <v>46.666666666666664</v>
      </c>
      <c r="S373" s="134" t="str">
        <f ca="1">IF(OR(ISERROR(MusiqueEpuree1(O373)),MusiqueEpuree1(O373)=0),"",MusiqueEpuree1(O373))</f>
        <v xml:space="preserve"> 90 80</v>
      </c>
      <c r="T373" s="134" t="str">
        <f ca="1">IF(OR(ISERROR(MusiqueEpuree4(O373)),MusiqueEpuree4(O373)=0),"",MusiqueEpuree4(O373))</f>
        <v>5a9a9a7a6a2a 1003a9a9a7a9a</v>
      </c>
      <c r="U373" s="133">
        <f t="shared" ca="1" si="144"/>
        <v>2</v>
      </c>
      <c r="V373" s="133">
        <f t="shared" ca="1" si="145"/>
        <v>1</v>
      </c>
      <c r="W373" s="133">
        <f t="shared" ca="1" si="146"/>
        <v>3</v>
      </c>
      <c r="X373" s="133">
        <f t="shared" ca="1" si="147"/>
        <v>12</v>
      </c>
      <c r="Y373" s="132">
        <f t="shared" ca="1" si="148"/>
        <v>25</v>
      </c>
      <c r="Z373" s="132">
        <f t="shared" ca="1" si="149"/>
        <v>25</v>
      </c>
      <c r="AA373" s="131">
        <v>15</v>
      </c>
      <c r="AB373" s="133">
        <f t="shared" si="150"/>
        <v>10</v>
      </c>
      <c r="AC373" s="133">
        <f t="shared" si="151"/>
        <v>4</v>
      </c>
      <c r="AD373" s="133">
        <f t="shared" si="152"/>
        <v>14</v>
      </c>
      <c r="AE373" s="133">
        <f t="shared" si="153"/>
        <v>62</v>
      </c>
      <c r="AF373" s="132">
        <f t="shared" si="154"/>
        <v>22.58064516129032</v>
      </c>
      <c r="AG373" s="132">
        <f t="shared" si="155"/>
        <v>22.58064516129032</v>
      </c>
      <c r="AH373" s="131">
        <v>15</v>
      </c>
    </row>
    <row r="374" spans="1:34" ht="15.75" customHeight="1" x14ac:dyDescent="0.25">
      <c r="A374" s="107"/>
      <c r="B374" s="106"/>
      <c r="C374" s="105"/>
      <c r="D374" s="104">
        <v>60</v>
      </c>
      <c r="E374" s="104">
        <v>10</v>
      </c>
      <c r="F374" s="104">
        <v>7</v>
      </c>
      <c r="G374" s="143">
        <v>0.28000000000000003</v>
      </c>
      <c r="H374" s="104"/>
      <c r="I374" s="104"/>
      <c r="J374" s="104">
        <v>3</v>
      </c>
      <c r="K374" s="103"/>
      <c r="L374" s="104">
        <v>10.92</v>
      </c>
      <c r="M374" s="103"/>
      <c r="N374" s="102" t="s">
        <v>182</v>
      </c>
      <c r="O374" s="101" t="str">
        <f ca="1">IF(OR(ISERROR(MusiqueEpuree(N374)),MusiqueEpuree(N374)=0),"",MusiqueEpuree(N374))</f>
        <v xml:space="preserve">  9a  9a  9a 1a 1a 7a  9a 5a 7a 1a  9a</v>
      </c>
      <c r="P374" s="99" t="str">
        <f ca="1">IF(OR(ISERROR(MusiqueEpuree10(O374)),MusiqueEpuree10(O374)=0),"",MusiqueEpuree10(O374))</f>
        <v xml:space="preserve"> 20 20 20 100 100 40 20 60 40 100 20</v>
      </c>
      <c r="Q374" s="100">
        <f ca="1">IF(ISERROR((calcul(P374)))=TRUE,"",(calcul(P374)))</f>
        <v>49.090909090909093</v>
      </c>
      <c r="R374" s="100">
        <f t="shared" ca="1" si="143"/>
        <v>49.090909090909093</v>
      </c>
      <c r="S374" s="99" t="str">
        <f ca="1">IF(OR(ISERROR(MusiqueEpuree1(O374)),MusiqueEpuree1(O374)=0),"",MusiqueEpuree1(O374))</f>
        <v/>
      </c>
      <c r="T374" s="99" t="str">
        <f ca="1">IF(OR(ISERROR(MusiqueEpuree4(O374)),MusiqueEpuree4(O374)=0),"",MusiqueEpuree4(O374))</f>
        <v>9a9a9a 100 1007a9a5a7a 1009a</v>
      </c>
      <c r="U374" s="49">
        <f t="shared" ca="1" si="144"/>
        <v>0</v>
      </c>
      <c r="V374" s="49">
        <f t="shared" ca="1" si="145"/>
        <v>3</v>
      </c>
      <c r="W374" s="49">
        <f t="shared" ca="1" si="146"/>
        <v>3</v>
      </c>
      <c r="X374" s="49">
        <f t="shared" ca="1" si="147"/>
        <v>11</v>
      </c>
      <c r="Y374" s="98">
        <f t="shared" ca="1" si="148"/>
        <v>27.27272727272727</v>
      </c>
      <c r="Z374" s="98">
        <f t="shared" ca="1" si="149"/>
        <v>27.27272727272727</v>
      </c>
      <c r="AA374" s="97"/>
      <c r="AB374" s="49">
        <f t="shared" si="150"/>
        <v>7</v>
      </c>
      <c r="AC374" s="49">
        <f t="shared" si="151"/>
        <v>10</v>
      </c>
      <c r="AD374" s="49">
        <f t="shared" si="152"/>
        <v>17</v>
      </c>
      <c r="AE374" s="49">
        <f t="shared" si="153"/>
        <v>60</v>
      </c>
      <c r="AF374" s="98">
        <f t="shared" si="154"/>
        <v>28.333333333333332</v>
      </c>
      <c r="AG374" s="98">
        <f t="shared" si="155"/>
        <v>28.333333333333332</v>
      </c>
      <c r="AH374" s="97"/>
    </row>
    <row r="375" spans="1:34" ht="15.75" customHeight="1" thickBot="1" x14ac:dyDescent="0.3">
      <c r="A375" s="130"/>
      <c r="B375" s="129"/>
      <c r="C375" s="128"/>
      <c r="D375" s="127">
        <v>14</v>
      </c>
      <c r="E375" s="127">
        <v>1</v>
      </c>
      <c r="F375" s="127">
        <v>2</v>
      </c>
      <c r="G375" s="142">
        <v>0.21</v>
      </c>
      <c r="H375" s="127"/>
      <c r="I375" s="127"/>
      <c r="J375" s="127" t="s">
        <v>25</v>
      </c>
      <c r="K375" s="126"/>
      <c r="L375" s="127">
        <v>10.96</v>
      </c>
      <c r="M375" s="126"/>
      <c r="N375" s="125" t="s">
        <v>168</v>
      </c>
      <c r="O375" s="124" t="str">
        <f ca="1">IF(OR(ISERROR(MusiqueEpuree(N375)),MusiqueEpuree(N375)=0),"",MusiqueEpuree(N375))</f>
        <v xml:space="preserve"> 1a  9a  9a 4a 5a  9a 9a  9a  9a 4a 2a  9a</v>
      </c>
      <c r="P375" s="122" t="str">
        <f ca="1">IF(OR(ISERROR(MusiqueEpuree10(O375)),MusiqueEpuree10(O375)=0),"",MusiqueEpuree10(O375))</f>
        <v xml:space="preserve"> 100 20 20 70 60 20 20 20 20 70 90 20</v>
      </c>
      <c r="Q375" s="123">
        <f ca="1">IF(ISERROR((calcul(P375)))=TRUE,"",(calcul(P375)))</f>
        <v>44.166666666666664</v>
      </c>
      <c r="R375" s="123">
        <f t="shared" ca="1" si="143"/>
        <v>44.166666666666664</v>
      </c>
      <c r="S375" s="122" t="str">
        <f ca="1">IF(OR(ISERROR(MusiqueEpuree1(O375)),MusiqueEpuree1(O375)=0),"",MusiqueEpuree1(O375))</f>
        <v xml:space="preserve"> 70 70 90</v>
      </c>
      <c r="T375" s="122" t="str">
        <f ca="1">IF(OR(ISERROR(MusiqueEpuree4(O375)),MusiqueEpuree4(O375)=0),"",MusiqueEpuree4(O375))</f>
        <v xml:space="preserve"> 1009a9a4a5a9a9a9a9a4a2a9a</v>
      </c>
      <c r="U375" s="121">
        <f t="shared" ca="1" si="144"/>
        <v>3</v>
      </c>
      <c r="V375" s="121">
        <f t="shared" ca="1" si="145"/>
        <v>1</v>
      </c>
      <c r="W375" s="121">
        <f t="shared" ca="1" si="146"/>
        <v>4</v>
      </c>
      <c r="X375" s="121">
        <f t="shared" ca="1" si="147"/>
        <v>12</v>
      </c>
      <c r="Y375" s="120">
        <f t="shared" ca="1" si="148"/>
        <v>33.333333333333329</v>
      </c>
      <c r="Z375" s="120">
        <f t="shared" ca="1" si="149"/>
        <v>33.333333333333329</v>
      </c>
      <c r="AA375" s="119"/>
      <c r="AB375" s="121">
        <f t="shared" si="150"/>
        <v>2</v>
      </c>
      <c r="AC375" s="121">
        <f t="shared" si="151"/>
        <v>1</v>
      </c>
      <c r="AD375" s="121">
        <f t="shared" si="152"/>
        <v>3</v>
      </c>
      <c r="AE375" s="121">
        <f t="shared" si="153"/>
        <v>14</v>
      </c>
      <c r="AF375" s="120">
        <f t="shared" si="154"/>
        <v>21.428571428571427</v>
      </c>
      <c r="AG375" s="120">
        <f t="shared" si="155"/>
        <v>21.428571428571427</v>
      </c>
      <c r="AH375" s="119"/>
    </row>
    <row r="376" spans="1:34" ht="15.75" customHeight="1" x14ac:dyDescent="0.25">
      <c r="A376" s="118"/>
      <c r="B376" s="141"/>
      <c r="C376" s="140"/>
      <c r="D376" s="139">
        <v>88</v>
      </c>
      <c r="E376" s="139">
        <v>5</v>
      </c>
      <c r="F376" s="139">
        <v>11</v>
      </c>
      <c r="G376" s="144">
        <v>0.18</v>
      </c>
      <c r="H376" s="139"/>
      <c r="I376" s="139"/>
      <c r="J376" s="139">
        <v>17</v>
      </c>
      <c r="K376" s="138"/>
      <c r="L376" s="139">
        <v>10.91</v>
      </c>
      <c r="M376" s="138"/>
      <c r="N376" s="137" t="s">
        <v>183</v>
      </c>
      <c r="O376" s="136" t="str">
        <f ca="1">IF(OR(ISERROR(MusiqueEpuree(N376)),MusiqueEpuree(N376)=0),"",MusiqueEpuree(N376))</f>
        <v xml:space="preserve">  9a 6a  9a  9a 6a  9a 5a  9a  9a  9a  9a 6a</v>
      </c>
      <c r="P376" s="134" t="str">
        <f ca="1">IF(OR(ISERROR(MusiqueEpuree10(O376)),MusiqueEpuree10(O376)=0),"",MusiqueEpuree10(O376))</f>
        <v xml:space="preserve"> 20 50 20 20 50 20 60 20 20 20 20 50</v>
      </c>
      <c r="Q376" s="135">
        <f ca="1">IF(ISERROR((calcul(P376)))=TRUE,"",(calcul(P376)))</f>
        <v>30.833333333333332</v>
      </c>
      <c r="R376" s="135">
        <f t="shared" ca="1" si="143"/>
        <v>30.833333333333332</v>
      </c>
      <c r="S376" s="134" t="str">
        <f ca="1">IF(OR(ISERROR(MusiqueEpuree1(O376)),MusiqueEpuree1(O376)=0),"",MusiqueEpuree1(O376))</f>
        <v/>
      </c>
      <c r="T376" s="134" t="str">
        <f ca="1">IF(OR(ISERROR(MusiqueEpuree4(O376)),MusiqueEpuree4(O376)=0),"",MusiqueEpuree4(O376))</f>
        <v>9a6a9a9a6a9a5a9a9a9a9a6a</v>
      </c>
      <c r="U376" s="133">
        <f t="shared" ca="1" si="144"/>
        <v>0</v>
      </c>
      <c r="V376" s="133">
        <f t="shared" ca="1" si="145"/>
        <v>0</v>
      </c>
      <c r="W376" s="133">
        <f t="shared" ca="1" si="146"/>
        <v>0</v>
      </c>
      <c r="X376" s="133">
        <f t="shared" ca="1" si="147"/>
        <v>12</v>
      </c>
      <c r="Y376" s="132">
        <f t="shared" ca="1" si="148"/>
        <v>0</v>
      </c>
      <c r="Z376" s="132" t="str">
        <f t="shared" ca="1" si="149"/>
        <v/>
      </c>
      <c r="AA376" s="131">
        <v>16</v>
      </c>
      <c r="AB376" s="133">
        <f t="shared" si="150"/>
        <v>11</v>
      </c>
      <c r="AC376" s="133">
        <f t="shared" si="151"/>
        <v>5</v>
      </c>
      <c r="AD376" s="133">
        <f t="shared" si="152"/>
        <v>16</v>
      </c>
      <c r="AE376" s="133">
        <f t="shared" si="153"/>
        <v>88</v>
      </c>
      <c r="AF376" s="132">
        <f t="shared" si="154"/>
        <v>18.181818181818183</v>
      </c>
      <c r="AG376" s="132">
        <f t="shared" si="155"/>
        <v>18.181818181818183</v>
      </c>
      <c r="AH376" s="131">
        <v>16</v>
      </c>
    </row>
    <row r="377" spans="1:34" ht="15.75" customHeight="1" x14ac:dyDescent="0.25">
      <c r="A377" s="107"/>
      <c r="B377" s="106"/>
      <c r="C377" s="105"/>
      <c r="D377" s="104">
        <v>136</v>
      </c>
      <c r="E377" s="104">
        <v>8</v>
      </c>
      <c r="F377" s="104">
        <v>15</v>
      </c>
      <c r="G377" s="143">
        <v>0.17</v>
      </c>
      <c r="H377" s="104"/>
      <c r="I377" s="104"/>
      <c r="J377" s="104">
        <v>8</v>
      </c>
      <c r="K377" s="103"/>
      <c r="L377" s="104">
        <v>10.91</v>
      </c>
      <c r="M377" s="103"/>
      <c r="N377" s="102" t="s">
        <v>173</v>
      </c>
      <c r="O377" s="101" t="str">
        <f ca="1">IF(OR(ISERROR(MusiqueEpuree(N377)),MusiqueEpuree(N377)=0),"",MusiqueEpuree(N377))</f>
        <v xml:space="preserve">  9a 6a  9a  9a  9a  9a 6a 6a  9a 4a  9a 5a</v>
      </c>
      <c r="P377" s="99" t="str">
        <f ca="1">IF(OR(ISERROR(MusiqueEpuree10(O377)),MusiqueEpuree10(O377)=0),"",MusiqueEpuree10(O377))</f>
        <v xml:space="preserve"> 20 50 20 20 20 20 50 50 20 70 20 60</v>
      </c>
      <c r="Q377" s="100">
        <f ca="1">IF(ISERROR((calcul(P377)))=TRUE,"",(calcul(P377)))</f>
        <v>35</v>
      </c>
      <c r="R377" s="100">
        <f t="shared" ca="1" si="143"/>
        <v>35</v>
      </c>
      <c r="S377" s="99" t="str">
        <f ca="1">IF(OR(ISERROR(MusiqueEpuree1(O377)),MusiqueEpuree1(O377)=0),"",MusiqueEpuree1(O377))</f>
        <v xml:space="preserve"> 70</v>
      </c>
      <c r="T377" s="99" t="str">
        <f ca="1">IF(OR(ISERROR(MusiqueEpuree4(O377)),MusiqueEpuree4(O377)=0),"",MusiqueEpuree4(O377))</f>
        <v>9a6a9a9a9a9a6a6a9a4a9a5a</v>
      </c>
      <c r="U377" s="49">
        <f t="shared" ca="1" si="144"/>
        <v>1</v>
      </c>
      <c r="V377" s="49">
        <f t="shared" ca="1" si="145"/>
        <v>0</v>
      </c>
      <c r="W377" s="49">
        <f t="shared" ca="1" si="146"/>
        <v>1</v>
      </c>
      <c r="X377" s="49">
        <f t="shared" ca="1" si="147"/>
        <v>12</v>
      </c>
      <c r="Y377" s="98">
        <f t="shared" ca="1" si="148"/>
        <v>8.3333333333333321</v>
      </c>
      <c r="Z377" s="98">
        <f t="shared" ca="1" si="149"/>
        <v>8.3333333333333321</v>
      </c>
      <c r="AA377" s="97"/>
      <c r="AB377" s="49">
        <f t="shared" si="150"/>
        <v>15</v>
      </c>
      <c r="AC377" s="49">
        <f t="shared" si="151"/>
        <v>8</v>
      </c>
      <c r="AD377" s="49">
        <f t="shared" si="152"/>
        <v>23</v>
      </c>
      <c r="AE377" s="49">
        <f t="shared" si="153"/>
        <v>136</v>
      </c>
      <c r="AF377" s="98">
        <f t="shared" si="154"/>
        <v>16.911764705882355</v>
      </c>
      <c r="AG377" s="98">
        <f t="shared" si="155"/>
        <v>16.911764705882355</v>
      </c>
      <c r="AH377" s="97"/>
    </row>
    <row r="378" spans="1:34" ht="15.75" customHeight="1" thickBot="1" x14ac:dyDescent="0.3">
      <c r="A378" s="130"/>
      <c r="B378" s="129"/>
      <c r="C378" s="128"/>
      <c r="D378" s="127">
        <v>2</v>
      </c>
      <c r="E378" s="127">
        <v>0</v>
      </c>
      <c r="F378" s="127">
        <v>0</v>
      </c>
      <c r="G378" s="142">
        <v>0</v>
      </c>
      <c r="H378" s="127"/>
      <c r="I378" s="127"/>
      <c r="J378" s="127" t="s">
        <v>25</v>
      </c>
      <c r="K378" s="126"/>
      <c r="L378" s="127">
        <v>10.95</v>
      </c>
      <c r="M378" s="126"/>
      <c r="N378" s="125" t="s">
        <v>169</v>
      </c>
      <c r="O378" s="124" t="str">
        <f ca="1">IF(OR(ISERROR(MusiqueEpuree(N378)),MusiqueEpuree(N378)=0),"",MusiqueEpuree(N378))</f>
        <v>2m 8a 7a5m 4a 8a2m5m3m6m2m3m</v>
      </c>
      <c r="P378" s="122" t="str">
        <f ca="1">IF(OR(ISERROR(MusiqueEpuree10(O378)),MusiqueEpuree10(O378)=0),"",MusiqueEpuree10(O378))</f>
        <v>2m 30 405m 70 302m5m3m6m2m3m</v>
      </c>
      <c r="Q378" s="123" t="str">
        <f ca="1">IF(ISERROR((calcul(P378)))=TRUE,"",(calcul(P378)))</f>
        <v/>
      </c>
      <c r="R378" s="123" t="str">
        <f t="shared" ca="1" si="143"/>
        <v/>
      </c>
      <c r="S378" s="122" t="str">
        <f ca="1">IF(OR(ISERROR(MusiqueEpuree1(O378)),MusiqueEpuree1(O378)=0),"",MusiqueEpuree1(O378))</f>
        <v>2m5m 702m5m3m6m2m3m</v>
      </c>
      <c r="T378" s="122" t="str">
        <f ca="1">IF(OR(ISERROR(MusiqueEpuree4(O378)),MusiqueEpuree4(O378)=0),"",MusiqueEpuree4(O378))</f>
        <v>2m8a7a5m4a8a2m5m3m6m2m3m</v>
      </c>
      <c r="U378" s="121">
        <f t="shared" ca="1" si="144"/>
        <v>1</v>
      </c>
      <c r="V378" s="121">
        <f t="shared" ca="1" si="145"/>
        <v>0</v>
      </c>
      <c r="W378" s="121">
        <f t="shared" ca="1" si="146"/>
        <v>1</v>
      </c>
      <c r="X378" s="121">
        <f t="shared" ca="1" si="147"/>
        <v>4</v>
      </c>
      <c r="Y378" s="120">
        <f t="shared" ca="1" si="148"/>
        <v>25</v>
      </c>
      <c r="Z378" s="120">
        <f t="shared" ca="1" si="149"/>
        <v>25</v>
      </c>
      <c r="AA378" s="119"/>
      <c r="AB378" s="121">
        <f t="shared" si="150"/>
        <v>0</v>
      </c>
      <c r="AC378" s="121">
        <f t="shared" si="151"/>
        <v>0</v>
      </c>
      <c r="AD378" s="121">
        <f t="shared" si="152"/>
        <v>0</v>
      </c>
      <c r="AE378" s="121">
        <f t="shared" si="153"/>
        <v>2</v>
      </c>
      <c r="AF378" s="120">
        <f t="shared" si="154"/>
        <v>0</v>
      </c>
      <c r="AG378" s="120" t="str">
        <f t="shared" si="155"/>
        <v/>
      </c>
      <c r="AH378" s="119"/>
    </row>
    <row r="379" spans="1:34" ht="15.75" customHeight="1" x14ac:dyDescent="0.25">
      <c r="A379" s="118"/>
      <c r="B379" s="141"/>
      <c r="C379" s="140"/>
      <c r="D379" s="139"/>
      <c r="E379" s="139"/>
      <c r="F379" s="139"/>
      <c r="G379" s="144"/>
      <c r="H379" s="139"/>
      <c r="I379" s="139"/>
      <c r="J379" s="139"/>
      <c r="K379" s="138"/>
      <c r="L379" s="139"/>
      <c r="M379" s="138"/>
      <c r="N379" s="137"/>
      <c r="O379" s="136" t="str">
        <f ca="1">IF(OR(ISERROR(MusiqueEpuree(N379)),MusiqueEpuree(N379)=0),"",MusiqueEpuree(N379))</f>
        <v/>
      </c>
      <c r="P379" s="134" t="str">
        <f ca="1">IF(OR(ISERROR(MusiqueEpuree10(O379)),MusiqueEpuree10(O379)=0),"",MusiqueEpuree10(O379))</f>
        <v/>
      </c>
      <c r="Q379" s="135">
        <f ca="1">IF(ISERROR((calcul(P379)))=TRUE,"",(calcul(P379)))</f>
        <v>0</v>
      </c>
      <c r="R379" s="135" t="str">
        <f t="shared" ca="1" si="143"/>
        <v/>
      </c>
      <c r="S379" s="134" t="str">
        <f ca="1">IF(OR(ISERROR(MusiqueEpuree1(O379)),MusiqueEpuree1(O379)=0),"",MusiqueEpuree1(O379))</f>
        <v/>
      </c>
      <c r="T379" s="134" t="str">
        <f ca="1">IF(OR(ISERROR(MusiqueEpuree4(O379)),MusiqueEpuree4(O379)=0),"",MusiqueEpuree4(O379))</f>
        <v/>
      </c>
      <c r="U379" s="133">
        <f t="shared" ca="1" si="144"/>
        <v>0</v>
      </c>
      <c r="V379" s="133">
        <f t="shared" ca="1" si="145"/>
        <v>0</v>
      </c>
      <c r="W379" s="133">
        <f t="shared" ca="1" si="146"/>
        <v>0</v>
      </c>
      <c r="X379" s="133">
        <f t="shared" ca="1" si="147"/>
        <v>0</v>
      </c>
      <c r="Y379" s="132" t="str">
        <f t="shared" ca="1" si="148"/>
        <v/>
      </c>
      <c r="Z379" s="132" t="str">
        <f t="shared" ca="1" si="149"/>
        <v/>
      </c>
      <c r="AA379" s="131">
        <v>17</v>
      </c>
      <c r="AB379" s="133">
        <f t="shared" si="150"/>
        <v>0</v>
      </c>
      <c r="AC379" s="133">
        <f t="shared" si="151"/>
        <v>0</v>
      </c>
      <c r="AD379" s="133">
        <f t="shared" si="152"/>
        <v>0</v>
      </c>
      <c r="AE379" s="133">
        <f t="shared" si="153"/>
        <v>0</v>
      </c>
      <c r="AF379" s="132" t="str">
        <f t="shared" si="154"/>
        <v/>
      </c>
      <c r="AG379" s="132" t="str">
        <f t="shared" si="155"/>
        <v/>
      </c>
      <c r="AH379" s="131">
        <v>17</v>
      </c>
    </row>
    <row r="380" spans="1:34" ht="15.75" customHeight="1" x14ac:dyDescent="0.25">
      <c r="A380" s="107"/>
      <c r="B380" s="106"/>
      <c r="C380" s="105"/>
      <c r="D380" s="104"/>
      <c r="E380" s="104"/>
      <c r="F380" s="104"/>
      <c r="G380" s="143"/>
      <c r="H380" s="104"/>
      <c r="I380" s="104"/>
      <c r="J380" s="104"/>
      <c r="K380" s="103"/>
      <c r="L380" s="104"/>
      <c r="M380" s="103"/>
      <c r="N380" s="102"/>
      <c r="O380" s="101" t="str">
        <f ca="1">IF(OR(ISERROR(MusiqueEpuree(N380)),MusiqueEpuree(N380)=0),"",MusiqueEpuree(N380))</f>
        <v/>
      </c>
      <c r="P380" s="99" t="str">
        <f ca="1">IF(OR(ISERROR(MusiqueEpuree10(O380)),MusiqueEpuree10(O380)=0),"",MusiqueEpuree10(O380))</f>
        <v/>
      </c>
      <c r="Q380" s="100">
        <f ca="1">IF(ISERROR((calcul(P380)))=TRUE,"",(calcul(P380)))</f>
        <v>0</v>
      </c>
      <c r="R380" s="100" t="str">
        <f t="shared" ca="1" si="143"/>
        <v/>
      </c>
      <c r="S380" s="99" t="str">
        <f ca="1">IF(OR(ISERROR(MusiqueEpuree1(O380)),MusiqueEpuree1(O380)=0),"",MusiqueEpuree1(O380))</f>
        <v/>
      </c>
      <c r="T380" s="99" t="str">
        <f ca="1">IF(OR(ISERROR(MusiqueEpuree4(O380)),MusiqueEpuree4(O380)=0),"",MusiqueEpuree4(O380))</f>
        <v/>
      </c>
      <c r="U380" s="49">
        <f t="shared" ca="1" si="144"/>
        <v>0</v>
      </c>
      <c r="V380" s="49">
        <f t="shared" ca="1" si="145"/>
        <v>0</v>
      </c>
      <c r="W380" s="49">
        <f t="shared" ca="1" si="146"/>
        <v>0</v>
      </c>
      <c r="X380" s="49">
        <f t="shared" ca="1" si="147"/>
        <v>0</v>
      </c>
      <c r="Y380" s="98" t="str">
        <f t="shared" ca="1" si="148"/>
        <v/>
      </c>
      <c r="Z380" s="98" t="str">
        <f t="shared" ca="1" si="149"/>
        <v/>
      </c>
      <c r="AA380" s="97"/>
      <c r="AB380" s="49">
        <f t="shared" si="150"/>
        <v>0</v>
      </c>
      <c r="AC380" s="49">
        <f t="shared" si="151"/>
        <v>0</v>
      </c>
      <c r="AD380" s="49">
        <f t="shared" si="152"/>
        <v>0</v>
      </c>
      <c r="AE380" s="49">
        <f t="shared" si="153"/>
        <v>0</v>
      </c>
      <c r="AF380" s="98" t="str">
        <f t="shared" si="154"/>
        <v/>
      </c>
      <c r="AG380" s="98" t="str">
        <f t="shared" si="155"/>
        <v/>
      </c>
      <c r="AH380" s="97"/>
    </row>
    <row r="381" spans="1:34" ht="15.75" customHeight="1" thickBot="1" x14ac:dyDescent="0.3">
      <c r="A381" s="130"/>
      <c r="B381" s="129"/>
      <c r="C381" s="128"/>
      <c r="D381" s="127"/>
      <c r="E381" s="127"/>
      <c r="F381" s="127"/>
      <c r="G381" s="142"/>
      <c r="H381" s="127"/>
      <c r="I381" s="127"/>
      <c r="J381" s="127"/>
      <c r="K381" s="126"/>
      <c r="L381" s="127"/>
      <c r="M381" s="126"/>
      <c r="N381" s="125"/>
      <c r="O381" s="124" t="str">
        <f ca="1">IF(OR(ISERROR(MusiqueEpuree(N381)),MusiqueEpuree(N381)=0),"",MusiqueEpuree(N381))</f>
        <v/>
      </c>
      <c r="P381" s="122" t="str">
        <f ca="1">IF(OR(ISERROR(MusiqueEpuree10(O381)),MusiqueEpuree10(O381)=0),"",MusiqueEpuree10(O381))</f>
        <v/>
      </c>
      <c r="Q381" s="123">
        <f ca="1">IF(ISERROR((calcul(P381)))=TRUE,"",(calcul(P381)))</f>
        <v>0</v>
      </c>
      <c r="R381" s="123" t="str">
        <f t="shared" ca="1" si="143"/>
        <v/>
      </c>
      <c r="S381" s="122" t="str">
        <f ca="1">IF(OR(ISERROR(MusiqueEpuree1(O381)),MusiqueEpuree1(O381)=0),"",MusiqueEpuree1(O381))</f>
        <v/>
      </c>
      <c r="T381" s="122" t="str">
        <f ca="1">IF(OR(ISERROR(MusiqueEpuree4(O381)),MusiqueEpuree4(O381)=0),"",MusiqueEpuree4(O381))</f>
        <v/>
      </c>
      <c r="U381" s="121">
        <f t="shared" ca="1" si="144"/>
        <v>0</v>
      </c>
      <c r="V381" s="121">
        <f t="shared" ca="1" si="145"/>
        <v>0</v>
      </c>
      <c r="W381" s="121">
        <f t="shared" ca="1" si="146"/>
        <v>0</v>
      </c>
      <c r="X381" s="121">
        <f t="shared" ca="1" si="147"/>
        <v>0</v>
      </c>
      <c r="Y381" s="120" t="str">
        <f t="shared" ca="1" si="148"/>
        <v/>
      </c>
      <c r="Z381" s="120" t="str">
        <f t="shared" ca="1" si="149"/>
        <v/>
      </c>
      <c r="AA381" s="119"/>
      <c r="AB381" s="121">
        <f t="shared" si="150"/>
        <v>0</v>
      </c>
      <c r="AC381" s="121">
        <f t="shared" si="151"/>
        <v>0</v>
      </c>
      <c r="AD381" s="121">
        <f t="shared" si="152"/>
        <v>0</v>
      </c>
      <c r="AE381" s="121">
        <f t="shared" si="153"/>
        <v>0</v>
      </c>
      <c r="AF381" s="120" t="str">
        <f t="shared" si="154"/>
        <v/>
      </c>
      <c r="AG381" s="120" t="str">
        <f t="shared" si="155"/>
        <v/>
      </c>
      <c r="AH381" s="119"/>
    </row>
    <row r="382" spans="1:34" ht="15.75" customHeight="1" x14ac:dyDescent="0.25">
      <c r="A382" s="118"/>
      <c r="B382" s="141"/>
      <c r="C382" s="140"/>
      <c r="D382" s="139"/>
      <c r="E382" s="139"/>
      <c r="F382" s="139"/>
      <c r="G382" s="144"/>
      <c r="H382" s="139"/>
      <c r="I382" s="139"/>
      <c r="J382" s="139"/>
      <c r="K382" s="138"/>
      <c r="L382" s="139"/>
      <c r="M382" s="138"/>
      <c r="N382" s="137"/>
      <c r="O382" s="136" t="str">
        <f ca="1">IF(OR(ISERROR(MusiqueEpuree(N382)),MusiqueEpuree(N382)=0),"",MusiqueEpuree(N382))</f>
        <v/>
      </c>
      <c r="P382" s="134" t="str">
        <f ca="1">IF(OR(ISERROR(MusiqueEpuree10(O382)),MusiqueEpuree10(O382)=0),"",MusiqueEpuree10(O382))</f>
        <v/>
      </c>
      <c r="Q382" s="135">
        <f ca="1">IF(ISERROR((calcul(P382)))=TRUE,"",(calcul(P382)))</f>
        <v>0</v>
      </c>
      <c r="R382" s="135" t="str">
        <f t="shared" ca="1" si="143"/>
        <v/>
      </c>
      <c r="S382" s="134" t="str">
        <f ca="1">IF(OR(ISERROR(MusiqueEpuree1(O382)),MusiqueEpuree1(O382)=0),"",MusiqueEpuree1(O382))</f>
        <v/>
      </c>
      <c r="T382" s="134" t="str">
        <f ca="1">IF(OR(ISERROR(MusiqueEpuree4(O382)),MusiqueEpuree4(O382)=0),"",MusiqueEpuree4(O382))</f>
        <v/>
      </c>
      <c r="U382" s="133">
        <f t="shared" ca="1" si="144"/>
        <v>0</v>
      </c>
      <c r="V382" s="133">
        <f t="shared" ca="1" si="145"/>
        <v>0</v>
      </c>
      <c r="W382" s="133">
        <f t="shared" ca="1" si="146"/>
        <v>0</v>
      </c>
      <c r="X382" s="133">
        <f t="shared" ca="1" si="147"/>
        <v>0</v>
      </c>
      <c r="Y382" s="132" t="str">
        <f t="shared" ca="1" si="148"/>
        <v/>
      </c>
      <c r="Z382" s="132" t="str">
        <f t="shared" ca="1" si="149"/>
        <v/>
      </c>
      <c r="AA382" s="131">
        <v>18</v>
      </c>
      <c r="AB382" s="133">
        <f t="shared" si="150"/>
        <v>0</v>
      </c>
      <c r="AC382" s="133">
        <f t="shared" si="151"/>
        <v>0</v>
      </c>
      <c r="AD382" s="133">
        <f t="shared" si="152"/>
        <v>0</v>
      </c>
      <c r="AE382" s="133">
        <f t="shared" si="153"/>
        <v>0</v>
      </c>
      <c r="AF382" s="132" t="str">
        <f t="shared" si="154"/>
        <v/>
      </c>
      <c r="AG382" s="132" t="str">
        <f t="shared" si="155"/>
        <v/>
      </c>
      <c r="AH382" s="131">
        <v>18</v>
      </c>
    </row>
    <row r="383" spans="1:34" ht="15.75" customHeight="1" x14ac:dyDescent="0.25">
      <c r="A383" s="107"/>
      <c r="B383" s="106"/>
      <c r="C383" s="105"/>
      <c r="D383" s="104"/>
      <c r="E383" s="104"/>
      <c r="F383" s="104"/>
      <c r="G383" s="143"/>
      <c r="H383" s="104"/>
      <c r="I383" s="104"/>
      <c r="J383" s="104"/>
      <c r="K383" s="103"/>
      <c r="L383" s="104"/>
      <c r="M383" s="103"/>
      <c r="N383" s="102"/>
      <c r="O383" s="101" t="str">
        <f ca="1">IF(OR(ISERROR(MusiqueEpuree(N383)),MusiqueEpuree(N383)=0),"",MusiqueEpuree(N383))</f>
        <v/>
      </c>
      <c r="P383" s="99" t="str">
        <f ca="1">IF(OR(ISERROR(MusiqueEpuree10(O383)),MusiqueEpuree10(O383)=0),"",MusiqueEpuree10(O383))</f>
        <v/>
      </c>
      <c r="Q383" s="100">
        <f ca="1">IF(ISERROR((calcul(P383)))=TRUE,"",(calcul(P383)))</f>
        <v>0</v>
      </c>
      <c r="R383" s="100" t="str">
        <f t="shared" ca="1" si="143"/>
        <v/>
      </c>
      <c r="S383" s="99" t="str">
        <f ca="1">IF(OR(ISERROR(MusiqueEpuree1(O383)),MusiqueEpuree1(O383)=0),"",MusiqueEpuree1(O383))</f>
        <v/>
      </c>
      <c r="T383" s="99" t="str">
        <f ca="1">IF(OR(ISERROR(MusiqueEpuree4(O383)),MusiqueEpuree4(O383)=0),"",MusiqueEpuree4(O383))</f>
        <v/>
      </c>
      <c r="U383" s="49">
        <f t="shared" ca="1" si="144"/>
        <v>0</v>
      </c>
      <c r="V383" s="49">
        <f t="shared" ca="1" si="145"/>
        <v>0</v>
      </c>
      <c r="W383" s="49">
        <f t="shared" ca="1" si="146"/>
        <v>0</v>
      </c>
      <c r="X383" s="49">
        <f t="shared" ca="1" si="147"/>
        <v>0</v>
      </c>
      <c r="Y383" s="98" t="str">
        <f t="shared" ca="1" si="148"/>
        <v/>
      </c>
      <c r="Z383" s="98" t="str">
        <f t="shared" ca="1" si="149"/>
        <v/>
      </c>
      <c r="AA383" s="97"/>
      <c r="AB383" s="49">
        <f t="shared" si="150"/>
        <v>0</v>
      </c>
      <c r="AC383" s="49">
        <f t="shared" si="151"/>
        <v>0</v>
      </c>
      <c r="AD383" s="49">
        <f t="shared" si="152"/>
        <v>0</v>
      </c>
      <c r="AE383" s="49">
        <f t="shared" si="153"/>
        <v>0</v>
      </c>
      <c r="AF383" s="98" t="str">
        <f t="shared" si="154"/>
        <v/>
      </c>
      <c r="AG383" s="98" t="str">
        <f t="shared" si="155"/>
        <v/>
      </c>
      <c r="AH383" s="97"/>
    </row>
    <row r="384" spans="1:34" ht="15.75" customHeight="1" thickBot="1" x14ac:dyDescent="0.3">
      <c r="A384" s="130"/>
      <c r="B384" s="129"/>
      <c r="C384" s="128"/>
      <c r="D384" s="127"/>
      <c r="E384" s="127"/>
      <c r="F384" s="127"/>
      <c r="G384" s="142"/>
      <c r="H384" s="127"/>
      <c r="I384" s="127"/>
      <c r="J384" s="127"/>
      <c r="K384" s="126"/>
      <c r="L384" s="127"/>
      <c r="M384" s="126"/>
      <c r="N384" s="125"/>
      <c r="O384" s="124" t="str">
        <f ca="1">IF(OR(ISERROR(MusiqueEpuree(N384)),MusiqueEpuree(N384)=0),"",MusiqueEpuree(N384))</f>
        <v/>
      </c>
      <c r="P384" s="122" t="str">
        <f ca="1">IF(OR(ISERROR(MusiqueEpuree10(O384)),MusiqueEpuree10(O384)=0),"",MusiqueEpuree10(O384))</f>
        <v/>
      </c>
      <c r="Q384" s="123">
        <f ca="1">IF(ISERROR((calcul(P384)))=TRUE,"",(calcul(P384)))</f>
        <v>0</v>
      </c>
      <c r="R384" s="123" t="str">
        <f t="shared" ca="1" si="143"/>
        <v/>
      </c>
      <c r="S384" s="122" t="str">
        <f ca="1">IF(OR(ISERROR(MusiqueEpuree1(O384)),MusiqueEpuree1(O384)=0),"",MusiqueEpuree1(O384))</f>
        <v/>
      </c>
      <c r="T384" s="122" t="str">
        <f ca="1">IF(OR(ISERROR(MusiqueEpuree4(O384)),MusiqueEpuree4(O384)=0),"",MusiqueEpuree4(O384))</f>
        <v/>
      </c>
      <c r="U384" s="121">
        <f t="shared" ca="1" si="144"/>
        <v>0</v>
      </c>
      <c r="V384" s="121">
        <f t="shared" ca="1" si="145"/>
        <v>0</v>
      </c>
      <c r="W384" s="121">
        <f t="shared" ca="1" si="146"/>
        <v>0</v>
      </c>
      <c r="X384" s="121">
        <f t="shared" ca="1" si="147"/>
        <v>0</v>
      </c>
      <c r="Y384" s="120" t="str">
        <f t="shared" ca="1" si="148"/>
        <v/>
      </c>
      <c r="Z384" s="120" t="str">
        <f t="shared" ca="1" si="149"/>
        <v/>
      </c>
      <c r="AA384" s="119"/>
      <c r="AB384" s="121">
        <f t="shared" si="150"/>
        <v>0</v>
      </c>
      <c r="AC384" s="121">
        <f t="shared" si="151"/>
        <v>0</v>
      </c>
      <c r="AD384" s="121">
        <f t="shared" si="152"/>
        <v>0</v>
      </c>
      <c r="AE384" s="121">
        <f t="shared" si="153"/>
        <v>0</v>
      </c>
      <c r="AF384" s="120" t="str">
        <f t="shared" si="154"/>
        <v/>
      </c>
      <c r="AG384" s="120" t="str">
        <f t="shared" si="155"/>
        <v/>
      </c>
      <c r="AH384" s="119"/>
    </row>
    <row r="385" spans="1:46" ht="15.75" customHeight="1" x14ac:dyDescent="0.25">
      <c r="A385" s="118"/>
      <c r="B385" s="141"/>
      <c r="C385" s="140"/>
      <c r="D385" s="139"/>
      <c r="E385" s="139"/>
      <c r="F385" s="139"/>
      <c r="G385" s="139"/>
      <c r="H385" s="139"/>
      <c r="I385" s="139"/>
      <c r="J385" s="139"/>
      <c r="K385" s="138"/>
      <c r="L385" s="139"/>
      <c r="M385" s="138"/>
      <c r="N385" s="137"/>
      <c r="O385" s="136" t="str">
        <f ca="1">IF(OR(ISERROR(MusiqueEpuree(N385)),MusiqueEpuree(N385)=0),"",MusiqueEpuree(N385))</f>
        <v/>
      </c>
      <c r="P385" s="134" t="str">
        <f ca="1">IF(OR(ISERROR(MusiqueEpuree10(O385)),MusiqueEpuree10(O385)=0),"",MusiqueEpuree10(O385))</f>
        <v/>
      </c>
      <c r="Q385" s="135">
        <f ca="1">IF(ISERROR((calcul(P385)))=TRUE,"",(calcul(P385)))</f>
        <v>0</v>
      </c>
      <c r="R385" s="135" t="str">
        <f t="shared" ca="1" si="143"/>
        <v/>
      </c>
      <c r="S385" s="134" t="str">
        <f ca="1">IF(OR(ISERROR(MusiqueEpuree1(O385)),MusiqueEpuree1(O385)=0),"",MusiqueEpuree1(O385))</f>
        <v/>
      </c>
      <c r="T385" s="134" t="str">
        <f ca="1">IF(OR(ISERROR(MusiqueEpuree4(O385)),MusiqueEpuree4(O385)=0),"",MusiqueEpuree4(O385))</f>
        <v/>
      </c>
      <c r="U385" s="133">
        <f t="shared" ca="1" si="144"/>
        <v>0</v>
      </c>
      <c r="V385" s="133">
        <f t="shared" ca="1" si="145"/>
        <v>0</v>
      </c>
      <c r="W385" s="133">
        <f t="shared" ca="1" si="146"/>
        <v>0</v>
      </c>
      <c r="X385" s="133">
        <f t="shared" ca="1" si="147"/>
        <v>0</v>
      </c>
      <c r="Y385" s="132" t="str">
        <f t="shared" ca="1" si="148"/>
        <v/>
      </c>
      <c r="Z385" s="132" t="str">
        <f t="shared" ca="1" si="149"/>
        <v/>
      </c>
      <c r="AA385" s="131">
        <v>19</v>
      </c>
      <c r="AB385" s="133">
        <f t="shared" si="150"/>
        <v>0</v>
      </c>
      <c r="AC385" s="133">
        <f t="shared" si="151"/>
        <v>0</v>
      </c>
      <c r="AD385" s="133">
        <f t="shared" si="152"/>
        <v>0</v>
      </c>
      <c r="AE385" s="133">
        <f t="shared" si="153"/>
        <v>0</v>
      </c>
      <c r="AF385" s="132" t="str">
        <f t="shared" si="154"/>
        <v/>
      </c>
      <c r="AG385" s="132" t="str">
        <f t="shared" si="155"/>
        <v/>
      </c>
      <c r="AH385" s="131">
        <v>19</v>
      </c>
    </row>
    <row r="386" spans="1:46" ht="15.75" customHeight="1" x14ac:dyDescent="0.25">
      <c r="A386" s="107"/>
      <c r="B386" s="106"/>
      <c r="C386" s="105"/>
      <c r="D386" s="104"/>
      <c r="E386" s="104"/>
      <c r="F386" s="104"/>
      <c r="G386" s="104"/>
      <c r="H386" s="104"/>
      <c r="I386" s="104"/>
      <c r="J386" s="104"/>
      <c r="K386" s="103"/>
      <c r="L386" s="104"/>
      <c r="M386" s="103"/>
      <c r="N386" s="102"/>
      <c r="O386" s="101" t="str">
        <f ca="1">IF(OR(ISERROR(MusiqueEpuree(N386)),MusiqueEpuree(N386)=0),"",MusiqueEpuree(N386))</f>
        <v/>
      </c>
      <c r="P386" s="99" t="str">
        <f ca="1">IF(OR(ISERROR(MusiqueEpuree10(O386)),MusiqueEpuree10(O386)=0),"",MusiqueEpuree10(O386))</f>
        <v/>
      </c>
      <c r="Q386" s="100">
        <f ca="1">IF(ISERROR((calcul(P386)))=TRUE,"",(calcul(P386)))</f>
        <v>0</v>
      </c>
      <c r="R386" s="100" t="str">
        <f t="shared" ca="1" si="143"/>
        <v/>
      </c>
      <c r="S386" s="99" t="str">
        <f ca="1">IF(OR(ISERROR(MusiqueEpuree1(O386)),MusiqueEpuree1(O386)=0),"",MusiqueEpuree1(O386))</f>
        <v/>
      </c>
      <c r="T386" s="99" t="str">
        <f ca="1">IF(OR(ISERROR(MusiqueEpuree4(O386)),MusiqueEpuree4(O386)=0),"",MusiqueEpuree4(O386))</f>
        <v/>
      </c>
      <c r="U386" s="49">
        <f t="shared" ca="1" si="144"/>
        <v>0</v>
      </c>
      <c r="V386" s="49">
        <f t="shared" ca="1" si="145"/>
        <v>0</v>
      </c>
      <c r="W386" s="49">
        <f t="shared" ca="1" si="146"/>
        <v>0</v>
      </c>
      <c r="X386" s="49">
        <f t="shared" ca="1" si="147"/>
        <v>0</v>
      </c>
      <c r="Y386" s="98" t="str">
        <f t="shared" ca="1" si="148"/>
        <v/>
      </c>
      <c r="Z386" s="98" t="str">
        <f t="shared" ca="1" si="149"/>
        <v/>
      </c>
      <c r="AA386" s="97"/>
      <c r="AB386" s="49">
        <f t="shared" si="150"/>
        <v>0</v>
      </c>
      <c r="AC386" s="49">
        <f t="shared" si="151"/>
        <v>0</v>
      </c>
      <c r="AD386" s="49">
        <f t="shared" si="152"/>
        <v>0</v>
      </c>
      <c r="AE386" s="49">
        <f t="shared" si="153"/>
        <v>0</v>
      </c>
      <c r="AF386" s="98" t="str">
        <f t="shared" si="154"/>
        <v/>
      </c>
      <c r="AG386" s="98" t="str">
        <f t="shared" si="155"/>
        <v/>
      </c>
      <c r="AH386" s="97"/>
    </row>
    <row r="387" spans="1:46" ht="15.75" customHeight="1" thickBot="1" x14ac:dyDescent="0.3">
      <c r="A387" s="130"/>
      <c r="B387" s="129"/>
      <c r="C387" s="128"/>
      <c r="D387" s="127"/>
      <c r="E387" s="127"/>
      <c r="F387" s="127"/>
      <c r="G387" s="127"/>
      <c r="H387" s="127"/>
      <c r="I387" s="127"/>
      <c r="J387" s="127"/>
      <c r="K387" s="126"/>
      <c r="L387" s="127"/>
      <c r="M387" s="126"/>
      <c r="N387" s="125"/>
      <c r="O387" s="124" t="str">
        <f ca="1">IF(OR(ISERROR(MusiqueEpuree(N387)),MusiqueEpuree(N387)=0),"",MusiqueEpuree(N387))</f>
        <v/>
      </c>
      <c r="P387" s="122" t="str">
        <f ca="1">IF(OR(ISERROR(MusiqueEpuree10(O387)),MusiqueEpuree10(O387)=0),"",MusiqueEpuree10(O387))</f>
        <v/>
      </c>
      <c r="Q387" s="123">
        <f ca="1">IF(ISERROR((calcul(P387)))=TRUE,"",(calcul(P387)))</f>
        <v>0</v>
      </c>
      <c r="R387" s="123" t="str">
        <f t="shared" ca="1" si="143"/>
        <v/>
      </c>
      <c r="S387" s="122" t="str">
        <f ca="1">IF(OR(ISERROR(MusiqueEpuree1(O387)),MusiqueEpuree1(O387)=0),"",MusiqueEpuree1(O387))</f>
        <v/>
      </c>
      <c r="T387" s="122" t="str">
        <f ca="1">IF(OR(ISERROR(MusiqueEpuree4(O387)),MusiqueEpuree4(O387)=0),"",MusiqueEpuree4(O387))</f>
        <v/>
      </c>
      <c r="U387" s="121">
        <f t="shared" ca="1" si="144"/>
        <v>0</v>
      </c>
      <c r="V387" s="121">
        <f t="shared" ca="1" si="145"/>
        <v>0</v>
      </c>
      <c r="W387" s="121">
        <f t="shared" ca="1" si="146"/>
        <v>0</v>
      </c>
      <c r="X387" s="121">
        <f t="shared" ca="1" si="147"/>
        <v>0</v>
      </c>
      <c r="Y387" s="120" t="str">
        <f t="shared" ca="1" si="148"/>
        <v/>
      </c>
      <c r="Z387" s="120" t="str">
        <f t="shared" ca="1" si="149"/>
        <v/>
      </c>
      <c r="AA387" s="119"/>
      <c r="AB387" s="121">
        <f t="shared" si="150"/>
        <v>0</v>
      </c>
      <c r="AC387" s="121">
        <f t="shared" si="151"/>
        <v>0</v>
      </c>
      <c r="AD387" s="121">
        <f t="shared" si="152"/>
        <v>0</v>
      </c>
      <c r="AE387" s="121">
        <f t="shared" si="153"/>
        <v>0</v>
      </c>
      <c r="AF387" s="120" t="str">
        <f t="shared" si="154"/>
        <v/>
      </c>
      <c r="AG387" s="120" t="str">
        <f t="shared" si="155"/>
        <v/>
      </c>
      <c r="AH387" s="119"/>
    </row>
    <row r="388" spans="1:46" ht="15.75" customHeight="1" x14ac:dyDescent="0.25">
      <c r="A388" s="118"/>
      <c r="B388" s="117"/>
      <c r="C388" s="116"/>
      <c r="D388" s="115"/>
      <c r="E388" s="115"/>
      <c r="F388" s="115"/>
      <c r="G388" s="115"/>
      <c r="H388" s="115"/>
      <c r="I388" s="115"/>
      <c r="J388" s="115"/>
      <c r="K388" s="114"/>
      <c r="L388" s="115"/>
      <c r="M388" s="114"/>
      <c r="N388" s="113"/>
      <c r="O388" s="112" t="str">
        <f ca="1">IF(OR(ISERROR(MusiqueEpuree(N388)),MusiqueEpuree(N388)=0),"",MusiqueEpuree(N388))</f>
        <v/>
      </c>
      <c r="P388" s="110" t="str">
        <f ca="1">IF(OR(ISERROR(MusiqueEpuree10(O388)),MusiqueEpuree10(O388)=0),"",MusiqueEpuree10(O388))</f>
        <v/>
      </c>
      <c r="Q388" s="111">
        <f ca="1">IF(ISERROR((calcul(P388)))=TRUE,"",(calcul(P388)))</f>
        <v>0</v>
      </c>
      <c r="R388" s="111" t="str">
        <f t="shared" ca="1" si="143"/>
        <v/>
      </c>
      <c r="S388" s="110" t="str">
        <f ca="1">IF(OR(ISERROR(MusiqueEpuree1(O388)),MusiqueEpuree1(O388)=0),"",MusiqueEpuree1(O388))</f>
        <v/>
      </c>
      <c r="T388" s="110" t="str">
        <f ca="1">IF(OR(ISERROR(MusiqueEpuree4(O388)),MusiqueEpuree4(O388)=0),"",MusiqueEpuree4(O388))</f>
        <v/>
      </c>
      <c r="U388" s="42">
        <f t="shared" ca="1" si="144"/>
        <v>0</v>
      </c>
      <c r="V388" s="42">
        <f t="shared" ca="1" si="145"/>
        <v>0</v>
      </c>
      <c r="W388" s="42">
        <f t="shared" ca="1" si="146"/>
        <v>0</v>
      </c>
      <c r="X388" s="42">
        <f t="shared" ca="1" si="147"/>
        <v>0</v>
      </c>
      <c r="Y388" s="109" t="str">
        <f t="shared" ca="1" si="148"/>
        <v/>
      </c>
      <c r="Z388" s="109" t="str">
        <f t="shared" ca="1" si="149"/>
        <v/>
      </c>
      <c r="AA388" s="108">
        <v>20</v>
      </c>
      <c r="AB388" s="42">
        <f t="shared" si="150"/>
        <v>0</v>
      </c>
      <c r="AC388" s="42">
        <f t="shared" si="151"/>
        <v>0</v>
      </c>
      <c r="AD388" s="42">
        <f t="shared" si="152"/>
        <v>0</v>
      </c>
      <c r="AE388" s="42">
        <f t="shared" si="153"/>
        <v>0</v>
      </c>
      <c r="AF388" s="109" t="str">
        <f t="shared" si="154"/>
        <v/>
      </c>
      <c r="AG388" s="109" t="str">
        <f t="shared" si="155"/>
        <v/>
      </c>
      <c r="AH388" s="108">
        <v>20</v>
      </c>
    </row>
    <row r="389" spans="1:46" ht="15.75" customHeight="1" x14ac:dyDescent="0.25">
      <c r="A389" s="107"/>
      <c r="B389" s="106"/>
      <c r="C389" s="105"/>
      <c r="D389" s="104"/>
      <c r="E389" s="104"/>
      <c r="F389" s="104"/>
      <c r="G389" s="104"/>
      <c r="H389" s="104"/>
      <c r="I389" s="104"/>
      <c r="J389" s="104"/>
      <c r="K389" s="103"/>
      <c r="L389" s="104"/>
      <c r="M389" s="103"/>
      <c r="N389" s="102"/>
      <c r="O389" s="101" t="str">
        <f ca="1">IF(OR(ISERROR(MusiqueEpuree(N389)),MusiqueEpuree(N389)=0),"",MusiqueEpuree(N389))</f>
        <v/>
      </c>
      <c r="P389" s="99" t="str">
        <f ca="1">IF(OR(ISERROR(MusiqueEpuree10(O389)),MusiqueEpuree10(O389)=0),"",MusiqueEpuree10(O389))</f>
        <v/>
      </c>
      <c r="Q389" s="100">
        <f ca="1">IF(ISERROR((calcul(P389)))=TRUE,"",(calcul(P389)))</f>
        <v>0</v>
      </c>
      <c r="R389" s="100" t="str">
        <f t="shared" ca="1" si="143"/>
        <v/>
      </c>
      <c r="S389" s="99" t="str">
        <f ca="1">IF(OR(ISERROR(MusiqueEpuree1(O389)),MusiqueEpuree1(O389)=0),"",MusiqueEpuree1(O389))</f>
        <v/>
      </c>
      <c r="T389" s="99" t="str">
        <f ca="1">IF(OR(ISERROR(MusiqueEpuree4(O389)),MusiqueEpuree4(O389)=0),"",MusiqueEpuree4(O389))</f>
        <v/>
      </c>
      <c r="U389" s="49">
        <f t="shared" ca="1" si="144"/>
        <v>0</v>
      </c>
      <c r="V389" s="49">
        <f t="shared" ca="1" si="145"/>
        <v>0</v>
      </c>
      <c r="W389" s="49">
        <f t="shared" ca="1" si="146"/>
        <v>0</v>
      </c>
      <c r="X389" s="49">
        <f t="shared" ca="1" si="147"/>
        <v>0</v>
      </c>
      <c r="Y389" s="98" t="str">
        <f t="shared" ca="1" si="148"/>
        <v/>
      </c>
      <c r="Z389" s="98" t="str">
        <f t="shared" ca="1" si="149"/>
        <v/>
      </c>
      <c r="AA389" s="97"/>
      <c r="AB389" s="49">
        <f t="shared" si="150"/>
        <v>0</v>
      </c>
      <c r="AC389" s="49">
        <f t="shared" si="151"/>
        <v>0</v>
      </c>
      <c r="AD389" s="49">
        <f t="shared" si="152"/>
        <v>0</v>
      </c>
      <c r="AE389" s="49">
        <f t="shared" si="153"/>
        <v>0</v>
      </c>
      <c r="AF389" s="98" t="str">
        <f t="shared" si="154"/>
        <v/>
      </c>
      <c r="AG389" s="98" t="str">
        <f t="shared" si="155"/>
        <v/>
      </c>
      <c r="AH389" s="97"/>
    </row>
    <row r="390" spans="1:46" ht="15.75" customHeight="1" thickBot="1" x14ac:dyDescent="0.3">
      <c r="A390" s="96"/>
      <c r="B390" s="95"/>
      <c r="C390" s="94"/>
      <c r="D390" s="93"/>
      <c r="E390" s="93"/>
      <c r="F390" s="93"/>
      <c r="G390" s="93"/>
      <c r="H390" s="93"/>
      <c r="I390" s="93"/>
      <c r="J390" s="93"/>
      <c r="K390" s="92"/>
      <c r="L390" s="93"/>
      <c r="M390" s="92"/>
      <c r="N390" s="91"/>
      <c r="O390" s="90" t="str">
        <f ca="1">IF(OR(ISERROR(MusiqueEpuree(N390)),MusiqueEpuree(N390)=0),"",MusiqueEpuree(N390))</f>
        <v/>
      </c>
      <c r="P390" s="88" t="str">
        <f ca="1">IF(OR(ISERROR(MusiqueEpuree10(O390)),MusiqueEpuree10(O390)=0),"",MusiqueEpuree10(O390))</f>
        <v/>
      </c>
      <c r="Q390" s="89">
        <f ca="1">IF(ISERROR((calcul(P390)))=TRUE,"",(calcul(P390)))</f>
        <v>0</v>
      </c>
      <c r="R390" s="89" t="str">
        <f t="shared" ca="1" si="143"/>
        <v/>
      </c>
      <c r="S390" s="88" t="str">
        <f ca="1">IF(OR(ISERROR(MusiqueEpuree1(O390)),MusiqueEpuree1(O390)=0),"",MusiqueEpuree1(O390))</f>
        <v/>
      </c>
      <c r="T390" s="88" t="str">
        <f ca="1">IF(OR(ISERROR(MusiqueEpuree4(O390)),MusiqueEpuree4(O390)=0),"",MusiqueEpuree4(O390))</f>
        <v/>
      </c>
      <c r="U390" s="56">
        <f t="shared" ca="1" si="144"/>
        <v>0</v>
      </c>
      <c r="V390" s="56">
        <f t="shared" ca="1" si="145"/>
        <v>0</v>
      </c>
      <c r="W390" s="56">
        <f t="shared" ca="1" si="146"/>
        <v>0</v>
      </c>
      <c r="X390" s="56">
        <f t="shared" ca="1" si="147"/>
        <v>0</v>
      </c>
      <c r="Y390" s="87" t="str">
        <f t="shared" ca="1" si="148"/>
        <v/>
      </c>
      <c r="Z390" s="87" t="str">
        <f t="shared" ca="1" si="149"/>
        <v/>
      </c>
      <c r="AA390" s="86"/>
      <c r="AB390" s="56">
        <f t="shared" si="150"/>
        <v>0</v>
      </c>
      <c r="AC390" s="56">
        <f t="shared" si="151"/>
        <v>0</v>
      </c>
      <c r="AD390" s="56">
        <f t="shared" si="152"/>
        <v>0</v>
      </c>
      <c r="AE390" s="56">
        <f t="shared" si="153"/>
        <v>0</v>
      </c>
      <c r="AF390" s="87" t="str">
        <f t="shared" si="154"/>
        <v/>
      </c>
      <c r="AG390" s="87" t="str">
        <f t="shared" si="155"/>
        <v/>
      </c>
      <c r="AH390" s="86"/>
    </row>
    <row r="391" spans="1:46" ht="15.75" customHeight="1" thickTop="1" x14ac:dyDescent="0.25">
      <c r="A391" s="244">
        <v>7</v>
      </c>
      <c r="B391" s="199"/>
      <c r="C391" s="198"/>
      <c r="D391" s="198"/>
      <c r="E391" s="198"/>
      <c r="F391" s="198"/>
      <c r="G391" s="198"/>
      <c r="H391" s="198"/>
      <c r="I391" s="198"/>
      <c r="J391" s="198"/>
      <c r="K391" s="198"/>
      <c r="L391" s="198"/>
      <c r="M391" s="198"/>
      <c r="N391" s="197"/>
      <c r="O391" s="81"/>
      <c r="P391" s="81"/>
      <c r="Q391" s="82"/>
      <c r="R391" s="82"/>
      <c r="S391" s="81"/>
      <c r="T391" s="81"/>
      <c r="U391" s="82"/>
      <c r="V391" s="82"/>
      <c r="W391" s="82"/>
      <c r="X391" s="81"/>
      <c r="Y391" s="81"/>
      <c r="Z391" s="81"/>
      <c r="AA391" s="81"/>
      <c r="AB391" s="81"/>
      <c r="AC391" s="81"/>
      <c r="AD391" s="81"/>
      <c r="AE391" s="81"/>
      <c r="AF391" s="81"/>
      <c r="AG391" s="81"/>
      <c r="AH391" s="81"/>
      <c r="AI391" s="82"/>
      <c r="AJ391" s="196"/>
      <c r="AK391" s="196"/>
      <c r="AL391" s="196"/>
      <c r="AM391" s="81"/>
      <c r="AN391" s="196"/>
      <c r="AO391" s="196"/>
      <c r="AP391" s="196"/>
      <c r="AQ391" s="81"/>
      <c r="AR391" s="196"/>
    </row>
    <row r="392" spans="1:46" ht="15.75" customHeight="1" x14ac:dyDescent="0.25">
      <c r="A392" s="245"/>
      <c r="B392" s="195"/>
      <c r="C392" s="189"/>
      <c r="D392" s="189"/>
      <c r="E392" s="189"/>
      <c r="F392" s="189"/>
      <c r="G392" s="189"/>
      <c r="H392" s="189"/>
      <c r="I392" s="189"/>
      <c r="J392" s="189"/>
      <c r="K392" s="189"/>
      <c r="L392" s="189"/>
      <c r="M392" s="189"/>
      <c r="N392" s="188"/>
    </row>
    <row r="393" spans="1:46" ht="15.75" customHeight="1" thickBot="1" x14ac:dyDescent="0.3">
      <c r="A393" s="245"/>
      <c r="B393" s="194"/>
      <c r="C393" s="193"/>
      <c r="D393" s="193"/>
      <c r="E393" s="193"/>
      <c r="F393" s="193"/>
      <c r="G393" s="193"/>
      <c r="H393" s="193"/>
      <c r="I393" s="193"/>
      <c r="J393" s="193"/>
      <c r="K393" s="193"/>
      <c r="L393" s="193"/>
      <c r="M393" s="193"/>
      <c r="N393" s="192"/>
      <c r="O393" s="19"/>
      <c r="P393" s="19"/>
      <c r="Q393" s="20"/>
      <c r="R393" s="20"/>
      <c r="S393" s="19"/>
      <c r="T393" s="19"/>
      <c r="U393" s="20"/>
      <c r="V393" s="20"/>
      <c r="W393" s="20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20"/>
      <c r="AJ393" s="191"/>
      <c r="AK393" s="191"/>
      <c r="AL393" s="191"/>
      <c r="AM393" s="19"/>
      <c r="AN393" s="191"/>
      <c r="AO393" s="191"/>
      <c r="AP393" s="191"/>
      <c r="AQ393" s="19"/>
      <c r="AR393" s="191"/>
    </row>
    <row r="394" spans="1:46" ht="15.75" customHeight="1" thickTop="1" thickBot="1" x14ac:dyDescent="0.3">
      <c r="A394" s="245"/>
      <c r="B394" s="190"/>
      <c r="C394" s="189"/>
      <c r="D394" s="189"/>
      <c r="E394" s="189"/>
      <c r="F394" s="189"/>
      <c r="G394" s="189"/>
      <c r="H394" s="189"/>
      <c r="I394" s="189"/>
      <c r="J394" s="189"/>
      <c r="K394" s="189"/>
      <c r="L394" s="189"/>
      <c r="M394" s="189"/>
      <c r="N394" s="188"/>
      <c r="AI394" s="187" t="s">
        <v>24</v>
      </c>
      <c r="AJ394" s="61"/>
      <c r="AK394" s="61"/>
      <c r="AL394" s="61"/>
      <c r="AM394" s="31"/>
      <c r="AN394" s="61"/>
      <c r="AO394" s="61"/>
      <c r="AP394" s="61"/>
      <c r="AQ394" s="186"/>
      <c r="AR394" s="185"/>
      <c r="AS394" s="185"/>
      <c r="AT394" s="184"/>
    </row>
    <row r="395" spans="1:46" ht="15.75" customHeight="1" thickTop="1" thickBot="1" x14ac:dyDescent="0.3">
      <c r="A395" s="246"/>
      <c r="B395" s="183"/>
      <c r="C395" s="182"/>
      <c r="D395" s="182"/>
      <c r="E395" s="182"/>
      <c r="F395" s="182"/>
      <c r="G395" s="182"/>
      <c r="H395" s="182"/>
      <c r="I395" s="182"/>
      <c r="J395" s="182"/>
      <c r="K395" s="181"/>
      <c r="L395" s="182"/>
      <c r="M395" s="181"/>
      <c r="N395" s="180"/>
      <c r="O395" s="71"/>
      <c r="P395" s="71"/>
      <c r="Q395" s="72"/>
      <c r="R395" s="36" t="s">
        <v>23</v>
      </c>
      <c r="S395" s="71"/>
      <c r="T395" s="71"/>
      <c r="U395" s="36" t="s">
        <v>21</v>
      </c>
      <c r="V395" s="36" t="s">
        <v>20</v>
      </c>
      <c r="W395" s="36" t="s">
        <v>19</v>
      </c>
      <c r="X395" s="36" t="s">
        <v>18</v>
      </c>
      <c r="Y395" s="71"/>
      <c r="Z395" s="36" t="s">
        <v>22</v>
      </c>
      <c r="AA395" s="71"/>
      <c r="AB395" s="36" t="s">
        <v>21</v>
      </c>
      <c r="AC395" s="36" t="s">
        <v>20</v>
      </c>
      <c r="AD395" s="36" t="s">
        <v>19</v>
      </c>
      <c r="AE395" s="36" t="s">
        <v>18</v>
      </c>
      <c r="AF395" s="71"/>
      <c r="AG395" s="36" t="s">
        <v>17</v>
      </c>
      <c r="AH395" s="71"/>
      <c r="AI395" s="179" t="s">
        <v>0</v>
      </c>
      <c r="AJ395" s="178" t="s">
        <v>2</v>
      </c>
      <c r="AK395" s="178" t="s">
        <v>1</v>
      </c>
      <c r="AL395" s="177" t="s">
        <v>3</v>
      </c>
      <c r="AM395" s="179" t="s">
        <v>0</v>
      </c>
      <c r="AN395" s="178" t="s">
        <v>6</v>
      </c>
      <c r="AO395" s="178" t="s">
        <v>5</v>
      </c>
      <c r="AP395" s="177" t="s">
        <v>7</v>
      </c>
      <c r="AQ395" s="179" t="s">
        <v>0</v>
      </c>
      <c r="AR395" s="178" t="s">
        <v>10</v>
      </c>
      <c r="AS395" s="178" t="s">
        <v>9</v>
      </c>
      <c r="AT395" s="177" t="s">
        <v>11</v>
      </c>
    </row>
    <row r="396" spans="1:46" ht="15.75" customHeight="1" thickTop="1" x14ac:dyDescent="0.25">
      <c r="A396" s="176"/>
      <c r="B396" s="175"/>
      <c r="C396" s="174"/>
      <c r="D396" s="171">
        <v>207</v>
      </c>
      <c r="E396" s="171">
        <v>9</v>
      </c>
      <c r="F396" s="171">
        <v>33</v>
      </c>
      <c r="G396" s="173">
        <v>0.2</v>
      </c>
      <c r="H396" s="172"/>
      <c r="I396" s="172"/>
      <c r="J396" s="171">
        <v>8</v>
      </c>
      <c r="K396" s="169"/>
      <c r="L396" s="170">
        <v>10.91</v>
      </c>
      <c r="M396" s="169"/>
      <c r="N396" s="168" t="s">
        <v>66</v>
      </c>
      <c r="O396" s="167" t="str">
        <f ca="1">IF(OR(ISERROR(MusiqueEpuree(N396)),MusiqueEpuree(N396)=0),"",MusiqueEpuree(N396))</f>
        <v xml:space="preserve"> 6a  9a 4a  9a  9a  9a 6a 6a 2a  9a  9a</v>
      </c>
      <c r="P396" s="165" t="str">
        <f ca="1">IF(OR(ISERROR(MusiqueEpuree10(O396)),MusiqueEpuree10(O396)=0),"",MusiqueEpuree10(O396))</f>
        <v xml:space="preserve"> 50 20 70 20 20 20 50 50 90 20 20</v>
      </c>
      <c r="Q396" s="166">
        <f ca="1">IF(ISERROR((calcul(P396)))=TRUE,"",(calcul(P396)))</f>
        <v>39.090909090909093</v>
      </c>
      <c r="R396" s="166">
        <f t="shared" ref="R396:R427" ca="1" si="156">IF(Q396=0,"", Q396)</f>
        <v>39.090909090909093</v>
      </c>
      <c r="S396" s="165" t="str">
        <f ca="1">IF(OR(ISERROR(MusiqueEpuree1(O396)),MusiqueEpuree1(O396)=0),"",MusiqueEpuree1(O396))</f>
        <v xml:space="preserve"> 70 90</v>
      </c>
      <c r="T396" s="165" t="str">
        <f ca="1">IF(OR(ISERROR(MusiqueEpuree4(O396)),MusiqueEpuree4(O396)=0),"",MusiqueEpuree4(O396))</f>
        <v>6a9a4a9a9a9a6a6a2a9a9a</v>
      </c>
      <c r="U396" s="164">
        <f t="shared" ref="U396:U427" ca="1" si="157">LEN(S396)-LEN(SUBSTITUTE(S396," ",""))</f>
        <v>2</v>
      </c>
      <c r="V396" s="164">
        <f t="shared" ref="V396:V427" ca="1" si="158">LEN(T396)-LEN(SUBSTITUTE(T396," ",""))</f>
        <v>0</v>
      </c>
      <c r="W396" s="164">
        <f t="shared" ref="W396:W427" ca="1" si="159">IF(ISERROR(U396+V396)=TRUE,"",(U396+V396))</f>
        <v>2</v>
      </c>
      <c r="X396" s="164">
        <f t="shared" ref="X396:X427" ca="1" si="160">LEN(P396)-LEN(SUBSTITUTE(P396," ",""))</f>
        <v>11</v>
      </c>
      <c r="Y396" s="163">
        <f t="shared" ref="Y396:Y427" ca="1" si="161">IF(ISERROR((W396/X396)*100)=TRUE,"",( (W396/X396)*100))</f>
        <v>18.181818181818183</v>
      </c>
      <c r="Z396" s="163">
        <f t="shared" ref="Z396:Z427" ca="1" si="162">IF(Y396=0,"", Y396)</f>
        <v>18.181818181818183</v>
      </c>
      <c r="AA396" s="162">
        <v>1</v>
      </c>
      <c r="AB396" s="163">
        <f t="shared" ref="AB396:AB427" si="163">F396</f>
        <v>33</v>
      </c>
      <c r="AC396" s="163">
        <f t="shared" ref="AC396:AC427" si="164">E396</f>
        <v>9</v>
      </c>
      <c r="AD396" s="164">
        <f t="shared" ref="AD396:AD427" si="165">IF(ISERROR(AB396+AC396)=TRUE,"",(AB396+AC396))</f>
        <v>42</v>
      </c>
      <c r="AE396" s="164">
        <f t="shared" ref="AE396:AE427" si="166">D396</f>
        <v>207</v>
      </c>
      <c r="AF396" s="163">
        <f t="shared" ref="AF396:AF427" si="167">IF(ISERROR((AD396/AE396)*100)=TRUE,"",( (AD396/AE396)*100))</f>
        <v>20.289855072463769</v>
      </c>
      <c r="AG396" s="163">
        <f t="shared" ref="AG396:AG427" si="168">IF(AF396=0,"", AF396)</f>
        <v>20.289855072463769</v>
      </c>
      <c r="AH396" s="162">
        <v>1</v>
      </c>
      <c r="AI396" s="158">
        <v>1</v>
      </c>
      <c r="AJ396" s="157">
        <f ca="1">Z398</f>
        <v>9.0909090909090917</v>
      </c>
      <c r="AK396" s="157">
        <f ca="1">$R$398</f>
        <v>42.727272727272727</v>
      </c>
      <c r="AL396" s="160" t="str">
        <f>$AG$398</f>
        <v/>
      </c>
      <c r="AM396" s="158">
        <v>1</v>
      </c>
      <c r="AN396" s="157">
        <f ca="1">Z396</f>
        <v>18.181818181818183</v>
      </c>
      <c r="AO396" s="157">
        <f ca="1">$R$396</f>
        <v>39.090909090909093</v>
      </c>
      <c r="AP396" s="159">
        <f>$AG$396</f>
        <v>20.289855072463769</v>
      </c>
      <c r="AQ396" s="158">
        <v>1</v>
      </c>
      <c r="AR396" s="157">
        <f ca="1">Z397</f>
        <v>9.0909090909090917</v>
      </c>
      <c r="AS396" s="157">
        <f ca="1">$R$397</f>
        <v>35.454545454545453</v>
      </c>
      <c r="AT396" s="156">
        <f>$AG$397</f>
        <v>17.261904761904763</v>
      </c>
    </row>
    <row r="397" spans="1:46" ht="15.75" customHeight="1" x14ac:dyDescent="0.25">
      <c r="A397" s="107"/>
      <c r="B397" s="106"/>
      <c r="C397" s="105"/>
      <c r="D397" s="148">
        <v>336</v>
      </c>
      <c r="E397" s="148">
        <v>11</v>
      </c>
      <c r="F397" s="148">
        <v>47</v>
      </c>
      <c r="G397" s="143">
        <v>0.17</v>
      </c>
      <c r="H397" s="104"/>
      <c r="I397" s="104"/>
      <c r="J397" s="148">
        <v>14</v>
      </c>
      <c r="K397" s="103"/>
      <c r="L397" s="147">
        <v>10.91</v>
      </c>
      <c r="M397" s="103"/>
      <c r="N397" s="102" t="s">
        <v>58</v>
      </c>
      <c r="O397" s="101" t="str">
        <f ca="1">IF(OR(ISERROR(MusiqueEpuree(N397)),MusiqueEpuree(N397)=0),"",MusiqueEpuree(N397))</f>
        <v xml:space="preserve">  9a 6a  9a 4a  9a  9a  9a 5a  9a 7a 6a</v>
      </c>
      <c r="P397" s="99" t="str">
        <f ca="1">IF(OR(ISERROR(MusiqueEpuree10(O397)),MusiqueEpuree10(O397)=0),"",MusiqueEpuree10(O397))</f>
        <v xml:space="preserve"> 20 50 20 70 20 20 20 60 20 40 50</v>
      </c>
      <c r="Q397" s="100">
        <f ca="1">IF(ISERROR((calcul(P397)))=TRUE,"",(calcul(P397)))</f>
        <v>35.454545454545453</v>
      </c>
      <c r="R397" s="100">
        <f t="shared" ca="1" si="156"/>
        <v>35.454545454545453</v>
      </c>
      <c r="S397" s="99" t="str">
        <f ca="1">IF(OR(ISERROR(MusiqueEpuree1(O397)),MusiqueEpuree1(O397)=0),"",MusiqueEpuree1(O397))</f>
        <v xml:space="preserve"> 70</v>
      </c>
      <c r="T397" s="99" t="str">
        <f ca="1">IF(OR(ISERROR(MusiqueEpuree4(O397)),MusiqueEpuree4(O397)=0),"",MusiqueEpuree4(O397))</f>
        <v>9a6a9a4a9a9a9a5a9a7a6a</v>
      </c>
      <c r="U397" s="49">
        <f t="shared" ca="1" si="157"/>
        <v>1</v>
      </c>
      <c r="V397" s="49">
        <f t="shared" ca="1" si="158"/>
        <v>0</v>
      </c>
      <c r="W397" s="49">
        <f t="shared" ca="1" si="159"/>
        <v>1</v>
      </c>
      <c r="X397" s="49">
        <f t="shared" ca="1" si="160"/>
        <v>11</v>
      </c>
      <c r="Y397" s="98">
        <f t="shared" ca="1" si="161"/>
        <v>9.0909090909090917</v>
      </c>
      <c r="Z397" s="98">
        <f t="shared" ca="1" si="162"/>
        <v>9.0909090909090917</v>
      </c>
      <c r="AA397" s="97"/>
      <c r="AB397" s="49">
        <f t="shared" si="163"/>
        <v>47</v>
      </c>
      <c r="AC397" s="49">
        <f t="shared" si="164"/>
        <v>11</v>
      </c>
      <c r="AD397" s="49">
        <f t="shared" si="165"/>
        <v>58</v>
      </c>
      <c r="AE397" s="49">
        <f t="shared" si="166"/>
        <v>336</v>
      </c>
      <c r="AF397" s="98">
        <f t="shared" si="167"/>
        <v>17.261904761904763</v>
      </c>
      <c r="AG397" s="98">
        <f t="shared" si="168"/>
        <v>17.261904761904763</v>
      </c>
      <c r="AH397" s="97"/>
      <c r="AI397" s="158">
        <v>2</v>
      </c>
      <c r="AJ397" s="157">
        <f ca="1">Z401</f>
        <v>33.333333333333329</v>
      </c>
      <c r="AK397" s="157" t="str">
        <f ca="1">$R$401</f>
        <v/>
      </c>
      <c r="AL397" s="160">
        <f>$AG$401</f>
        <v>50</v>
      </c>
      <c r="AM397" s="158">
        <v>2</v>
      </c>
      <c r="AN397" s="157">
        <f ca="1">Z399</f>
        <v>16.666666666666664</v>
      </c>
      <c r="AO397" s="157">
        <f ca="1">$R$399</f>
        <v>34.166666666666664</v>
      </c>
      <c r="AP397" s="159">
        <f>$AG$399</f>
        <v>28.930817610062892</v>
      </c>
      <c r="AQ397" s="158">
        <v>2</v>
      </c>
      <c r="AR397" s="157">
        <f ca="1">Z400</f>
        <v>60</v>
      </c>
      <c r="AS397" s="157">
        <f ca="1">$R$400</f>
        <v>58</v>
      </c>
      <c r="AT397" s="156">
        <f>$AG$400</f>
        <v>40</v>
      </c>
    </row>
    <row r="398" spans="1:46" ht="15.75" customHeight="1" thickBot="1" x14ac:dyDescent="0.3">
      <c r="A398" s="130"/>
      <c r="B398" s="129"/>
      <c r="C398" s="128"/>
      <c r="D398" s="146">
        <v>2</v>
      </c>
      <c r="E398" s="146">
        <v>0</v>
      </c>
      <c r="F398" s="146">
        <v>0</v>
      </c>
      <c r="G398" s="142">
        <v>0</v>
      </c>
      <c r="H398" s="127"/>
      <c r="I398" s="127"/>
      <c r="J398" s="146">
        <v>2</v>
      </c>
      <c r="K398" s="126"/>
      <c r="L398" s="145">
        <v>10.92</v>
      </c>
      <c r="M398" s="126"/>
      <c r="N398" s="125" t="s">
        <v>184</v>
      </c>
      <c r="O398" s="124" t="str">
        <f ca="1">IF(OR(ISERROR(MusiqueEpuree(N398)),MusiqueEpuree(N398)=0),"",MusiqueEpuree(N398))</f>
        <v>5m 5a 7a  9a 6a 5a 5a 4a 7a  9a 8a 9a</v>
      </c>
      <c r="P398" s="122" t="str">
        <f ca="1">IF(OR(ISERROR(MusiqueEpuree10(O398)),MusiqueEpuree10(O398)=0),"",MusiqueEpuree10(O398))</f>
        <v>5m 60 40 20 50 60 60 70 40 20 30 20</v>
      </c>
      <c r="Q398" s="123">
        <f ca="1">IF(ISERROR((calcul(P398)))=TRUE,"",(calcul(P398)))</f>
        <v>42.727272727272727</v>
      </c>
      <c r="R398" s="123">
        <f t="shared" ca="1" si="156"/>
        <v>42.727272727272727</v>
      </c>
      <c r="S398" s="122" t="str">
        <f ca="1">IF(OR(ISERROR(MusiqueEpuree1(O398)),MusiqueEpuree1(O398)=0),"",MusiqueEpuree1(O398))</f>
        <v>5m 70</v>
      </c>
      <c r="T398" s="122" t="str">
        <f ca="1">IF(OR(ISERROR(MusiqueEpuree4(O398)),MusiqueEpuree4(O398)=0),"",MusiqueEpuree4(O398))</f>
        <v>5m5a7a9a6a5a5a4a7a9a8a9a</v>
      </c>
      <c r="U398" s="121">
        <f t="shared" ca="1" si="157"/>
        <v>1</v>
      </c>
      <c r="V398" s="121">
        <f t="shared" ca="1" si="158"/>
        <v>0</v>
      </c>
      <c r="W398" s="121">
        <f t="shared" ca="1" si="159"/>
        <v>1</v>
      </c>
      <c r="X398" s="121">
        <f t="shared" ca="1" si="160"/>
        <v>11</v>
      </c>
      <c r="Y398" s="120">
        <f t="shared" ca="1" si="161"/>
        <v>9.0909090909090917</v>
      </c>
      <c r="Z398" s="120">
        <f t="shared" ca="1" si="162"/>
        <v>9.0909090909090917</v>
      </c>
      <c r="AA398" s="119"/>
      <c r="AB398" s="121">
        <f t="shared" si="163"/>
        <v>0</v>
      </c>
      <c r="AC398" s="121">
        <f t="shared" si="164"/>
        <v>0</v>
      </c>
      <c r="AD398" s="121">
        <f t="shared" si="165"/>
        <v>0</v>
      </c>
      <c r="AE398" s="121">
        <f t="shared" si="166"/>
        <v>2</v>
      </c>
      <c r="AF398" s="120">
        <f t="shared" si="167"/>
        <v>0</v>
      </c>
      <c r="AG398" s="120" t="str">
        <f t="shared" si="168"/>
        <v/>
      </c>
      <c r="AH398" s="119"/>
      <c r="AI398" s="158">
        <v>3</v>
      </c>
      <c r="AJ398" s="157">
        <f ca="1">Z404</f>
        <v>25</v>
      </c>
      <c r="AK398" s="157">
        <f ca="1">$R$404</f>
        <v>47.5</v>
      </c>
      <c r="AL398" s="160" t="str">
        <f>$AG$404</f>
        <v/>
      </c>
      <c r="AM398" s="158">
        <v>3</v>
      </c>
      <c r="AN398" s="157">
        <f ca="1">Z402</f>
        <v>18.181818181818183</v>
      </c>
      <c r="AO398" s="157">
        <f ca="1">$R$402</f>
        <v>36.363636363636367</v>
      </c>
      <c r="AP398" s="159">
        <f>$AG$402</f>
        <v>25.142857142857146</v>
      </c>
      <c r="AQ398" s="158">
        <v>3</v>
      </c>
      <c r="AR398" s="157">
        <f ca="1">Z403</f>
        <v>40</v>
      </c>
      <c r="AS398" s="157">
        <f ca="1">$R$403</f>
        <v>52</v>
      </c>
      <c r="AT398" s="156">
        <f>$AG$403</f>
        <v>26.605504587155966</v>
      </c>
    </row>
    <row r="399" spans="1:46" ht="15.75" customHeight="1" x14ac:dyDescent="0.25">
      <c r="A399" s="118"/>
      <c r="B399" s="141"/>
      <c r="C399" s="140"/>
      <c r="D399" s="150">
        <v>159</v>
      </c>
      <c r="E399" s="150">
        <v>18</v>
      </c>
      <c r="F399" s="150">
        <v>28</v>
      </c>
      <c r="G399" s="144">
        <v>0.28999999999999998</v>
      </c>
      <c r="H399" s="139"/>
      <c r="I399" s="139"/>
      <c r="J399" s="150">
        <v>6</v>
      </c>
      <c r="K399" s="138"/>
      <c r="L399" s="149">
        <v>10.92</v>
      </c>
      <c r="M399" s="138"/>
      <c r="N399" s="137" t="s">
        <v>202</v>
      </c>
      <c r="O399" s="136" t="str">
        <f ca="1">IF(OR(ISERROR(MusiqueEpuree(N399)),MusiqueEpuree(N399)=0),"",MusiqueEpuree(N399))</f>
        <v xml:space="preserve">  9a  9a  9a  9a  9a  9a 2a  9a  9a 1a 7a  9a</v>
      </c>
      <c r="P399" s="134" t="str">
        <f ca="1">IF(OR(ISERROR(MusiqueEpuree10(O399)),MusiqueEpuree10(O399)=0),"",MusiqueEpuree10(O399))</f>
        <v xml:space="preserve"> 20 20 20 20 20 20 90 20 20 100 40 20</v>
      </c>
      <c r="Q399" s="135">
        <f ca="1">IF(ISERROR((calcul(P399)))=TRUE,"",(calcul(P399)))</f>
        <v>34.166666666666664</v>
      </c>
      <c r="R399" s="135">
        <f t="shared" ca="1" si="156"/>
        <v>34.166666666666664</v>
      </c>
      <c r="S399" s="134" t="str">
        <f ca="1">IF(OR(ISERROR(MusiqueEpuree1(O399)),MusiqueEpuree1(O399)=0),"",MusiqueEpuree1(O399))</f>
        <v xml:space="preserve"> 90</v>
      </c>
      <c r="T399" s="134" t="str">
        <f ca="1">IF(OR(ISERROR(MusiqueEpuree4(O399)),MusiqueEpuree4(O399)=0),"",MusiqueEpuree4(O399))</f>
        <v>9a9a9a9a9a9a2a9a9a 1007a9a</v>
      </c>
      <c r="U399" s="133">
        <f t="shared" ca="1" si="157"/>
        <v>1</v>
      </c>
      <c r="V399" s="133">
        <f t="shared" ca="1" si="158"/>
        <v>1</v>
      </c>
      <c r="W399" s="133">
        <f t="shared" ca="1" si="159"/>
        <v>2</v>
      </c>
      <c r="X399" s="133">
        <f t="shared" ca="1" si="160"/>
        <v>12</v>
      </c>
      <c r="Y399" s="132">
        <f t="shared" ca="1" si="161"/>
        <v>16.666666666666664</v>
      </c>
      <c r="Z399" s="132">
        <f t="shared" ca="1" si="162"/>
        <v>16.666666666666664</v>
      </c>
      <c r="AA399" s="131">
        <v>2</v>
      </c>
      <c r="AB399" s="133">
        <f t="shared" si="163"/>
        <v>28</v>
      </c>
      <c r="AC399" s="133">
        <f t="shared" si="164"/>
        <v>18</v>
      </c>
      <c r="AD399" s="133">
        <f t="shared" si="165"/>
        <v>46</v>
      </c>
      <c r="AE399" s="133">
        <f t="shared" si="166"/>
        <v>159</v>
      </c>
      <c r="AF399" s="132">
        <f t="shared" si="167"/>
        <v>28.930817610062892</v>
      </c>
      <c r="AG399" s="132">
        <f t="shared" si="168"/>
        <v>28.930817610062892</v>
      </c>
      <c r="AH399" s="131">
        <v>2</v>
      </c>
      <c r="AI399" s="158">
        <v>4</v>
      </c>
      <c r="AJ399" s="157">
        <f ca="1">Z407</f>
        <v>30</v>
      </c>
      <c r="AK399" s="157" t="str">
        <f ca="1">$R$407</f>
        <v/>
      </c>
      <c r="AL399" s="160" t="str">
        <f>$AG$407</f>
        <v/>
      </c>
      <c r="AM399" s="158">
        <v>4</v>
      </c>
      <c r="AN399" s="157">
        <f ca="1">Z405</f>
        <v>41.666666666666671</v>
      </c>
      <c r="AO399" s="157">
        <f ca="1">$R$405</f>
        <v>48.333333333333336</v>
      </c>
      <c r="AP399" s="159">
        <f>$AG$405</f>
        <v>17.647058823529413</v>
      </c>
      <c r="AQ399" s="158">
        <v>4</v>
      </c>
      <c r="AR399" s="157">
        <f ca="1">Z406</f>
        <v>18.181818181818183</v>
      </c>
      <c r="AS399" s="157">
        <f ca="1">$R$406</f>
        <v>43.636363636363633</v>
      </c>
      <c r="AT399" s="156">
        <f>$AG$406</f>
        <v>18.181818181818183</v>
      </c>
    </row>
    <row r="400" spans="1:46" ht="15.75" customHeight="1" x14ac:dyDescent="0.25">
      <c r="A400" s="107"/>
      <c r="B400" s="106"/>
      <c r="C400" s="105"/>
      <c r="D400" s="148">
        <v>5</v>
      </c>
      <c r="E400" s="148">
        <v>1</v>
      </c>
      <c r="F400" s="148">
        <v>1</v>
      </c>
      <c r="G400" s="143">
        <v>0.4</v>
      </c>
      <c r="H400" s="104"/>
      <c r="I400" s="104"/>
      <c r="J400" s="148">
        <v>5</v>
      </c>
      <c r="K400" s="103"/>
      <c r="L400" s="147">
        <v>10.93</v>
      </c>
      <c r="M400" s="103"/>
      <c r="N400" s="102" t="s">
        <v>203</v>
      </c>
      <c r="O400" s="101" t="str">
        <f ca="1">IF(OR(ISERROR(MusiqueEpuree(N400)),MusiqueEpuree(N400)=0),"",MusiqueEpuree(N400))</f>
        <v xml:space="preserve"> 4a  9a  9a 1a 3a</v>
      </c>
      <c r="P400" s="99" t="str">
        <f ca="1">IF(OR(ISERROR(MusiqueEpuree10(O400)),MusiqueEpuree10(O400)=0),"",MusiqueEpuree10(O400))</f>
        <v xml:space="preserve"> 70 20 20 100 80</v>
      </c>
      <c r="Q400" s="100">
        <f ca="1">IF(ISERROR((calcul(P400)))=TRUE,"",(calcul(P400)))</f>
        <v>58</v>
      </c>
      <c r="R400" s="100">
        <f t="shared" ca="1" si="156"/>
        <v>58</v>
      </c>
      <c r="S400" s="99" t="str">
        <f ca="1">IF(OR(ISERROR(MusiqueEpuree1(O400)),MusiqueEpuree1(O400)=0),"",MusiqueEpuree1(O400))</f>
        <v xml:space="preserve"> 70 80</v>
      </c>
      <c r="T400" s="99" t="str">
        <f ca="1">IF(OR(ISERROR(MusiqueEpuree4(O400)),MusiqueEpuree4(O400)=0),"",MusiqueEpuree4(O400))</f>
        <v>4a9a9a 1003a</v>
      </c>
      <c r="U400" s="49">
        <f t="shared" ca="1" si="157"/>
        <v>2</v>
      </c>
      <c r="V400" s="49">
        <f t="shared" ca="1" si="158"/>
        <v>1</v>
      </c>
      <c r="W400" s="49">
        <f t="shared" ca="1" si="159"/>
        <v>3</v>
      </c>
      <c r="X400" s="49">
        <f t="shared" ca="1" si="160"/>
        <v>5</v>
      </c>
      <c r="Y400" s="98">
        <f t="shared" ca="1" si="161"/>
        <v>60</v>
      </c>
      <c r="Z400" s="98">
        <f t="shared" ca="1" si="162"/>
        <v>60</v>
      </c>
      <c r="AA400" s="97"/>
      <c r="AB400" s="49">
        <f t="shared" si="163"/>
        <v>1</v>
      </c>
      <c r="AC400" s="49">
        <f t="shared" si="164"/>
        <v>1</v>
      </c>
      <c r="AD400" s="49">
        <f t="shared" si="165"/>
        <v>2</v>
      </c>
      <c r="AE400" s="49">
        <f t="shared" si="166"/>
        <v>5</v>
      </c>
      <c r="AF400" s="98">
        <f t="shared" si="167"/>
        <v>40</v>
      </c>
      <c r="AG400" s="98">
        <f t="shared" si="168"/>
        <v>40</v>
      </c>
      <c r="AH400" s="97"/>
      <c r="AI400" s="158">
        <v>5</v>
      </c>
      <c r="AJ400" s="157">
        <f ca="1">Z410</f>
        <v>33.333333333333329</v>
      </c>
      <c r="AK400" s="157">
        <f ca="1">$R$410</f>
        <v>43.333333333333336</v>
      </c>
      <c r="AL400" s="160">
        <f>$AG$410</f>
        <v>12.5</v>
      </c>
      <c r="AM400" s="158">
        <v>5</v>
      </c>
      <c r="AN400" s="157">
        <f ca="1">Z408</f>
        <v>16.666666666666664</v>
      </c>
      <c r="AO400" s="157">
        <f ca="1">$R$408</f>
        <v>32.5</v>
      </c>
      <c r="AP400" s="159">
        <f>$AG$408</f>
        <v>5.2631578947368416</v>
      </c>
      <c r="AQ400" s="158">
        <v>5</v>
      </c>
      <c r="AR400" s="157">
        <f ca="1">Z409</f>
        <v>25</v>
      </c>
      <c r="AS400" s="157">
        <f ca="1">$R$409</f>
        <v>39.166666666666664</v>
      </c>
      <c r="AT400" s="156">
        <f>$AG$409</f>
        <v>16.666666666666664</v>
      </c>
    </row>
    <row r="401" spans="1:46" ht="15.75" customHeight="1" thickBot="1" x14ac:dyDescent="0.3">
      <c r="A401" s="130"/>
      <c r="B401" s="129"/>
      <c r="C401" s="128"/>
      <c r="D401" s="146">
        <v>4</v>
      </c>
      <c r="E401" s="146">
        <v>1</v>
      </c>
      <c r="F401" s="146">
        <v>1</v>
      </c>
      <c r="G401" s="142">
        <v>0.5</v>
      </c>
      <c r="H401" s="127"/>
      <c r="I401" s="127"/>
      <c r="J401" s="146">
        <v>2</v>
      </c>
      <c r="K401" s="126"/>
      <c r="L401" s="145">
        <v>10.93</v>
      </c>
      <c r="M401" s="126"/>
      <c r="N401" s="125" t="s">
        <v>185</v>
      </c>
      <c r="O401" s="124" t="str">
        <f ca="1">IF(OR(ISERROR(MusiqueEpuree(N401)),MusiqueEpuree(N401)=0),"",MusiqueEpuree(N401))</f>
        <v xml:space="preserve"> 4a  9a 1a 3a 8a2m  9a  9a5m  9a5m  9a</v>
      </c>
      <c r="P401" s="122" t="str">
        <f ca="1">IF(OR(ISERROR(MusiqueEpuree10(O401)),MusiqueEpuree10(O401)=0),"",MusiqueEpuree10(O401))</f>
        <v xml:space="preserve"> 70 20 100 80 302m 20 205m 205m 20</v>
      </c>
      <c r="Q401" s="123" t="str">
        <f ca="1">IF(ISERROR((calcul(P401)))=TRUE,"",(calcul(P401)))</f>
        <v/>
      </c>
      <c r="R401" s="123" t="str">
        <f t="shared" ca="1" si="156"/>
        <v/>
      </c>
      <c r="S401" s="122" t="str">
        <f ca="1">IF(OR(ISERROR(MusiqueEpuree1(O401)),MusiqueEpuree1(O401)=0),"",MusiqueEpuree1(O401))</f>
        <v xml:space="preserve"> 70 802m5m5m</v>
      </c>
      <c r="T401" s="122" t="str">
        <f ca="1">IF(OR(ISERROR(MusiqueEpuree4(O401)),MusiqueEpuree4(O401)=0),"",MusiqueEpuree4(O401))</f>
        <v>4a9a 1003a8a2m9a9a5m9a5m9a</v>
      </c>
      <c r="U401" s="121">
        <f t="shared" ca="1" si="157"/>
        <v>2</v>
      </c>
      <c r="V401" s="121">
        <f t="shared" ca="1" si="158"/>
        <v>1</v>
      </c>
      <c r="W401" s="121">
        <f t="shared" ca="1" si="159"/>
        <v>3</v>
      </c>
      <c r="X401" s="121">
        <f t="shared" ca="1" si="160"/>
        <v>9</v>
      </c>
      <c r="Y401" s="120">
        <f t="shared" ca="1" si="161"/>
        <v>33.333333333333329</v>
      </c>
      <c r="Z401" s="120">
        <f t="shared" ca="1" si="162"/>
        <v>33.333333333333329</v>
      </c>
      <c r="AA401" s="119"/>
      <c r="AB401" s="121">
        <f t="shared" si="163"/>
        <v>1</v>
      </c>
      <c r="AC401" s="121">
        <f t="shared" si="164"/>
        <v>1</v>
      </c>
      <c r="AD401" s="121">
        <f t="shared" si="165"/>
        <v>2</v>
      </c>
      <c r="AE401" s="121">
        <f t="shared" si="166"/>
        <v>4</v>
      </c>
      <c r="AF401" s="120">
        <f t="shared" si="167"/>
        <v>50</v>
      </c>
      <c r="AG401" s="120">
        <f t="shared" si="168"/>
        <v>50</v>
      </c>
      <c r="AH401" s="119"/>
      <c r="AI401" s="158">
        <v>6</v>
      </c>
      <c r="AJ401" s="157">
        <f ca="1">Z413</f>
        <v>20</v>
      </c>
      <c r="AK401" s="157" t="str">
        <f ca="1">$R$413</f>
        <v/>
      </c>
      <c r="AL401" s="160">
        <f>$AG$413</f>
        <v>50</v>
      </c>
      <c r="AM401" s="158">
        <v>6</v>
      </c>
      <c r="AN401" s="157">
        <f ca="1">Z411</f>
        <v>8.3333333333333321</v>
      </c>
      <c r="AO401" s="157">
        <f ca="1">$R$411</f>
        <v>35</v>
      </c>
      <c r="AP401" s="159">
        <f>$AG$411</f>
        <v>11.214953271028037</v>
      </c>
      <c r="AQ401" s="158">
        <v>6</v>
      </c>
      <c r="AR401" s="157">
        <f ca="1">Z412</f>
        <v>16.666666666666664</v>
      </c>
      <c r="AS401" s="157">
        <f ca="1">$R$412</f>
        <v>35.833333333333336</v>
      </c>
      <c r="AT401" s="156">
        <f>$AG$412</f>
        <v>9.433962264150944</v>
      </c>
    </row>
    <row r="402" spans="1:46" ht="15.75" customHeight="1" x14ac:dyDescent="0.25">
      <c r="A402" s="118"/>
      <c r="B402" s="141"/>
      <c r="C402" s="140"/>
      <c r="D402" s="150">
        <v>175</v>
      </c>
      <c r="E402" s="150">
        <v>14</v>
      </c>
      <c r="F402" s="150">
        <v>30</v>
      </c>
      <c r="G402" s="144">
        <v>0.25</v>
      </c>
      <c r="H402" s="139"/>
      <c r="I402" s="139"/>
      <c r="J402" s="150" t="s">
        <v>25</v>
      </c>
      <c r="K402" s="138"/>
      <c r="L402" s="149">
        <v>10.99</v>
      </c>
      <c r="M402" s="138"/>
      <c r="N402" s="137" t="s">
        <v>61</v>
      </c>
      <c r="O402" s="136" t="str">
        <f ca="1">IF(OR(ISERROR(MusiqueEpuree(N402)),MusiqueEpuree(N402)=0),"",MusiqueEpuree(N402))</f>
        <v xml:space="preserve"> 4a  9a  9a 2a  9a  9a  9a  9a 5a 7a  9a</v>
      </c>
      <c r="P402" s="134" t="str">
        <f ca="1">IF(OR(ISERROR(MusiqueEpuree10(O402)),MusiqueEpuree10(O402)=0),"",MusiqueEpuree10(O402))</f>
        <v xml:space="preserve"> 70 20 20 90 20 20 20 20 60 40 20</v>
      </c>
      <c r="Q402" s="135">
        <f ca="1">IF(ISERROR((calcul(P402)))=TRUE,"",(calcul(P402)))</f>
        <v>36.363636363636367</v>
      </c>
      <c r="R402" s="135">
        <f t="shared" ca="1" si="156"/>
        <v>36.363636363636367</v>
      </c>
      <c r="S402" s="134" t="str">
        <f ca="1">IF(OR(ISERROR(MusiqueEpuree1(O402)),MusiqueEpuree1(O402)=0),"",MusiqueEpuree1(O402))</f>
        <v xml:space="preserve"> 70 90</v>
      </c>
      <c r="T402" s="134" t="str">
        <f ca="1">IF(OR(ISERROR(MusiqueEpuree4(O402)),MusiqueEpuree4(O402)=0),"",MusiqueEpuree4(O402))</f>
        <v>4a9a9a2a9a9a9a9a5a7a9a</v>
      </c>
      <c r="U402" s="133">
        <f t="shared" ca="1" si="157"/>
        <v>2</v>
      </c>
      <c r="V402" s="133">
        <f t="shared" ca="1" si="158"/>
        <v>0</v>
      </c>
      <c r="W402" s="133">
        <f t="shared" ca="1" si="159"/>
        <v>2</v>
      </c>
      <c r="X402" s="133">
        <f t="shared" ca="1" si="160"/>
        <v>11</v>
      </c>
      <c r="Y402" s="132">
        <f t="shared" ca="1" si="161"/>
        <v>18.181818181818183</v>
      </c>
      <c r="Z402" s="132">
        <f t="shared" ca="1" si="162"/>
        <v>18.181818181818183</v>
      </c>
      <c r="AA402" s="131">
        <v>3</v>
      </c>
      <c r="AB402" s="133">
        <f t="shared" si="163"/>
        <v>30</v>
      </c>
      <c r="AC402" s="133">
        <f t="shared" si="164"/>
        <v>14</v>
      </c>
      <c r="AD402" s="133">
        <f t="shared" si="165"/>
        <v>44</v>
      </c>
      <c r="AE402" s="133">
        <f t="shared" si="166"/>
        <v>175</v>
      </c>
      <c r="AF402" s="132">
        <f t="shared" si="167"/>
        <v>25.142857142857146</v>
      </c>
      <c r="AG402" s="132">
        <f t="shared" si="168"/>
        <v>25.142857142857146</v>
      </c>
      <c r="AH402" s="131">
        <v>3</v>
      </c>
      <c r="AI402" s="158">
        <v>7</v>
      </c>
      <c r="AJ402" s="157">
        <f ca="1">Z416</f>
        <v>33.333333333333329</v>
      </c>
      <c r="AK402" s="157">
        <f ca="1">$R$416</f>
        <v>47.5</v>
      </c>
      <c r="AL402" s="160" t="str">
        <f>$AG$416</f>
        <v/>
      </c>
      <c r="AM402" s="158">
        <v>7</v>
      </c>
      <c r="AN402" s="157">
        <f ca="1">Z414</f>
        <v>25</v>
      </c>
      <c r="AO402" s="157">
        <f ca="1">$R$414</f>
        <v>44.166666666666664</v>
      </c>
      <c r="AP402" s="159">
        <f>$AG$414</f>
        <v>24.686192468619247</v>
      </c>
      <c r="AQ402" s="158">
        <v>7</v>
      </c>
      <c r="AR402" s="157">
        <f ca="1">Z415</f>
        <v>45.454545454545453</v>
      </c>
      <c r="AS402" s="157">
        <f ca="1">$R$415</f>
        <v>63.636363636363633</v>
      </c>
      <c r="AT402" s="156">
        <f>$AG$415</f>
        <v>36.363636363636367</v>
      </c>
    </row>
    <row r="403" spans="1:46" ht="15.75" customHeight="1" x14ac:dyDescent="0.25">
      <c r="A403" s="107"/>
      <c r="B403" s="106"/>
      <c r="C403" s="105"/>
      <c r="D403" s="148">
        <v>327</v>
      </c>
      <c r="E403" s="148">
        <v>32</v>
      </c>
      <c r="F403" s="148">
        <v>55</v>
      </c>
      <c r="G403" s="143">
        <v>0.27</v>
      </c>
      <c r="H403" s="161"/>
      <c r="I403" s="104"/>
      <c r="J403" s="148">
        <v>2</v>
      </c>
      <c r="K403" s="103"/>
      <c r="L403" s="147">
        <v>10.92</v>
      </c>
      <c r="M403" s="103"/>
      <c r="N403" s="102" t="s">
        <v>62</v>
      </c>
      <c r="O403" s="101" t="str">
        <f ca="1">IF(OR(ISERROR(MusiqueEpuree(N403)),MusiqueEpuree(N403)=0),"",MusiqueEpuree(N403))</f>
        <v xml:space="preserve"> 5a  9a 1a 4a 2a  9a  9a  9a  9a 1a</v>
      </c>
      <c r="P403" s="99" t="str">
        <f ca="1">IF(OR(ISERROR(MusiqueEpuree10(O403)),MusiqueEpuree10(O403)=0),"",MusiqueEpuree10(O403))</f>
        <v xml:space="preserve"> 60 20 100 70 90 20 20 20 20 100</v>
      </c>
      <c r="Q403" s="100">
        <f ca="1">IF(ISERROR((calcul(P403)))=TRUE,"",(calcul(P403)))</f>
        <v>52</v>
      </c>
      <c r="R403" s="100">
        <f t="shared" ca="1" si="156"/>
        <v>52</v>
      </c>
      <c r="S403" s="99" t="str">
        <f ca="1">IF(OR(ISERROR(MusiqueEpuree1(O403)),MusiqueEpuree1(O403)=0),"",MusiqueEpuree1(O403))</f>
        <v xml:space="preserve"> 70 90</v>
      </c>
      <c r="T403" s="99" t="str">
        <f ca="1">IF(OR(ISERROR(MusiqueEpuree4(O403)),MusiqueEpuree4(O403)=0),"",MusiqueEpuree4(O403))</f>
        <v>5a9a 1004a2a9a9a9a9a 100</v>
      </c>
      <c r="U403" s="49">
        <f t="shared" ca="1" si="157"/>
        <v>2</v>
      </c>
      <c r="V403" s="49">
        <f t="shared" ca="1" si="158"/>
        <v>2</v>
      </c>
      <c r="W403" s="49">
        <f t="shared" ca="1" si="159"/>
        <v>4</v>
      </c>
      <c r="X403" s="49">
        <f t="shared" ca="1" si="160"/>
        <v>10</v>
      </c>
      <c r="Y403" s="98">
        <f t="shared" ca="1" si="161"/>
        <v>40</v>
      </c>
      <c r="Z403" s="98">
        <f t="shared" ca="1" si="162"/>
        <v>40</v>
      </c>
      <c r="AA403" s="97"/>
      <c r="AB403" s="49">
        <f t="shared" si="163"/>
        <v>55</v>
      </c>
      <c r="AC403" s="49">
        <f t="shared" si="164"/>
        <v>32</v>
      </c>
      <c r="AD403" s="49">
        <f t="shared" si="165"/>
        <v>87</v>
      </c>
      <c r="AE403" s="49">
        <f t="shared" si="166"/>
        <v>327</v>
      </c>
      <c r="AF403" s="98">
        <f t="shared" si="167"/>
        <v>26.605504587155966</v>
      </c>
      <c r="AG403" s="98">
        <f t="shared" si="168"/>
        <v>26.605504587155966</v>
      </c>
      <c r="AH403" s="97"/>
      <c r="AI403" s="158">
        <v>8</v>
      </c>
      <c r="AJ403" s="157">
        <f ca="1">Z419</f>
        <v>33.333333333333329</v>
      </c>
      <c r="AK403" s="157">
        <f ca="1">$R$419</f>
        <v>51.666666666666664</v>
      </c>
      <c r="AL403" s="160">
        <f>$AG$419</f>
        <v>16.666666666666664</v>
      </c>
      <c r="AM403" s="158">
        <v>8</v>
      </c>
      <c r="AN403" s="157">
        <f ca="1">Z417</f>
        <v>9.0909090909090917</v>
      </c>
      <c r="AO403" s="157">
        <f ca="1">$R$417</f>
        <v>32.727272727272727</v>
      </c>
      <c r="AP403" s="159">
        <f>$AG$417</f>
        <v>35.638297872340424</v>
      </c>
      <c r="AQ403" s="158">
        <v>8</v>
      </c>
      <c r="AR403" s="157">
        <f ca="1">Z418</f>
        <v>18.181818181818183</v>
      </c>
      <c r="AS403" s="157">
        <f ca="1">$R$418</f>
        <v>42.727272727272727</v>
      </c>
      <c r="AT403" s="156">
        <f>$AG$418</f>
        <v>9.5238095238095237</v>
      </c>
    </row>
    <row r="404" spans="1:46" ht="15.75" customHeight="1" thickBot="1" x14ac:dyDescent="0.3">
      <c r="A404" s="130"/>
      <c r="B404" s="129"/>
      <c r="C404" s="128"/>
      <c r="D404" s="146">
        <v>4</v>
      </c>
      <c r="E404" s="146">
        <v>0</v>
      </c>
      <c r="F404" s="146">
        <v>0</v>
      </c>
      <c r="G404" s="142">
        <v>0</v>
      </c>
      <c r="H404" s="127"/>
      <c r="I404" s="127"/>
      <c r="J404" s="146">
        <v>4</v>
      </c>
      <c r="K404" s="126"/>
      <c r="L404" s="145">
        <v>10.9</v>
      </c>
      <c r="M404" s="126"/>
      <c r="N404" s="125" t="s">
        <v>186</v>
      </c>
      <c r="O404" s="124" t="str">
        <f ca="1">IF(OR(ISERROR(MusiqueEpuree(N404)),MusiqueEpuree(N404)=0),"",MusiqueEpuree(N404))</f>
        <v xml:space="preserve">  9a 7a 7a 7a  9a 1a 9a 5a  9a  9a 1a 2a</v>
      </c>
      <c r="P404" s="122" t="str">
        <f ca="1">IF(OR(ISERROR(MusiqueEpuree10(O404)),MusiqueEpuree10(O404)=0),"",MusiqueEpuree10(O404))</f>
        <v xml:space="preserve"> 20 40 40 40 20 100 20 60 20 20 100 90</v>
      </c>
      <c r="Q404" s="123">
        <f ca="1">IF(ISERROR((calcul(P404)))=TRUE,"",(calcul(P404)))</f>
        <v>47.5</v>
      </c>
      <c r="R404" s="123">
        <f t="shared" ca="1" si="156"/>
        <v>47.5</v>
      </c>
      <c r="S404" s="122" t="str">
        <f ca="1">IF(OR(ISERROR(MusiqueEpuree1(O404)),MusiqueEpuree1(O404)=0),"",MusiqueEpuree1(O404))</f>
        <v xml:space="preserve"> 90</v>
      </c>
      <c r="T404" s="122" t="str">
        <f ca="1">IF(OR(ISERROR(MusiqueEpuree4(O404)),MusiqueEpuree4(O404)=0),"",MusiqueEpuree4(O404))</f>
        <v>9a7a7a7a9a 1009a5a9a9a 1002a</v>
      </c>
      <c r="U404" s="121">
        <f t="shared" ca="1" si="157"/>
        <v>1</v>
      </c>
      <c r="V404" s="121">
        <f t="shared" ca="1" si="158"/>
        <v>2</v>
      </c>
      <c r="W404" s="121">
        <f t="shared" ca="1" si="159"/>
        <v>3</v>
      </c>
      <c r="X404" s="121">
        <f t="shared" ca="1" si="160"/>
        <v>12</v>
      </c>
      <c r="Y404" s="120">
        <f t="shared" ca="1" si="161"/>
        <v>25</v>
      </c>
      <c r="Z404" s="120">
        <f t="shared" ca="1" si="162"/>
        <v>25</v>
      </c>
      <c r="AA404" s="119"/>
      <c r="AB404" s="121">
        <f t="shared" si="163"/>
        <v>0</v>
      </c>
      <c r="AC404" s="121">
        <f t="shared" si="164"/>
        <v>0</v>
      </c>
      <c r="AD404" s="121">
        <f t="shared" si="165"/>
        <v>0</v>
      </c>
      <c r="AE404" s="121">
        <f t="shared" si="166"/>
        <v>4</v>
      </c>
      <c r="AF404" s="120">
        <f t="shared" si="167"/>
        <v>0</v>
      </c>
      <c r="AG404" s="120" t="str">
        <f t="shared" si="168"/>
        <v/>
      </c>
      <c r="AH404" s="119"/>
      <c r="AI404" s="158">
        <v>9</v>
      </c>
      <c r="AJ404" s="157">
        <f ca="1">Z422</f>
        <v>33.333333333333329</v>
      </c>
      <c r="AK404" s="157">
        <f ca="1">$R$422</f>
        <v>49.166666666666664</v>
      </c>
      <c r="AL404" s="160">
        <f>$AG$422</f>
        <v>15.384615384615385</v>
      </c>
      <c r="AM404" s="158">
        <v>9</v>
      </c>
      <c r="AN404" s="157">
        <f ca="1">Z420</f>
        <v>33.333333333333329</v>
      </c>
      <c r="AO404" s="157">
        <f ca="1">$R$420</f>
        <v>43.333333333333336</v>
      </c>
      <c r="AP404" s="159">
        <f>$AG$420</f>
        <v>26.696832579185521</v>
      </c>
      <c r="AQ404" s="158">
        <v>9</v>
      </c>
      <c r="AR404" s="157">
        <f ca="1">Z421</f>
        <v>45.454545454545453</v>
      </c>
      <c r="AS404" s="157">
        <f ca="1">$R$421</f>
        <v>50.909090909090907</v>
      </c>
      <c r="AT404" s="156">
        <f>$AG$421</f>
        <v>26.119402985074625</v>
      </c>
    </row>
    <row r="405" spans="1:46" ht="15.75" customHeight="1" x14ac:dyDescent="0.25">
      <c r="A405" s="118"/>
      <c r="B405" s="141"/>
      <c r="C405" s="140"/>
      <c r="D405" s="150">
        <v>34</v>
      </c>
      <c r="E405" s="150">
        <v>3</v>
      </c>
      <c r="F405" s="150">
        <v>3</v>
      </c>
      <c r="G405" s="144">
        <v>0.18</v>
      </c>
      <c r="H405" s="139"/>
      <c r="I405" s="139"/>
      <c r="J405" s="150">
        <v>1</v>
      </c>
      <c r="K405" s="138"/>
      <c r="L405" s="149">
        <v>10.94</v>
      </c>
      <c r="M405" s="138"/>
      <c r="N405" s="137" t="s">
        <v>110</v>
      </c>
      <c r="O405" s="136" t="str">
        <f ca="1">IF(OR(ISERROR(MusiqueEpuree(N405)),MusiqueEpuree(N405)=0),"",MusiqueEpuree(N405))</f>
        <v xml:space="preserve">  9a 3a  9a 4a 7a 1a 1a  9a  9a  9a  9a 4a</v>
      </c>
      <c r="P405" s="134" t="str">
        <f ca="1">IF(OR(ISERROR(MusiqueEpuree10(O405)),MusiqueEpuree10(O405)=0),"",MusiqueEpuree10(O405))</f>
        <v xml:space="preserve"> 20 80 20 70 40 100 100 20 20 20 20 70</v>
      </c>
      <c r="Q405" s="135">
        <f ca="1">IF(ISERROR((calcul(P405)))=TRUE,"",(calcul(P405)))</f>
        <v>48.333333333333336</v>
      </c>
      <c r="R405" s="135">
        <f t="shared" ca="1" si="156"/>
        <v>48.333333333333336</v>
      </c>
      <c r="S405" s="134" t="str">
        <f ca="1">IF(OR(ISERROR(MusiqueEpuree1(O405)),MusiqueEpuree1(O405)=0),"",MusiqueEpuree1(O405))</f>
        <v xml:space="preserve"> 80 70 70</v>
      </c>
      <c r="T405" s="134" t="str">
        <f ca="1">IF(OR(ISERROR(MusiqueEpuree4(O405)),MusiqueEpuree4(O405)=0),"",MusiqueEpuree4(O405))</f>
        <v>9a3a9a4a7a 100 1009a9a9a9a4a</v>
      </c>
      <c r="U405" s="133">
        <f t="shared" ca="1" si="157"/>
        <v>3</v>
      </c>
      <c r="V405" s="133">
        <f t="shared" ca="1" si="158"/>
        <v>2</v>
      </c>
      <c r="W405" s="133">
        <f t="shared" ca="1" si="159"/>
        <v>5</v>
      </c>
      <c r="X405" s="133">
        <f t="shared" ca="1" si="160"/>
        <v>12</v>
      </c>
      <c r="Y405" s="132">
        <f t="shared" ca="1" si="161"/>
        <v>41.666666666666671</v>
      </c>
      <c r="Z405" s="132">
        <f t="shared" ca="1" si="162"/>
        <v>41.666666666666671</v>
      </c>
      <c r="AA405" s="131">
        <v>4</v>
      </c>
      <c r="AB405" s="133">
        <f t="shared" si="163"/>
        <v>3</v>
      </c>
      <c r="AC405" s="133">
        <f t="shared" si="164"/>
        <v>3</v>
      </c>
      <c r="AD405" s="133">
        <f t="shared" si="165"/>
        <v>6</v>
      </c>
      <c r="AE405" s="133">
        <f t="shared" si="166"/>
        <v>34</v>
      </c>
      <c r="AF405" s="132">
        <f t="shared" si="167"/>
        <v>17.647058823529413</v>
      </c>
      <c r="AG405" s="132">
        <f t="shared" si="168"/>
        <v>17.647058823529413</v>
      </c>
      <c r="AH405" s="131">
        <v>4</v>
      </c>
      <c r="AI405" s="158">
        <v>10</v>
      </c>
      <c r="AJ405" s="157">
        <f ca="1">Z425</f>
        <v>45.454545454545453</v>
      </c>
      <c r="AK405" s="157" t="str">
        <f ca="1">$R$425</f>
        <v/>
      </c>
      <c r="AL405" s="160">
        <f>$AG$425</f>
        <v>33.333333333333329</v>
      </c>
      <c r="AM405" s="158">
        <v>10</v>
      </c>
      <c r="AN405" s="157">
        <f ca="1">Z423</f>
        <v>20</v>
      </c>
      <c r="AO405" s="157">
        <f ca="1">$R$423</f>
        <v>42</v>
      </c>
      <c r="AP405" s="159">
        <f>$AG$423</f>
        <v>16.666666666666664</v>
      </c>
      <c r="AQ405" s="158">
        <v>10</v>
      </c>
      <c r="AR405" s="157">
        <f ca="1">Z424</f>
        <v>33.333333333333329</v>
      </c>
      <c r="AS405" s="157">
        <f ca="1">$R$424</f>
        <v>48.888888888888886</v>
      </c>
      <c r="AT405" s="156">
        <f>$AG$424</f>
        <v>22.754491017964071</v>
      </c>
    </row>
    <row r="406" spans="1:46" ht="15.75" customHeight="1" x14ac:dyDescent="0.25">
      <c r="A406" s="107"/>
      <c r="B406" s="106"/>
      <c r="C406" s="105"/>
      <c r="D406" s="148">
        <v>11</v>
      </c>
      <c r="E406" s="148">
        <v>2</v>
      </c>
      <c r="F406" s="148">
        <v>0</v>
      </c>
      <c r="G406" s="143">
        <v>0.18</v>
      </c>
      <c r="H406" s="104"/>
      <c r="I406" s="104"/>
      <c r="J406" s="148">
        <v>2</v>
      </c>
      <c r="K406" s="103"/>
      <c r="L406" s="147">
        <v>10.92</v>
      </c>
      <c r="M406" s="103"/>
      <c r="N406" s="102" t="s">
        <v>204</v>
      </c>
      <c r="O406" s="101" t="str">
        <f ca="1">IF(OR(ISERROR(MusiqueEpuree(N406)),MusiqueEpuree(N406)=0),"",MusiqueEpuree(N406))</f>
        <v xml:space="preserve">  9a  9a 1a  9a  9a  9a 1a 5a 5a 7a  9a</v>
      </c>
      <c r="P406" s="99" t="str">
        <f ca="1">IF(OR(ISERROR(MusiqueEpuree10(O406)),MusiqueEpuree10(O406)=0),"",MusiqueEpuree10(O406))</f>
        <v xml:space="preserve"> 20 20 100 20 20 20 100 60 60 40 20</v>
      </c>
      <c r="Q406" s="100">
        <f ca="1">IF(ISERROR((calcul(P406)))=TRUE,"",(calcul(P406)))</f>
        <v>43.636363636363633</v>
      </c>
      <c r="R406" s="100">
        <f t="shared" ca="1" si="156"/>
        <v>43.636363636363633</v>
      </c>
      <c r="S406" s="99" t="str">
        <f ca="1">IF(OR(ISERROR(MusiqueEpuree1(O406)),MusiqueEpuree1(O406)=0),"",MusiqueEpuree1(O406))</f>
        <v/>
      </c>
      <c r="T406" s="99" t="str">
        <f ca="1">IF(OR(ISERROR(MusiqueEpuree4(O406)),MusiqueEpuree4(O406)=0),"",MusiqueEpuree4(O406))</f>
        <v>9a9a 1009a9a9a 1005a5a7a9a</v>
      </c>
      <c r="U406" s="49">
        <f t="shared" ca="1" si="157"/>
        <v>0</v>
      </c>
      <c r="V406" s="49">
        <f t="shared" ca="1" si="158"/>
        <v>2</v>
      </c>
      <c r="W406" s="49">
        <f t="shared" ca="1" si="159"/>
        <v>2</v>
      </c>
      <c r="X406" s="49">
        <f t="shared" ca="1" si="160"/>
        <v>11</v>
      </c>
      <c r="Y406" s="98">
        <f t="shared" ca="1" si="161"/>
        <v>18.181818181818183</v>
      </c>
      <c r="Z406" s="98">
        <f t="shared" ca="1" si="162"/>
        <v>18.181818181818183</v>
      </c>
      <c r="AA406" s="97"/>
      <c r="AB406" s="49">
        <f t="shared" si="163"/>
        <v>0</v>
      </c>
      <c r="AC406" s="49">
        <f t="shared" si="164"/>
        <v>2</v>
      </c>
      <c r="AD406" s="49">
        <f t="shared" si="165"/>
        <v>2</v>
      </c>
      <c r="AE406" s="49">
        <f t="shared" si="166"/>
        <v>11</v>
      </c>
      <c r="AF406" s="98">
        <f t="shared" si="167"/>
        <v>18.181818181818183</v>
      </c>
      <c r="AG406" s="98">
        <f t="shared" si="168"/>
        <v>18.181818181818183</v>
      </c>
      <c r="AH406" s="97"/>
      <c r="AI406" s="158">
        <v>11</v>
      </c>
      <c r="AJ406" s="157">
        <f ca="1">Z428</f>
        <v>8.3333333333333321</v>
      </c>
      <c r="AK406" s="157">
        <f ca="1">$R$428</f>
        <v>32.5</v>
      </c>
      <c r="AL406" s="160" t="str">
        <f>$AG$428</f>
        <v/>
      </c>
      <c r="AM406" s="158">
        <v>11</v>
      </c>
      <c r="AN406" s="157">
        <f ca="1">Z426</f>
        <v>16.666666666666664</v>
      </c>
      <c r="AO406" s="157">
        <f ca="1">$R$426</f>
        <v>35</v>
      </c>
      <c r="AP406" s="159">
        <f>$AG$426</f>
        <v>11.111111111111111</v>
      </c>
      <c r="AQ406" s="158">
        <v>11</v>
      </c>
      <c r="AR406" s="157">
        <f ca="1">Z427</f>
        <v>16.666666666666664</v>
      </c>
      <c r="AS406" s="157">
        <f ca="1">$R$427</f>
        <v>35</v>
      </c>
      <c r="AT406" s="156">
        <f>$AG$427</f>
        <v>14.634146341463413</v>
      </c>
    </row>
    <row r="407" spans="1:46" ht="15.75" customHeight="1" thickBot="1" x14ac:dyDescent="0.3">
      <c r="A407" s="130"/>
      <c r="B407" s="129"/>
      <c r="C407" s="128"/>
      <c r="D407" s="146">
        <v>2</v>
      </c>
      <c r="E407" s="146">
        <v>0</v>
      </c>
      <c r="F407" s="146">
        <v>0</v>
      </c>
      <c r="G407" s="142">
        <v>0</v>
      </c>
      <c r="H407" s="127"/>
      <c r="I407" s="127"/>
      <c r="J407" s="146">
        <v>1</v>
      </c>
      <c r="K407" s="126"/>
      <c r="L407" s="145">
        <v>10.95</v>
      </c>
      <c r="M407" s="126"/>
      <c r="N407" s="125" t="s">
        <v>187</v>
      </c>
      <c r="O407" s="124" t="str">
        <f ca="1">IF(OR(ISERROR(MusiqueEpuree(N407)),MusiqueEpuree(N407)=0),"",MusiqueEpuree(N407))</f>
        <v xml:space="preserve"> 8a2m 3a4m  9a  9a 4a 5a 2a 5a 6a 9a</v>
      </c>
      <c r="P407" s="122" t="str">
        <f ca="1">IF(OR(ISERROR(MusiqueEpuree10(O407)),MusiqueEpuree10(O407)=0),"",MusiqueEpuree10(O407))</f>
        <v xml:space="preserve"> 302m 804m 20 20 70 60 90 60 50 20</v>
      </c>
      <c r="Q407" s="123" t="str">
        <f ca="1">IF(ISERROR((calcul(P407)))=TRUE,"",(calcul(P407)))</f>
        <v/>
      </c>
      <c r="R407" s="123" t="str">
        <f t="shared" ca="1" si="156"/>
        <v/>
      </c>
      <c r="S407" s="122" t="str">
        <f ca="1">IF(OR(ISERROR(MusiqueEpuree1(O407)),MusiqueEpuree1(O407)=0),"",MusiqueEpuree1(O407))</f>
        <v>2m 804m 70 90</v>
      </c>
      <c r="T407" s="122" t="str">
        <f ca="1">IF(OR(ISERROR(MusiqueEpuree4(O407)),MusiqueEpuree4(O407)=0),"",MusiqueEpuree4(O407))</f>
        <v>8a2m3a4m9a9a4a5a2a5a6a9a</v>
      </c>
      <c r="U407" s="121">
        <f t="shared" ca="1" si="157"/>
        <v>3</v>
      </c>
      <c r="V407" s="121">
        <f t="shared" ca="1" si="158"/>
        <v>0</v>
      </c>
      <c r="W407" s="121">
        <f t="shared" ca="1" si="159"/>
        <v>3</v>
      </c>
      <c r="X407" s="121">
        <f t="shared" ca="1" si="160"/>
        <v>10</v>
      </c>
      <c r="Y407" s="120">
        <f t="shared" ca="1" si="161"/>
        <v>30</v>
      </c>
      <c r="Z407" s="120">
        <f t="shared" ca="1" si="162"/>
        <v>30</v>
      </c>
      <c r="AA407" s="119"/>
      <c r="AB407" s="121">
        <f t="shared" si="163"/>
        <v>0</v>
      </c>
      <c r="AC407" s="121">
        <f t="shared" si="164"/>
        <v>0</v>
      </c>
      <c r="AD407" s="121">
        <f t="shared" si="165"/>
        <v>0</v>
      </c>
      <c r="AE407" s="121">
        <f t="shared" si="166"/>
        <v>2</v>
      </c>
      <c r="AF407" s="120">
        <f t="shared" si="167"/>
        <v>0</v>
      </c>
      <c r="AG407" s="120" t="str">
        <f t="shared" si="168"/>
        <v/>
      </c>
      <c r="AH407" s="119"/>
      <c r="AI407" s="158">
        <v>12</v>
      </c>
      <c r="AJ407" s="157">
        <f ca="1">Z431</f>
        <v>66.666666666666657</v>
      </c>
      <c r="AK407" s="157">
        <f ca="1">$R$431</f>
        <v>65.833333333333329</v>
      </c>
      <c r="AL407" s="160">
        <f>$AG$431</f>
        <v>75</v>
      </c>
      <c r="AM407" s="158">
        <v>12</v>
      </c>
      <c r="AN407" s="157">
        <f ca="1">Z429</f>
        <v>58.333333333333336</v>
      </c>
      <c r="AO407" s="157">
        <f ca="1">$R$429</f>
        <v>63.333333333333336</v>
      </c>
      <c r="AP407" s="159">
        <f>$AG$429</f>
        <v>39.872915011914216</v>
      </c>
      <c r="AQ407" s="158">
        <v>12</v>
      </c>
      <c r="AR407" s="157">
        <f ca="1">Z430</f>
        <v>66.666666666666657</v>
      </c>
      <c r="AS407" s="157">
        <f ca="1">$R$430</f>
        <v>65</v>
      </c>
      <c r="AT407" s="156">
        <f>$AG$430</f>
        <v>30.76923076923077</v>
      </c>
    </row>
    <row r="408" spans="1:46" ht="15.75" customHeight="1" x14ac:dyDescent="0.25">
      <c r="A408" s="118"/>
      <c r="B408" s="141"/>
      <c r="C408" s="140"/>
      <c r="D408" s="150">
        <v>19</v>
      </c>
      <c r="E408" s="150">
        <v>0</v>
      </c>
      <c r="F408" s="150">
        <v>1</v>
      </c>
      <c r="G408" s="144">
        <v>0.05</v>
      </c>
      <c r="H408" s="139"/>
      <c r="I408" s="139"/>
      <c r="J408" s="139">
        <v>5</v>
      </c>
      <c r="K408" s="138"/>
      <c r="L408" s="149">
        <v>10.92</v>
      </c>
      <c r="M408" s="138"/>
      <c r="N408" s="137" t="s">
        <v>205</v>
      </c>
      <c r="O408" s="136" t="str">
        <f ca="1">IF(OR(ISERROR(MusiqueEpuree(N408)),MusiqueEpuree(N408)=0),"",MusiqueEpuree(N408))</f>
        <v xml:space="preserve">  9a  9a  9a  9a  9a 2a 4a  9a  9a  9a  9a 6a</v>
      </c>
      <c r="P408" s="134" t="str">
        <f ca="1">IF(OR(ISERROR(MusiqueEpuree10(O408)),MusiqueEpuree10(O408)=0),"",MusiqueEpuree10(O408))</f>
        <v xml:space="preserve"> 20 20 20 20 20 90 70 20 20 20 20 50</v>
      </c>
      <c r="Q408" s="135">
        <f ca="1">IF(ISERROR((calcul(P408)))=TRUE,"",(calcul(P408)))</f>
        <v>32.5</v>
      </c>
      <c r="R408" s="135">
        <f t="shared" ca="1" si="156"/>
        <v>32.5</v>
      </c>
      <c r="S408" s="134" t="str">
        <f ca="1">IF(OR(ISERROR(MusiqueEpuree1(O408)),MusiqueEpuree1(O408)=0),"",MusiqueEpuree1(O408))</f>
        <v xml:space="preserve"> 90 70</v>
      </c>
      <c r="T408" s="134" t="str">
        <f ca="1">IF(OR(ISERROR(MusiqueEpuree4(O408)),MusiqueEpuree4(O408)=0),"",MusiqueEpuree4(O408))</f>
        <v>9a9a9a9a9a2a4a9a9a9a9a6a</v>
      </c>
      <c r="U408" s="133">
        <f t="shared" ca="1" si="157"/>
        <v>2</v>
      </c>
      <c r="V408" s="133">
        <f t="shared" ca="1" si="158"/>
        <v>0</v>
      </c>
      <c r="W408" s="133">
        <f t="shared" ca="1" si="159"/>
        <v>2</v>
      </c>
      <c r="X408" s="133">
        <f t="shared" ca="1" si="160"/>
        <v>12</v>
      </c>
      <c r="Y408" s="132">
        <f t="shared" ca="1" si="161"/>
        <v>16.666666666666664</v>
      </c>
      <c r="Z408" s="132">
        <f t="shared" ca="1" si="162"/>
        <v>16.666666666666664</v>
      </c>
      <c r="AA408" s="131">
        <v>5</v>
      </c>
      <c r="AB408" s="133">
        <f t="shared" si="163"/>
        <v>1</v>
      </c>
      <c r="AC408" s="133">
        <f t="shared" si="164"/>
        <v>0</v>
      </c>
      <c r="AD408" s="133">
        <f t="shared" si="165"/>
        <v>1</v>
      </c>
      <c r="AE408" s="133">
        <f t="shared" si="166"/>
        <v>19</v>
      </c>
      <c r="AF408" s="132">
        <f t="shared" si="167"/>
        <v>5.2631578947368416</v>
      </c>
      <c r="AG408" s="132">
        <f t="shared" si="168"/>
        <v>5.2631578947368416</v>
      </c>
      <c r="AH408" s="131">
        <v>5</v>
      </c>
      <c r="AI408" s="158">
        <v>13</v>
      </c>
      <c r="AJ408" s="157">
        <f ca="1">Z434</f>
        <v>41.666666666666671</v>
      </c>
      <c r="AK408" s="157">
        <f ca="1">$R$434</f>
        <v>58.333333333333336</v>
      </c>
      <c r="AL408" s="160">
        <f>$AG$434</f>
        <v>9.0909090909090917</v>
      </c>
      <c r="AM408" s="158">
        <v>13</v>
      </c>
      <c r="AN408" s="157">
        <f ca="1">Z432</f>
        <v>58.333333333333336</v>
      </c>
      <c r="AO408" s="157">
        <f ca="1">$R$432</f>
        <v>60</v>
      </c>
      <c r="AP408" s="159">
        <f>$AG$432</f>
        <v>24.107142857142858</v>
      </c>
      <c r="AQ408" s="158">
        <v>13</v>
      </c>
      <c r="AR408" s="157">
        <f ca="1">Z433</f>
        <v>41.666666666666671</v>
      </c>
      <c r="AS408" s="157">
        <f ca="1">$R$433</f>
        <v>50</v>
      </c>
      <c r="AT408" s="156">
        <f>$AG$433</f>
        <v>24.590163934426229</v>
      </c>
    </row>
    <row r="409" spans="1:46" ht="15.75" customHeight="1" x14ac:dyDescent="0.25">
      <c r="A409" s="107"/>
      <c r="B409" s="106"/>
      <c r="C409" s="105"/>
      <c r="D409" s="148">
        <v>54</v>
      </c>
      <c r="E409" s="148">
        <v>3</v>
      </c>
      <c r="F409" s="148">
        <v>6</v>
      </c>
      <c r="G409" s="143">
        <v>0.17</v>
      </c>
      <c r="H409" s="104"/>
      <c r="I409" s="104"/>
      <c r="J409" s="148">
        <v>8</v>
      </c>
      <c r="K409" s="103"/>
      <c r="L409" s="147">
        <v>10.92</v>
      </c>
      <c r="M409" s="103"/>
      <c r="N409" s="102" t="s">
        <v>206</v>
      </c>
      <c r="O409" s="101" t="str">
        <f ca="1">IF(OR(ISERROR(MusiqueEpuree(N409)),MusiqueEpuree(N409)=0),"",MusiqueEpuree(N409))</f>
        <v xml:space="preserve">  9a  9a 6a  9a  9a  9a  9a 2a 3a  9a  9a 2a</v>
      </c>
      <c r="P409" s="99" t="str">
        <f ca="1">IF(OR(ISERROR(MusiqueEpuree10(O409)),MusiqueEpuree10(O409)=0),"",MusiqueEpuree10(O409))</f>
        <v xml:space="preserve"> 20 20 50 20 20 20 20 90 80 20 20 90</v>
      </c>
      <c r="Q409" s="100">
        <f ca="1">IF(ISERROR((calcul(P409)))=TRUE,"",(calcul(P409)))</f>
        <v>39.166666666666664</v>
      </c>
      <c r="R409" s="100">
        <f t="shared" ca="1" si="156"/>
        <v>39.166666666666664</v>
      </c>
      <c r="S409" s="99" t="str">
        <f ca="1">IF(OR(ISERROR(MusiqueEpuree1(O409)),MusiqueEpuree1(O409)=0),"",MusiqueEpuree1(O409))</f>
        <v xml:space="preserve"> 90 80 90</v>
      </c>
      <c r="T409" s="99" t="str">
        <f ca="1">IF(OR(ISERROR(MusiqueEpuree4(O409)),MusiqueEpuree4(O409)=0),"",MusiqueEpuree4(O409))</f>
        <v>9a9a6a9a9a9a9a2a3a9a9a2a</v>
      </c>
      <c r="U409" s="49">
        <f t="shared" ca="1" si="157"/>
        <v>3</v>
      </c>
      <c r="V409" s="49">
        <f t="shared" ca="1" si="158"/>
        <v>0</v>
      </c>
      <c r="W409" s="49">
        <f t="shared" ca="1" si="159"/>
        <v>3</v>
      </c>
      <c r="X409" s="49">
        <f t="shared" ca="1" si="160"/>
        <v>12</v>
      </c>
      <c r="Y409" s="98">
        <f t="shared" ca="1" si="161"/>
        <v>25</v>
      </c>
      <c r="Z409" s="98">
        <f t="shared" ca="1" si="162"/>
        <v>25</v>
      </c>
      <c r="AA409" s="97"/>
      <c r="AB409" s="49">
        <f t="shared" si="163"/>
        <v>6</v>
      </c>
      <c r="AC409" s="49">
        <f t="shared" si="164"/>
        <v>3</v>
      </c>
      <c r="AD409" s="49">
        <f t="shared" si="165"/>
        <v>9</v>
      </c>
      <c r="AE409" s="49">
        <f t="shared" si="166"/>
        <v>54</v>
      </c>
      <c r="AF409" s="98">
        <f t="shared" si="167"/>
        <v>16.666666666666664</v>
      </c>
      <c r="AG409" s="98">
        <f t="shared" si="168"/>
        <v>16.666666666666664</v>
      </c>
      <c r="AH409" s="97"/>
      <c r="AI409" s="158">
        <v>14</v>
      </c>
      <c r="AJ409" s="157">
        <f ca="1">Z437</f>
        <v>33.333333333333329</v>
      </c>
      <c r="AK409" s="157">
        <f ca="1">$R$437</f>
        <v>48.333333333333336</v>
      </c>
      <c r="AL409" s="160">
        <f>$AG$437</f>
        <v>10</v>
      </c>
      <c r="AM409" s="158">
        <v>14</v>
      </c>
      <c r="AN409" s="157">
        <f ca="1">Z435</f>
        <v>33.333333333333329</v>
      </c>
      <c r="AO409" s="157">
        <f ca="1">$R$435</f>
        <v>50.833333333333336</v>
      </c>
      <c r="AP409" s="159">
        <f>$AG$435</f>
        <v>14.285714285714285</v>
      </c>
      <c r="AQ409" s="158">
        <v>14</v>
      </c>
      <c r="AR409" s="157">
        <f ca="1">Z436</f>
        <v>30.76923076923077</v>
      </c>
      <c r="AS409" s="157">
        <f ca="1">$R$436</f>
        <v>45.384615384615387</v>
      </c>
      <c r="AT409" s="156">
        <f>$AG$436</f>
        <v>24.657534246575342</v>
      </c>
    </row>
    <row r="410" spans="1:46" ht="15.75" customHeight="1" thickBot="1" x14ac:dyDescent="0.3">
      <c r="A410" s="130"/>
      <c r="B410" s="129"/>
      <c r="C410" s="128"/>
      <c r="D410" s="146">
        <v>8</v>
      </c>
      <c r="E410" s="146">
        <v>0</v>
      </c>
      <c r="F410" s="146">
        <v>1</v>
      </c>
      <c r="G410" s="142">
        <v>0.13</v>
      </c>
      <c r="H410" s="127"/>
      <c r="I410" s="127"/>
      <c r="J410" s="146">
        <v>7</v>
      </c>
      <c r="K410" s="126"/>
      <c r="L410" s="145">
        <v>10.92</v>
      </c>
      <c r="M410" s="126"/>
      <c r="N410" s="125" t="s">
        <v>188</v>
      </c>
      <c r="O410" s="124" t="str">
        <f ca="1">IF(OR(ISERROR(MusiqueEpuree(N410)),MusiqueEpuree(N410)=0),"",MusiqueEpuree(N410))</f>
        <v xml:space="preserve">  9a  9a 4a 5a 4a  9a  9a 4a 6a  9a  9a 3a</v>
      </c>
      <c r="P410" s="122" t="str">
        <f ca="1">IF(OR(ISERROR(MusiqueEpuree10(O410)),MusiqueEpuree10(O410)=0),"",MusiqueEpuree10(O410))</f>
        <v xml:space="preserve"> 20 20 70 60 70 20 20 70 50 20 20 80</v>
      </c>
      <c r="Q410" s="123">
        <f ca="1">IF(ISERROR((calcul(P410)))=TRUE,"",(calcul(P410)))</f>
        <v>43.333333333333336</v>
      </c>
      <c r="R410" s="123">
        <f t="shared" ca="1" si="156"/>
        <v>43.333333333333336</v>
      </c>
      <c r="S410" s="122" t="str">
        <f ca="1">IF(OR(ISERROR(MusiqueEpuree1(O410)),MusiqueEpuree1(O410)=0),"",MusiqueEpuree1(O410))</f>
        <v xml:space="preserve"> 70 70 70 80</v>
      </c>
      <c r="T410" s="122" t="str">
        <f ca="1">IF(OR(ISERROR(MusiqueEpuree4(O410)),MusiqueEpuree4(O410)=0),"",MusiqueEpuree4(O410))</f>
        <v>9a9a4a5a4a9a9a4a6a9a9a3a</v>
      </c>
      <c r="U410" s="121">
        <f t="shared" ca="1" si="157"/>
        <v>4</v>
      </c>
      <c r="V410" s="121">
        <f t="shared" ca="1" si="158"/>
        <v>0</v>
      </c>
      <c r="W410" s="121">
        <f t="shared" ca="1" si="159"/>
        <v>4</v>
      </c>
      <c r="X410" s="121">
        <f t="shared" ca="1" si="160"/>
        <v>12</v>
      </c>
      <c r="Y410" s="120">
        <f t="shared" ca="1" si="161"/>
        <v>33.333333333333329</v>
      </c>
      <c r="Z410" s="120">
        <f t="shared" ca="1" si="162"/>
        <v>33.333333333333329</v>
      </c>
      <c r="AA410" s="119"/>
      <c r="AB410" s="121">
        <f t="shared" si="163"/>
        <v>1</v>
      </c>
      <c r="AC410" s="121">
        <f t="shared" si="164"/>
        <v>0</v>
      </c>
      <c r="AD410" s="121">
        <f t="shared" si="165"/>
        <v>1</v>
      </c>
      <c r="AE410" s="121">
        <f t="shared" si="166"/>
        <v>8</v>
      </c>
      <c r="AF410" s="120">
        <f t="shared" si="167"/>
        <v>12.5</v>
      </c>
      <c r="AG410" s="120">
        <f t="shared" si="168"/>
        <v>12.5</v>
      </c>
      <c r="AH410" s="119"/>
      <c r="AI410" s="158">
        <v>15</v>
      </c>
      <c r="AJ410" s="157">
        <f ca="1">Z440</f>
        <v>30</v>
      </c>
      <c r="AK410" s="157" t="str">
        <f ca="1">$R$440</f>
        <v/>
      </c>
      <c r="AL410" s="160">
        <f>$AG$440</f>
        <v>40</v>
      </c>
      <c r="AM410" s="158">
        <v>15</v>
      </c>
      <c r="AN410" s="157">
        <f ca="1">Z438</f>
        <v>41.666666666666671</v>
      </c>
      <c r="AO410" s="157">
        <f ca="1">$R$438</f>
        <v>53.333333333333336</v>
      </c>
      <c r="AP410" s="159">
        <f>$AG$438</f>
        <v>34.112149532710276</v>
      </c>
      <c r="AQ410" s="158">
        <v>15</v>
      </c>
      <c r="AR410" s="157">
        <f ca="1">Z439</f>
        <v>58.333333333333336</v>
      </c>
      <c r="AS410" s="157">
        <f ca="1">$R$439</f>
        <v>66.666666666666671</v>
      </c>
      <c r="AT410" s="156">
        <f>$AG$439</f>
        <v>29.4973544973545</v>
      </c>
    </row>
    <row r="411" spans="1:46" ht="15.75" customHeight="1" x14ac:dyDescent="0.25">
      <c r="A411" s="118"/>
      <c r="B411" s="141"/>
      <c r="C411" s="140"/>
      <c r="D411" s="150">
        <v>107</v>
      </c>
      <c r="E411" s="150">
        <v>3</v>
      </c>
      <c r="F411" s="150">
        <v>9</v>
      </c>
      <c r="G411" s="144">
        <v>0.11</v>
      </c>
      <c r="H411" s="139"/>
      <c r="I411" s="139"/>
      <c r="J411" s="150">
        <v>4</v>
      </c>
      <c r="K411" s="138"/>
      <c r="L411" s="149">
        <v>10.92</v>
      </c>
      <c r="M411" s="138"/>
      <c r="N411" s="137" t="s">
        <v>109</v>
      </c>
      <c r="O411" s="136" t="str">
        <f ca="1">IF(OR(ISERROR(MusiqueEpuree(N411)),MusiqueEpuree(N411)=0),"",MusiqueEpuree(N411))</f>
        <v xml:space="preserve">  9a  9a 5a  9a 1a  9a  9a 7a  9a 5a  9a  9a</v>
      </c>
      <c r="P411" s="134" t="str">
        <f ca="1">IF(OR(ISERROR(MusiqueEpuree10(O411)),MusiqueEpuree10(O411)=0),"",MusiqueEpuree10(O411))</f>
        <v xml:space="preserve"> 20 20 60 20 100 20 20 40 20 60 20 20</v>
      </c>
      <c r="Q411" s="135">
        <f ca="1">IF(ISERROR((calcul(P411)))=TRUE,"",(calcul(P411)))</f>
        <v>35</v>
      </c>
      <c r="R411" s="135">
        <f t="shared" ca="1" si="156"/>
        <v>35</v>
      </c>
      <c r="S411" s="134" t="str">
        <f ca="1">IF(OR(ISERROR(MusiqueEpuree1(O411)),MusiqueEpuree1(O411)=0),"",MusiqueEpuree1(O411))</f>
        <v/>
      </c>
      <c r="T411" s="134" t="str">
        <f ca="1">IF(OR(ISERROR(MusiqueEpuree4(O411)),MusiqueEpuree4(O411)=0),"",MusiqueEpuree4(O411))</f>
        <v>9a9a5a9a 1009a9a7a9a5a9a9a</v>
      </c>
      <c r="U411" s="133">
        <f t="shared" ca="1" si="157"/>
        <v>0</v>
      </c>
      <c r="V411" s="133">
        <f t="shared" ca="1" si="158"/>
        <v>1</v>
      </c>
      <c r="W411" s="133">
        <f t="shared" ca="1" si="159"/>
        <v>1</v>
      </c>
      <c r="X411" s="133">
        <f t="shared" ca="1" si="160"/>
        <v>12</v>
      </c>
      <c r="Y411" s="132">
        <f t="shared" ca="1" si="161"/>
        <v>8.3333333333333321</v>
      </c>
      <c r="Z411" s="132">
        <f t="shared" ca="1" si="162"/>
        <v>8.3333333333333321</v>
      </c>
      <c r="AA411" s="131">
        <v>6</v>
      </c>
      <c r="AB411" s="133">
        <f t="shared" si="163"/>
        <v>9</v>
      </c>
      <c r="AC411" s="133">
        <f t="shared" si="164"/>
        <v>3</v>
      </c>
      <c r="AD411" s="133">
        <f t="shared" si="165"/>
        <v>12</v>
      </c>
      <c r="AE411" s="133">
        <f t="shared" si="166"/>
        <v>107</v>
      </c>
      <c r="AF411" s="132">
        <f t="shared" si="167"/>
        <v>11.214953271028037</v>
      </c>
      <c r="AG411" s="132">
        <f t="shared" si="168"/>
        <v>11.214953271028037</v>
      </c>
      <c r="AH411" s="131">
        <v>6</v>
      </c>
      <c r="AI411" s="158">
        <v>16</v>
      </c>
      <c r="AJ411" s="157">
        <f ca="1">Z443</f>
        <v>41.666666666666671</v>
      </c>
      <c r="AK411" s="157">
        <f ca="1">$R$443</f>
        <v>55</v>
      </c>
      <c r="AL411" s="160">
        <f>$AG$443</f>
        <v>25</v>
      </c>
      <c r="AM411" s="158">
        <v>16</v>
      </c>
      <c r="AN411" s="157">
        <f ca="1">Z441</f>
        <v>41.666666666666671</v>
      </c>
      <c r="AO411" s="157">
        <f ca="1">$R$441</f>
        <v>53.333333333333336</v>
      </c>
      <c r="AP411" s="159">
        <f>$AG$441</f>
        <v>25.806451612903224</v>
      </c>
      <c r="AQ411" s="158">
        <v>16</v>
      </c>
      <c r="AR411" s="157">
        <f ca="1">Z442</f>
        <v>30.76923076923077</v>
      </c>
      <c r="AS411" s="157">
        <f ca="1">$R$442</f>
        <v>45.384615384615387</v>
      </c>
      <c r="AT411" s="156">
        <f>$AG$442</f>
        <v>24.657534246575342</v>
      </c>
    </row>
    <row r="412" spans="1:46" ht="15.75" customHeight="1" x14ac:dyDescent="0.25">
      <c r="A412" s="107"/>
      <c r="B412" s="106"/>
      <c r="C412" s="105"/>
      <c r="D412" s="148">
        <v>53</v>
      </c>
      <c r="E412" s="148">
        <v>2</v>
      </c>
      <c r="F412" s="148">
        <v>3</v>
      </c>
      <c r="G412" s="143">
        <v>0.09</v>
      </c>
      <c r="H412" s="104"/>
      <c r="I412" s="104"/>
      <c r="J412" s="104">
        <v>3</v>
      </c>
      <c r="K412" s="103"/>
      <c r="L412" s="147">
        <v>10.92</v>
      </c>
      <c r="M412" s="103"/>
      <c r="N412" s="102" t="s">
        <v>207</v>
      </c>
      <c r="O412" s="101" t="str">
        <f ca="1">IF(OR(ISERROR(MusiqueEpuree(N412)),MusiqueEpuree(N412)=0),"",MusiqueEpuree(N412))</f>
        <v xml:space="preserve">  9a 5a 1a  9a  9a  9a  9a 7a  9a  9a 4a  9a</v>
      </c>
      <c r="P412" s="99" t="str">
        <f ca="1">IF(OR(ISERROR(MusiqueEpuree10(O412)),MusiqueEpuree10(O412)=0),"",MusiqueEpuree10(O412))</f>
        <v xml:space="preserve"> 20 60 100 20 20 20 20 40 20 20 70 20</v>
      </c>
      <c r="Q412" s="100">
        <f ca="1">IF(ISERROR((calcul(P412)))=TRUE,"",(calcul(P412)))</f>
        <v>35.833333333333336</v>
      </c>
      <c r="R412" s="100">
        <f t="shared" ca="1" si="156"/>
        <v>35.833333333333336</v>
      </c>
      <c r="S412" s="99" t="str">
        <f ca="1">IF(OR(ISERROR(MusiqueEpuree1(O412)),MusiqueEpuree1(O412)=0),"",MusiqueEpuree1(O412))</f>
        <v xml:space="preserve"> 70</v>
      </c>
      <c r="T412" s="99" t="str">
        <f ca="1">IF(OR(ISERROR(MusiqueEpuree4(O412)),MusiqueEpuree4(O412)=0),"",MusiqueEpuree4(O412))</f>
        <v>9a5a 1009a9a9a9a7a9a9a4a9a</v>
      </c>
      <c r="U412" s="49">
        <f t="shared" ca="1" si="157"/>
        <v>1</v>
      </c>
      <c r="V412" s="49">
        <f t="shared" ca="1" si="158"/>
        <v>1</v>
      </c>
      <c r="W412" s="49">
        <f t="shared" ca="1" si="159"/>
        <v>2</v>
      </c>
      <c r="X412" s="49">
        <f t="shared" ca="1" si="160"/>
        <v>12</v>
      </c>
      <c r="Y412" s="98">
        <f t="shared" ca="1" si="161"/>
        <v>16.666666666666664</v>
      </c>
      <c r="Z412" s="98">
        <f t="shared" ca="1" si="162"/>
        <v>16.666666666666664</v>
      </c>
      <c r="AA412" s="97"/>
      <c r="AB412" s="49">
        <f t="shared" si="163"/>
        <v>3</v>
      </c>
      <c r="AC412" s="49">
        <f t="shared" si="164"/>
        <v>2</v>
      </c>
      <c r="AD412" s="49">
        <f t="shared" si="165"/>
        <v>5</v>
      </c>
      <c r="AE412" s="49">
        <f t="shared" si="166"/>
        <v>53</v>
      </c>
      <c r="AF412" s="98">
        <f t="shared" si="167"/>
        <v>9.433962264150944</v>
      </c>
      <c r="AG412" s="98">
        <f t="shared" si="168"/>
        <v>9.433962264150944</v>
      </c>
      <c r="AH412" s="97"/>
      <c r="AI412" s="158">
        <v>17</v>
      </c>
      <c r="AJ412" s="157">
        <f ca="1">Z446</f>
        <v>50</v>
      </c>
      <c r="AK412" s="157">
        <f ca="1">$R$446</f>
        <v>69.166666666666671</v>
      </c>
      <c r="AL412" s="160">
        <f>$AG$446</f>
        <v>50</v>
      </c>
      <c r="AM412" s="158">
        <v>17</v>
      </c>
      <c r="AN412" s="157" t="str">
        <f ca="1">Z444</f>
        <v/>
      </c>
      <c r="AO412" s="157">
        <f ca="1">$R$444</f>
        <v>32.727272727272727</v>
      </c>
      <c r="AP412" s="159">
        <f>$AG$444</f>
        <v>13.913043478260869</v>
      </c>
      <c r="AQ412" s="158">
        <v>17</v>
      </c>
      <c r="AR412" s="157">
        <f ca="1">Z445</f>
        <v>18.181818181818183</v>
      </c>
      <c r="AS412" s="157">
        <f ca="1">$R$445</f>
        <v>45.454545454545453</v>
      </c>
      <c r="AT412" s="156">
        <f>$AG$445</f>
        <v>15.789473684210526</v>
      </c>
    </row>
    <row r="413" spans="1:46" ht="15.75" customHeight="1" thickBot="1" x14ac:dyDescent="0.3">
      <c r="A413" s="130"/>
      <c r="B413" s="129"/>
      <c r="C413" s="128"/>
      <c r="D413" s="146">
        <v>2</v>
      </c>
      <c r="E413" s="146">
        <v>1</v>
      </c>
      <c r="F413" s="146">
        <v>0</v>
      </c>
      <c r="G413" s="142">
        <v>0.5</v>
      </c>
      <c r="H413" s="127"/>
      <c r="I413" s="127"/>
      <c r="J413" s="146">
        <v>2</v>
      </c>
      <c r="K413" s="126"/>
      <c r="L413" s="145">
        <v>10.92</v>
      </c>
      <c r="M413" s="126"/>
      <c r="N413" s="125" t="s">
        <v>189</v>
      </c>
      <c r="O413" s="124" t="str">
        <f ca="1">IF(OR(ISERROR(MusiqueEpuree(N413)),MusiqueEpuree(N413)=0),"",MusiqueEpuree(N413))</f>
        <v xml:space="preserve">  9a  9a  9a  9a  9a 6a8m 2a 6a 1a2m  9a</v>
      </c>
      <c r="P413" s="122" t="str">
        <f ca="1">IF(OR(ISERROR(MusiqueEpuree10(O413)),MusiqueEpuree10(O413)=0),"",MusiqueEpuree10(O413))</f>
        <v xml:space="preserve"> 20 20 20 20 20 508m 90 50 1002m 20</v>
      </c>
      <c r="Q413" s="123" t="str">
        <f ca="1">IF(ISERROR((calcul(P413)))=TRUE,"",(calcul(P413)))</f>
        <v/>
      </c>
      <c r="R413" s="123" t="str">
        <f t="shared" ca="1" si="156"/>
        <v/>
      </c>
      <c r="S413" s="122" t="str">
        <f ca="1">IF(OR(ISERROR(MusiqueEpuree1(O413)),MusiqueEpuree1(O413)=0),"",MusiqueEpuree1(O413))</f>
        <v>8m 902m</v>
      </c>
      <c r="T413" s="122" t="str">
        <f ca="1">IF(OR(ISERROR(MusiqueEpuree4(O413)),MusiqueEpuree4(O413)=0),"",MusiqueEpuree4(O413))</f>
        <v>9a9a9a9a9a6a8m2a6a 1002m9a</v>
      </c>
      <c r="U413" s="121">
        <f t="shared" ca="1" si="157"/>
        <v>1</v>
      </c>
      <c r="V413" s="121">
        <f t="shared" ca="1" si="158"/>
        <v>1</v>
      </c>
      <c r="W413" s="121">
        <f t="shared" ca="1" si="159"/>
        <v>2</v>
      </c>
      <c r="X413" s="121">
        <f t="shared" ca="1" si="160"/>
        <v>10</v>
      </c>
      <c r="Y413" s="120">
        <f t="shared" ca="1" si="161"/>
        <v>20</v>
      </c>
      <c r="Z413" s="120">
        <f t="shared" ca="1" si="162"/>
        <v>20</v>
      </c>
      <c r="AA413" s="119"/>
      <c r="AB413" s="121">
        <f t="shared" si="163"/>
        <v>0</v>
      </c>
      <c r="AC413" s="121">
        <f t="shared" si="164"/>
        <v>1</v>
      </c>
      <c r="AD413" s="121">
        <f t="shared" si="165"/>
        <v>1</v>
      </c>
      <c r="AE413" s="121">
        <f t="shared" si="166"/>
        <v>2</v>
      </c>
      <c r="AF413" s="120">
        <f t="shared" si="167"/>
        <v>50</v>
      </c>
      <c r="AG413" s="120">
        <f t="shared" si="168"/>
        <v>50</v>
      </c>
      <c r="AH413" s="119"/>
      <c r="AI413" s="158">
        <v>18</v>
      </c>
      <c r="AJ413" s="157">
        <f ca="1">Z449</f>
        <v>41.666666666666671</v>
      </c>
      <c r="AK413" s="157">
        <f ca="1">$R$449</f>
        <v>50.833333333333336</v>
      </c>
      <c r="AL413" s="160">
        <f>$AG$449</f>
        <v>18.75</v>
      </c>
      <c r="AM413" s="158">
        <v>18</v>
      </c>
      <c r="AN413" s="157">
        <f ca="1">Z447</f>
        <v>33.333333333333329</v>
      </c>
      <c r="AO413" s="157">
        <f ca="1">$R$447</f>
        <v>55</v>
      </c>
      <c r="AP413" s="159">
        <f>$AG$447</f>
        <v>25</v>
      </c>
      <c r="AQ413" s="158">
        <v>18</v>
      </c>
      <c r="AR413" s="157">
        <f ca="1">Z448</f>
        <v>45.454545454545453</v>
      </c>
      <c r="AS413" s="157">
        <f ca="1">$R$448</f>
        <v>51.81818181818182</v>
      </c>
      <c r="AT413" s="156">
        <f>$AG$448</f>
        <v>15.384615384615385</v>
      </c>
    </row>
    <row r="414" spans="1:46" ht="15.75" customHeight="1" x14ac:dyDescent="0.25">
      <c r="A414" s="118"/>
      <c r="B414" s="141"/>
      <c r="C414" s="140"/>
      <c r="D414" s="150">
        <v>239</v>
      </c>
      <c r="E414" s="150">
        <v>20</v>
      </c>
      <c r="F414" s="150">
        <v>39</v>
      </c>
      <c r="G414" s="144">
        <v>0.25</v>
      </c>
      <c r="H414" s="139"/>
      <c r="I414" s="139"/>
      <c r="J414" s="150">
        <v>1</v>
      </c>
      <c r="K414" s="138"/>
      <c r="L414" s="149">
        <v>10.94</v>
      </c>
      <c r="M414" s="138"/>
      <c r="N414" s="137" t="s">
        <v>39</v>
      </c>
      <c r="O414" s="136" t="str">
        <f ca="1">IF(OR(ISERROR(MusiqueEpuree(N414)),MusiqueEpuree(N414)=0),"",MusiqueEpuree(N414))</f>
        <v xml:space="preserve">  9a 3a 5a  9a 5a  9a  9a 4a 1a  9a  9a 7a</v>
      </c>
      <c r="P414" s="134" t="str">
        <f ca="1">IF(OR(ISERROR(MusiqueEpuree10(O414)),MusiqueEpuree10(O414)=0),"",MusiqueEpuree10(O414))</f>
        <v xml:space="preserve"> 20 80 60 20 60 20 20 70 100 20 20 40</v>
      </c>
      <c r="Q414" s="135">
        <f ca="1">IF(ISERROR((calcul(P414)))=TRUE,"",(calcul(P414)))</f>
        <v>44.166666666666664</v>
      </c>
      <c r="R414" s="135">
        <f t="shared" ca="1" si="156"/>
        <v>44.166666666666664</v>
      </c>
      <c r="S414" s="134" t="str">
        <f ca="1">IF(OR(ISERROR(MusiqueEpuree1(O414)),MusiqueEpuree1(O414)=0),"",MusiqueEpuree1(O414))</f>
        <v xml:space="preserve"> 80 70</v>
      </c>
      <c r="T414" s="134" t="str">
        <f ca="1">IF(OR(ISERROR(MusiqueEpuree4(O414)),MusiqueEpuree4(O414)=0),"",MusiqueEpuree4(O414))</f>
        <v>9a3a5a9a5a9a9a4a 1009a9a7a</v>
      </c>
      <c r="U414" s="133">
        <f t="shared" ca="1" si="157"/>
        <v>2</v>
      </c>
      <c r="V414" s="133">
        <f t="shared" ca="1" si="158"/>
        <v>1</v>
      </c>
      <c r="W414" s="133">
        <f t="shared" ca="1" si="159"/>
        <v>3</v>
      </c>
      <c r="X414" s="133">
        <f t="shared" ca="1" si="160"/>
        <v>12</v>
      </c>
      <c r="Y414" s="132">
        <f t="shared" ca="1" si="161"/>
        <v>25</v>
      </c>
      <c r="Z414" s="132">
        <f t="shared" ca="1" si="162"/>
        <v>25</v>
      </c>
      <c r="AA414" s="131">
        <v>7</v>
      </c>
      <c r="AB414" s="133">
        <f t="shared" si="163"/>
        <v>39</v>
      </c>
      <c r="AC414" s="133">
        <f t="shared" si="164"/>
        <v>20</v>
      </c>
      <c r="AD414" s="133">
        <f t="shared" si="165"/>
        <v>59</v>
      </c>
      <c r="AE414" s="133">
        <f t="shared" si="166"/>
        <v>239</v>
      </c>
      <c r="AF414" s="132">
        <f t="shared" si="167"/>
        <v>24.686192468619247</v>
      </c>
      <c r="AG414" s="132">
        <f t="shared" si="168"/>
        <v>24.686192468619247</v>
      </c>
      <c r="AH414" s="131">
        <v>7</v>
      </c>
      <c r="AI414" s="158">
        <v>19</v>
      </c>
      <c r="AJ414" s="157" t="str">
        <f ca="1">Z452</f>
        <v/>
      </c>
      <c r="AK414" s="157" t="str">
        <f ca="1">$R$452</f>
        <v/>
      </c>
      <c r="AL414" s="160" t="str">
        <f>$AG$452</f>
        <v/>
      </c>
      <c r="AM414" s="158">
        <v>19</v>
      </c>
      <c r="AN414" s="157" t="str">
        <f ca="1">Z450</f>
        <v/>
      </c>
      <c r="AO414" s="157" t="str">
        <f ca="1">$R$450</f>
        <v/>
      </c>
      <c r="AP414" s="159" t="str">
        <f>$AG$450</f>
        <v/>
      </c>
      <c r="AQ414" s="158">
        <v>19</v>
      </c>
      <c r="AR414" s="157" t="str">
        <f ca="1">Z451</f>
        <v/>
      </c>
      <c r="AS414" s="157" t="str">
        <f ca="1">$R$451</f>
        <v/>
      </c>
      <c r="AT414" s="156" t="str">
        <f>$AG$451</f>
        <v/>
      </c>
    </row>
    <row r="415" spans="1:46" ht="15.75" customHeight="1" thickBot="1" x14ac:dyDescent="0.3">
      <c r="A415" s="107"/>
      <c r="B415" s="106"/>
      <c r="C415" s="105"/>
      <c r="D415" s="148">
        <v>11</v>
      </c>
      <c r="E415" s="148">
        <v>0</v>
      </c>
      <c r="F415" s="148">
        <v>4</v>
      </c>
      <c r="G415" s="143">
        <v>0.36</v>
      </c>
      <c r="H415" s="104"/>
      <c r="I415" s="104"/>
      <c r="J415" s="148">
        <v>3</v>
      </c>
      <c r="K415" s="103"/>
      <c r="L415" s="147">
        <v>10.92</v>
      </c>
      <c r="M415" s="103"/>
      <c r="N415" s="102" t="s">
        <v>208</v>
      </c>
      <c r="O415" s="101" t="str">
        <f ca="1">IF(OR(ISERROR(MusiqueEpuree(N415)),MusiqueEpuree(N415)=0),"",MusiqueEpuree(N415))</f>
        <v xml:space="preserve"> 5a 5a 4a 3a 6a 3a 5a  9a 3a 2a 6a</v>
      </c>
      <c r="P415" s="99" t="str">
        <f ca="1">IF(OR(ISERROR(MusiqueEpuree10(O415)),MusiqueEpuree10(O415)=0),"",MusiqueEpuree10(O415))</f>
        <v xml:space="preserve"> 60 60 70 80 50 80 60 20 80 90 50</v>
      </c>
      <c r="Q415" s="100">
        <f ca="1">IF(ISERROR((calcul(P415)))=TRUE,"",(calcul(P415)))</f>
        <v>63.636363636363633</v>
      </c>
      <c r="R415" s="100">
        <f t="shared" ca="1" si="156"/>
        <v>63.636363636363633</v>
      </c>
      <c r="S415" s="99" t="str">
        <f ca="1">IF(OR(ISERROR(MusiqueEpuree1(O415)),MusiqueEpuree1(O415)=0),"",MusiqueEpuree1(O415))</f>
        <v xml:space="preserve"> 70 80 80 80 90</v>
      </c>
      <c r="T415" s="99" t="str">
        <f ca="1">IF(OR(ISERROR(MusiqueEpuree4(O415)),MusiqueEpuree4(O415)=0),"",MusiqueEpuree4(O415))</f>
        <v>5a5a4a3a6a3a5a9a3a2a6a</v>
      </c>
      <c r="U415" s="49">
        <f t="shared" ca="1" si="157"/>
        <v>5</v>
      </c>
      <c r="V415" s="49">
        <f t="shared" ca="1" si="158"/>
        <v>0</v>
      </c>
      <c r="W415" s="49">
        <f t="shared" ca="1" si="159"/>
        <v>5</v>
      </c>
      <c r="X415" s="49">
        <f t="shared" ca="1" si="160"/>
        <v>11</v>
      </c>
      <c r="Y415" s="98">
        <f t="shared" ca="1" si="161"/>
        <v>45.454545454545453</v>
      </c>
      <c r="Z415" s="98">
        <f t="shared" ca="1" si="162"/>
        <v>45.454545454545453</v>
      </c>
      <c r="AA415" s="97"/>
      <c r="AB415" s="49">
        <f t="shared" si="163"/>
        <v>4</v>
      </c>
      <c r="AC415" s="49">
        <f t="shared" si="164"/>
        <v>0</v>
      </c>
      <c r="AD415" s="49">
        <f t="shared" si="165"/>
        <v>4</v>
      </c>
      <c r="AE415" s="49">
        <f t="shared" si="166"/>
        <v>11</v>
      </c>
      <c r="AF415" s="98">
        <f t="shared" si="167"/>
        <v>36.363636363636367</v>
      </c>
      <c r="AG415" s="98">
        <f t="shared" si="168"/>
        <v>36.363636363636367</v>
      </c>
      <c r="AH415" s="97"/>
      <c r="AI415" s="153">
        <v>20</v>
      </c>
      <c r="AJ415" s="152" t="str">
        <f ca="1">Z455</f>
        <v/>
      </c>
      <c r="AK415" s="152" t="str">
        <f ca="1">$R$455</f>
        <v/>
      </c>
      <c r="AL415" s="155" t="str">
        <f>$AG$455</f>
        <v/>
      </c>
      <c r="AM415" s="153">
        <v>20</v>
      </c>
      <c r="AN415" s="152" t="str">
        <f ca="1">Z453</f>
        <v/>
      </c>
      <c r="AO415" s="152" t="str">
        <f ca="1">$R$453</f>
        <v/>
      </c>
      <c r="AP415" s="154" t="str">
        <f>$AG$453</f>
        <v/>
      </c>
      <c r="AQ415" s="153">
        <v>20</v>
      </c>
      <c r="AR415" s="152" t="str">
        <f ca="1">Z454</f>
        <v/>
      </c>
      <c r="AS415" s="152" t="str">
        <f ca="1">$R$454</f>
        <v/>
      </c>
      <c r="AT415" s="151" t="str">
        <f>$AG$454</f>
        <v/>
      </c>
    </row>
    <row r="416" spans="1:46" ht="15.75" customHeight="1" thickTop="1" thickBot="1" x14ac:dyDescent="0.3">
      <c r="A416" s="130"/>
      <c r="B416" s="129"/>
      <c r="C416" s="128"/>
      <c r="D416" s="146">
        <v>4</v>
      </c>
      <c r="E416" s="146">
        <v>0</v>
      </c>
      <c r="F416" s="146">
        <v>0</v>
      </c>
      <c r="G416" s="142">
        <v>0</v>
      </c>
      <c r="H416" s="127"/>
      <c r="I416" s="127"/>
      <c r="J416" s="127">
        <v>5</v>
      </c>
      <c r="K416" s="126"/>
      <c r="L416" s="145">
        <v>10.93</v>
      </c>
      <c r="M416" s="126"/>
      <c r="N416" s="125" t="s">
        <v>190</v>
      </c>
      <c r="O416" s="124" t="str">
        <f ca="1">IF(OR(ISERROR(MusiqueEpuree(N416)),MusiqueEpuree(N416)=0),"",MusiqueEpuree(N416))</f>
        <v xml:space="preserve"> 5a 1a 1a  9a  9a 4a 3a  9a 9a  9a 7a 9a</v>
      </c>
      <c r="P416" s="122" t="str">
        <f ca="1">IF(OR(ISERROR(MusiqueEpuree10(O416)),MusiqueEpuree10(O416)=0),"",MusiqueEpuree10(O416))</f>
        <v xml:space="preserve"> 60 100 100 20 20 70 80 20 20 20 40 20</v>
      </c>
      <c r="Q416" s="123">
        <f ca="1">IF(ISERROR((calcul(P416)))=TRUE,"",(calcul(P416)))</f>
        <v>47.5</v>
      </c>
      <c r="R416" s="123">
        <f t="shared" ca="1" si="156"/>
        <v>47.5</v>
      </c>
      <c r="S416" s="122" t="str">
        <f ca="1">IF(OR(ISERROR(MusiqueEpuree1(O416)),MusiqueEpuree1(O416)=0),"",MusiqueEpuree1(O416))</f>
        <v xml:space="preserve"> 70 80</v>
      </c>
      <c r="T416" s="122" t="str">
        <f ca="1">IF(OR(ISERROR(MusiqueEpuree4(O416)),MusiqueEpuree4(O416)=0),"",MusiqueEpuree4(O416))</f>
        <v>5a 100 1009a9a4a3a9a9a9a7a9a</v>
      </c>
      <c r="U416" s="121">
        <f t="shared" ca="1" si="157"/>
        <v>2</v>
      </c>
      <c r="V416" s="121">
        <f t="shared" ca="1" si="158"/>
        <v>2</v>
      </c>
      <c r="W416" s="121">
        <f t="shared" ca="1" si="159"/>
        <v>4</v>
      </c>
      <c r="X416" s="121">
        <f t="shared" ca="1" si="160"/>
        <v>12</v>
      </c>
      <c r="Y416" s="120">
        <f t="shared" ca="1" si="161"/>
        <v>33.333333333333329</v>
      </c>
      <c r="Z416" s="120">
        <f t="shared" ca="1" si="162"/>
        <v>33.333333333333329</v>
      </c>
      <c r="AA416" s="119"/>
      <c r="AB416" s="121">
        <f t="shared" si="163"/>
        <v>0</v>
      </c>
      <c r="AC416" s="121">
        <f t="shared" si="164"/>
        <v>0</v>
      </c>
      <c r="AD416" s="121">
        <f t="shared" si="165"/>
        <v>0</v>
      </c>
      <c r="AE416" s="121">
        <f t="shared" si="166"/>
        <v>4</v>
      </c>
      <c r="AF416" s="120">
        <f t="shared" si="167"/>
        <v>0</v>
      </c>
      <c r="AG416" s="120" t="str">
        <f t="shared" si="168"/>
        <v/>
      </c>
      <c r="AH416" s="119"/>
    </row>
    <row r="417" spans="1:34" ht="15.75" customHeight="1" x14ac:dyDescent="0.25">
      <c r="A417" s="118"/>
      <c r="B417" s="141"/>
      <c r="C417" s="140"/>
      <c r="D417" s="150">
        <v>188</v>
      </c>
      <c r="E417" s="150">
        <v>21</v>
      </c>
      <c r="F417" s="150">
        <v>46</v>
      </c>
      <c r="G417" s="144">
        <v>0.36</v>
      </c>
      <c r="H417" s="139"/>
      <c r="I417" s="139"/>
      <c r="J417" s="150">
        <v>11</v>
      </c>
      <c r="K417" s="138"/>
      <c r="L417" s="149">
        <v>10.93</v>
      </c>
      <c r="M417" s="138"/>
      <c r="N417" s="137" t="s">
        <v>78</v>
      </c>
      <c r="O417" s="136" t="str">
        <f ca="1">IF(OR(ISERROR(MusiqueEpuree(N417)),MusiqueEpuree(N417)=0),"",MusiqueEpuree(N417))</f>
        <v xml:space="preserve"> 4a  9a  9a 7a  9a 6a 7a 7a  9a  9a  9a</v>
      </c>
      <c r="P417" s="134" t="str">
        <f ca="1">IF(OR(ISERROR(MusiqueEpuree10(O417)),MusiqueEpuree10(O417)=0),"",MusiqueEpuree10(O417))</f>
        <v xml:space="preserve"> 70 20 20 40 20 50 40 40 20 20 20</v>
      </c>
      <c r="Q417" s="135">
        <f ca="1">IF(ISERROR((calcul(P417)))=TRUE,"",(calcul(P417)))</f>
        <v>32.727272727272727</v>
      </c>
      <c r="R417" s="135">
        <f t="shared" ca="1" si="156"/>
        <v>32.727272727272727</v>
      </c>
      <c r="S417" s="134" t="str">
        <f ca="1">IF(OR(ISERROR(MusiqueEpuree1(O417)),MusiqueEpuree1(O417)=0),"",MusiqueEpuree1(O417))</f>
        <v xml:space="preserve"> 70</v>
      </c>
      <c r="T417" s="134" t="str">
        <f ca="1">IF(OR(ISERROR(MusiqueEpuree4(O417)),MusiqueEpuree4(O417)=0),"",MusiqueEpuree4(O417))</f>
        <v>4a9a9a7a9a6a7a7a9a9a9a</v>
      </c>
      <c r="U417" s="133">
        <f t="shared" ca="1" si="157"/>
        <v>1</v>
      </c>
      <c r="V417" s="133">
        <f t="shared" ca="1" si="158"/>
        <v>0</v>
      </c>
      <c r="W417" s="133">
        <f t="shared" ca="1" si="159"/>
        <v>1</v>
      </c>
      <c r="X417" s="133">
        <f t="shared" ca="1" si="160"/>
        <v>11</v>
      </c>
      <c r="Y417" s="132">
        <f t="shared" ca="1" si="161"/>
        <v>9.0909090909090917</v>
      </c>
      <c r="Z417" s="132">
        <f t="shared" ca="1" si="162"/>
        <v>9.0909090909090917</v>
      </c>
      <c r="AA417" s="131">
        <v>8</v>
      </c>
      <c r="AB417" s="133">
        <f t="shared" si="163"/>
        <v>46</v>
      </c>
      <c r="AC417" s="133">
        <f t="shared" si="164"/>
        <v>21</v>
      </c>
      <c r="AD417" s="133">
        <f t="shared" si="165"/>
        <v>67</v>
      </c>
      <c r="AE417" s="133">
        <f t="shared" si="166"/>
        <v>188</v>
      </c>
      <c r="AF417" s="132">
        <f t="shared" si="167"/>
        <v>35.638297872340424</v>
      </c>
      <c r="AG417" s="132">
        <f t="shared" si="168"/>
        <v>35.638297872340424</v>
      </c>
      <c r="AH417" s="131">
        <v>8</v>
      </c>
    </row>
    <row r="418" spans="1:34" ht="15.75" customHeight="1" x14ac:dyDescent="0.25">
      <c r="A418" s="107"/>
      <c r="B418" s="106"/>
      <c r="C418" s="105"/>
      <c r="D418" s="148">
        <v>21</v>
      </c>
      <c r="E418" s="148">
        <v>0</v>
      </c>
      <c r="F418" s="148">
        <v>2</v>
      </c>
      <c r="G418" s="143">
        <v>0.1</v>
      </c>
      <c r="H418" s="104"/>
      <c r="I418" s="104"/>
      <c r="J418" s="148">
        <v>5</v>
      </c>
      <c r="K418" s="103"/>
      <c r="L418" s="147">
        <v>10.92</v>
      </c>
      <c r="M418" s="103"/>
      <c r="N418" s="102" t="s">
        <v>209</v>
      </c>
      <c r="O418" s="101" t="str">
        <f ca="1">IF(OR(ISERROR(MusiqueEpuree(N418)),MusiqueEpuree(N418)=0),"",MusiqueEpuree(N418))</f>
        <v xml:space="preserve"> 6a 4a  9a  9a  9a  9a 5a 5a 4a  9a 5a</v>
      </c>
      <c r="P418" s="99" t="str">
        <f ca="1">IF(OR(ISERROR(MusiqueEpuree10(O418)),MusiqueEpuree10(O418)=0),"",MusiqueEpuree10(O418))</f>
        <v xml:space="preserve"> 50 70 20 20 20 20 60 60 70 20 60</v>
      </c>
      <c r="Q418" s="100">
        <f ca="1">IF(ISERROR((calcul(P418)))=TRUE,"",(calcul(P418)))</f>
        <v>42.727272727272727</v>
      </c>
      <c r="R418" s="100">
        <f t="shared" ca="1" si="156"/>
        <v>42.727272727272727</v>
      </c>
      <c r="S418" s="99" t="str">
        <f ca="1">IF(OR(ISERROR(MusiqueEpuree1(O418)),MusiqueEpuree1(O418)=0),"",MusiqueEpuree1(O418))</f>
        <v xml:space="preserve"> 70 70</v>
      </c>
      <c r="T418" s="99" t="str">
        <f ca="1">IF(OR(ISERROR(MusiqueEpuree4(O418)),MusiqueEpuree4(O418)=0),"",MusiqueEpuree4(O418))</f>
        <v>6a4a9a9a9a9a5a5a4a9a5a</v>
      </c>
      <c r="U418" s="49">
        <f t="shared" ca="1" si="157"/>
        <v>2</v>
      </c>
      <c r="V418" s="49">
        <f t="shared" ca="1" si="158"/>
        <v>0</v>
      </c>
      <c r="W418" s="49">
        <f t="shared" ca="1" si="159"/>
        <v>2</v>
      </c>
      <c r="X418" s="49">
        <f t="shared" ca="1" si="160"/>
        <v>11</v>
      </c>
      <c r="Y418" s="98">
        <f t="shared" ca="1" si="161"/>
        <v>18.181818181818183</v>
      </c>
      <c r="Z418" s="98">
        <f t="shared" ca="1" si="162"/>
        <v>18.181818181818183</v>
      </c>
      <c r="AA418" s="97"/>
      <c r="AB418" s="49">
        <f t="shared" si="163"/>
        <v>2</v>
      </c>
      <c r="AC418" s="49">
        <f t="shared" si="164"/>
        <v>0</v>
      </c>
      <c r="AD418" s="49">
        <f t="shared" si="165"/>
        <v>2</v>
      </c>
      <c r="AE418" s="49">
        <f t="shared" si="166"/>
        <v>21</v>
      </c>
      <c r="AF418" s="98">
        <f t="shared" si="167"/>
        <v>9.5238095238095237</v>
      </c>
      <c r="AG418" s="98">
        <f t="shared" si="168"/>
        <v>9.5238095238095237</v>
      </c>
      <c r="AH418" s="97"/>
    </row>
    <row r="419" spans="1:34" ht="15.75" customHeight="1" thickBot="1" x14ac:dyDescent="0.3">
      <c r="A419" s="130"/>
      <c r="B419" s="129"/>
      <c r="C419" s="128"/>
      <c r="D419" s="146">
        <v>6</v>
      </c>
      <c r="E419" s="146">
        <v>0</v>
      </c>
      <c r="F419" s="146">
        <v>1</v>
      </c>
      <c r="G419" s="142">
        <v>0.17</v>
      </c>
      <c r="H419" s="127"/>
      <c r="I419" s="127"/>
      <c r="J419" s="146">
        <v>4</v>
      </c>
      <c r="K419" s="126"/>
      <c r="L419" s="145">
        <v>10.92</v>
      </c>
      <c r="M419" s="126"/>
      <c r="N419" s="125" t="s">
        <v>191</v>
      </c>
      <c r="O419" s="124" t="str">
        <f ca="1">IF(OR(ISERROR(MusiqueEpuree(N419)),MusiqueEpuree(N419)=0),"",MusiqueEpuree(N419))</f>
        <v xml:space="preserve"> 6a 9a 4a 7a 3a 6a 4a  9a 2a 5a 6a  9a</v>
      </c>
      <c r="P419" s="122" t="str">
        <f ca="1">IF(OR(ISERROR(MusiqueEpuree10(O419)),MusiqueEpuree10(O419)=0),"",MusiqueEpuree10(O419))</f>
        <v xml:space="preserve"> 50 20 70 40 80 50 70 20 90 60 50 20</v>
      </c>
      <c r="Q419" s="123">
        <f ca="1">IF(ISERROR((calcul(P419)))=TRUE,"",(calcul(P419)))</f>
        <v>51.666666666666664</v>
      </c>
      <c r="R419" s="123">
        <f t="shared" ca="1" si="156"/>
        <v>51.666666666666664</v>
      </c>
      <c r="S419" s="122" t="str">
        <f ca="1">IF(OR(ISERROR(MusiqueEpuree1(O419)),MusiqueEpuree1(O419)=0),"",MusiqueEpuree1(O419))</f>
        <v xml:space="preserve"> 70 80 70 90</v>
      </c>
      <c r="T419" s="122" t="str">
        <f ca="1">IF(OR(ISERROR(MusiqueEpuree4(O419)),MusiqueEpuree4(O419)=0),"",MusiqueEpuree4(O419))</f>
        <v>6a9a4a7a3a6a4a9a2a5a6a9a</v>
      </c>
      <c r="U419" s="121">
        <f t="shared" ca="1" si="157"/>
        <v>4</v>
      </c>
      <c r="V419" s="121">
        <f t="shared" ca="1" si="158"/>
        <v>0</v>
      </c>
      <c r="W419" s="121">
        <f t="shared" ca="1" si="159"/>
        <v>4</v>
      </c>
      <c r="X419" s="121">
        <f t="shared" ca="1" si="160"/>
        <v>12</v>
      </c>
      <c r="Y419" s="120">
        <f t="shared" ca="1" si="161"/>
        <v>33.333333333333329</v>
      </c>
      <c r="Z419" s="120">
        <f t="shared" ca="1" si="162"/>
        <v>33.333333333333329</v>
      </c>
      <c r="AA419" s="119"/>
      <c r="AB419" s="121">
        <f t="shared" si="163"/>
        <v>1</v>
      </c>
      <c r="AC419" s="121">
        <f t="shared" si="164"/>
        <v>0</v>
      </c>
      <c r="AD419" s="121">
        <f t="shared" si="165"/>
        <v>1</v>
      </c>
      <c r="AE419" s="121">
        <f t="shared" si="166"/>
        <v>6</v>
      </c>
      <c r="AF419" s="120">
        <f t="shared" si="167"/>
        <v>16.666666666666664</v>
      </c>
      <c r="AG419" s="120">
        <f t="shared" si="168"/>
        <v>16.666666666666664</v>
      </c>
      <c r="AH419" s="119"/>
    </row>
    <row r="420" spans="1:34" ht="15.75" customHeight="1" x14ac:dyDescent="0.25">
      <c r="A420" s="118"/>
      <c r="B420" s="141"/>
      <c r="C420" s="140"/>
      <c r="D420" s="150">
        <v>221</v>
      </c>
      <c r="E420" s="150">
        <v>18</v>
      </c>
      <c r="F420" s="150">
        <v>41</v>
      </c>
      <c r="G420" s="144">
        <v>0.27</v>
      </c>
      <c r="H420" s="139"/>
      <c r="I420" s="139"/>
      <c r="J420" s="150">
        <v>1</v>
      </c>
      <c r="K420" s="138"/>
      <c r="L420" s="149">
        <v>10.96</v>
      </c>
      <c r="M420" s="138"/>
      <c r="N420" s="137" t="s">
        <v>41</v>
      </c>
      <c r="O420" s="136" t="str">
        <f ca="1">IF(OR(ISERROR(MusiqueEpuree(N420)),MusiqueEpuree(N420)=0),"",MusiqueEpuree(N420))</f>
        <v xml:space="preserve">  9a 1a  9a  9a  9a 4a 4a  9a 6a 2a  9a  9a</v>
      </c>
      <c r="P420" s="134" t="str">
        <f ca="1">IF(OR(ISERROR(MusiqueEpuree10(O420)),MusiqueEpuree10(O420)=0),"",MusiqueEpuree10(O420))</f>
        <v xml:space="preserve"> 20 100 20 20 20 70 70 20 50 90 20 20</v>
      </c>
      <c r="Q420" s="135">
        <f ca="1">IF(ISERROR((calcul(P420)))=TRUE,"",(calcul(P420)))</f>
        <v>43.333333333333336</v>
      </c>
      <c r="R420" s="135">
        <f t="shared" ca="1" si="156"/>
        <v>43.333333333333336</v>
      </c>
      <c r="S420" s="134" t="str">
        <f ca="1">IF(OR(ISERROR(MusiqueEpuree1(O420)),MusiqueEpuree1(O420)=0),"",MusiqueEpuree1(O420))</f>
        <v xml:space="preserve"> 70 70 90</v>
      </c>
      <c r="T420" s="134" t="str">
        <f ca="1">IF(OR(ISERROR(MusiqueEpuree4(O420)),MusiqueEpuree4(O420)=0),"",MusiqueEpuree4(O420))</f>
        <v>9a 1009a9a9a4a4a9a6a2a9a9a</v>
      </c>
      <c r="U420" s="133">
        <f t="shared" ca="1" si="157"/>
        <v>3</v>
      </c>
      <c r="V420" s="133">
        <f t="shared" ca="1" si="158"/>
        <v>1</v>
      </c>
      <c r="W420" s="133">
        <f t="shared" ca="1" si="159"/>
        <v>4</v>
      </c>
      <c r="X420" s="133">
        <f t="shared" ca="1" si="160"/>
        <v>12</v>
      </c>
      <c r="Y420" s="132">
        <f t="shared" ca="1" si="161"/>
        <v>33.333333333333329</v>
      </c>
      <c r="Z420" s="132">
        <f t="shared" ca="1" si="162"/>
        <v>33.333333333333329</v>
      </c>
      <c r="AA420" s="131">
        <v>9</v>
      </c>
      <c r="AB420" s="133">
        <f t="shared" si="163"/>
        <v>41</v>
      </c>
      <c r="AC420" s="133">
        <f t="shared" si="164"/>
        <v>18</v>
      </c>
      <c r="AD420" s="133">
        <f t="shared" si="165"/>
        <v>59</v>
      </c>
      <c r="AE420" s="133">
        <f t="shared" si="166"/>
        <v>221</v>
      </c>
      <c r="AF420" s="132">
        <f t="shared" si="167"/>
        <v>26.696832579185521</v>
      </c>
      <c r="AG420" s="132">
        <f t="shared" si="168"/>
        <v>26.696832579185521</v>
      </c>
      <c r="AH420" s="131">
        <v>9</v>
      </c>
    </row>
    <row r="421" spans="1:34" ht="15.75" customHeight="1" x14ac:dyDescent="0.25">
      <c r="A421" s="107"/>
      <c r="B421" s="106"/>
      <c r="C421" s="105"/>
      <c r="D421" s="148">
        <v>134</v>
      </c>
      <c r="E421" s="148">
        <v>13</v>
      </c>
      <c r="F421" s="148">
        <v>22</v>
      </c>
      <c r="G421" s="143">
        <v>0.26</v>
      </c>
      <c r="H421" s="104"/>
      <c r="I421" s="104"/>
      <c r="J421" s="148" t="s">
        <v>25</v>
      </c>
      <c r="K421" s="103"/>
      <c r="L421" s="147">
        <v>10.96</v>
      </c>
      <c r="M421" s="103"/>
      <c r="N421" s="102" t="s">
        <v>72</v>
      </c>
      <c r="O421" s="101" t="str">
        <f ca="1">IF(OR(ISERROR(MusiqueEpuree(N421)),MusiqueEpuree(N421)=0),"",MusiqueEpuree(N421))</f>
        <v xml:space="preserve"> 1a  9a  9a 4a  9a  9a 2a  9a 3a  9a 1a</v>
      </c>
      <c r="P421" s="99" t="str">
        <f ca="1">IF(OR(ISERROR(MusiqueEpuree10(O421)),MusiqueEpuree10(O421)=0),"",MusiqueEpuree10(O421))</f>
        <v xml:space="preserve"> 100 20 20 70 20 20 90 20 80 20 100</v>
      </c>
      <c r="Q421" s="100">
        <f ca="1">IF(ISERROR((calcul(P421)))=TRUE,"",(calcul(P421)))</f>
        <v>50.909090909090907</v>
      </c>
      <c r="R421" s="100">
        <f t="shared" ca="1" si="156"/>
        <v>50.909090909090907</v>
      </c>
      <c r="S421" s="99" t="str">
        <f ca="1">IF(OR(ISERROR(MusiqueEpuree1(O421)),MusiqueEpuree1(O421)=0),"",MusiqueEpuree1(O421))</f>
        <v xml:space="preserve"> 70 90 80</v>
      </c>
      <c r="T421" s="99" t="str">
        <f ca="1">IF(OR(ISERROR(MusiqueEpuree4(O421)),MusiqueEpuree4(O421)=0),"",MusiqueEpuree4(O421))</f>
        <v xml:space="preserve"> 1009a9a4a9a9a2a9a3a9a 100</v>
      </c>
      <c r="U421" s="49">
        <f t="shared" ca="1" si="157"/>
        <v>3</v>
      </c>
      <c r="V421" s="49">
        <f t="shared" ca="1" si="158"/>
        <v>2</v>
      </c>
      <c r="W421" s="49">
        <f t="shared" ca="1" si="159"/>
        <v>5</v>
      </c>
      <c r="X421" s="49">
        <f t="shared" ca="1" si="160"/>
        <v>11</v>
      </c>
      <c r="Y421" s="98">
        <f t="shared" ca="1" si="161"/>
        <v>45.454545454545453</v>
      </c>
      <c r="Z421" s="98">
        <f t="shared" ca="1" si="162"/>
        <v>45.454545454545453</v>
      </c>
      <c r="AA421" s="97"/>
      <c r="AB421" s="49">
        <f t="shared" si="163"/>
        <v>22</v>
      </c>
      <c r="AC421" s="49">
        <f t="shared" si="164"/>
        <v>13</v>
      </c>
      <c r="AD421" s="49">
        <f t="shared" si="165"/>
        <v>35</v>
      </c>
      <c r="AE421" s="49">
        <f t="shared" si="166"/>
        <v>134</v>
      </c>
      <c r="AF421" s="98">
        <f t="shared" si="167"/>
        <v>26.119402985074625</v>
      </c>
      <c r="AG421" s="98">
        <f t="shared" si="168"/>
        <v>26.119402985074625</v>
      </c>
      <c r="AH421" s="97"/>
    </row>
    <row r="422" spans="1:34" ht="15.75" customHeight="1" thickBot="1" x14ac:dyDescent="0.3">
      <c r="A422" s="130"/>
      <c r="B422" s="129"/>
      <c r="C422" s="128"/>
      <c r="D422" s="146">
        <v>13</v>
      </c>
      <c r="E422" s="146">
        <v>0</v>
      </c>
      <c r="F422" s="146">
        <v>2</v>
      </c>
      <c r="G422" s="142">
        <v>0.15</v>
      </c>
      <c r="H422" s="127"/>
      <c r="I422" s="127"/>
      <c r="J422" s="146" t="s">
        <v>25</v>
      </c>
      <c r="K422" s="126"/>
      <c r="L422" s="145">
        <v>10.96</v>
      </c>
      <c r="M422" s="126"/>
      <c r="N422" s="125" t="s">
        <v>192</v>
      </c>
      <c r="O422" s="124" t="str">
        <f ca="1">IF(OR(ISERROR(MusiqueEpuree(N422)),MusiqueEpuree(N422)=0),"",MusiqueEpuree(N422))</f>
        <v xml:space="preserve"> 8a 2a 4a  9a  9a 6a 5a 4a 2a  9a 9a 6a</v>
      </c>
      <c r="P422" s="122" t="str">
        <f ca="1">IF(OR(ISERROR(MusiqueEpuree10(O422)),MusiqueEpuree10(O422)=0),"",MusiqueEpuree10(O422))</f>
        <v xml:space="preserve"> 30 90 70 20 20 50 60 70 90 20 20 50</v>
      </c>
      <c r="Q422" s="123">
        <f ca="1">IF(ISERROR((calcul(P422)))=TRUE,"",(calcul(P422)))</f>
        <v>49.166666666666664</v>
      </c>
      <c r="R422" s="123">
        <f t="shared" ca="1" si="156"/>
        <v>49.166666666666664</v>
      </c>
      <c r="S422" s="122" t="str">
        <f ca="1">IF(OR(ISERROR(MusiqueEpuree1(O422)),MusiqueEpuree1(O422)=0),"",MusiqueEpuree1(O422))</f>
        <v xml:space="preserve"> 90 70 70 90</v>
      </c>
      <c r="T422" s="122" t="str">
        <f ca="1">IF(OR(ISERROR(MusiqueEpuree4(O422)),MusiqueEpuree4(O422)=0),"",MusiqueEpuree4(O422))</f>
        <v>8a2a4a9a9a6a5a4a2a9a9a6a</v>
      </c>
      <c r="U422" s="121">
        <f t="shared" ca="1" si="157"/>
        <v>4</v>
      </c>
      <c r="V422" s="121">
        <f t="shared" ca="1" si="158"/>
        <v>0</v>
      </c>
      <c r="W422" s="121">
        <f t="shared" ca="1" si="159"/>
        <v>4</v>
      </c>
      <c r="X422" s="121">
        <f t="shared" ca="1" si="160"/>
        <v>12</v>
      </c>
      <c r="Y422" s="120">
        <f t="shared" ca="1" si="161"/>
        <v>33.333333333333329</v>
      </c>
      <c r="Z422" s="120">
        <f t="shared" ca="1" si="162"/>
        <v>33.333333333333329</v>
      </c>
      <c r="AA422" s="119"/>
      <c r="AB422" s="121">
        <f t="shared" si="163"/>
        <v>2</v>
      </c>
      <c r="AC422" s="121">
        <f t="shared" si="164"/>
        <v>0</v>
      </c>
      <c r="AD422" s="121">
        <f t="shared" si="165"/>
        <v>2</v>
      </c>
      <c r="AE422" s="121">
        <f t="shared" si="166"/>
        <v>13</v>
      </c>
      <c r="AF422" s="120">
        <f t="shared" si="167"/>
        <v>15.384615384615385</v>
      </c>
      <c r="AG422" s="120">
        <f t="shared" si="168"/>
        <v>15.384615384615385</v>
      </c>
      <c r="AH422" s="119"/>
    </row>
    <row r="423" spans="1:34" ht="15.75" customHeight="1" x14ac:dyDescent="0.25">
      <c r="A423" s="118"/>
      <c r="B423" s="141"/>
      <c r="C423" s="140"/>
      <c r="D423" s="150">
        <v>132</v>
      </c>
      <c r="E423" s="150">
        <v>2</v>
      </c>
      <c r="F423" s="150">
        <v>20</v>
      </c>
      <c r="G423" s="144">
        <v>0.17</v>
      </c>
      <c r="H423" s="139"/>
      <c r="I423" s="139"/>
      <c r="J423" s="139" t="s">
        <v>25</v>
      </c>
      <c r="K423" s="138"/>
      <c r="L423" s="149">
        <v>10.94</v>
      </c>
      <c r="M423" s="138"/>
      <c r="N423" s="137" t="s">
        <v>210</v>
      </c>
      <c r="O423" s="136" t="str">
        <f ca="1">IF(OR(ISERROR(MusiqueEpuree(N423)),MusiqueEpuree(N423)=0),"",MusiqueEpuree(N423))</f>
        <v xml:space="preserve"> 2a 6a  9a 7a  9a  9a 5a  9a  9a 3a</v>
      </c>
      <c r="P423" s="134" t="str">
        <f ca="1">IF(OR(ISERROR(MusiqueEpuree10(O423)),MusiqueEpuree10(O423)=0),"",MusiqueEpuree10(O423))</f>
        <v xml:space="preserve"> 90 50 20 40 20 20 60 20 20 80</v>
      </c>
      <c r="Q423" s="135">
        <f ca="1">IF(ISERROR((calcul(P423)))=TRUE,"",(calcul(P423)))</f>
        <v>42</v>
      </c>
      <c r="R423" s="135">
        <f t="shared" ca="1" si="156"/>
        <v>42</v>
      </c>
      <c r="S423" s="134" t="str">
        <f ca="1">IF(OR(ISERROR(MusiqueEpuree1(O423)),MusiqueEpuree1(O423)=0),"",MusiqueEpuree1(O423))</f>
        <v xml:space="preserve"> 90 80</v>
      </c>
      <c r="T423" s="134" t="str">
        <f ca="1">IF(OR(ISERROR(MusiqueEpuree4(O423)),MusiqueEpuree4(O423)=0),"",MusiqueEpuree4(O423))</f>
        <v>2a6a9a7a9a9a5a9a9a3a</v>
      </c>
      <c r="U423" s="133">
        <f t="shared" ca="1" si="157"/>
        <v>2</v>
      </c>
      <c r="V423" s="133">
        <f t="shared" ca="1" si="158"/>
        <v>0</v>
      </c>
      <c r="W423" s="133">
        <f t="shared" ca="1" si="159"/>
        <v>2</v>
      </c>
      <c r="X423" s="133">
        <f t="shared" ca="1" si="160"/>
        <v>10</v>
      </c>
      <c r="Y423" s="132">
        <f t="shared" ca="1" si="161"/>
        <v>20</v>
      </c>
      <c r="Z423" s="132">
        <f t="shared" ca="1" si="162"/>
        <v>20</v>
      </c>
      <c r="AA423" s="131">
        <v>10</v>
      </c>
      <c r="AB423" s="133">
        <f t="shared" si="163"/>
        <v>20</v>
      </c>
      <c r="AC423" s="133">
        <f t="shared" si="164"/>
        <v>2</v>
      </c>
      <c r="AD423" s="133">
        <f t="shared" si="165"/>
        <v>22</v>
      </c>
      <c r="AE423" s="133">
        <f t="shared" si="166"/>
        <v>132</v>
      </c>
      <c r="AF423" s="132">
        <f t="shared" si="167"/>
        <v>16.666666666666664</v>
      </c>
      <c r="AG423" s="132">
        <f t="shared" si="168"/>
        <v>16.666666666666664</v>
      </c>
      <c r="AH423" s="131">
        <v>10</v>
      </c>
    </row>
    <row r="424" spans="1:34" ht="15.75" customHeight="1" x14ac:dyDescent="0.25">
      <c r="A424" s="107"/>
      <c r="B424" s="106"/>
      <c r="C424" s="105"/>
      <c r="D424" s="148">
        <v>167</v>
      </c>
      <c r="E424" s="148">
        <v>8</v>
      </c>
      <c r="F424" s="148">
        <v>30</v>
      </c>
      <c r="G424" s="143">
        <v>0.23</v>
      </c>
      <c r="H424" s="104"/>
      <c r="I424" s="104"/>
      <c r="J424" s="148">
        <v>1</v>
      </c>
      <c r="K424" s="103"/>
      <c r="L424" s="147">
        <v>10.95</v>
      </c>
      <c r="M424" s="103"/>
      <c r="N424" s="102" t="s">
        <v>211</v>
      </c>
      <c r="O424" s="101" t="str">
        <f ca="1">IF(OR(ISERROR(MusiqueEpuree(N424)),MusiqueEpuree(N424)=0),"",MusiqueEpuree(N424))</f>
        <v xml:space="preserve"> 2a 6a  9a  9a 5a  9a  9a 3a 3a</v>
      </c>
      <c r="P424" s="99" t="str">
        <f ca="1">IF(OR(ISERROR(MusiqueEpuree10(O424)),MusiqueEpuree10(O424)=0),"",MusiqueEpuree10(O424))</f>
        <v xml:space="preserve"> 90 50 20 20 60 20 20 80 80</v>
      </c>
      <c r="Q424" s="100">
        <f ca="1">IF(ISERROR((calcul(P424)))=TRUE,"",(calcul(P424)))</f>
        <v>48.888888888888886</v>
      </c>
      <c r="R424" s="100">
        <f t="shared" ca="1" si="156"/>
        <v>48.888888888888886</v>
      </c>
      <c r="S424" s="99" t="str">
        <f ca="1">IF(OR(ISERROR(MusiqueEpuree1(O424)),MusiqueEpuree1(O424)=0),"",MusiqueEpuree1(O424))</f>
        <v xml:space="preserve"> 90 80 80</v>
      </c>
      <c r="T424" s="99" t="str">
        <f ca="1">IF(OR(ISERROR(MusiqueEpuree4(O424)),MusiqueEpuree4(O424)=0),"",MusiqueEpuree4(O424))</f>
        <v>2a6a9a9a5a9a9a3a3a</v>
      </c>
      <c r="U424" s="49">
        <f t="shared" ca="1" si="157"/>
        <v>3</v>
      </c>
      <c r="V424" s="49">
        <f t="shared" ca="1" si="158"/>
        <v>0</v>
      </c>
      <c r="W424" s="49">
        <f t="shared" ca="1" si="159"/>
        <v>3</v>
      </c>
      <c r="X424" s="49">
        <f t="shared" ca="1" si="160"/>
        <v>9</v>
      </c>
      <c r="Y424" s="98">
        <f t="shared" ca="1" si="161"/>
        <v>33.333333333333329</v>
      </c>
      <c r="Z424" s="98">
        <f t="shared" ca="1" si="162"/>
        <v>33.333333333333329</v>
      </c>
      <c r="AA424" s="97"/>
      <c r="AB424" s="49">
        <f t="shared" si="163"/>
        <v>30</v>
      </c>
      <c r="AC424" s="49">
        <f t="shared" si="164"/>
        <v>8</v>
      </c>
      <c r="AD424" s="49">
        <f t="shared" si="165"/>
        <v>38</v>
      </c>
      <c r="AE424" s="49">
        <f t="shared" si="166"/>
        <v>167</v>
      </c>
      <c r="AF424" s="98">
        <f t="shared" si="167"/>
        <v>22.754491017964071</v>
      </c>
      <c r="AG424" s="98">
        <f t="shared" si="168"/>
        <v>22.754491017964071</v>
      </c>
      <c r="AH424" s="97"/>
    </row>
    <row r="425" spans="1:34" ht="15.75" customHeight="1" thickBot="1" x14ac:dyDescent="0.3">
      <c r="A425" s="130"/>
      <c r="B425" s="129"/>
      <c r="C425" s="128"/>
      <c r="D425" s="146">
        <v>9</v>
      </c>
      <c r="E425" s="146">
        <v>0</v>
      </c>
      <c r="F425" s="146">
        <v>3</v>
      </c>
      <c r="G425" s="142">
        <v>0.33</v>
      </c>
      <c r="H425" s="127"/>
      <c r="I425" s="127"/>
      <c r="J425" s="146">
        <v>5</v>
      </c>
      <c r="K425" s="126"/>
      <c r="L425" s="145">
        <v>10.92</v>
      </c>
      <c r="M425" s="126"/>
      <c r="N425" s="125" t="s">
        <v>193</v>
      </c>
      <c r="O425" s="124" t="str">
        <f ca="1">IF(OR(ISERROR(MusiqueEpuree(N425)),MusiqueEpuree(N425)=0),"",MusiqueEpuree(N425))</f>
        <v xml:space="preserve">  9a  9a 7a  9a  9a 2a 7a 2a 3a 3a 4a2m</v>
      </c>
      <c r="P425" s="122" t="str">
        <f ca="1">IF(OR(ISERROR(MusiqueEpuree10(O425)),MusiqueEpuree10(O425)=0),"",MusiqueEpuree10(O425))</f>
        <v xml:space="preserve"> 20 20 40 20 20 90 40 90 80 80 702m</v>
      </c>
      <c r="Q425" s="123" t="str">
        <f ca="1">IF(ISERROR((calcul(P425)))=TRUE,"",(calcul(P425)))</f>
        <v/>
      </c>
      <c r="R425" s="123" t="str">
        <f t="shared" ca="1" si="156"/>
        <v/>
      </c>
      <c r="S425" s="122" t="str">
        <f ca="1">IF(OR(ISERROR(MusiqueEpuree1(O425)),MusiqueEpuree1(O425)=0),"",MusiqueEpuree1(O425))</f>
        <v xml:space="preserve"> 90 90 80 80 702m</v>
      </c>
      <c r="T425" s="122" t="str">
        <f ca="1">IF(OR(ISERROR(MusiqueEpuree4(O425)),MusiqueEpuree4(O425)=0),"",MusiqueEpuree4(O425))</f>
        <v>9a9a7a9a9a2a7a2a3a3a4a2m</v>
      </c>
      <c r="U425" s="121">
        <f t="shared" ca="1" si="157"/>
        <v>5</v>
      </c>
      <c r="V425" s="121">
        <f t="shared" ca="1" si="158"/>
        <v>0</v>
      </c>
      <c r="W425" s="121">
        <f t="shared" ca="1" si="159"/>
        <v>5</v>
      </c>
      <c r="X425" s="121">
        <f t="shared" ca="1" si="160"/>
        <v>11</v>
      </c>
      <c r="Y425" s="120">
        <f t="shared" ca="1" si="161"/>
        <v>45.454545454545453</v>
      </c>
      <c r="Z425" s="120">
        <f t="shared" ca="1" si="162"/>
        <v>45.454545454545453</v>
      </c>
      <c r="AA425" s="119"/>
      <c r="AB425" s="121">
        <f t="shared" si="163"/>
        <v>3</v>
      </c>
      <c r="AC425" s="121">
        <f t="shared" si="164"/>
        <v>0</v>
      </c>
      <c r="AD425" s="121">
        <f t="shared" si="165"/>
        <v>3</v>
      </c>
      <c r="AE425" s="121">
        <f t="shared" si="166"/>
        <v>9</v>
      </c>
      <c r="AF425" s="120">
        <f t="shared" si="167"/>
        <v>33.333333333333329</v>
      </c>
      <c r="AG425" s="120">
        <f t="shared" si="168"/>
        <v>33.333333333333329</v>
      </c>
      <c r="AH425" s="119"/>
    </row>
    <row r="426" spans="1:34" ht="15.75" customHeight="1" x14ac:dyDescent="0.25">
      <c r="A426" s="118"/>
      <c r="B426" s="141"/>
      <c r="C426" s="140"/>
      <c r="D426" s="150">
        <v>45</v>
      </c>
      <c r="E426" s="150">
        <v>1</v>
      </c>
      <c r="F426" s="150">
        <v>4</v>
      </c>
      <c r="G426" s="144">
        <v>0.11</v>
      </c>
      <c r="H426" s="139"/>
      <c r="I426" s="139"/>
      <c r="J426" s="150">
        <v>8</v>
      </c>
      <c r="K426" s="138"/>
      <c r="L426" s="149">
        <v>10.92</v>
      </c>
      <c r="M426" s="138"/>
      <c r="N426" s="137" t="s">
        <v>212</v>
      </c>
      <c r="O426" s="136" t="str">
        <f ca="1">IF(OR(ISERROR(MusiqueEpuree(N426)),MusiqueEpuree(N426)=0),"",MusiqueEpuree(N426))</f>
        <v xml:space="preserve">  9a  9a  9a  9a  9a 7a  9a 4a 2a  9a 5a  9a</v>
      </c>
      <c r="P426" s="134" t="str">
        <f ca="1">IF(OR(ISERROR(MusiqueEpuree10(O426)),MusiqueEpuree10(O426)=0),"",MusiqueEpuree10(O426))</f>
        <v xml:space="preserve"> 20 20 20 20 20 40 20 70 90 20 60 20</v>
      </c>
      <c r="Q426" s="135">
        <f ca="1">IF(ISERROR((calcul(P426)))=TRUE,"",(calcul(P426)))</f>
        <v>35</v>
      </c>
      <c r="R426" s="135">
        <f t="shared" ca="1" si="156"/>
        <v>35</v>
      </c>
      <c r="S426" s="134" t="str">
        <f ca="1">IF(OR(ISERROR(MusiqueEpuree1(O426)),MusiqueEpuree1(O426)=0),"",MusiqueEpuree1(O426))</f>
        <v xml:space="preserve"> 70 90</v>
      </c>
      <c r="T426" s="134" t="str">
        <f ca="1">IF(OR(ISERROR(MusiqueEpuree4(O426)),MusiqueEpuree4(O426)=0),"",MusiqueEpuree4(O426))</f>
        <v>9a9a9a9a9a7a9a4a2a9a5a9a</v>
      </c>
      <c r="U426" s="133">
        <f t="shared" ca="1" si="157"/>
        <v>2</v>
      </c>
      <c r="V426" s="133">
        <f t="shared" ca="1" si="158"/>
        <v>0</v>
      </c>
      <c r="W426" s="133">
        <f t="shared" ca="1" si="159"/>
        <v>2</v>
      </c>
      <c r="X426" s="133">
        <f t="shared" ca="1" si="160"/>
        <v>12</v>
      </c>
      <c r="Y426" s="132">
        <f t="shared" ca="1" si="161"/>
        <v>16.666666666666664</v>
      </c>
      <c r="Z426" s="132">
        <f t="shared" ca="1" si="162"/>
        <v>16.666666666666664</v>
      </c>
      <c r="AA426" s="131">
        <v>11</v>
      </c>
      <c r="AB426" s="133">
        <f t="shared" si="163"/>
        <v>4</v>
      </c>
      <c r="AC426" s="133">
        <f t="shared" si="164"/>
        <v>1</v>
      </c>
      <c r="AD426" s="133">
        <f t="shared" si="165"/>
        <v>5</v>
      </c>
      <c r="AE426" s="133">
        <f t="shared" si="166"/>
        <v>45</v>
      </c>
      <c r="AF426" s="132">
        <f t="shared" si="167"/>
        <v>11.111111111111111</v>
      </c>
      <c r="AG426" s="132">
        <f t="shared" si="168"/>
        <v>11.111111111111111</v>
      </c>
      <c r="AH426" s="131">
        <v>11</v>
      </c>
    </row>
    <row r="427" spans="1:34" ht="15.75" customHeight="1" x14ac:dyDescent="0.25">
      <c r="A427" s="107"/>
      <c r="B427" s="106"/>
      <c r="C427" s="105"/>
      <c r="D427" s="148">
        <v>41</v>
      </c>
      <c r="E427" s="148">
        <v>1</v>
      </c>
      <c r="F427" s="148">
        <v>5</v>
      </c>
      <c r="G427" s="143">
        <v>0.15</v>
      </c>
      <c r="H427" s="104"/>
      <c r="I427" s="104"/>
      <c r="J427" s="148">
        <v>7</v>
      </c>
      <c r="K427" s="103"/>
      <c r="L427" s="147">
        <v>10.92</v>
      </c>
      <c r="M427" s="103"/>
      <c r="N427" s="102" t="s">
        <v>213</v>
      </c>
      <c r="O427" s="101" t="str">
        <f ca="1">IF(OR(ISERROR(MusiqueEpuree(N427)),MusiqueEpuree(N427)=0),"",MusiqueEpuree(N427))</f>
        <v xml:space="preserve">  9a  9a  9a  9a  9a  9a 4a 2a  9a 5a  9a 7a</v>
      </c>
      <c r="P427" s="99" t="str">
        <f ca="1">IF(OR(ISERROR(MusiqueEpuree10(O427)),MusiqueEpuree10(O427)=0),"",MusiqueEpuree10(O427))</f>
        <v xml:space="preserve"> 20 20 20 20 20 20 70 90 20 60 20 40</v>
      </c>
      <c r="Q427" s="100">
        <f ca="1">IF(ISERROR((calcul(P427)))=TRUE,"",(calcul(P427)))</f>
        <v>35</v>
      </c>
      <c r="R427" s="100">
        <f t="shared" ca="1" si="156"/>
        <v>35</v>
      </c>
      <c r="S427" s="99" t="str">
        <f ca="1">IF(OR(ISERROR(MusiqueEpuree1(O427)),MusiqueEpuree1(O427)=0),"",MusiqueEpuree1(O427))</f>
        <v xml:space="preserve"> 70 90</v>
      </c>
      <c r="T427" s="99" t="str">
        <f ca="1">IF(OR(ISERROR(MusiqueEpuree4(O427)),MusiqueEpuree4(O427)=0),"",MusiqueEpuree4(O427))</f>
        <v>9a9a9a9a9a9a4a2a9a5a9a7a</v>
      </c>
      <c r="U427" s="49">
        <f t="shared" ca="1" si="157"/>
        <v>2</v>
      </c>
      <c r="V427" s="49">
        <f t="shared" ca="1" si="158"/>
        <v>0</v>
      </c>
      <c r="W427" s="49">
        <f t="shared" ca="1" si="159"/>
        <v>2</v>
      </c>
      <c r="X427" s="49">
        <f t="shared" ca="1" si="160"/>
        <v>12</v>
      </c>
      <c r="Y427" s="98">
        <f t="shared" ca="1" si="161"/>
        <v>16.666666666666664</v>
      </c>
      <c r="Z427" s="98">
        <f t="shared" ca="1" si="162"/>
        <v>16.666666666666664</v>
      </c>
      <c r="AA427" s="97"/>
      <c r="AB427" s="49">
        <f t="shared" si="163"/>
        <v>5</v>
      </c>
      <c r="AC427" s="49">
        <f t="shared" si="164"/>
        <v>1</v>
      </c>
      <c r="AD427" s="49">
        <f t="shared" si="165"/>
        <v>6</v>
      </c>
      <c r="AE427" s="49">
        <f t="shared" si="166"/>
        <v>41</v>
      </c>
      <c r="AF427" s="98">
        <f t="shared" si="167"/>
        <v>14.634146341463413</v>
      </c>
      <c r="AG427" s="98">
        <f t="shared" si="168"/>
        <v>14.634146341463413</v>
      </c>
      <c r="AH427" s="97"/>
    </row>
    <row r="428" spans="1:34" ht="15.75" customHeight="1" thickBot="1" x14ac:dyDescent="0.3">
      <c r="A428" s="130"/>
      <c r="B428" s="129"/>
      <c r="C428" s="128"/>
      <c r="D428" s="146">
        <v>9</v>
      </c>
      <c r="E428" s="146">
        <v>0</v>
      </c>
      <c r="F428" s="146">
        <v>0</v>
      </c>
      <c r="G428" s="142">
        <v>0</v>
      </c>
      <c r="H428" s="127"/>
      <c r="I428" s="127"/>
      <c r="J428" s="146">
        <v>9</v>
      </c>
      <c r="K428" s="126"/>
      <c r="L428" s="145">
        <v>10.92</v>
      </c>
      <c r="M428" s="126"/>
      <c r="N428" s="125" t="s">
        <v>194</v>
      </c>
      <c r="O428" s="124" t="str">
        <f ca="1">IF(OR(ISERROR(MusiqueEpuree(N428)),MusiqueEpuree(N428)=0),"",MusiqueEpuree(N428))</f>
        <v xml:space="preserve">  9a 8a  9a  9a  9a  9a  9a 8a 5a  9a 3a 6a</v>
      </c>
      <c r="P428" s="122" t="str">
        <f ca="1">IF(OR(ISERROR(MusiqueEpuree10(O428)),MusiqueEpuree10(O428)=0),"",MusiqueEpuree10(O428))</f>
        <v xml:space="preserve"> 20 30 20 20 20 20 20 30 60 20 80 50</v>
      </c>
      <c r="Q428" s="123">
        <f ca="1">IF(ISERROR((calcul(P428)))=TRUE,"",(calcul(P428)))</f>
        <v>32.5</v>
      </c>
      <c r="R428" s="123">
        <f t="shared" ref="R428:R455" ca="1" si="169">IF(Q428=0,"", Q428)</f>
        <v>32.5</v>
      </c>
      <c r="S428" s="122" t="str">
        <f ca="1">IF(OR(ISERROR(MusiqueEpuree1(O428)),MusiqueEpuree1(O428)=0),"",MusiqueEpuree1(O428))</f>
        <v xml:space="preserve"> 80</v>
      </c>
      <c r="T428" s="122" t="str">
        <f ca="1">IF(OR(ISERROR(MusiqueEpuree4(O428)),MusiqueEpuree4(O428)=0),"",MusiqueEpuree4(O428))</f>
        <v>9a8a9a9a9a9a9a8a5a9a3a6a</v>
      </c>
      <c r="U428" s="121">
        <f t="shared" ref="U428:U455" ca="1" si="170">LEN(S428)-LEN(SUBSTITUTE(S428," ",""))</f>
        <v>1</v>
      </c>
      <c r="V428" s="121">
        <f t="shared" ref="V428:V455" ca="1" si="171">LEN(T428)-LEN(SUBSTITUTE(T428," ",""))</f>
        <v>0</v>
      </c>
      <c r="W428" s="121">
        <f t="shared" ref="W428:W455" ca="1" si="172">IF(ISERROR(U428+V428)=TRUE,"",(U428+V428))</f>
        <v>1</v>
      </c>
      <c r="X428" s="121">
        <f t="shared" ref="X428:X455" ca="1" si="173">LEN(P428)-LEN(SUBSTITUTE(P428," ",""))</f>
        <v>12</v>
      </c>
      <c r="Y428" s="120">
        <f t="shared" ref="Y428:Y455" ca="1" si="174">IF(ISERROR((W428/X428)*100)=TRUE,"",( (W428/X428)*100))</f>
        <v>8.3333333333333321</v>
      </c>
      <c r="Z428" s="120">
        <f t="shared" ref="Z428:Z455" ca="1" si="175">IF(Y428=0,"", Y428)</f>
        <v>8.3333333333333321</v>
      </c>
      <c r="AA428" s="119"/>
      <c r="AB428" s="121">
        <f t="shared" ref="AB428:AB455" si="176">F428</f>
        <v>0</v>
      </c>
      <c r="AC428" s="121">
        <f t="shared" ref="AC428:AC455" si="177">E428</f>
        <v>0</v>
      </c>
      <c r="AD428" s="121">
        <f t="shared" ref="AD428:AD455" si="178">IF(ISERROR(AB428+AC428)=TRUE,"",(AB428+AC428))</f>
        <v>0</v>
      </c>
      <c r="AE428" s="121">
        <f t="shared" ref="AE428:AE455" si="179">D428</f>
        <v>9</v>
      </c>
      <c r="AF428" s="120">
        <f t="shared" ref="AF428:AF455" si="180">IF(ISERROR((AD428/AE428)*100)=TRUE,"",( (AD428/AE428)*100))</f>
        <v>0</v>
      </c>
      <c r="AG428" s="120" t="str">
        <f t="shared" ref="AG428:AG455" si="181">IF(AF428=0,"", AF428)</f>
        <v/>
      </c>
      <c r="AH428" s="119"/>
    </row>
    <row r="429" spans="1:34" ht="15.75" customHeight="1" x14ac:dyDescent="0.25">
      <c r="A429" s="118"/>
      <c r="B429" s="141"/>
      <c r="C429" s="140"/>
      <c r="D429" s="150">
        <v>1259</v>
      </c>
      <c r="E429" s="150">
        <v>178</v>
      </c>
      <c r="F429" s="150">
        <v>324</v>
      </c>
      <c r="G429" s="144">
        <v>0.4</v>
      </c>
      <c r="H429" s="139"/>
      <c r="I429" s="139"/>
      <c r="J429" s="150" t="s">
        <v>25</v>
      </c>
      <c r="K429" s="138"/>
      <c r="L429" s="149">
        <v>11</v>
      </c>
      <c r="M429" s="138"/>
      <c r="N429" s="137" t="s">
        <v>28</v>
      </c>
      <c r="O429" s="136" t="str">
        <f ca="1">IF(OR(ISERROR(MusiqueEpuree(N429)),MusiqueEpuree(N429)=0),"",MusiqueEpuree(N429))</f>
        <v xml:space="preserve"> 1a  9a  9a 1a 1a 1a  9a 4a 6a 2a  9a 4a</v>
      </c>
      <c r="P429" s="134" t="str">
        <f ca="1">IF(OR(ISERROR(MusiqueEpuree10(O429)),MusiqueEpuree10(O429)=0),"",MusiqueEpuree10(O429))</f>
        <v xml:space="preserve"> 100 20 20 100 100 100 20 70 50 90 20 70</v>
      </c>
      <c r="Q429" s="135">
        <f ca="1">IF(ISERROR((calcul(P429)))=TRUE,"",(calcul(P429)))</f>
        <v>63.333333333333336</v>
      </c>
      <c r="R429" s="135">
        <f t="shared" ca="1" si="169"/>
        <v>63.333333333333336</v>
      </c>
      <c r="S429" s="134" t="str">
        <f ca="1">IF(OR(ISERROR(MusiqueEpuree1(O429)),MusiqueEpuree1(O429)=0),"",MusiqueEpuree1(O429))</f>
        <v xml:space="preserve"> 70 90 70</v>
      </c>
      <c r="T429" s="134" t="str">
        <f ca="1">IF(OR(ISERROR(MusiqueEpuree4(O429)),MusiqueEpuree4(O429)=0),"",MusiqueEpuree4(O429))</f>
        <v xml:space="preserve"> 1009a9a 100 100 1009a4a6a2a9a4a</v>
      </c>
      <c r="U429" s="133">
        <f t="shared" ca="1" si="170"/>
        <v>3</v>
      </c>
      <c r="V429" s="133">
        <f t="shared" ca="1" si="171"/>
        <v>4</v>
      </c>
      <c r="W429" s="133">
        <f t="shared" ca="1" si="172"/>
        <v>7</v>
      </c>
      <c r="X429" s="133">
        <f t="shared" ca="1" si="173"/>
        <v>12</v>
      </c>
      <c r="Y429" s="132">
        <f t="shared" ca="1" si="174"/>
        <v>58.333333333333336</v>
      </c>
      <c r="Z429" s="132">
        <f t="shared" ca="1" si="175"/>
        <v>58.333333333333336</v>
      </c>
      <c r="AA429" s="131">
        <v>12</v>
      </c>
      <c r="AB429" s="133">
        <f t="shared" si="176"/>
        <v>324</v>
      </c>
      <c r="AC429" s="133">
        <f t="shared" si="177"/>
        <v>178</v>
      </c>
      <c r="AD429" s="133">
        <f t="shared" si="178"/>
        <v>502</v>
      </c>
      <c r="AE429" s="133">
        <f t="shared" si="179"/>
        <v>1259</v>
      </c>
      <c r="AF429" s="132">
        <f t="shared" si="180"/>
        <v>39.872915011914216</v>
      </c>
      <c r="AG429" s="132">
        <f t="shared" si="181"/>
        <v>39.872915011914216</v>
      </c>
      <c r="AH429" s="131">
        <v>12</v>
      </c>
    </row>
    <row r="430" spans="1:34" ht="15.75" customHeight="1" x14ac:dyDescent="0.25">
      <c r="A430" s="107"/>
      <c r="B430" s="106"/>
      <c r="C430" s="105"/>
      <c r="D430" s="148">
        <v>39</v>
      </c>
      <c r="E430" s="148">
        <v>3</v>
      </c>
      <c r="F430" s="148">
        <v>9</v>
      </c>
      <c r="G430" s="143">
        <v>0.31</v>
      </c>
      <c r="H430" s="104"/>
      <c r="I430" s="104"/>
      <c r="J430" s="148" t="s">
        <v>25</v>
      </c>
      <c r="K430" s="103"/>
      <c r="L430" s="147">
        <v>10.96</v>
      </c>
      <c r="M430" s="103"/>
      <c r="N430" s="102" t="s">
        <v>214</v>
      </c>
      <c r="O430" s="101" t="str">
        <f ca="1">IF(OR(ISERROR(MusiqueEpuree(N430)),MusiqueEpuree(N430)=0),"",MusiqueEpuree(N430))</f>
        <v xml:space="preserve"> 2a 4a 3a 1a 7a  9a 4a 2a  9a 1a  9a 3a</v>
      </c>
      <c r="P430" s="99" t="str">
        <f ca="1">IF(OR(ISERROR(MusiqueEpuree10(O430)),MusiqueEpuree10(O430)=0),"",MusiqueEpuree10(O430))</f>
        <v xml:space="preserve"> 90 70 80 100 40 20 70 90 20 100 20 80</v>
      </c>
      <c r="Q430" s="100">
        <f ca="1">IF(ISERROR((calcul(P430)))=TRUE,"",(calcul(P430)))</f>
        <v>65</v>
      </c>
      <c r="R430" s="100">
        <f t="shared" ca="1" si="169"/>
        <v>65</v>
      </c>
      <c r="S430" s="99" t="str">
        <f ca="1">IF(OR(ISERROR(MusiqueEpuree1(O430)),MusiqueEpuree1(O430)=0),"",MusiqueEpuree1(O430))</f>
        <v xml:space="preserve"> 90 70 80 70 90 80</v>
      </c>
      <c r="T430" s="99" t="str">
        <f ca="1">IF(OR(ISERROR(MusiqueEpuree4(O430)),MusiqueEpuree4(O430)=0),"",MusiqueEpuree4(O430))</f>
        <v>2a4a3a 1007a9a4a2a9a 1009a3a</v>
      </c>
      <c r="U430" s="49">
        <f t="shared" ca="1" si="170"/>
        <v>6</v>
      </c>
      <c r="V430" s="49">
        <f t="shared" ca="1" si="171"/>
        <v>2</v>
      </c>
      <c r="W430" s="49">
        <f t="shared" ca="1" si="172"/>
        <v>8</v>
      </c>
      <c r="X430" s="49">
        <f t="shared" ca="1" si="173"/>
        <v>12</v>
      </c>
      <c r="Y430" s="98">
        <f t="shared" ca="1" si="174"/>
        <v>66.666666666666657</v>
      </c>
      <c r="Z430" s="98">
        <f t="shared" ca="1" si="175"/>
        <v>66.666666666666657</v>
      </c>
      <c r="AA430" s="97"/>
      <c r="AB430" s="49">
        <f t="shared" si="176"/>
        <v>9</v>
      </c>
      <c r="AC430" s="49">
        <f t="shared" si="177"/>
        <v>3</v>
      </c>
      <c r="AD430" s="49">
        <f t="shared" si="178"/>
        <v>12</v>
      </c>
      <c r="AE430" s="49">
        <f t="shared" si="179"/>
        <v>39</v>
      </c>
      <c r="AF430" s="98">
        <f t="shared" si="180"/>
        <v>30.76923076923077</v>
      </c>
      <c r="AG430" s="98">
        <f t="shared" si="181"/>
        <v>30.76923076923077</v>
      </c>
      <c r="AH430" s="97"/>
    </row>
    <row r="431" spans="1:34" ht="15.75" customHeight="1" thickBot="1" x14ac:dyDescent="0.3">
      <c r="A431" s="130"/>
      <c r="B431" s="129"/>
      <c r="C431" s="128"/>
      <c r="D431" s="146">
        <v>8</v>
      </c>
      <c r="E431" s="146">
        <v>2</v>
      </c>
      <c r="F431" s="146">
        <v>4</v>
      </c>
      <c r="G431" s="142">
        <v>0.75</v>
      </c>
      <c r="H431" s="127"/>
      <c r="I431" s="127"/>
      <c r="J431" s="146" t="s">
        <v>25</v>
      </c>
      <c r="K431" s="126"/>
      <c r="L431" s="145">
        <v>10.96</v>
      </c>
      <c r="M431" s="126"/>
      <c r="N431" s="125" t="s">
        <v>195</v>
      </c>
      <c r="O431" s="124" t="str">
        <f ca="1">IF(OR(ISERROR(MusiqueEpuree(N431)),MusiqueEpuree(N431)=0),"",MusiqueEpuree(N431))</f>
        <v xml:space="preserve"> 1a 2a 4a 1a 2a 1a 3a 3a  9a  9a  9a  9a</v>
      </c>
      <c r="P431" s="122" t="str">
        <f ca="1">IF(OR(ISERROR(MusiqueEpuree10(O431)),MusiqueEpuree10(O431)=0),"",MusiqueEpuree10(O431))</f>
        <v xml:space="preserve"> 100 90 70 100 90 100 80 80 20 20 20 20</v>
      </c>
      <c r="Q431" s="123">
        <f ca="1">IF(ISERROR((calcul(P431)))=TRUE,"",(calcul(P431)))</f>
        <v>65.833333333333329</v>
      </c>
      <c r="R431" s="123">
        <f t="shared" ca="1" si="169"/>
        <v>65.833333333333329</v>
      </c>
      <c r="S431" s="122" t="str">
        <f ca="1">IF(OR(ISERROR(MusiqueEpuree1(O431)),MusiqueEpuree1(O431)=0),"",MusiqueEpuree1(O431))</f>
        <v xml:space="preserve"> 90 70 90 80 80</v>
      </c>
      <c r="T431" s="122" t="str">
        <f ca="1">IF(OR(ISERROR(MusiqueEpuree4(O431)),MusiqueEpuree4(O431)=0),"",MusiqueEpuree4(O431))</f>
        <v xml:space="preserve"> 1002a4a 1002a 1003a3a9a9a9a9a</v>
      </c>
      <c r="U431" s="121">
        <f t="shared" ca="1" si="170"/>
        <v>5</v>
      </c>
      <c r="V431" s="121">
        <f t="shared" ca="1" si="171"/>
        <v>3</v>
      </c>
      <c r="W431" s="121">
        <f t="shared" ca="1" si="172"/>
        <v>8</v>
      </c>
      <c r="X431" s="121">
        <f t="shared" ca="1" si="173"/>
        <v>12</v>
      </c>
      <c r="Y431" s="120">
        <f t="shared" ca="1" si="174"/>
        <v>66.666666666666657</v>
      </c>
      <c r="Z431" s="120">
        <f t="shared" ca="1" si="175"/>
        <v>66.666666666666657</v>
      </c>
      <c r="AA431" s="119"/>
      <c r="AB431" s="121">
        <f t="shared" si="176"/>
        <v>4</v>
      </c>
      <c r="AC431" s="121">
        <f t="shared" si="177"/>
        <v>2</v>
      </c>
      <c r="AD431" s="121">
        <f t="shared" si="178"/>
        <v>6</v>
      </c>
      <c r="AE431" s="121">
        <f t="shared" si="179"/>
        <v>8</v>
      </c>
      <c r="AF431" s="120">
        <f t="shared" si="180"/>
        <v>75</v>
      </c>
      <c r="AG431" s="120">
        <f t="shared" si="181"/>
        <v>75</v>
      </c>
      <c r="AH431" s="119"/>
    </row>
    <row r="432" spans="1:34" ht="15.75" customHeight="1" x14ac:dyDescent="0.25">
      <c r="A432" s="118"/>
      <c r="B432" s="141"/>
      <c r="C432" s="140"/>
      <c r="D432" s="150">
        <v>112</v>
      </c>
      <c r="E432" s="150">
        <v>8</v>
      </c>
      <c r="F432" s="150">
        <v>19</v>
      </c>
      <c r="G432" s="144">
        <v>0.24</v>
      </c>
      <c r="H432" s="139"/>
      <c r="I432" s="139"/>
      <c r="J432" s="150" t="s">
        <v>25</v>
      </c>
      <c r="K432" s="138"/>
      <c r="L432" s="149">
        <v>10.94</v>
      </c>
      <c r="M432" s="138"/>
      <c r="N432" s="137" t="s">
        <v>64</v>
      </c>
      <c r="O432" s="136" t="str">
        <f ca="1">IF(OR(ISERROR(MusiqueEpuree(N432)),MusiqueEpuree(N432)=0),"",MusiqueEpuree(N432))</f>
        <v xml:space="preserve"> 3a 4a 7a 2a  9a 7a 2a 2a  9a 2a 4a  9a</v>
      </c>
      <c r="P432" s="134" t="str">
        <f ca="1">IF(OR(ISERROR(MusiqueEpuree10(O432)),MusiqueEpuree10(O432)=0),"",MusiqueEpuree10(O432))</f>
        <v xml:space="preserve"> 80 70 40 90 20 40 90 90 20 90 70 20</v>
      </c>
      <c r="Q432" s="135">
        <f ca="1">IF(ISERROR((calcul(P432)))=TRUE,"",(calcul(P432)))</f>
        <v>60</v>
      </c>
      <c r="R432" s="135">
        <f t="shared" ca="1" si="169"/>
        <v>60</v>
      </c>
      <c r="S432" s="134" t="str">
        <f ca="1">IF(OR(ISERROR(MusiqueEpuree1(O432)),MusiqueEpuree1(O432)=0),"",MusiqueEpuree1(O432))</f>
        <v xml:space="preserve"> 80 70 90 90 90 90 70</v>
      </c>
      <c r="T432" s="134" t="str">
        <f ca="1">IF(OR(ISERROR(MusiqueEpuree4(O432)),MusiqueEpuree4(O432)=0),"",MusiqueEpuree4(O432))</f>
        <v>3a4a7a2a9a7a2a2a9a2a4a9a</v>
      </c>
      <c r="U432" s="133">
        <f t="shared" ca="1" si="170"/>
        <v>7</v>
      </c>
      <c r="V432" s="133">
        <f t="shared" ca="1" si="171"/>
        <v>0</v>
      </c>
      <c r="W432" s="133">
        <f t="shared" ca="1" si="172"/>
        <v>7</v>
      </c>
      <c r="X432" s="133">
        <f t="shared" ca="1" si="173"/>
        <v>12</v>
      </c>
      <c r="Y432" s="132">
        <f t="shared" ca="1" si="174"/>
        <v>58.333333333333336</v>
      </c>
      <c r="Z432" s="132">
        <f t="shared" ca="1" si="175"/>
        <v>58.333333333333336</v>
      </c>
      <c r="AA432" s="131">
        <v>13</v>
      </c>
      <c r="AB432" s="133">
        <f t="shared" si="176"/>
        <v>19</v>
      </c>
      <c r="AC432" s="133">
        <f t="shared" si="177"/>
        <v>8</v>
      </c>
      <c r="AD432" s="133">
        <f t="shared" si="178"/>
        <v>27</v>
      </c>
      <c r="AE432" s="133">
        <f t="shared" si="179"/>
        <v>112</v>
      </c>
      <c r="AF432" s="132">
        <f t="shared" si="180"/>
        <v>24.107142857142858</v>
      </c>
      <c r="AG432" s="132">
        <f t="shared" si="181"/>
        <v>24.107142857142858</v>
      </c>
      <c r="AH432" s="131">
        <v>13</v>
      </c>
    </row>
    <row r="433" spans="1:34" ht="15.75" customHeight="1" x14ac:dyDescent="0.25">
      <c r="A433" s="107"/>
      <c r="B433" s="106"/>
      <c r="C433" s="105"/>
      <c r="D433" s="148">
        <v>61</v>
      </c>
      <c r="E433" s="148">
        <v>3</v>
      </c>
      <c r="F433" s="148">
        <v>12</v>
      </c>
      <c r="G433" s="143">
        <v>0.25</v>
      </c>
      <c r="H433" s="104"/>
      <c r="I433" s="104"/>
      <c r="J433" s="104" t="s">
        <v>25</v>
      </c>
      <c r="K433" s="103"/>
      <c r="L433" s="147">
        <v>10.95</v>
      </c>
      <c r="M433" s="103"/>
      <c r="N433" s="102" t="s">
        <v>65</v>
      </c>
      <c r="O433" s="101" t="str">
        <f ca="1">IF(OR(ISERROR(MusiqueEpuree(N433)),MusiqueEpuree(N433)=0),"",MusiqueEpuree(N433))</f>
        <v xml:space="preserve"> 3a 4a 2a 7a 2a  9a  9a  9a  9a  9a 6a 3a</v>
      </c>
      <c r="P433" s="99" t="str">
        <f ca="1">IF(OR(ISERROR(MusiqueEpuree10(O433)),MusiqueEpuree10(O433)=0),"",MusiqueEpuree10(O433))</f>
        <v xml:space="preserve"> 80 70 90 40 90 20 20 20 20 20 50 80</v>
      </c>
      <c r="Q433" s="100">
        <f ca="1">IF(ISERROR((calcul(P433)))=TRUE,"",(calcul(P433)))</f>
        <v>50</v>
      </c>
      <c r="R433" s="100">
        <f t="shared" ca="1" si="169"/>
        <v>50</v>
      </c>
      <c r="S433" s="99" t="str">
        <f ca="1">IF(OR(ISERROR(MusiqueEpuree1(O433)),MusiqueEpuree1(O433)=0),"",MusiqueEpuree1(O433))</f>
        <v xml:space="preserve"> 80 70 90 90 80</v>
      </c>
      <c r="T433" s="99" t="str">
        <f ca="1">IF(OR(ISERROR(MusiqueEpuree4(O433)),MusiqueEpuree4(O433)=0),"",MusiqueEpuree4(O433))</f>
        <v>3a4a2a7a2a9a9a9a9a9a6a3a</v>
      </c>
      <c r="U433" s="49">
        <f t="shared" ca="1" si="170"/>
        <v>5</v>
      </c>
      <c r="V433" s="49">
        <f t="shared" ca="1" si="171"/>
        <v>0</v>
      </c>
      <c r="W433" s="49">
        <f t="shared" ca="1" si="172"/>
        <v>5</v>
      </c>
      <c r="X433" s="49">
        <f t="shared" ca="1" si="173"/>
        <v>12</v>
      </c>
      <c r="Y433" s="98">
        <f t="shared" ca="1" si="174"/>
        <v>41.666666666666671</v>
      </c>
      <c r="Z433" s="98">
        <f t="shared" ca="1" si="175"/>
        <v>41.666666666666671</v>
      </c>
      <c r="AA433" s="97"/>
      <c r="AB433" s="49">
        <f t="shared" si="176"/>
        <v>12</v>
      </c>
      <c r="AC433" s="49">
        <f t="shared" si="177"/>
        <v>3</v>
      </c>
      <c r="AD433" s="49">
        <f t="shared" si="178"/>
        <v>15</v>
      </c>
      <c r="AE433" s="49">
        <f t="shared" si="179"/>
        <v>61</v>
      </c>
      <c r="AF433" s="98">
        <f t="shared" si="180"/>
        <v>24.590163934426229</v>
      </c>
      <c r="AG433" s="98">
        <f t="shared" si="181"/>
        <v>24.590163934426229</v>
      </c>
      <c r="AH433" s="97"/>
    </row>
    <row r="434" spans="1:34" ht="15.75" customHeight="1" thickBot="1" x14ac:dyDescent="0.3">
      <c r="A434" s="130"/>
      <c r="B434" s="129"/>
      <c r="C434" s="128"/>
      <c r="D434" s="146">
        <v>11</v>
      </c>
      <c r="E434" s="146">
        <v>0</v>
      </c>
      <c r="F434" s="146">
        <v>1</v>
      </c>
      <c r="G434" s="142">
        <v>0.09</v>
      </c>
      <c r="H434" s="127"/>
      <c r="I434" s="127"/>
      <c r="J434" s="146" t="s">
        <v>25</v>
      </c>
      <c r="K434" s="126"/>
      <c r="L434" s="145">
        <v>10.93</v>
      </c>
      <c r="M434" s="126"/>
      <c r="N434" s="125" t="s">
        <v>196</v>
      </c>
      <c r="O434" s="124" t="str">
        <f ca="1">IF(OR(ISERROR(MusiqueEpuree(N434)),MusiqueEpuree(N434)=0),"",MusiqueEpuree(N434))</f>
        <v xml:space="preserve"> 2a 7a  9a  9a 5a 6a 1a 6a 4a  9a 2a 2a</v>
      </c>
      <c r="P434" s="122" t="str">
        <f ca="1">IF(OR(ISERROR(MusiqueEpuree10(O434)),MusiqueEpuree10(O434)=0),"",MusiqueEpuree10(O434))</f>
        <v xml:space="preserve"> 90 40 20 20 60 50 100 50 70 20 90 90</v>
      </c>
      <c r="Q434" s="123">
        <f ca="1">IF(ISERROR((calcul(P434)))=TRUE,"",(calcul(P434)))</f>
        <v>58.333333333333336</v>
      </c>
      <c r="R434" s="123">
        <f t="shared" ca="1" si="169"/>
        <v>58.333333333333336</v>
      </c>
      <c r="S434" s="122" t="str">
        <f ca="1">IF(OR(ISERROR(MusiqueEpuree1(O434)),MusiqueEpuree1(O434)=0),"",MusiqueEpuree1(O434))</f>
        <v xml:space="preserve"> 90 70 90 90</v>
      </c>
      <c r="T434" s="122" t="str">
        <f ca="1">IF(OR(ISERROR(MusiqueEpuree4(O434)),MusiqueEpuree4(O434)=0),"",MusiqueEpuree4(O434))</f>
        <v>2a7a9a9a5a6a 1006a4a9a2a2a</v>
      </c>
      <c r="U434" s="121">
        <f t="shared" ca="1" si="170"/>
        <v>4</v>
      </c>
      <c r="V434" s="121">
        <f t="shared" ca="1" si="171"/>
        <v>1</v>
      </c>
      <c r="W434" s="121">
        <f t="shared" ca="1" si="172"/>
        <v>5</v>
      </c>
      <c r="X434" s="121">
        <f t="shared" ca="1" si="173"/>
        <v>12</v>
      </c>
      <c r="Y434" s="120">
        <f t="shared" ca="1" si="174"/>
        <v>41.666666666666671</v>
      </c>
      <c r="Z434" s="120">
        <f t="shared" ca="1" si="175"/>
        <v>41.666666666666671</v>
      </c>
      <c r="AA434" s="119"/>
      <c r="AB434" s="121">
        <f t="shared" si="176"/>
        <v>1</v>
      </c>
      <c r="AC434" s="121">
        <f t="shared" si="177"/>
        <v>0</v>
      </c>
      <c r="AD434" s="121">
        <f t="shared" si="178"/>
        <v>1</v>
      </c>
      <c r="AE434" s="121">
        <f t="shared" si="179"/>
        <v>11</v>
      </c>
      <c r="AF434" s="120">
        <f t="shared" si="180"/>
        <v>9.0909090909090917</v>
      </c>
      <c r="AG434" s="120">
        <f t="shared" si="181"/>
        <v>9.0909090909090917</v>
      </c>
      <c r="AH434" s="119"/>
    </row>
    <row r="435" spans="1:34" ht="15.75" customHeight="1" x14ac:dyDescent="0.25">
      <c r="A435" s="118"/>
      <c r="B435" s="141"/>
      <c r="C435" s="140"/>
      <c r="D435" s="150">
        <v>21</v>
      </c>
      <c r="E435" s="150">
        <v>1</v>
      </c>
      <c r="F435" s="150">
        <v>2</v>
      </c>
      <c r="G435" s="144">
        <v>0.14000000000000001</v>
      </c>
      <c r="H435" s="139"/>
      <c r="I435" s="139"/>
      <c r="J435" s="139">
        <v>16</v>
      </c>
      <c r="K435" s="138"/>
      <c r="L435" s="149">
        <v>10.92</v>
      </c>
      <c r="M435" s="138"/>
      <c r="N435" s="137" t="s">
        <v>215</v>
      </c>
      <c r="O435" s="136" t="str">
        <f ca="1">IF(OR(ISERROR(MusiqueEpuree(N435)),MusiqueEpuree(N435)=0),"",MusiqueEpuree(N435))</f>
        <v xml:space="preserve"> 6a  9a  9a 4a 5a 4a 2a  9a 1a 7a 6a  9a</v>
      </c>
      <c r="P435" s="134" t="str">
        <f ca="1">IF(OR(ISERROR(MusiqueEpuree10(O435)),MusiqueEpuree10(O435)=0),"",MusiqueEpuree10(O435))</f>
        <v xml:space="preserve"> 50 20 20 70 60 70 90 20 100 40 50 20</v>
      </c>
      <c r="Q435" s="135">
        <f ca="1">IF(ISERROR((calcul(P435)))=TRUE,"",(calcul(P435)))</f>
        <v>50.833333333333336</v>
      </c>
      <c r="R435" s="135">
        <f t="shared" ca="1" si="169"/>
        <v>50.833333333333336</v>
      </c>
      <c r="S435" s="134" t="str">
        <f ca="1">IF(OR(ISERROR(MusiqueEpuree1(O435)),MusiqueEpuree1(O435)=0),"",MusiqueEpuree1(O435))</f>
        <v xml:space="preserve"> 70 70 90</v>
      </c>
      <c r="T435" s="134" t="str">
        <f ca="1">IF(OR(ISERROR(MusiqueEpuree4(O435)),MusiqueEpuree4(O435)=0),"",MusiqueEpuree4(O435))</f>
        <v>6a9a9a4a5a4a2a9a 1007a6a9a</v>
      </c>
      <c r="U435" s="133">
        <f t="shared" ca="1" si="170"/>
        <v>3</v>
      </c>
      <c r="V435" s="133">
        <f t="shared" ca="1" si="171"/>
        <v>1</v>
      </c>
      <c r="W435" s="133">
        <f t="shared" ca="1" si="172"/>
        <v>4</v>
      </c>
      <c r="X435" s="133">
        <f t="shared" ca="1" si="173"/>
        <v>12</v>
      </c>
      <c r="Y435" s="132">
        <f t="shared" ca="1" si="174"/>
        <v>33.333333333333329</v>
      </c>
      <c r="Z435" s="132">
        <f t="shared" ca="1" si="175"/>
        <v>33.333333333333329</v>
      </c>
      <c r="AA435" s="131">
        <v>14</v>
      </c>
      <c r="AB435" s="133">
        <f t="shared" si="176"/>
        <v>2</v>
      </c>
      <c r="AC435" s="133">
        <f t="shared" si="177"/>
        <v>1</v>
      </c>
      <c r="AD435" s="133">
        <f t="shared" si="178"/>
        <v>3</v>
      </c>
      <c r="AE435" s="133">
        <f t="shared" si="179"/>
        <v>21</v>
      </c>
      <c r="AF435" s="132">
        <f t="shared" si="180"/>
        <v>14.285714285714285</v>
      </c>
      <c r="AG435" s="132">
        <f t="shared" si="181"/>
        <v>14.285714285714285</v>
      </c>
      <c r="AH435" s="131">
        <v>14</v>
      </c>
    </row>
    <row r="436" spans="1:34" ht="15.75" customHeight="1" x14ac:dyDescent="0.25">
      <c r="A436" s="107"/>
      <c r="B436" s="106"/>
      <c r="C436" s="105"/>
      <c r="D436" s="148">
        <v>146</v>
      </c>
      <c r="E436" s="148">
        <v>13</v>
      </c>
      <c r="F436" s="148">
        <v>23</v>
      </c>
      <c r="G436" s="143">
        <v>0.25</v>
      </c>
      <c r="H436" s="104"/>
      <c r="I436" s="104"/>
      <c r="J436" s="148" t="s">
        <v>25</v>
      </c>
      <c r="K436" s="103"/>
      <c r="L436" s="147">
        <v>10.96</v>
      </c>
      <c r="M436" s="103"/>
      <c r="N436" s="102" t="s">
        <v>171</v>
      </c>
      <c r="O436" s="101" t="str">
        <f ca="1">IF(OR(ISERROR(MusiqueEpuree(N436)),MusiqueEpuree(N436)=0),"",MusiqueEpuree(N436))</f>
        <v xml:space="preserve"> 1a  9a 7a  9a  9a 4a 5a  9a  9a 4a 2a  9a 7a</v>
      </c>
      <c r="P436" s="99" t="str">
        <f ca="1">IF(OR(ISERROR(MusiqueEpuree10(O436)),MusiqueEpuree10(O436)=0),"",MusiqueEpuree10(O436))</f>
        <v xml:space="preserve"> 100 20 40 20 20 70 60 20 20 70 90 20 40</v>
      </c>
      <c r="Q436" s="100">
        <f ca="1">IF(ISERROR((calcul(P436)))=TRUE,"",(calcul(P436)))</f>
        <v>45.384615384615387</v>
      </c>
      <c r="R436" s="100">
        <f t="shared" ca="1" si="169"/>
        <v>45.384615384615387</v>
      </c>
      <c r="S436" s="99" t="str">
        <f ca="1">IF(OR(ISERROR(MusiqueEpuree1(O436)),MusiqueEpuree1(O436)=0),"",MusiqueEpuree1(O436))</f>
        <v xml:space="preserve"> 70 70 90</v>
      </c>
      <c r="T436" s="99" t="str">
        <f ca="1">IF(OR(ISERROR(MusiqueEpuree4(O436)),MusiqueEpuree4(O436)=0),"",MusiqueEpuree4(O436))</f>
        <v xml:space="preserve"> 1009a7a9a9a4a5a9a9a4a2a9a7a</v>
      </c>
      <c r="U436" s="49">
        <f t="shared" ca="1" si="170"/>
        <v>3</v>
      </c>
      <c r="V436" s="49">
        <f t="shared" ca="1" si="171"/>
        <v>1</v>
      </c>
      <c r="W436" s="49">
        <f t="shared" ca="1" si="172"/>
        <v>4</v>
      </c>
      <c r="X436" s="49">
        <f t="shared" ca="1" si="173"/>
        <v>13</v>
      </c>
      <c r="Y436" s="98">
        <f t="shared" ca="1" si="174"/>
        <v>30.76923076923077</v>
      </c>
      <c r="Z436" s="98">
        <f t="shared" ca="1" si="175"/>
        <v>30.76923076923077</v>
      </c>
      <c r="AA436" s="97"/>
      <c r="AB436" s="49">
        <f t="shared" si="176"/>
        <v>23</v>
      </c>
      <c r="AC436" s="49">
        <f t="shared" si="177"/>
        <v>13</v>
      </c>
      <c r="AD436" s="49">
        <f t="shared" si="178"/>
        <v>36</v>
      </c>
      <c r="AE436" s="49">
        <f t="shared" si="179"/>
        <v>146</v>
      </c>
      <c r="AF436" s="98">
        <f t="shared" si="180"/>
        <v>24.657534246575342</v>
      </c>
      <c r="AG436" s="98">
        <f t="shared" si="181"/>
        <v>24.657534246575342</v>
      </c>
      <c r="AH436" s="97"/>
    </row>
    <row r="437" spans="1:34" ht="15.75" customHeight="1" thickBot="1" x14ac:dyDescent="0.3">
      <c r="A437" s="130"/>
      <c r="B437" s="129"/>
      <c r="C437" s="128"/>
      <c r="D437" s="146">
        <v>10</v>
      </c>
      <c r="E437" s="146">
        <v>0</v>
      </c>
      <c r="F437" s="146">
        <v>1</v>
      </c>
      <c r="G437" s="142">
        <v>0.1</v>
      </c>
      <c r="H437" s="127"/>
      <c r="I437" s="127"/>
      <c r="J437" s="146">
        <v>2</v>
      </c>
      <c r="K437" s="126"/>
      <c r="L437" s="145">
        <v>10.9</v>
      </c>
      <c r="M437" s="126"/>
      <c r="N437" s="125" t="s">
        <v>197</v>
      </c>
      <c r="O437" s="124" t="str">
        <f ca="1">IF(OR(ISERROR(MusiqueEpuree(N437)),MusiqueEpuree(N437)=0),"",MusiqueEpuree(N437))</f>
        <v xml:space="preserve">  9a 7a 3a 3a  9a  9a 3a  9a 6a  9a 6a 1a</v>
      </c>
      <c r="P437" s="122" t="str">
        <f ca="1">IF(OR(ISERROR(MusiqueEpuree10(O437)),MusiqueEpuree10(O437)=0),"",MusiqueEpuree10(O437))</f>
        <v xml:space="preserve"> 20 40 80 80 20 20 80 20 50 20 50 100</v>
      </c>
      <c r="Q437" s="123">
        <f ca="1">IF(ISERROR((calcul(P437)))=TRUE,"",(calcul(P437)))</f>
        <v>48.333333333333336</v>
      </c>
      <c r="R437" s="123">
        <f t="shared" ca="1" si="169"/>
        <v>48.333333333333336</v>
      </c>
      <c r="S437" s="122" t="str">
        <f ca="1">IF(OR(ISERROR(MusiqueEpuree1(O437)),MusiqueEpuree1(O437)=0),"",MusiqueEpuree1(O437))</f>
        <v xml:space="preserve"> 80 80 80</v>
      </c>
      <c r="T437" s="122" t="str">
        <f ca="1">IF(OR(ISERROR(MusiqueEpuree4(O437)),MusiqueEpuree4(O437)=0),"",MusiqueEpuree4(O437))</f>
        <v>9a7a3a3a9a9a3a9a6a9a6a 100</v>
      </c>
      <c r="U437" s="121">
        <f t="shared" ca="1" si="170"/>
        <v>3</v>
      </c>
      <c r="V437" s="121">
        <f t="shared" ca="1" si="171"/>
        <v>1</v>
      </c>
      <c r="W437" s="121">
        <f t="shared" ca="1" si="172"/>
        <v>4</v>
      </c>
      <c r="X437" s="121">
        <f t="shared" ca="1" si="173"/>
        <v>12</v>
      </c>
      <c r="Y437" s="120">
        <f t="shared" ca="1" si="174"/>
        <v>33.333333333333329</v>
      </c>
      <c r="Z437" s="120">
        <f t="shared" ca="1" si="175"/>
        <v>33.333333333333329</v>
      </c>
      <c r="AA437" s="119"/>
      <c r="AB437" s="121">
        <f t="shared" si="176"/>
        <v>1</v>
      </c>
      <c r="AC437" s="121">
        <f t="shared" si="177"/>
        <v>0</v>
      </c>
      <c r="AD437" s="121">
        <f t="shared" si="178"/>
        <v>1</v>
      </c>
      <c r="AE437" s="121">
        <f t="shared" si="179"/>
        <v>10</v>
      </c>
      <c r="AF437" s="120">
        <f t="shared" si="180"/>
        <v>10</v>
      </c>
      <c r="AG437" s="120">
        <f t="shared" si="181"/>
        <v>10</v>
      </c>
      <c r="AH437" s="119"/>
    </row>
    <row r="438" spans="1:34" ht="15.75" customHeight="1" x14ac:dyDescent="0.25">
      <c r="A438" s="118"/>
      <c r="B438" s="141"/>
      <c r="C438" s="140"/>
      <c r="D438" s="139">
        <v>642</v>
      </c>
      <c r="E438" s="139">
        <v>79</v>
      </c>
      <c r="F438" s="139">
        <v>140</v>
      </c>
      <c r="G438" s="144">
        <v>0.34</v>
      </c>
      <c r="H438" s="139"/>
      <c r="I438" s="139"/>
      <c r="J438" s="139" t="s">
        <v>25</v>
      </c>
      <c r="K438" s="138"/>
      <c r="L438" s="139">
        <v>10.96</v>
      </c>
      <c r="M438" s="138"/>
      <c r="N438" s="137" t="s">
        <v>27</v>
      </c>
      <c r="O438" s="136" t="str">
        <f ca="1">IF(OR(ISERROR(MusiqueEpuree(N438)),MusiqueEpuree(N438)=0),"",MusiqueEpuree(N438))</f>
        <v xml:space="preserve"> 1a  9a  9a 4a 7a  9a  9a 7a 6a 3a 2a 2a</v>
      </c>
      <c r="P438" s="134" t="str">
        <f ca="1">IF(OR(ISERROR(MusiqueEpuree10(O438)),MusiqueEpuree10(O438)=0),"",MusiqueEpuree10(O438))</f>
        <v xml:space="preserve"> 100 20 20 70 40 20 20 40 50 80 90 90</v>
      </c>
      <c r="Q438" s="135">
        <f ca="1">IF(ISERROR((calcul(P438)))=TRUE,"",(calcul(P438)))</f>
        <v>53.333333333333336</v>
      </c>
      <c r="R438" s="135">
        <f t="shared" ca="1" si="169"/>
        <v>53.333333333333336</v>
      </c>
      <c r="S438" s="134" t="str">
        <f ca="1">IF(OR(ISERROR(MusiqueEpuree1(O438)),MusiqueEpuree1(O438)=0),"",MusiqueEpuree1(O438))</f>
        <v xml:space="preserve"> 70 80 90 90</v>
      </c>
      <c r="T438" s="134" t="str">
        <f ca="1">IF(OR(ISERROR(MusiqueEpuree4(O438)),MusiqueEpuree4(O438)=0),"",MusiqueEpuree4(O438))</f>
        <v xml:space="preserve"> 1009a9a4a7a9a9a7a6a3a2a2a</v>
      </c>
      <c r="U438" s="133">
        <f t="shared" ca="1" si="170"/>
        <v>4</v>
      </c>
      <c r="V438" s="133">
        <f t="shared" ca="1" si="171"/>
        <v>1</v>
      </c>
      <c r="W438" s="133">
        <f t="shared" ca="1" si="172"/>
        <v>5</v>
      </c>
      <c r="X438" s="133">
        <f t="shared" ca="1" si="173"/>
        <v>12</v>
      </c>
      <c r="Y438" s="132">
        <f t="shared" ca="1" si="174"/>
        <v>41.666666666666671</v>
      </c>
      <c r="Z438" s="132">
        <f t="shared" ca="1" si="175"/>
        <v>41.666666666666671</v>
      </c>
      <c r="AA438" s="131">
        <v>15</v>
      </c>
      <c r="AB438" s="133">
        <f t="shared" si="176"/>
        <v>140</v>
      </c>
      <c r="AC438" s="133">
        <f t="shared" si="177"/>
        <v>79</v>
      </c>
      <c r="AD438" s="133">
        <f t="shared" si="178"/>
        <v>219</v>
      </c>
      <c r="AE438" s="133">
        <f t="shared" si="179"/>
        <v>642</v>
      </c>
      <c r="AF438" s="132">
        <f t="shared" si="180"/>
        <v>34.112149532710276</v>
      </c>
      <c r="AG438" s="132">
        <f t="shared" si="181"/>
        <v>34.112149532710276</v>
      </c>
      <c r="AH438" s="131">
        <v>15</v>
      </c>
    </row>
    <row r="439" spans="1:34" ht="15.75" customHeight="1" x14ac:dyDescent="0.25">
      <c r="A439" s="107"/>
      <c r="B439" s="106"/>
      <c r="C439" s="105"/>
      <c r="D439" s="104">
        <v>756</v>
      </c>
      <c r="E439" s="104">
        <v>76</v>
      </c>
      <c r="F439" s="104">
        <v>147</v>
      </c>
      <c r="G439" s="143">
        <v>0.28999999999999998</v>
      </c>
      <c r="H439" s="104"/>
      <c r="I439" s="104"/>
      <c r="J439" s="104" t="s">
        <v>25</v>
      </c>
      <c r="K439" s="103"/>
      <c r="L439" s="104">
        <v>10.98</v>
      </c>
      <c r="M439" s="103"/>
      <c r="N439" s="102" t="s">
        <v>216</v>
      </c>
      <c r="O439" s="101" t="str">
        <f ca="1">IF(OR(ISERROR(MusiqueEpuree(N439)),MusiqueEpuree(N439)=0),"",MusiqueEpuree(N439))</f>
        <v xml:space="preserve"> 3a 1a 7a 1a 6a 1a 3a 2a  9a 3a  9a 7a</v>
      </c>
      <c r="P439" s="99" t="str">
        <f ca="1">IF(OR(ISERROR(MusiqueEpuree10(O439)),MusiqueEpuree10(O439)=0),"",MusiqueEpuree10(O439))</f>
        <v xml:space="preserve"> 80 100 40 100 50 100 80 90 20 80 20 40</v>
      </c>
      <c r="Q439" s="100">
        <f ca="1">IF(ISERROR((calcul(P439)))=TRUE,"",(calcul(P439)))</f>
        <v>66.666666666666671</v>
      </c>
      <c r="R439" s="100">
        <f t="shared" ca="1" si="169"/>
        <v>66.666666666666671</v>
      </c>
      <c r="S439" s="99" t="str">
        <f ca="1">IF(OR(ISERROR(MusiqueEpuree1(O439)),MusiqueEpuree1(O439)=0),"",MusiqueEpuree1(O439))</f>
        <v xml:space="preserve"> 80 80 90 80</v>
      </c>
      <c r="T439" s="99" t="str">
        <f ca="1">IF(OR(ISERROR(MusiqueEpuree4(O439)),MusiqueEpuree4(O439)=0),"",MusiqueEpuree4(O439))</f>
        <v>3a 1007a 1006a 1003a2a9a3a9a7a</v>
      </c>
      <c r="U439" s="49">
        <f t="shared" ca="1" si="170"/>
        <v>4</v>
      </c>
      <c r="V439" s="49">
        <f t="shared" ca="1" si="171"/>
        <v>3</v>
      </c>
      <c r="W439" s="49">
        <f t="shared" ca="1" si="172"/>
        <v>7</v>
      </c>
      <c r="X439" s="49">
        <f t="shared" ca="1" si="173"/>
        <v>12</v>
      </c>
      <c r="Y439" s="98">
        <f t="shared" ca="1" si="174"/>
        <v>58.333333333333336</v>
      </c>
      <c r="Z439" s="98">
        <f t="shared" ca="1" si="175"/>
        <v>58.333333333333336</v>
      </c>
      <c r="AA439" s="97"/>
      <c r="AB439" s="49">
        <f t="shared" si="176"/>
        <v>147</v>
      </c>
      <c r="AC439" s="49">
        <f t="shared" si="177"/>
        <v>76</v>
      </c>
      <c r="AD439" s="49">
        <f t="shared" si="178"/>
        <v>223</v>
      </c>
      <c r="AE439" s="49">
        <f t="shared" si="179"/>
        <v>756</v>
      </c>
      <c r="AF439" s="98">
        <f t="shared" si="180"/>
        <v>29.4973544973545</v>
      </c>
      <c r="AG439" s="98">
        <f t="shared" si="181"/>
        <v>29.4973544973545</v>
      </c>
      <c r="AH439" s="97"/>
    </row>
    <row r="440" spans="1:34" ht="15.75" customHeight="1" thickBot="1" x14ac:dyDescent="0.3">
      <c r="A440" s="130"/>
      <c r="B440" s="129"/>
      <c r="C440" s="128"/>
      <c r="D440" s="127">
        <v>5</v>
      </c>
      <c r="E440" s="127">
        <v>1</v>
      </c>
      <c r="F440" s="127">
        <v>1</v>
      </c>
      <c r="G440" s="142">
        <v>0.4</v>
      </c>
      <c r="H440" s="127"/>
      <c r="I440" s="127"/>
      <c r="J440" s="127" t="s">
        <v>25</v>
      </c>
      <c r="K440" s="126"/>
      <c r="L440" s="127">
        <v>10.96</v>
      </c>
      <c r="M440" s="126"/>
      <c r="N440" s="125" t="s">
        <v>198</v>
      </c>
      <c r="O440" s="124" t="str">
        <f ca="1">IF(OR(ISERROR(MusiqueEpuree(N440)),MusiqueEpuree(N440)=0),"",MusiqueEpuree(N440))</f>
        <v xml:space="preserve"> 2a4m 7a3m  9a 7a 1a  9a  9a  9a 6a 3a</v>
      </c>
      <c r="P440" s="122" t="str">
        <f ca="1">IF(OR(ISERROR(MusiqueEpuree10(O440)),MusiqueEpuree10(O440)=0),"",MusiqueEpuree10(O440))</f>
        <v xml:space="preserve"> 904m 403m 20 40 100 20 20 20 50 80</v>
      </c>
      <c r="Q440" s="123" t="str">
        <f ca="1">IF(ISERROR((calcul(P440)))=TRUE,"",(calcul(P440)))</f>
        <v/>
      </c>
      <c r="R440" s="123" t="str">
        <f t="shared" ca="1" si="169"/>
        <v/>
      </c>
      <c r="S440" s="122" t="str">
        <f ca="1">IF(OR(ISERROR(MusiqueEpuree1(O440)),MusiqueEpuree1(O440)=0),"",MusiqueEpuree1(O440))</f>
        <v xml:space="preserve"> 904m3m 80</v>
      </c>
      <c r="T440" s="122" t="str">
        <f ca="1">IF(OR(ISERROR(MusiqueEpuree4(O440)),MusiqueEpuree4(O440)=0),"",MusiqueEpuree4(O440))</f>
        <v>2a4m7a3m9a7a 1009a9a9a6a3a</v>
      </c>
      <c r="U440" s="121">
        <f t="shared" ca="1" si="170"/>
        <v>2</v>
      </c>
      <c r="V440" s="121">
        <f t="shared" ca="1" si="171"/>
        <v>1</v>
      </c>
      <c r="W440" s="121">
        <f t="shared" ca="1" si="172"/>
        <v>3</v>
      </c>
      <c r="X440" s="121">
        <f t="shared" ca="1" si="173"/>
        <v>10</v>
      </c>
      <c r="Y440" s="120">
        <f t="shared" ca="1" si="174"/>
        <v>30</v>
      </c>
      <c r="Z440" s="120">
        <f t="shared" ca="1" si="175"/>
        <v>30</v>
      </c>
      <c r="AA440" s="119"/>
      <c r="AB440" s="121">
        <f t="shared" si="176"/>
        <v>1</v>
      </c>
      <c r="AC440" s="121">
        <f t="shared" si="177"/>
        <v>1</v>
      </c>
      <c r="AD440" s="121">
        <f t="shared" si="178"/>
        <v>2</v>
      </c>
      <c r="AE440" s="121">
        <f t="shared" si="179"/>
        <v>5</v>
      </c>
      <c r="AF440" s="120">
        <f t="shared" si="180"/>
        <v>40</v>
      </c>
      <c r="AG440" s="120">
        <f t="shared" si="181"/>
        <v>40</v>
      </c>
      <c r="AH440" s="119"/>
    </row>
    <row r="441" spans="1:34" ht="15.75" customHeight="1" x14ac:dyDescent="0.25">
      <c r="A441" s="118"/>
      <c r="B441" s="141"/>
      <c r="C441" s="140"/>
      <c r="D441" s="139">
        <v>310</v>
      </c>
      <c r="E441" s="139">
        <v>29</v>
      </c>
      <c r="F441" s="139">
        <v>51</v>
      </c>
      <c r="G441" s="144">
        <v>0.26</v>
      </c>
      <c r="H441" s="139"/>
      <c r="I441" s="139"/>
      <c r="J441" s="139">
        <v>1</v>
      </c>
      <c r="K441" s="138"/>
      <c r="L441" s="139">
        <v>10.95</v>
      </c>
      <c r="M441" s="138"/>
      <c r="N441" s="137" t="s">
        <v>103</v>
      </c>
      <c r="O441" s="136" t="str">
        <f ca="1">IF(OR(ISERROR(MusiqueEpuree(N441)),MusiqueEpuree(N441)=0),"",MusiqueEpuree(N441))</f>
        <v xml:space="preserve"> 6a 1a  9a 6a 1a 4a  9a  9a 4a  9a  9a 1a</v>
      </c>
      <c r="P441" s="134" t="str">
        <f ca="1">IF(OR(ISERROR(MusiqueEpuree10(O441)),MusiqueEpuree10(O441)=0),"",MusiqueEpuree10(O441))</f>
        <v xml:space="preserve"> 50 100 20 50 100 70 20 20 70 20 20 100</v>
      </c>
      <c r="Q441" s="135">
        <f ca="1">IF(ISERROR((calcul(P441)))=TRUE,"",(calcul(P441)))</f>
        <v>53.333333333333336</v>
      </c>
      <c r="R441" s="135">
        <f t="shared" ca="1" si="169"/>
        <v>53.333333333333336</v>
      </c>
      <c r="S441" s="134" t="str">
        <f ca="1">IF(OR(ISERROR(MusiqueEpuree1(O441)),MusiqueEpuree1(O441)=0),"",MusiqueEpuree1(O441))</f>
        <v xml:space="preserve"> 70 70</v>
      </c>
      <c r="T441" s="134" t="str">
        <f ca="1">IF(OR(ISERROR(MusiqueEpuree4(O441)),MusiqueEpuree4(O441)=0),"",MusiqueEpuree4(O441))</f>
        <v>6a 1009a6a 1004a9a9a4a9a9a 100</v>
      </c>
      <c r="U441" s="133">
        <f t="shared" ca="1" si="170"/>
        <v>2</v>
      </c>
      <c r="V441" s="133">
        <f t="shared" ca="1" si="171"/>
        <v>3</v>
      </c>
      <c r="W441" s="133">
        <f t="shared" ca="1" si="172"/>
        <v>5</v>
      </c>
      <c r="X441" s="133">
        <f t="shared" ca="1" si="173"/>
        <v>12</v>
      </c>
      <c r="Y441" s="132">
        <f t="shared" ca="1" si="174"/>
        <v>41.666666666666671</v>
      </c>
      <c r="Z441" s="132">
        <f t="shared" ca="1" si="175"/>
        <v>41.666666666666671</v>
      </c>
      <c r="AA441" s="131">
        <v>16</v>
      </c>
      <c r="AB441" s="133">
        <f t="shared" si="176"/>
        <v>51</v>
      </c>
      <c r="AC441" s="133">
        <f t="shared" si="177"/>
        <v>29</v>
      </c>
      <c r="AD441" s="133">
        <f t="shared" si="178"/>
        <v>80</v>
      </c>
      <c r="AE441" s="133">
        <f t="shared" si="179"/>
        <v>310</v>
      </c>
      <c r="AF441" s="132">
        <f t="shared" si="180"/>
        <v>25.806451612903224</v>
      </c>
      <c r="AG441" s="132">
        <f t="shared" si="181"/>
        <v>25.806451612903224</v>
      </c>
      <c r="AH441" s="131">
        <v>16</v>
      </c>
    </row>
    <row r="442" spans="1:34" ht="15.75" customHeight="1" x14ac:dyDescent="0.25">
      <c r="A442" s="107"/>
      <c r="B442" s="106"/>
      <c r="C442" s="105"/>
      <c r="D442" s="104">
        <v>146</v>
      </c>
      <c r="E442" s="104">
        <v>13</v>
      </c>
      <c r="F442" s="104">
        <v>23</v>
      </c>
      <c r="G442" s="143">
        <v>0.25</v>
      </c>
      <c r="H442" s="104"/>
      <c r="I442" s="104"/>
      <c r="J442" s="104" t="s">
        <v>25</v>
      </c>
      <c r="K442" s="103"/>
      <c r="L442" s="104">
        <v>10.96</v>
      </c>
      <c r="M442" s="103"/>
      <c r="N442" s="102" t="s">
        <v>171</v>
      </c>
      <c r="O442" s="101" t="str">
        <f ca="1">IF(OR(ISERROR(MusiqueEpuree(N442)),MusiqueEpuree(N442)=0),"",MusiqueEpuree(N442))</f>
        <v xml:space="preserve"> 1a  9a 7a  9a  9a 4a 5a  9a  9a 4a 2a  9a 7a</v>
      </c>
      <c r="P442" s="99" t="str">
        <f ca="1">IF(OR(ISERROR(MusiqueEpuree10(O442)),MusiqueEpuree10(O442)=0),"",MusiqueEpuree10(O442))</f>
        <v xml:space="preserve"> 100 20 40 20 20 70 60 20 20 70 90 20 40</v>
      </c>
      <c r="Q442" s="100">
        <f ca="1">IF(ISERROR((calcul(P442)))=TRUE,"",(calcul(P442)))</f>
        <v>45.384615384615387</v>
      </c>
      <c r="R442" s="100">
        <f t="shared" ca="1" si="169"/>
        <v>45.384615384615387</v>
      </c>
      <c r="S442" s="99" t="str">
        <f ca="1">IF(OR(ISERROR(MusiqueEpuree1(O442)),MusiqueEpuree1(O442)=0),"",MusiqueEpuree1(O442))</f>
        <v xml:space="preserve"> 70 70 90</v>
      </c>
      <c r="T442" s="99" t="str">
        <f ca="1">IF(OR(ISERROR(MusiqueEpuree4(O442)),MusiqueEpuree4(O442)=0),"",MusiqueEpuree4(O442))</f>
        <v xml:space="preserve"> 1009a7a9a9a4a5a9a9a4a2a9a7a</v>
      </c>
      <c r="U442" s="49">
        <f t="shared" ca="1" si="170"/>
        <v>3</v>
      </c>
      <c r="V442" s="49">
        <f t="shared" ca="1" si="171"/>
        <v>1</v>
      </c>
      <c r="W442" s="49">
        <f t="shared" ca="1" si="172"/>
        <v>4</v>
      </c>
      <c r="X442" s="49">
        <f t="shared" ca="1" si="173"/>
        <v>13</v>
      </c>
      <c r="Y442" s="98">
        <f t="shared" ca="1" si="174"/>
        <v>30.76923076923077</v>
      </c>
      <c r="Z442" s="98">
        <f t="shared" ca="1" si="175"/>
        <v>30.76923076923077</v>
      </c>
      <c r="AA442" s="97"/>
      <c r="AB442" s="49">
        <f t="shared" si="176"/>
        <v>23</v>
      </c>
      <c r="AC442" s="49">
        <f t="shared" si="177"/>
        <v>13</v>
      </c>
      <c r="AD442" s="49">
        <f t="shared" si="178"/>
        <v>36</v>
      </c>
      <c r="AE442" s="49">
        <f t="shared" si="179"/>
        <v>146</v>
      </c>
      <c r="AF442" s="98">
        <f t="shared" si="180"/>
        <v>24.657534246575342</v>
      </c>
      <c r="AG442" s="98">
        <f t="shared" si="181"/>
        <v>24.657534246575342</v>
      </c>
      <c r="AH442" s="97"/>
    </row>
    <row r="443" spans="1:34" ht="15.75" customHeight="1" thickBot="1" x14ac:dyDescent="0.3">
      <c r="A443" s="130"/>
      <c r="B443" s="129"/>
      <c r="C443" s="128"/>
      <c r="D443" s="127">
        <v>8</v>
      </c>
      <c r="E443" s="127">
        <v>1</v>
      </c>
      <c r="F443" s="127">
        <v>1</v>
      </c>
      <c r="G443" s="142">
        <v>0.25</v>
      </c>
      <c r="H443" s="127"/>
      <c r="I443" s="127"/>
      <c r="J443" s="127">
        <v>1</v>
      </c>
      <c r="K443" s="126"/>
      <c r="L443" s="127">
        <v>10.97</v>
      </c>
      <c r="M443" s="126"/>
      <c r="N443" s="125" t="s">
        <v>199</v>
      </c>
      <c r="O443" s="124" t="str">
        <f ca="1">IF(OR(ISERROR(MusiqueEpuree(N443)),MusiqueEpuree(N443)=0),"",MusiqueEpuree(N443))</f>
        <v xml:space="preserve"> 4a 1a 6a  9a 8a 4a 5a  9a 6a 2a 3a  9a</v>
      </c>
      <c r="P443" s="122" t="str">
        <f ca="1">IF(OR(ISERROR(MusiqueEpuree10(O443)),MusiqueEpuree10(O443)=0),"",MusiqueEpuree10(O443))</f>
        <v xml:space="preserve"> 70 100 50 20 30 70 60 20 50 90 80 20</v>
      </c>
      <c r="Q443" s="123">
        <f ca="1">IF(ISERROR((calcul(P443)))=TRUE,"",(calcul(P443)))</f>
        <v>55</v>
      </c>
      <c r="R443" s="123">
        <f t="shared" ca="1" si="169"/>
        <v>55</v>
      </c>
      <c r="S443" s="122" t="str">
        <f ca="1">IF(OR(ISERROR(MusiqueEpuree1(O443)),MusiqueEpuree1(O443)=0),"",MusiqueEpuree1(O443))</f>
        <v xml:space="preserve"> 70 70 90 80</v>
      </c>
      <c r="T443" s="122" t="str">
        <f ca="1">IF(OR(ISERROR(MusiqueEpuree4(O443)),MusiqueEpuree4(O443)=0),"",MusiqueEpuree4(O443))</f>
        <v>4a 1006a9a8a4a5a9a6a2a3a9a</v>
      </c>
      <c r="U443" s="121">
        <f t="shared" ca="1" si="170"/>
        <v>4</v>
      </c>
      <c r="V443" s="121">
        <f t="shared" ca="1" si="171"/>
        <v>1</v>
      </c>
      <c r="W443" s="121">
        <f t="shared" ca="1" si="172"/>
        <v>5</v>
      </c>
      <c r="X443" s="121">
        <f t="shared" ca="1" si="173"/>
        <v>12</v>
      </c>
      <c r="Y443" s="120">
        <f t="shared" ca="1" si="174"/>
        <v>41.666666666666671</v>
      </c>
      <c r="Z443" s="120">
        <f t="shared" ca="1" si="175"/>
        <v>41.666666666666671</v>
      </c>
      <c r="AA443" s="119"/>
      <c r="AB443" s="121">
        <f t="shared" si="176"/>
        <v>1</v>
      </c>
      <c r="AC443" s="121">
        <f t="shared" si="177"/>
        <v>1</v>
      </c>
      <c r="AD443" s="121">
        <f t="shared" si="178"/>
        <v>2</v>
      </c>
      <c r="AE443" s="121">
        <f t="shared" si="179"/>
        <v>8</v>
      </c>
      <c r="AF443" s="120">
        <f t="shared" si="180"/>
        <v>25</v>
      </c>
      <c r="AG443" s="120">
        <f t="shared" si="181"/>
        <v>25</v>
      </c>
      <c r="AH443" s="119"/>
    </row>
    <row r="444" spans="1:34" ht="15.75" customHeight="1" x14ac:dyDescent="0.25">
      <c r="A444" s="118"/>
      <c r="B444" s="141"/>
      <c r="C444" s="140"/>
      <c r="D444" s="139">
        <v>115</v>
      </c>
      <c r="E444" s="139">
        <v>5</v>
      </c>
      <c r="F444" s="139">
        <v>11</v>
      </c>
      <c r="G444" s="144">
        <v>0.14000000000000001</v>
      </c>
      <c r="H444" s="139"/>
      <c r="I444" s="139"/>
      <c r="J444" s="139">
        <v>11</v>
      </c>
      <c r="K444" s="138"/>
      <c r="L444" s="139">
        <v>10.92</v>
      </c>
      <c r="M444" s="138"/>
      <c r="N444" s="137" t="s">
        <v>170</v>
      </c>
      <c r="O444" s="136" t="str">
        <f ca="1">IF(OR(ISERROR(MusiqueEpuree(N444)),MusiqueEpuree(N444)=0),"",MusiqueEpuree(N444))</f>
        <v xml:space="preserve">  9a  9a 5a  9a 6a  9a  9a 6a 7a 7a  9a</v>
      </c>
      <c r="P444" s="134" t="str">
        <f ca="1">IF(OR(ISERROR(MusiqueEpuree10(O444)),MusiqueEpuree10(O444)=0),"",MusiqueEpuree10(O444))</f>
        <v xml:space="preserve"> 20 20 60 20 50 20 20 50 40 40 20</v>
      </c>
      <c r="Q444" s="135">
        <f ca="1">IF(ISERROR((calcul(P444)))=TRUE,"",(calcul(P444)))</f>
        <v>32.727272727272727</v>
      </c>
      <c r="R444" s="135">
        <f t="shared" ca="1" si="169"/>
        <v>32.727272727272727</v>
      </c>
      <c r="S444" s="134" t="str">
        <f ca="1">IF(OR(ISERROR(MusiqueEpuree1(O444)),MusiqueEpuree1(O444)=0),"",MusiqueEpuree1(O444))</f>
        <v/>
      </c>
      <c r="T444" s="134" t="str">
        <f ca="1">IF(OR(ISERROR(MusiqueEpuree4(O444)),MusiqueEpuree4(O444)=0),"",MusiqueEpuree4(O444))</f>
        <v>9a9a5a9a6a9a9a6a7a7a9a</v>
      </c>
      <c r="U444" s="133">
        <f t="shared" ca="1" si="170"/>
        <v>0</v>
      </c>
      <c r="V444" s="133">
        <f t="shared" ca="1" si="171"/>
        <v>0</v>
      </c>
      <c r="W444" s="133">
        <f t="shared" ca="1" si="172"/>
        <v>0</v>
      </c>
      <c r="X444" s="133">
        <f t="shared" ca="1" si="173"/>
        <v>11</v>
      </c>
      <c r="Y444" s="132">
        <f t="shared" ca="1" si="174"/>
        <v>0</v>
      </c>
      <c r="Z444" s="132" t="str">
        <f t="shared" ca="1" si="175"/>
        <v/>
      </c>
      <c r="AA444" s="131">
        <v>17</v>
      </c>
      <c r="AB444" s="133">
        <f t="shared" si="176"/>
        <v>11</v>
      </c>
      <c r="AC444" s="133">
        <f t="shared" si="177"/>
        <v>5</v>
      </c>
      <c r="AD444" s="133">
        <f t="shared" si="178"/>
        <v>16</v>
      </c>
      <c r="AE444" s="133">
        <f t="shared" si="179"/>
        <v>115</v>
      </c>
      <c r="AF444" s="132">
        <f t="shared" si="180"/>
        <v>13.913043478260869</v>
      </c>
      <c r="AG444" s="132">
        <f t="shared" si="181"/>
        <v>13.913043478260869</v>
      </c>
      <c r="AH444" s="131">
        <v>17</v>
      </c>
    </row>
    <row r="445" spans="1:34" ht="15.75" customHeight="1" x14ac:dyDescent="0.25">
      <c r="A445" s="107"/>
      <c r="B445" s="106"/>
      <c r="C445" s="105"/>
      <c r="D445" s="104">
        <v>76</v>
      </c>
      <c r="E445" s="104">
        <v>3</v>
      </c>
      <c r="F445" s="104">
        <v>9</v>
      </c>
      <c r="G445" s="143">
        <v>0.16</v>
      </c>
      <c r="H445" s="104"/>
      <c r="I445" s="104"/>
      <c r="J445" s="104" t="s">
        <v>25</v>
      </c>
      <c r="K445" s="103"/>
      <c r="L445" s="104">
        <v>10.96</v>
      </c>
      <c r="M445" s="103"/>
      <c r="N445" s="102" t="s">
        <v>217</v>
      </c>
      <c r="O445" s="101" t="str">
        <f ca="1">IF(OR(ISERROR(MusiqueEpuree(N445)),MusiqueEpuree(N445)=0),"",MusiqueEpuree(N445))</f>
        <v xml:space="preserve"> 1a 5a  9a 7a 6a  9a 6a  9a 7a 3a  9a</v>
      </c>
      <c r="P445" s="99" t="str">
        <f ca="1">IF(OR(ISERROR(MusiqueEpuree10(O445)),MusiqueEpuree10(O445)=0),"",MusiqueEpuree10(O445))</f>
        <v xml:space="preserve"> 100 60 20 40 50 20 50 20 40 80 20</v>
      </c>
      <c r="Q445" s="100">
        <f ca="1">IF(ISERROR((calcul(P445)))=TRUE,"",(calcul(P445)))</f>
        <v>45.454545454545453</v>
      </c>
      <c r="R445" s="100">
        <f t="shared" ca="1" si="169"/>
        <v>45.454545454545453</v>
      </c>
      <c r="S445" s="99" t="str">
        <f ca="1">IF(OR(ISERROR(MusiqueEpuree1(O445)),MusiqueEpuree1(O445)=0),"",MusiqueEpuree1(O445))</f>
        <v xml:space="preserve"> 80</v>
      </c>
      <c r="T445" s="99" t="str">
        <f ca="1">IF(OR(ISERROR(MusiqueEpuree4(O445)),MusiqueEpuree4(O445)=0),"",MusiqueEpuree4(O445))</f>
        <v xml:space="preserve"> 1005a9a7a6a9a6a9a7a3a9a</v>
      </c>
      <c r="U445" s="49">
        <f t="shared" ca="1" si="170"/>
        <v>1</v>
      </c>
      <c r="V445" s="49">
        <f t="shared" ca="1" si="171"/>
        <v>1</v>
      </c>
      <c r="W445" s="49">
        <f t="shared" ca="1" si="172"/>
        <v>2</v>
      </c>
      <c r="X445" s="49">
        <f t="shared" ca="1" si="173"/>
        <v>11</v>
      </c>
      <c r="Y445" s="98">
        <f t="shared" ca="1" si="174"/>
        <v>18.181818181818183</v>
      </c>
      <c r="Z445" s="98">
        <f t="shared" ca="1" si="175"/>
        <v>18.181818181818183</v>
      </c>
      <c r="AA445" s="97"/>
      <c r="AB445" s="49">
        <f t="shared" si="176"/>
        <v>9</v>
      </c>
      <c r="AC445" s="49">
        <f t="shared" si="177"/>
        <v>3</v>
      </c>
      <c r="AD445" s="49">
        <f t="shared" si="178"/>
        <v>12</v>
      </c>
      <c r="AE445" s="49">
        <f t="shared" si="179"/>
        <v>76</v>
      </c>
      <c r="AF445" s="98">
        <f t="shared" si="180"/>
        <v>15.789473684210526</v>
      </c>
      <c r="AG445" s="98">
        <f t="shared" si="181"/>
        <v>15.789473684210526</v>
      </c>
      <c r="AH445" s="97"/>
    </row>
    <row r="446" spans="1:34" ht="15.75" customHeight="1" thickBot="1" x14ac:dyDescent="0.3">
      <c r="A446" s="130"/>
      <c r="B446" s="129"/>
      <c r="C446" s="128"/>
      <c r="D446" s="127">
        <v>8</v>
      </c>
      <c r="E446" s="127">
        <v>2</v>
      </c>
      <c r="F446" s="127">
        <v>2</v>
      </c>
      <c r="G446" s="142">
        <v>0.5</v>
      </c>
      <c r="H446" s="127"/>
      <c r="I446" s="127"/>
      <c r="J446" s="127">
        <v>1</v>
      </c>
      <c r="K446" s="126"/>
      <c r="L446" s="127">
        <v>10.95</v>
      </c>
      <c r="M446" s="126"/>
      <c r="N446" s="125" t="s">
        <v>200</v>
      </c>
      <c r="O446" s="124" t="str">
        <f ca="1">IF(OR(ISERROR(MusiqueEpuree(N446)),MusiqueEpuree(N446)=0),"",MusiqueEpuree(N446))</f>
        <v xml:space="preserve"> 5a 2a 6a 2a 7a 6a 2a 1a 8a 3a 5a 2a</v>
      </c>
      <c r="P446" s="122" t="str">
        <f ca="1">IF(OR(ISERROR(MusiqueEpuree10(O446)),MusiqueEpuree10(O446)=0),"",MusiqueEpuree10(O446))</f>
        <v xml:space="preserve"> 60 90 50 90 40 50 90 100 30 80 60 90</v>
      </c>
      <c r="Q446" s="123">
        <f ca="1">IF(ISERROR((calcul(P446)))=TRUE,"",(calcul(P446)))</f>
        <v>69.166666666666671</v>
      </c>
      <c r="R446" s="123">
        <f t="shared" ca="1" si="169"/>
        <v>69.166666666666671</v>
      </c>
      <c r="S446" s="122" t="str">
        <f ca="1">IF(OR(ISERROR(MusiqueEpuree1(O446)),MusiqueEpuree1(O446)=0),"",MusiqueEpuree1(O446))</f>
        <v xml:space="preserve"> 90 90 90 80 90</v>
      </c>
      <c r="T446" s="122" t="str">
        <f ca="1">IF(OR(ISERROR(MusiqueEpuree4(O446)),MusiqueEpuree4(O446)=0),"",MusiqueEpuree4(O446))</f>
        <v>5a2a6a2a7a6a2a 1008a3a5a2a</v>
      </c>
      <c r="U446" s="121">
        <f t="shared" ca="1" si="170"/>
        <v>5</v>
      </c>
      <c r="V446" s="121">
        <f t="shared" ca="1" si="171"/>
        <v>1</v>
      </c>
      <c r="W446" s="121">
        <f t="shared" ca="1" si="172"/>
        <v>6</v>
      </c>
      <c r="X446" s="121">
        <f t="shared" ca="1" si="173"/>
        <v>12</v>
      </c>
      <c r="Y446" s="120">
        <f t="shared" ca="1" si="174"/>
        <v>50</v>
      </c>
      <c r="Z446" s="120">
        <f t="shared" ca="1" si="175"/>
        <v>50</v>
      </c>
      <c r="AA446" s="119"/>
      <c r="AB446" s="121">
        <f t="shared" si="176"/>
        <v>2</v>
      </c>
      <c r="AC446" s="121">
        <f t="shared" si="177"/>
        <v>2</v>
      </c>
      <c r="AD446" s="121">
        <f t="shared" si="178"/>
        <v>4</v>
      </c>
      <c r="AE446" s="121">
        <f t="shared" si="179"/>
        <v>8</v>
      </c>
      <c r="AF446" s="120">
        <f t="shared" si="180"/>
        <v>50</v>
      </c>
      <c r="AG446" s="120">
        <f t="shared" si="181"/>
        <v>50</v>
      </c>
      <c r="AH446" s="119"/>
    </row>
    <row r="447" spans="1:34" ht="15.75" customHeight="1" x14ac:dyDescent="0.25">
      <c r="A447" s="118"/>
      <c r="B447" s="141"/>
      <c r="C447" s="140"/>
      <c r="D447" s="139">
        <v>312</v>
      </c>
      <c r="E447" s="139">
        <v>20</v>
      </c>
      <c r="F447" s="139">
        <v>58</v>
      </c>
      <c r="G447" s="144">
        <v>0.25</v>
      </c>
      <c r="H447" s="139"/>
      <c r="I447" s="139"/>
      <c r="J447" s="139">
        <v>6</v>
      </c>
      <c r="K447" s="138"/>
      <c r="L447" s="139">
        <v>10.89</v>
      </c>
      <c r="M447" s="138"/>
      <c r="N447" s="137" t="s">
        <v>151</v>
      </c>
      <c r="O447" s="136" t="str">
        <f ca="1">IF(OR(ISERROR(MusiqueEpuree(N447)),MusiqueEpuree(N447)=0),"",MusiqueEpuree(N447))</f>
        <v xml:space="preserve"> 6a 7a 6a  9a  9a 4a 1a 5a 2a  9a 6a 2a</v>
      </c>
      <c r="P447" s="134" t="str">
        <f ca="1">IF(OR(ISERROR(MusiqueEpuree10(O447)),MusiqueEpuree10(O447)=0),"",MusiqueEpuree10(O447))</f>
        <v xml:space="preserve"> 50 40 50 20 20 70 100 60 90 20 50 90</v>
      </c>
      <c r="Q447" s="135">
        <f ca="1">IF(ISERROR((calcul(P447)))=TRUE,"",(calcul(P447)))</f>
        <v>55</v>
      </c>
      <c r="R447" s="135">
        <f t="shared" ca="1" si="169"/>
        <v>55</v>
      </c>
      <c r="S447" s="134" t="str">
        <f ca="1">IF(OR(ISERROR(MusiqueEpuree1(O447)),MusiqueEpuree1(O447)=0),"",MusiqueEpuree1(O447))</f>
        <v xml:space="preserve"> 70 90 90</v>
      </c>
      <c r="T447" s="134" t="str">
        <f ca="1">IF(OR(ISERROR(MusiqueEpuree4(O447)),MusiqueEpuree4(O447)=0),"",MusiqueEpuree4(O447))</f>
        <v>6a7a6a9a9a4a 1005a2a9a6a2a</v>
      </c>
      <c r="U447" s="133">
        <f t="shared" ca="1" si="170"/>
        <v>3</v>
      </c>
      <c r="V447" s="133">
        <f t="shared" ca="1" si="171"/>
        <v>1</v>
      </c>
      <c r="W447" s="133">
        <f t="shared" ca="1" si="172"/>
        <v>4</v>
      </c>
      <c r="X447" s="133">
        <f t="shared" ca="1" si="173"/>
        <v>12</v>
      </c>
      <c r="Y447" s="132">
        <f t="shared" ca="1" si="174"/>
        <v>33.333333333333329</v>
      </c>
      <c r="Z447" s="132">
        <f t="shared" ca="1" si="175"/>
        <v>33.333333333333329</v>
      </c>
      <c r="AA447" s="131">
        <v>18</v>
      </c>
      <c r="AB447" s="133">
        <f t="shared" si="176"/>
        <v>58</v>
      </c>
      <c r="AC447" s="133">
        <f t="shared" si="177"/>
        <v>20</v>
      </c>
      <c r="AD447" s="133">
        <f t="shared" si="178"/>
        <v>78</v>
      </c>
      <c r="AE447" s="133">
        <f t="shared" si="179"/>
        <v>312</v>
      </c>
      <c r="AF447" s="132">
        <f t="shared" si="180"/>
        <v>25</v>
      </c>
      <c r="AG447" s="132">
        <f t="shared" si="181"/>
        <v>25</v>
      </c>
      <c r="AH447" s="131">
        <v>18</v>
      </c>
    </row>
    <row r="448" spans="1:34" ht="15.75" customHeight="1" x14ac:dyDescent="0.25">
      <c r="A448" s="107"/>
      <c r="B448" s="106"/>
      <c r="C448" s="105"/>
      <c r="D448" s="104">
        <v>65</v>
      </c>
      <c r="E448" s="104">
        <v>4</v>
      </c>
      <c r="F448" s="104">
        <v>6</v>
      </c>
      <c r="G448" s="143">
        <v>0.15</v>
      </c>
      <c r="H448" s="104"/>
      <c r="I448" s="104"/>
      <c r="J448" s="104">
        <v>1</v>
      </c>
      <c r="K448" s="103"/>
      <c r="L448" s="104">
        <v>10.96</v>
      </c>
      <c r="M448" s="103"/>
      <c r="N448" s="102" t="s">
        <v>218</v>
      </c>
      <c r="O448" s="101" t="str">
        <f ca="1">IF(OR(ISERROR(MusiqueEpuree(N448)),MusiqueEpuree(N448)=0),"",MusiqueEpuree(N448))</f>
        <v xml:space="preserve">  9a 1a  9a  9a  9a 2a 4a  9a 2a 1a  9a</v>
      </c>
      <c r="P448" s="99" t="str">
        <f ca="1">IF(OR(ISERROR(MusiqueEpuree10(O448)),MusiqueEpuree10(O448)=0),"",MusiqueEpuree10(O448))</f>
        <v xml:space="preserve"> 20 100 20 20 20 90 70 20 90 100 20</v>
      </c>
      <c r="Q448" s="100">
        <f ca="1">IF(ISERROR((calcul(P448)))=TRUE,"",(calcul(P448)))</f>
        <v>51.81818181818182</v>
      </c>
      <c r="R448" s="100">
        <f t="shared" ca="1" si="169"/>
        <v>51.81818181818182</v>
      </c>
      <c r="S448" s="99" t="str">
        <f ca="1">IF(OR(ISERROR(MusiqueEpuree1(O448)),MusiqueEpuree1(O448)=0),"",MusiqueEpuree1(O448))</f>
        <v xml:space="preserve"> 90 70 90</v>
      </c>
      <c r="T448" s="99" t="str">
        <f ca="1">IF(OR(ISERROR(MusiqueEpuree4(O448)),MusiqueEpuree4(O448)=0),"",MusiqueEpuree4(O448))</f>
        <v>9a 1009a9a9a2a4a9a2a 1009a</v>
      </c>
      <c r="U448" s="49">
        <f t="shared" ca="1" si="170"/>
        <v>3</v>
      </c>
      <c r="V448" s="49">
        <f t="shared" ca="1" si="171"/>
        <v>2</v>
      </c>
      <c r="W448" s="49">
        <f t="shared" ca="1" si="172"/>
        <v>5</v>
      </c>
      <c r="X448" s="49">
        <f t="shared" ca="1" si="173"/>
        <v>11</v>
      </c>
      <c r="Y448" s="98">
        <f t="shared" ca="1" si="174"/>
        <v>45.454545454545453</v>
      </c>
      <c r="Z448" s="98">
        <f t="shared" ca="1" si="175"/>
        <v>45.454545454545453</v>
      </c>
      <c r="AA448" s="97"/>
      <c r="AB448" s="49">
        <f t="shared" si="176"/>
        <v>6</v>
      </c>
      <c r="AC448" s="49">
        <f t="shared" si="177"/>
        <v>4</v>
      </c>
      <c r="AD448" s="49">
        <f t="shared" si="178"/>
        <v>10</v>
      </c>
      <c r="AE448" s="49">
        <f t="shared" si="179"/>
        <v>65</v>
      </c>
      <c r="AF448" s="98">
        <f t="shared" si="180"/>
        <v>15.384615384615385</v>
      </c>
      <c r="AG448" s="98">
        <f t="shared" si="181"/>
        <v>15.384615384615385</v>
      </c>
      <c r="AH448" s="97"/>
    </row>
    <row r="449" spans="1:46" ht="15.75" customHeight="1" thickBot="1" x14ac:dyDescent="0.3">
      <c r="A449" s="130"/>
      <c r="B449" s="129"/>
      <c r="C449" s="128"/>
      <c r="D449" s="127">
        <v>16</v>
      </c>
      <c r="E449" s="127">
        <v>1</v>
      </c>
      <c r="F449" s="127">
        <v>2</v>
      </c>
      <c r="G449" s="142">
        <v>0.19</v>
      </c>
      <c r="H449" s="127"/>
      <c r="I449" s="127"/>
      <c r="J449" s="127">
        <v>1</v>
      </c>
      <c r="K449" s="126"/>
      <c r="L449" s="127">
        <v>10.95</v>
      </c>
      <c r="M449" s="126"/>
      <c r="N449" s="125" t="s">
        <v>201</v>
      </c>
      <c r="O449" s="124" t="str">
        <f ca="1">IF(OR(ISERROR(MusiqueEpuree(N449)),MusiqueEpuree(N449)=0),"",MusiqueEpuree(N449))</f>
        <v xml:space="preserve">  9a 2a 1a  9a 3a  9a  9a 7a  9a 4a 5a 4a</v>
      </c>
      <c r="P449" s="122" t="str">
        <f ca="1">IF(OR(ISERROR(MusiqueEpuree10(O449)),MusiqueEpuree10(O449)=0),"",MusiqueEpuree10(O449))</f>
        <v xml:space="preserve"> 20 90 100 20 80 20 20 40 20 70 60 70</v>
      </c>
      <c r="Q449" s="123">
        <f ca="1">IF(ISERROR((calcul(P449)))=TRUE,"",(calcul(P449)))</f>
        <v>50.833333333333336</v>
      </c>
      <c r="R449" s="123">
        <f t="shared" ca="1" si="169"/>
        <v>50.833333333333336</v>
      </c>
      <c r="S449" s="122" t="str">
        <f ca="1">IF(OR(ISERROR(MusiqueEpuree1(O449)),MusiqueEpuree1(O449)=0),"",MusiqueEpuree1(O449))</f>
        <v xml:space="preserve"> 90 80 70 70</v>
      </c>
      <c r="T449" s="122" t="str">
        <f ca="1">IF(OR(ISERROR(MusiqueEpuree4(O449)),MusiqueEpuree4(O449)=0),"",MusiqueEpuree4(O449))</f>
        <v>9a2a 1009a3a9a9a7a9a4a5a4a</v>
      </c>
      <c r="U449" s="121">
        <f t="shared" ca="1" si="170"/>
        <v>4</v>
      </c>
      <c r="V449" s="121">
        <f t="shared" ca="1" si="171"/>
        <v>1</v>
      </c>
      <c r="W449" s="121">
        <f t="shared" ca="1" si="172"/>
        <v>5</v>
      </c>
      <c r="X449" s="121">
        <f t="shared" ca="1" si="173"/>
        <v>12</v>
      </c>
      <c r="Y449" s="120">
        <f t="shared" ca="1" si="174"/>
        <v>41.666666666666671</v>
      </c>
      <c r="Z449" s="120">
        <f t="shared" ca="1" si="175"/>
        <v>41.666666666666671</v>
      </c>
      <c r="AA449" s="119"/>
      <c r="AB449" s="121">
        <f t="shared" si="176"/>
        <v>2</v>
      </c>
      <c r="AC449" s="121">
        <f t="shared" si="177"/>
        <v>1</v>
      </c>
      <c r="AD449" s="121">
        <f t="shared" si="178"/>
        <v>3</v>
      </c>
      <c r="AE449" s="121">
        <f t="shared" si="179"/>
        <v>16</v>
      </c>
      <c r="AF449" s="120">
        <f t="shared" si="180"/>
        <v>18.75</v>
      </c>
      <c r="AG449" s="120">
        <f t="shared" si="181"/>
        <v>18.75</v>
      </c>
      <c r="AH449" s="119"/>
    </row>
    <row r="450" spans="1:46" ht="15.75" customHeight="1" x14ac:dyDescent="0.25">
      <c r="A450" s="118"/>
      <c r="B450" s="141"/>
      <c r="C450" s="140"/>
      <c r="D450" s="139"/>
      <c r="E450" s="139"/>
      <c r="F450" s="139"/>
      <c r="G450" s="139"/>
      <c r="H450" s="139"/>
      <c r="I450" s="139"/>
      <c r="J450" s="139"/>
      <c r="K450" s="138"/>
      <c r="L450" s="139"/>
      <c r="M450" s="138"/>
      <c r="N450" s="137"/>
      <c r="O450" s="136" t="str">
        <f ca="1">IF(OR(ISERROR(MusiqueEpuree(N450)),MusiqueEpuree(N450)=0),"",MusiqueEpuree(N450))</f>
        <v/>
      </c>
      <c r="P450" s="134" t="str">
        <f ca="1">IF(OR(ISERROR(MusiqueEpuree10(O450)),MusiqueEpuree10(O450)=0),"",MusiqueEpuree10(O450))</f>
        <v/>
      </c>
      <c r="Q450" s="135">
        <f ca="1">IF(ISERROR((calcul(P450)))=TRUE,"",(calcul(P450)))</f>
        <v>0</v>
      </c>
      <c r="R450" s="135" t="str">
        <f t="shared" ca="1" si="169"/>
        <v/>
      </c>
      <c r="S450" s="134" t="str">
        <f ca="1">IF(OR(ISERROR(MusiqueEpuree1(O450)),MusiqueEpuree1(O450)=0),"",MusiqueEpuree1(O450))</f>
        <v/>
      </c>
      <c r="T450" s="134" t="str">
        <f ca="1">IF(OR(ISERROR(MusiqueEpuree4(O450)),MusiqueEpuree4(O450)=0),"",MusiqueEpuree4(O450))</f>
        <v/>
      </c>
      <c r="U450" s="133">
        <f t="shared" ca="1" si="170"/>
        <v>0</v>
      </c>
      <c r="V450" s="133">
        <f t="shared" ca="1" si="171"/>
        <v>0</v>
      </c>
      <c r="W450" s="133">
        <f t="shared" ca="1" si="172"/>
        <v>0</v>
      </c>
      <c r="X450" s="133">
        <f t="shared" ca="1" si="173"/>
        <v>0</v>
      </c>
      <c r="Y450" s="132" t="str">
        <f t="shared" ca="1" si="174"/>
        <v/>
      </c>
      <c r="Z450" s="132" t="str">
        <f t="shared" ca="1" si="175"/>
        <v/>
      </c>
      <c r="AA450" s="131">
        <v>19</v>
      </c>
      <c r="AB450" s="133">
        <f t="shared" si="176"/>
        <v>0</v>
      </c>
      <c r="AC450" s="133">
        <f t="shared" si="177"/>
        <v>0</v>
      </c>
      <c r="AD450" s="133">
        <f t="shared" si="178"/>
        <v>0</v>
      </c>
      <c r="AE450" s="133">
        <f t="shared" si="179"/>
        <v>0</v>
      </c>
      <c r="AF450" s="132" t="str">
        <f t="shared" si="180"/>
        <v/>
      </c>
      <c r="AG450" s="132" t="str">
        <f t="shared" si="181"/>
        <v/>
      </c>
      <c r="AH450" s="131">
        <v>19</v>
      </c>
    </row>
    <row r="451" spans="1:46" ht="15.75" customHeight="1" x14ac:dyDescent="0.25">
      <c r="A451" s="107"/>
      <c r="B451" s="106"/>
      <c r="C451" s="105"/>
      <c r="D451" s="104"/>
      <c r="E451" s="104"/>
      <c r="F451" s="104"/>
      <c r="G451" s="104"/>
      <c r="H451" s="104"/>
      <c r="I451" s="104"/>
      <c r="J451" s="104"/>
      <c r="K451" s="103"/>
      <c r="L451" s="104"/>
      <c r="M451" s="103"/>
      <c r="N451" s="102"/>
      <c r="O451" s="101" t="str">
        <f ca="1">IF(OR(ISERROR(MusiqueEpuree(N451)),MusiqueEpuree(N451)=0),"",MusiqueEpuree(N451))</f>
        <v/>
      </c>
      <c r="P451" s="99" t="str">
        <f ca="1">IF(OR(ISERROR(MusiqueEpuree10(O451)),MusiqueEpuree10(O451)=0),"",MusiqueEpuree10(O451))</f>
        <v/>
      </c>
      <c r="Q451" s="100">
        <f ca="1">IF(ISERROR((calcul(P451)))=TRUE,"",(calcul(P451)))</f>
        <v>0</v>
      </c>
      <c r="R451" s="100" t="str">
        <f t="shared" ca="1" si="169"/>
        <v/>
      </c>
      <c r="S451" s="99" t="str">
        <f ca="1">IF(OR(ISERROR(MusiqueEpuree1(O451)),MusiqueEpuree1(O451)=0),"",MusiqueEpuree1(O451))</f>
        <v/>
      </c>
      <c r="T451" s="99" t="str">
        <f ca="1">IF(OR(ISERROR(MusiqueEpuree4(O451)),MusiqueEpuree4(O451)=0),"",MusiqueEpuree4(O451))</f>
        <v/>
      </c>
      <c r="U451" s="49">
        <f t="shared" ca="1" si="170"/>
        <v>0</v>
      </c>
      <c r="V451" s="49">
        <f t="shared" ca="1" si="171"/>
        <v>0</v>
      </c>
      <c r="W451" s="49">
        <f t="shared" ca="1" si="172"/>
        <v>0</v>
      </c>
      <c r="X451" s="49">
        <f t="shared" ca="1" si="173"/>
        <v>0</v>
      </c>
      <c r="Y451" s="98" t="str">
        <f t="shared" ca="1" si="174"/>
        <v/>
      </c>
      <c r="Z451" s="98" t="str">
        <f t="shared" ca="1" si="175"/>
        <v/>
      </c>
      <c r="AA451" s="97"/>
      <c r="AB451" s="49">
        <f t="shared" si="176"/>
        <v>0</v>
      </c>
      <c r="AC451" s="49">
        <f t="shared" si="177"/>
        <v>0</v>
      </c>
      <c r="AD451" s="49">
        <f t="shared" si="178"/>
        <v>0</v>
      </c>
      <c r="AE451" s="49">
        <f t="shared" si="179"/>
        <v>0</v>
      </c>
      <c r="AF451" s="98" t="str">
        <f t="shared" si="180"/>
        <v/>
      </c>
      <c r="AG451" s="98" t="str">
        <f t="shared" si="181"/>
        <v/>
      </c>
      <c r="AH451" s="97"/>
    </row>
    <row r="452" spans="1:46" ht="15.75" customHeight="1" thickBot="1" x14ac:dyDescent="0.3">
      <c r="A452" s="130"/>
      <c r="B452" s="129"/>
      <c r="C452" s="128"/>
      <c r="D452" s="127"/>
      <c r="E452" s="127"/>
      <c r="F452" s="127"/>
      <c r="G452" s="127"/>
      <c r="H452" s="127"/>
      <c r="I452" s="127"/>
      <c r="J452" s="127"/>
      <c r="K452" s="126"/>
      <c r="L452" s="127"/>
      <c r="M452" s="126"/>
      <c r="N452" s="125"/>
      <c r="O452" s="124" t="str">
        <f ca="1">IF(OR(ISERROR(MusiqueEpuree(N452)),MusiqueEpuree(N452)=0),"",MusiqueEpuree(N452))</f>
        <v/>
      </c>
      <c r="P452" s="122" t="str">
        <f ca="1">IF(OR(ISERROR(MusiqueEpuree10(O452)),MusiqueEpuree10(O452)=0),"",MusiqueEpuree10(O452))</f>
        <v/>
      </c>
      <c r="Q452" s="123">
        <f ca="1">IF(ISERROR((calcul(P452)))=TRUE,"",(calcul(P452)))</f>
        <v>0</v>
      </c>
      <c r="R452" s="123" t="str">
        <f t="shared" ca="1" si="169"/>
        <v/>
      </c>
      <c r="S452" s="122" t="str">
        <f ca="1">IF(OR(ISERROR(MusiqueEpuree1(O452)),MusiqueEpuree1(O452)=0),"",MusiqueEpuree1(O452))</f>
        <v/>
      </c>
      <c r="T452" s="122" t="str">
        <f ca="1">IF(OR(ISERROR(MusiqueEpuree4(O452)),MusiqueEpuree4(O452)=0),"",MusiqueEpuree4(O452))</f>
        <v/>
      </c>
      <c r="U452" s="121">
        <f t="shared" ca="1" si="170"/>
        <v>0</v>
      </c>
      <c r="V452" s="121">
        <f t="shared" ca="1" si="171"/>
        <v>0</v>
      </c>
      <c r="W452" s="121">
        <f t="shared" ca="1" si="172"/>
        <v>0</v>
      </c>
      <c r="X452" s="121">
        <f t="shared" ca="1" si="173"/>
        <v>0</v>
      </c>
      <c r="Y452" s="120" t="str">
        <f t="shared" ca="1" si="174"/>
        <v/>
      </c>
      <c r="Z452" s="120" t="str">
        <f t="shared" ca="1" si="175"/>
        <v/>
      </c>
      <c r="AA452" s="119"/>
      <c r="AB452" s="121">
        <f t="shared" si="176"/>
        <v>0</v>
      </c>
      <c r="AC452" s="121">
        <f t="shared" si="177"/>
        <v>0</v>
      </c>
      <c r="AD452" s="121">
        <f t="shared" si="178"/>
        <v>0</v>
      </c>
      <c r="AE452" s="121">
        <f t="shared" si="179"/>
        <v>0</v>
      </c>
      <c r="AF452" s="120" t="str">
        <f t="shared" si="180"/>
        <v/>
      </c>
      <c r="AG452" s="120" t="str">
        <f t="shared" si="181"/>
        <v/>
      </c>
      <c r="AH452" s="119"/>
    </row>
    <row r="453" spans="1:46" ht="15.75" customHeight="1" x14ac:dyDescent="0.25">
      <c r="A453" s="118"/>
      <c r="B453" s="117"/>
      <c r="C453" s="116"/>
      <c r="D453" s="115"/>
      <c r="E453" s="115"/>
      <c r="F453" s="115"/>
      <c r="G453" s="115"/>
      <c r="H453" s="115"/>
      <c r="I453" s="115"/>
      <c r="J453" s="115"/>
      <c r="K453" s="114"/>
      <c r="L453" s="115"/>
      <c r="M453" s="114"/>
      <c r="N453" s="113"/>
      <c r="O453" s="112" t="str">
        <f ca="1">IF(OR(ISERROR(MusiqueEpuree(N453)),MusiqueEpuree(N453)=0),"",MusiqueEpuree(N453))</f>
        <v/>
      </c>
      <c r="P453" s="110" t="str">
        <f ca="1">IF(OR(ISERROR(MusiqueEpuree10(O453)),MusiqueEpuree10(O453)=0),"",MusiqueEpuree10(O453))</f>
        <v/>
      </c>
      <c r="Q453" s="111">
        <f ca="1">IF(ISERROR((calcul(P453)))=TRUE,"",(calcul(P453)))</f>
        <v>0</v>
      </c>
      <c r="R453" s="111" t="str">
        <f t="shared" ca="1" si="169"/>
        <v/>
      </c>
      <c r="S453" s="110" t="str">
        <f ca="1">IF(OR(ISERROR(MusiqueEpuree1(O453)),MusiqueEpuree1(O453)=0),"",MusiqueEpuree1(O453))</f>
        <v/>
      </c>
      <c r="T453" s="110" t="str">
        <f ca="1">IF(OR(ISERROR(MusiqueEpuree4(O453)),MusiqueEpuree4(O453)=0),"",MusiqueEpuree4(O453))</f>
        <v/>
      </c>
      <c r="U453" s="42">
        <f t="shared" ca="1" si="170"/>
        <v>0</v>
      </c>
      <c r="V453" s="42">
        <f t="shared" ca="1" si="171"/>
        <v>0</v>
      </c>
      <c r="W453" s="42">
        <f t="shared" ca="1" si="172"/>
        <v>0</v>
      </c>
      <c r="X453" s="42">
        <f t="shared" ca="1" si="173"/>
        <v>0</v>
      </c>
      <c r="Y453" s="109" t="str">
        <f t="shared" ca="1" si="174"/>
        <v/>
      </c>
      <c r="Z453" s="109" t="str">
        <f t="shared" ca="1" si="175"/>
        <v/>
      </c>
      <c r="AA453" s="108">
        <v>20</v>
      </c>
      <c r="AB453" s="42">
        <f t="shared" si="176"/>
        <v>0</v>
      </c>
      <c r="AC453" s="42">
        <f t="shared" si="177"/>
        <v>0</v>
      </c>
      <c r="AD453" s="42">
        <f t="shared" si="178"/>
        <v>0</v>
      </c>
      <c r="AE453" s="42">
        <f t="shared" si="179"/>
        <v>0</v>
      </c>
      <c r="AF453" s="109" t="str">
        <f t="shared" si="180"/>
        <v/>
      </c>
      <c r="AG453" s="109" t="str">
        <f t="shared" si="181"/>
        <v/>
      </c>
      <c r="AH453" s="108">
        <v>20</v>
      </c>
    </row>
    <row r="454" spans="1:46" ht="15.75" customHeight="1" x14ac:dyDescent="0.25">
      <c r="A454" s="107"/>
      <c r="B454" s="106"/>
      <c r="C454" s="105"/>
      <c r="D454" s="104"/>
      <c r="E454" s="104"/>
      <c r="F454" s="104"/>
      <c r="G454" s="104"/>
      <c r="H454" s="104"/>
      <c r="I454" s="104"/>
      <c r="J454" s="104"/>
      <c r="K454" s="103"/>
      <c r="L454" s="104"/>
      <c r="M454" s="103"/>
      <c r="N454" s="102"/>
      <c r="O454" s="101" t="str">
        <f ca="1">IF(OR(ISERROR(MusiqueEpuree(N454)),MusiqueEpuree(N454)=0),"",MusiqueEpuree(N454))</f>
        <v/>
      </c>
      <c r="P454" s="99" t="str">
        <f ca="1">IF(OR(ISERROR(MusiqueEpuree10(O454)),MusiqueEpuree10(O454)=0),"",MusiqueEpuree10(O454))</f>
        <v/>
      </c>
      <c r="Q454" s="100">
        <f ca="1">IF(ISERROR((calcul(P454)))=TRUE,"",(calcul(P454)))</f>
        <v>0</v>
      </c>
      <c r="R454" s="100" t="str">
        <f t="shared" ca="1" si="169"/>
        <v/>
      </c>
      <c r="S454" s="99" t="str">
        <f ca="1">IF(OR(ISERROR(MusiqueEpuree1(O454)),MusiqueEpuree1(O454)=0),"",MusiqueEpuree1(O454))</f>
        <v/>
      </c>
      <c r="T454" s="99" t="str">
        <f ca="1">IF(OR(ISERROR(MusiqueEpuree4(O454)),MusiqueEpuree4(O454)=0),"",MusiqueEpuree4(O454))</f>
        <v/>
      </c>
      <c r="U454" s="49">
        <f t="shared" ca="1" si="170"/>
        <v>0</v>
      </c>
      <c r="V454" s="49">
        <f t="shared" ca="1" si="171"/>
        <v>0</v>
      </c>
      <c r="W454" s="49">
        <f t="shared" ca="1" si="172"/>
        <v>0</v>
      </c>
      <c r="X454" s="49">
        <f t="shared" ca="1" si="173"/>
        <v>0</v>
      </c>
      <c r="Y454" s="98" t="str">
        <f t="shared" ca="1" si="174"/>
        <v/>
      </c>
      <c r="Z454" s="98" t="str">
        <f t="shared" ca="1" si="175"/>
        <v/>
      </c>
      <c r="AA454" s="97"/>
      <c r="AB454" s="49">
        <f t="shared" si="176"/>
        <v>0</v>
      </c>
      <c r="AC454" s="49">
        <f t="shared" si="177"/>
        <v>0</v>
      </c>
      <c r="AD454" s="49">
        <f t="shared" si="178"/>
        <v>0</v>
      </c>
      <c r="AE454" s="49">
        <f t="shared" si="179"/>
        <v>0</v>
      </c>
      <c r="AF454" s="98" t="str">
        <f t="shared" si="180"/>
        <v/>
      </c>
      <c r="AG454" s="98" t="str">
        <f t="shared" si="181"/>
        <v/>
      </c>
      <c r="AH454" s="97"/>
    </row>
    <row r="455" spans="1:46" ht="15.75" customHeight="1" thickBot="1" x14ac:dyDescent="0.3">
      <c r="A455" s="96"/>
      <c r="B455" s="95"/>
      <c r="C455" s="94"/>
      <c r="D455" s="93"/>
      <c r="E455" s="93"/>
      <c r="F455" s="93"/>
      <c r="G455" s="93"/>
      <c r="H455" s="93"/>
      <c r="I455" s="93"/>
      <c r="J455" s="93"/>
      <c r="K455" s="92"/>
      <c r="L455" s="93"/>
      <c r="M455" s="92"/>
      <c r="N455" s="91"/>
      <c r="O455" s="90" t="str">
        <f ca="1">IF(OR(ISERROR(MusiqueEpuree(N455)),MusiqueEpuree(N455)=0),"",MusiqueEpuree(N455))</f>
        <v/>
      </c>
      <c r="P455" s="88" t="str">
        <f ca="1">IF(OR(ISERROR(MusiqueEpuree10(O455)),MusiqueEpuree10(O455)=0),"",MusiqueEpuree10(O455))</f>
        <v/>
      </c>
      <c r="Q455" s="89">
        <f ca="1">IF(ISERROR((calcul(P455)))=TRUE,"",(calcul(P455)))</f>
        <v>0</v>
      </c>
      <c r="R455" s="89" t="str">
        <f t="shared" ca="1" si="169"/>
        <v/>
      </c>
      <c r="S455" s="88" t="str">
        <f ca="1">IF(OR(ISERROR(MusiqueEpuree1(O455)),MusiqueEpuree1(O455)=0),"",MusiqueEpuree1(O455))</f>
        <v/>
      </c>
      <c r="T455" s="88" t="str">
        <f ca="1">IF(OR(ISERROR(MusiqueEpuree4(O455)),MusiqueEpuree4(O455)=0),"",MusiqueEpuree4(O455))</f>
        <v/>
      </c>
      <c r="U455" s="56">
        <f t="shared" ca="1" si="170"/>
        <v>0</v>
      </c>
      <c r="V455" s="56">
        <f t="shared" ca="1" si="171"/>
        <v>0</v>
      </c>
      <c r="W455" s="56">
        <f t="shared" ca="1" si="172"/>
        <v>0</v>
      </c>
      <c r="X455" s="56">
        <f t="shared" ca="1" si="173"/>
        <v>0</v>
      </c>
      <c r="Y455" s="87" t="str">
        <f t="shared" ca="1" si="174"/>
        <v/>
      </c>
      <c r="Z455" s="87" t="str">
        <f t="shared" ca="1" si="175"/>
        <v/>
      </c>
      <c r="AA455" s="86"/>
      <c r="AB455" s="56">
        <f t="shared" si="176"/>
        <v>0</v>
      </c>
      <c r="AC455" s="56">
        <f t="shared" si="177"/>
        <v>0</v>
      </c>
      <c r="AD455" s="56">
        <f t="shared" si="178"/>
        <v>0</v>
      </c>
      <c r="AE455" s="56">
        <f t="shared" si="179"/>
        <v>0</v>
      </c>
      <c r="AF455" s="87" t="str">
        <f t="shared" si="180"/>
        <v/>
      </c>
      <c r="AG455" s="87" t="str">
        <f t="shared" si="181"/>
        <v/>
      </c>
      <c r="AH455" s="86"/>
    </row>
    <row r="456" spans="1:46" ht="15.75" customHeight="1" thickTop="1" x14ac:dyDescent="0.25">
      <c r="A456" s="244">
        <v>8</v>
      </c>
      <c r="B456" s="199"/>
      <c r="C456" s="198"/>
      <c r="D456" s="198"/>
      <c r="E456" s="198"/>
      <c r="F456" s="198"/>
      <c r="G456" s="198"/>
      <c r="H456" s="198"/>
      <c r="I456" s="198"/>
      <c r="J456" s="198"/>
      <c r="K456" s="198"/>
      <c r="L456" s="198"/>
      <c r="M456" s="198"/>
      <c r="N456" s="197"/>
      <c r="O456" s="81"/>
      <c r="P456" s="81"/>
      <c r="Q456" s="82"/>
      <c r="R456" s="82"/>
      <c r="S456" s="81"/>
      <c r="T456" s="81"/>
      <c r="U456" s="82"/>
      <c r="V456" s="82"/>
      <c r="W456" s="82"/>
      <c r="X456" s="81"/>
      <c r="Y456" s="81"/>
      <c r="Z456" s="81"/>
      <c r="AA456" s="81"/>
      <c r="AB456" s="81"/>
      <c r="AC456" s="81"/>
      <c r="AD456" s="81"/>
      <c r="AE456" s="81"/>
      <c r="AF456" s="81"/>
      <c r="AG456" s="81"/>
      <c r="AH456" s="81"/>
      <c r="AI456" s="82"/>
      <c r="AJ456" s="196"/>
      <c r="AK456" s="196"/>
      <c r="AL456" s="196"/>
      <c r="AM456" s="81"/>
      <c r="AN456" s="196"/>
      <c r="AO456" s="196"/>
      <c r="AP456" s="196"/>
      <c r="AQ456" s="81"/>
      <c r="AR456" s="196"/>
    </row>
    <row r="457" spans="1:46" ht="15.75" customHeight="1" x14ac:dyDescent="0.25">
      <c r="A457" s="245"/>
      <c r="B457" s="195"/>
      <c r="C457" s="189"/>
      <c r="D457" s="189"/>
      <c r="E457" s="189"/>
      <c r="F457" s="189"/>
      <c r="G457" s="189"/>
      <c r="H457" s="189"/>
      <c r="I457" s="189"/>
      <c r="J457" s="189"/>
      <c r="K457" s="189"/>
      <c r="L457" s="189"/>
      <c r="M457" s="189"/>
      <c r="N457" s="188"/>
    </row>
    <row r="458" spans="1:46" ht="15.75" customHeight="1" thickBot="1" x14ac:dyDescent="0.3">
      <c r="A458" s="245"/>
      <c r="B458" s="194"/>
      <c r="C458" s="193"/>
      <c r="D458" s="193"/>
      <c r="E458" s="193"/>
      <c r="F458" s="193"/>
      <c r="G458" s="193"/>
      <c r="H458" s="193"/>
      <c r="I458" s="193"/>
      <c r="J458" s="193"/>
      <c r="K458" s="193"/>
      <c r="L458" s="193"/>
      <c r="M458" s="193"/>
      <c r="N458" s="192"/>
      <c r="O458" s="19"/>
      <c r="P458" s="19"/>
      <c r="Q458" s="20"/>
      <c r="R458" s="20"/>
      <c r="S458" s="19"/>
      <c r="T458" s="19"/>
      <c r="U458" s="20"/>
      <c r="V458" s="20"/>
      <c r="W458" s="20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20"/>
      <c r="AJ458" s="191"/>
      <c r="AK458" s="191"/>
      <c r="AL458" s="191"/>
      <c r="AM458" s="19"/>
      <c r="AN458" s="191"/>
      <c r="AO458" s="191"/>
      <c r="AP458" s="191"/>
      <c r="AQ458" s="19"/>
      <c r="AR458" s="191"/>
    </row>
    <row r="459" spans="1:46" ht="15.75" customHeight="1" thickTop="1" thickBot="1" x14ac:dyDescent="0.3">
      <c r="A459" s="245"/>
      <c r="B459" s="190"/>
      <c r="C459" s="189"/>
      <c r="D459" s="189"/>
      <c r="E459" s="189"/>
      <c r="F459" s="189"/>
      <c r="G459" s="189"/>
      <c r="H459" s="189"/>
      <c r="I459" s="189"/>
      <c r="J459" s="189"/>
      <c r="K459" s="189"/>
      <c r="L459" s="189"/>
      <c r="M459" s="189"/>
      <c r="N459" s="188"/>
      <c r="AI459" s="187" t="s">
        <v>24</v>
      </c>
      <c r="AJ459" s="61"/>
      <c r="AK459" s="61"/>
      <c r="AL459" s="61"/>
      <c r="AM459" s="31"/>
      <c r="AN459" s="61"/>
      <c r="AO459" s="61"/>
      <c r="AP459" s="61"/>
      <c r="AQ459" s="186"/>
      <c r="AR459" s="185"/>
      <c r="AS459" s="185"/>
      <c r="AT459" s="184"/>
    </row>
    <row r="460" spans="1:46" ht="15.75" customHeight="1" thickTop="1" thickBot="1" x14ac:dyDescent="0.3">
      <c r="A460" s="246"/>
      <c r="B460" s="183"/>
      <c r="C460" s="182"/>
      <c r="D460" s="182"/>
      <c r="E460" s="182"/>
      <c r="F460" s="182"/>
      <c r="G460" s="182"/>
      <c r="H460" s="182"/>
      <c r="I460" s="182"/>
      <c r="J460" s="182"/>
      <c r="K460" s="181"/>
      <c r="L460" s="182"/>
      <c r="M460" s="181"/>
      <c r="N460" s="180"/>
      <c r="O460" s="71"/>
      <c r="P460" s="71"/>
      <c r="Q460" s="72"/>
      <c r="R460" s="36" t="s">
        <v>23</v>
      </c>
      <c r="S460" s="71"/>
      <c r="T460" s="71"/>
      <c r="U460" s="36" t="s">
        <v>21</v>
      </c>
      <c r="V460" s="36" t="s">
        <v>20</v>
      </c>
      <c r="W460" s="36" t="s">
        <v>19</v>
      </c>
      <c r="X460" s="36" t="s">
        <v>18</v>
      </c>
      <c r="Y460" s="71"/>
      <c r="Z460" s="36" t="s">
        <v>22</v>
      </c>
      <c r="AA460" s="71"/>
      <c r="AB460" s="36" t="s">
        <v>21</v>
      </c>
      <c r="AC460" s="36" t="s">
        <v>20</v>
      </c>
      <c r="AD460" s="36" t="s">
        <v>19</v>
      </c>
      <c r="AE460" s="36" t="s">
        <v>18</v>
      </c>
      <c r="AF460" s="71"/>
      <c r="AG460" s="36" t="s">
        <v>17</v>
      </c>
      <c r="AH460" s="71"/>
      <c r="AI460" s="179" t="s">
        <v>0</v>
      </c>
      <c r="AJ460" s="178" t="s">
        <v>2</v>
      </c>
      <c r="AK460" s="178" t="s">
        <v>1</v>
      </c>
      <c r="AL460" s="177" t="s">
        <v>3</v>
      </c>
      <c r="AM460" s="179" t="s">
        <v>0</v>
      </c>
      <c r="AN460" s="178" t="s">
        <v>6</v>
      </c>
      <c r="AO460" s="178" t="s">
        <v>5</v>
      </c>
      <c r="AP460" s="177" t="s">
        <v>7</v>
      </c>
      <c r="AQ460" s="179" t="s">
        <v>0</v>
      </c>
      <c r="AR460" s="178" t="s">
        <v>10</v>
      </c>
      <c r="AS460" s="178" t="s">
        <v>9</v>
      </c>
      <c r="AT460" s="177" t="s">
        <v>11</v>
      </c>
    </row>
    <row r="461" spans="1:46" ht="15.75" customHeight="1" thickTop="1" x14ac:dyDescent="0.25">
      <c r="A461" s="176"/>
      <c r="B461" s="175"/>
      <c r="C461" s="174"/>
      <c r="D461" s="171">
        <v>312</v>
      </c>
      <c r="E461" s="171">
        <v>20</v>
      </c>
      <c r="F461" s="171">
        <v>58</v>
      </c>
      <c r="G461" s="173">
        <v>0.25</v>
      </c>
      <c r="H461" s="172"/>
      <c r="I461" s="172"/>
      <c r="J461" s="171">
        <v>6</v>
      </c>
      <c r="K461" s="169"/>
      <c r="L461" s="170">
        <v>10.89</v>
      </c>
      <c r="M461" s="169"/>
      <c r="N461" s="168" t="s">
        <v>151</v>
      </c>
      <c r="O461" s="167" t="str">
        <f ca="1">IF(OR(ISERROR(MusiqueEpuree(N461)),MusiqueEpuree(N461)=0),"",MusiqueEpuree(N461))</f>
        <v xml:space="preserve"> 6a 7a 6a  9a  9a 4a 1a 5a 2a  9a 6a 2a</v>
      </c>
      <c r="P461" s="165" t="str">
        <f ca="1">IF(OR(ISERROR(MusiqueEpuree10(O461)),MusiqueEpuree10(O461)=0),"",MusiqueEpuree10(O461))</f>
        <v xml:space="preserve"> 50 40 50 20 20 70 100 60 90 20 50 90</v>
      </c>
      <c r="Q461" s="166">
        <f ca="1">IF(ISERROR((calcul(P461)))=TRUE,"",(calcul(P461)))</f>
        <v>55</v>
      </c>
      <c r="R461" s="166">
        <f t="shared" ref="R461:R492" ca="1" si="182">IF(Q461=0,"", Q461)</f>
        <v>55</v>
      </c>
      <c r="S461" s="165" t="str">
        <f ca="1">IF(OR(ISERROR(MusiqueEpuree1(O461)),MusiqueEpuree1(O461)=0),"",MusiqueEpuree1(O461))</f>
        <v xml:space="preserve"> 70 90 90</v>
      </c>
      <c r="T461" s="165" t="str">
        <f ca="1">IF(OR(ISERROR(MusiqueEpuree4(O461)),MusiqueEpuree4(O461)=0),"",MusiqueEpuree4(O461))</f>
        <v>6a7a6a9a9a4a 1005a2a9a6a2a</v>
      </c>
      <c r="U461" s="164">
        <f t="shared" ref="U461:U492" ca="1" si="183">LEN(S461)-LEN(SUBSTITUTE(S461," ",""))</f>
        <v>3</v>
      </c>
      <c r="V461" s="164">
        <f t="shared" ref="V461:V492" ca="1" si="184">LEN(T461)-LEN(SUBSTITUTE(T461," ",""))</f>
        <v>1</v>
      </c>
      <c r="W461" s="164">
        <f t="shared" ref="W461:W492" ca="1" si="185">IF(ISERROR(U461+V461)=TRUE,"",(U461+V461))</f>
        <v>4</v>
      </c>
      <c r="X461" s="164">
        <f t="shared" ref="X461:X492" ca="1" si="186">LEN(P461)-LEN(SUBSTITUTE(P461," ",""))</f>
        <v>12</v>
      </c>
      <c r="Y461" s="163">
        <f t="shared" ref="Y461:Y492" ca="1" si="187">IF(ISERROR((W461/X461)*100)=TRUE,"",( (W461/X461)*100))</f>
        <v>33.333333333333329</v>
      </c>
      <c r="Z461" s="163">
        <f t="shared" ref="Z461:Z492" ca="1" si="188">IF(Y461=0,"", Y461)</f>
        <v>33.333333333333329</v>
      </c>
      <c r="AA461" s="162">
        <v>1</v>
      </c>
      <c r="AB461" s="163">
        <f t="shared" ref="AB461:AB492" si="189">F461</f>
        <v>58</v>
      </c>
      <c r="AC461" s="163">
        <f t="shared" ref="AC461:AC492" si="190">E461</f>
        <v>20</v>
      </c>
      <c r="AD461" s="164">
        <f t="shared" ref="AD461:AD492" si="191">IF(ISERROR(AB461+AC461)=TRUE,"",(AB461+AC461))</f>
        <v>78</v>
      </c>
      <c r="AE461" s="164">
        <f t="shared" ref="AE461:AE492" si="192">D461</f>
        <v>312</v>
      </c>
      <c r="AF461" s="163">
        <f t="shared" ref="AF461:AF492" si="193">IF(ISERROR((AD461/AE461)*100)=TRUE,"",( (AD461/AE461)*100))</f>
        <v>25</v>
      </c>
      <c r="AG461" s="163">
        <f t="shared" ref="AG461:AG492" si="194">IF(AF461=0,"", AF461)</f>
        <v>25</v>
      </c>
      <c r="AH461" s="162">
        <v>1</v>
      </c>
      <c r="AI461" s="158">
        <v>1</v>
      </c>
      <c r="AJ461" s="157">
        <f ca="1">Z463</f>
        <v>44.444444444444443</v>
      </c>
      <c r="AK461" s="157">
        <f ca="1">$R$463</f>
        <v>55.555555555555557</v>
      </c>
      <c r="AL461" s="160">
        <f>$AG$463</f>
        <v>33.333333333333329</v>
      </c>
      <c r="AM461" s="158">
        <v>1</v>
      </c>
      <c r="AN461" s="157">
        <f ca="1">Z461</f>
        <v>33.333333333333329</v>
      </c>
      <c r="AO461" s="157">
        <f ca="1">$R$461</f>
        <v>55</v>
      </c>
      <c r="AP461" s="159">
        <f>$AG$461</f>
        <v>25</v>
      </c>
      <c r="AQ461" s="158">
        <v>1</v>
      </c>
      <c r="AR461" s="157">
        <f ca="1">Z462</f>
        <v>33.333333333333329</v>
      </c>
      <c r="AS461" s="157">
        <f ca="1">$R$462</f>
        <v>47.5</v>
      </c>
      <c r="AT461" s="156">
        <f>$AG$462</f>
        <v>21.969696969696969</v>
      </c>
    </row>
    <row r="462" spans="1:46" ht="15.75" customHeight="1" x14ac:dyDescent="0.25">
      <c r="A462" s="107"/>
      <c r="B462" s="106"/>
      <c r="C462" s="105"/>
      <c r="D462" s="148">
        <v>132</v>
      </c>
      <c r="E462" s="148">
        <v>3</v>
      </c>
      <c r="F462" s="148">
        <v>26</v>
      </c>
      <c r="G462" s="143">
        <v>0.22</v>
      </c>
      <c r="H462" s="104"/>
      <c r="I462" s="104"/>
      <c r="J462" s="148">
        <v>4</v>
      </c>
      <c r="K462" s="103"/>
      <c r="L462" s="147">
        <v>10.91</v>
      </c>
      <c r="M462" s="103"/>
      <c r="N462" s="102" t="s">
        <v>231</v>
      </c>
      <c r="O462" s="101" t="str">
        <f ca="1">IF(OR(ISERROR(MusiqueEpuree(N462)),MusiqueEpuree(N462)=0),"",MusiqueEpuree(N462))</f>
        <v xml:space="preserve"> 6a  9a  9a 2a 4a 6a  9a 4a 2a 6a  9a  9a</v>
      </c>
      <c r="P462" s="99" t="str">
        <f ca="1">IF(OR(ISERROR(MusiqueEpuree10(O462)),MusiqueEpuree10(O462)=0),"",MusiqueEpuree10(O462))</f>
        <v xml:space="preserve"> 50 20 20 90 70 50 20 70 90 50 20 20</v>
      </c>
      <c r="Q462" s="100">
        <f ca="1">IF(ISERROR((calcul(P462)))=TRUE,"",(calcul(P462)))</f>
        <v>47.5</v>
      </c>
      <c r="R462" s="100">
        <f t="shared" ca="1" si="182"/>
        <v>47.5</v>
      </c>
      <c r="S462" s="99" t="str">
        <f ca="1">IF(OR(ISERROR(MusiqueEpuree1(O462)),MusiqueEpuree1(O462)=0),"",MusiqueEpuree1(O462))</f>
        <v xml:space="preserve"> 90 70 70 90</v>
      </c>
      <c r="T462" s="99" t="str">
        <f ca="1">IF(OR(ISERROR(MusiqueEpuree4(O462)),MusiqueEpuree4(O462)=0),"",MusiqueEpuree4(O462))</f>
        <v>6a9a9a2a4a6a9a4a2a6a9a9a</v>
      </c>
      <c r="U462" s="49">
        <f t="shared" ca="1" si="183"/>
        <v>4</v>
      </c>
      <c r="V462" s="49">
        <f t="shared" ca="1" si="184"/>
        <v>0</v>
      </c>
      <c r="W462" s="49">
        <f t="shared" ca="1" si="185"/>
        <v>4</v>
      </c>
      <c r="X462" s="49">
        <f t="shared" ca="1" si="186"/>
        <v>12</v>
      </c>
      <c r="Y462" s="98">
        <f t="shared" ca="1" si="187"/>
        <v>33.333333333333329</v>
      </c>
      <c r="Z462" s="98">
        <f t="shared" ca="1" si="188"/>
        <v>33.333333333333329</v>
      </c>
      <c r="AA462" s="97"/>
      <c r="AB462" s="49">
        <f t="shared" si="189"/>
        <v>26</v>
      </c>
      <c r="AC462" s="49">
        <f t="shared" si="190"/>
        <v>3</v>
      </c>
      <c r="AD462" s="49">
        <f t="shared" si="191"/>
        <v>29</v>
      </c>
      <c r="AE462" s="49">
        <f t="shared" si="192"/>
        <v>132</v>
      </c>
      <c r="AF462" s="98">
        <f t="shared" si="193"/>
        <v>21.969696969696969</v>
      </c>
      <c r="AG462" s="98">
        <f t="shared" si="194"/>
        <v>21.969696969696969</v>
      </c>
      <c r="AH462" s="97"/>
      <c r="AI462" s="158">
        <v>2</v>
      </c>
      <c r="AJ462" s="157">
        <f ca="1">Z466</f>
        <v>75</v>
      </c>
      <c r="AK462" s="157">
        <f ca="1">$R$466</f>
        <v>78.333333333333329</v>
      </c>
      <c r="AL462" s="160">
        <f>$AG$466</f>
        <v>42.857142857142854</v>
      </c>
      <c r="AM462" s="158">
        <v>2</v>
      </c>
      <c r="AN462" s="157">
        <f ca="1">Z464</f>
        <v>58.333333333333336</v>
      </c>
      <c r="AO462" s="157">
        <f ca="1">$R$464</f>
        <v>60</v>
      </c>
      <c r="AP462" s="159">
        <f>$AG$464</f>
        <v>24.107142857142858</v>
      </c>
      <c r="AQ462" s="158">
        <v>2</v>
      </c>
      <c r="AR462" s="157">
        <f ca="1">Z465</f>
        <v>27.27272727272727</v>
      </c>
      <c r="AS462" s="157">
        <f ca="1">$R$465</f>
        <v>43.636363636363633</v>
      </c>
      <c r="AT462" s="156">
        <f>$AG$465</f>
        <v>43.18181818181818</v>
      </c>
    </row>
    <row r="463" spans="1:46" ht="15.75" customHeight="1" thickBot="1" x14ac:dyDescent="0.3">
      <c r="A463" s="130"/>
      <c r="B463" s="129"/>
      <c r="C463" s="128"/>
      <c r="D463" s="146">
        <v>3</v>
      </c>
      <c r="E463" s="146">
        <v>0</v>
      </c>
      <c r="F463" s="146">
        <v>1</v>
      </c>
      <c r="G463" s="142">
        <v>0.33</v>
      </c>
      <c r="H463" s="127"/>
      <c r="I463" s="127"/>
      <c r="J463" s="146">
        <v>2</v>
      </c>
      <c r="K463" s="126"/>
      <c r="L463" s="145">
        <v>10.91</v>
      </c>
      <c r="M463" s="126"/>
      <c r="N463" s="125" t="s">
        <v>219</v>
      </c>
      <c r="O463" s="124" t="str">
        <f ca="1">IF(OR(ISERROR(MusiqueEpuree(N463)),MusiqueEpuree(N463)=0),"",MusiqueEpuree(N463))</f>
        <v xml:space="preserve">  9a 6a 4a 4a  9a 3a 6a 2a 6a</v>
      </c>
      <c r="P463" s="122" t="str">
        <f ca="1">IF(OR(ISERROR(MusiqueEpuree10(O463)),MusiqueEpuree10(O463)=0),"",MusiqueEpuree10(O463))</f>
        <v xml:space="preserve"> 20 50 70 70 20 80 50 90 50</v>
      </c>
      <c r="Q463" s="123">
        <f ca="1">IF(ISERROR((calcul(P463)))=TRUE,"",(calcul(P463)))</f>
        <v>55.555555555555557</v>
      </c>
      <c r="R463" s="123">
        <f t="shared" ca="1" si="182"/>
        <v>55.555555555555557</v>
      </c>
      <c r="S463" s="122" t="str">
        <f ca="1">IF(OR(ISERROR(MusiqueEpuree1(O463)),MusiqueEpuree1(O463)=0),"",MusiqueEpuree1(O463))</f>
        <v xml:space="preserve"> 70 70 80 90</v>
      </c>
      <c r="T463" s="122" t="str">
        <f ca="1">IF(OR(ISERROR(MusiqueEpuree4(O463)),MusiqueEpuree4(O463)=0),"",MusiqueEpuree4(O463))</f>
        <v>9a6a4a4a9a3a6a2a6a</v>
      </c>
      <c r="U463" s="121">
        <f t="shared" ca="1" si="183"/>
        <v>4</v>
      </c>
      <c r="V463" s="121">
        <f t="shared" ca="1" si="184"/>
        <v>0</v>
      </c>
      <c r="W463" s="121">
        <f t="shared" ca="1" si="185"/>
        <v>4</v>
      </c>
      <c r="X463" s="121">
        <f t="shared" ca="1" si="186"/>
        <v>9</v>
      </c>
      <c r="Y463" s="120">
        <f t="shared" ca="1" si="187"/>
        <v>44.444444444444443</v>
      </c>
      <c r="Z463" s="120">
        <f t="shared" ca="1" si="188"/>
        <v>44.444444444444443</v>
      </c>
      <c r="AA463" s="119"/>
      <c r="AB463" s="121">
        <f t="shared" si="189"/>
        <v>1</v>
      </c>
      <c r="AC463" s="121">
        <f t="shared" si="190"/>
        <v>0</v>
      </c>
      <c r="AD463" s="121">
        <f t="shared" si="191"/>
        <v>1</v>
      </c>
      <c r="AE463" s="121">
        <f t="shared" si="192"/>
        <v>3</v>
      </c>
      <c r="AF463" s="120">
        <f t="shared" si="193"/>
        <v>33.333333333333329</v>
      </c>
      <c r="AG463" s="120">
        <f t="shared" si="194"/>
        <v>33.333333333333329</v>
      </c>
      <c r="AH463" s="119"/>
      <c r="AI463" s="158">
        <v>3</v>
      </c>
      <c r="AJ463" s="157">
        <f ca="1">Z469</f>
        <v>10</v>
      </c>
      <c r="AK463" s="157" t="str">
        <f ca="1">$R$469</f>
        <v/>
      </c>
      <c r="AL463" s="160" t="str">
        <f>$AG$469</f>
        <v/>
      </c>
      <c r="AM463" s="158">
        <v>3</v>
      </c>
      <c r="AN463" s="157">
        <f ca="1">Z467</f>
        <v>41.666666666666671</v>
      </c>
      <c r="AO463" s="157">
        <f ca="1">$R$467</f>
        <v>48.333333333333336</v>
      </c>
      <c r="AP463" s="159">
        <f>$AG$467</f>
        <v>17.647058823529413</v>
      </c>
      <c r="AQ463" s="158">
        <v>3</v>
      </c>
      <c r="AR463" s="157" t="str">
        <f ca="1">Z468</f>
        <v/>
      </c>
      <c r="AS463" s="157">
        <f ca="1">$R$468</f>
        <v>21.666666666666668</v>
      </c>
      <c r="AT463" s="156">
        <f>$AG$468</f>
        <v>3.3333333333333335</v>
      </c>
    </row>
    <row r="464" spans="1:46" ht="15.75" customHeight="1" x14ac:dyDescent="0.25">
      <c r="A464" s="118"/>
      <c r="B464" s="141"/>
      <c r="C464" s="140"/>
      <c r="D464" s="150">
        <v>112</v>
      </c>
      <c r="E464" s="150">
        <v>8</v>
      </c>
      <c r="F464" s="150">
        <v>19</v>
      </c>
      <c r="G464" s="144">
        <v>0.24</v>
      </c>
      <c r="H464" s="139"/>
      <c r="I464" s="139"/>
      <c r="J464" s="150" t="s">
        <v>25</v>
      </c>
      <c r="K464" s="138"/>
      <c r="L464" s="149">
        <v>10.94</v>
      </c>
      <c r="M464" s="138"/>
      <c r="N464" s="137" t="s">
        <v>64</v>
      </c>
      <c r="O464" s="136" t="str">
        <f ca="1">IF(OR(ISERROR(MusiqueEpuree(N464)),MusiqueEpuree(N464)=0),"",MusiqueEpuree(N464))</f>
        <v xml:space="preserve"> 3a 4a 7a 2a  9a 7a 2a 2a  9a 2a 4a  9a</v>
      </c>
      <c r="P464" s="134" t="str">
        <f ca="1">IF(OR(ISERROR(MusiqueEpuree10(O464)),MusiqueEpuree10(O464)=0),"",MusiqueEpuree10(O464))</f>
        <v xml:space="preserve"> 80 70 40 90 20 40 90 90 20 90 70 20</v>
      </c>
      <c r="Q464" s="135">
        <f ca="1">IF(ISERROR((calcul(P464)))=TRUE,"",(calcul(P464)))</f>
        <v>60</v>
      </c>
      <c r="R464" s="135">
        <f t="shared" ca="1" si="182"/>
        <v>60</v>
      </c>
      <c r="S464" s="134" t="str">
        <f ca="1">IF(OR(ISERROR(MusiqueEpuree1(O464)),MusiqueEpuree1(O464)=0),"",MusiqueEpuree1(O464))</f>
        <v xml:space="preserve"> 80 70 90 90 90 90 70</v>
      </c>
      <c r="T464" s="134" t="str">
        <f ca="1">IF(OR(ISERROR(MusiqueEpuree4(O464)),MusiqueEpuree4(O464)=0),"",MusiqueEpuree4(O464))</f>
        <v>3a4a7a2a9a7a2a2a9a2a4a9a</v>
      </c>
      <c r="U464" s="133">
        <f t="shared" ca="1" si="183"/>
        <v>7</v>
      </c>
      <c r="V464" s="133">
        <f t="shared" ca="1" si="184"/>
        <v>0</v>
      </c>
      <c r="W464" s="133">
        <f t="shared" ca="1" si="185"/>
        <v>7</v>
      </c>
      <c r="X464" s="133">
        <f t="shared" ca="1" si="186"/>
        <v>12</v>
      </c>
      <c r="Y464" s="132">
        <f t="shared" ca="1" si="187"/>
        <v>58.333333333333336</v>
      </c>
      <c r="Z464" s="132">
        <f t="shared" ca="1" si="188"/>
        <v>58.333333333333336</v>
      </c>
      <c r="AA464" s="131">
        <v>2</v>
      </c>
      <c r="AB464" s="133">
        <f t="shared" si="189"/>
        <v>19</v>
      </c>
      <c r="AC464" s="133">
        <f t="shared" si="190"/>
        <v>8</v>
      </c>
      <c r="AD464" s="133">
        <f t="shared" si="191"/>
        <v>27</v>
      </c>
      <c r="AE464" s="133">
        <f t="shared" si="192"/>
        <v>112</v>
      </c>
      <c r="AF464" s="132">
        <f t="shared" si="193"/>
        <v>24.107142857142858</v>
      </c>
      <c r="AG464" s="132">
        <f t="shared" si="194"/>
        <v>24.107142857142858</v>
      </c>
      <c r="AH464" s="131">
        <v>2</v>
      </c>
      <c r="AI464" s="158">
        <v>4</v>
      </c>
      <c r="AJ464" s="157">
        <f ca="1">Z472</f>
        <v>25</v>
      </c>
      <c r="AK464" s="157">
        <f ca="1">$R$472</f>
        <v>43.333333333333336</v>
      </c>
      <c r="AL464" s="160">
        <f>$AG$472</f>
        <v>20</v>
      </c>
      <c r="AM464" s="158">
        <v>4</v>
      </c>
      <c r="AN464" s="157">
        <f ca="1">Z470</f>
        <v>8.3333333333333321</v>
      </c>
      <c r="AO464" s="157">
        <f ca="1">$R$470</f>
        <v>35</v>
      </c>
      <c r="AP464" s="159">
        <f>$AG$470</f>
        <v>11.214953271028037</v>
      </c>
      <c r="AQ464" s="158">
        <v>4</v>
      </c>
      <c r="AR464" s="157">
        <f ca="1">Z471</f>
        <v>16.666666666666664</v>
      </c>
      <c r="AS464" s="157">
        <f ca="1">$R$471</f>
        <v>35.833333333333336</v>
      </c>
      <c r="AT464" s="156">
        <f>$AG$471</f>
        <v>9.433962264150944</v>
      </c>
    </row>
    <row r="465" spans="1:46" ht="15.75" customHeight="1" x14ac:dyDescent="0.25">
      <c r="A465" s="107"/>
      <c r="B465" s="106"/>
      <c r="C465" s="105"/>
      <c r="D465" s="148">
        <v>44</v>
      </c>
      <c r="E465" s="148">
        <v>6</v>
      </c>
      <c r="F465" s="148">
        <v>13</v>
      </c>
      <c r="G465" s="143">
        <v>0.43</v>
      </c>
      <c r="H465" s="104"/>
      <c r="I465" s="104"/>
      <c r="J465" s="148">
        <v>3</v>
      </c>
      <c r="K465" s="103"/>
      <c r="L465" s="147">
        <v>10.91</v>
      </c>
      <c r="M465" s="103"/>
      <c r="N465" s="102" t="s">
        <v>232</v>
      </c>
      <c r="O465" s="101" t="str">
        <f ca="1">IF(OR(ISERROR(MusiqueEpuree(N465)),MusiqueEpuree(N465)=0),"",MusiqueEpuree(N465))</f>
        <v xml:space="preserve"> 6a  9a  9a 1a  9a  9a  9a  9a 4a 6a 2a</v>
      </c>
      <c r="P465" s="99" t="str">
        <f ca="1">IF(OR(ISERROR(MusiqueEpuree10(O465)),MusiqueEpuree10(O465)=0),"",MusiqueEpuree10(O465))</f>
        <v xml:space="preserve"> 50 20 20 100 20 20 20 20 70 50 90</v>
      </c>
      <c r="Q465" s="100">
        <f ca="1">IF(ISERROR((calcul(P465)))=TRUE,"",(calcul(P465)))</f>
        <v>43.636363636363633</v>
      </c>
      <c r="R465" s="100">
        <f t="shared" ca="1" si="182"/>
        <v>43.636363636363633</v>
      </c>
      <c r="S465" s="99" t="str">
        <f ca="1">IF(OR(ISERROR(MusiqueEpuree1(O465)),MusiqueEpuree1(O465)=0),"",MusiqueEpuree1(O465))</f>
        <v xml:space="preserve"> 70 90</v>
      </c>
      <c r="T465" s="99" t="str">
        <f ca="1">IF(OR(ISERROR(MusiqueEpuree4(O465)),MusiqueEpuree4(O465)=0),"",MusiqueEpuree4(O465))</f>
        <v>6a9a9a 1009a9a9a9a4a6a2a</v>
      </c>
      <c r="U465" s="49">
        <f t="shared" ca="1" si="183"/>
        <v>2</v>
      </c>
      <c r="V465" s="49">
        <f t="shared" ca="1" si="184"/>
        <v>1</v>
      </c>
      <c r="W465" s="49">
        <f t="shared" ca="1" si="185"/>
        <v>3</v>
      </c>
      <c r="X465" s="49">
        <f t="shared" ca="1" si="186"/>
        <v>11</v>
      </c>
      <c r="Y465" s="98">
        <f t="shared" ca="1" si="187"/>
        <v>27.27272727272727</v>
      </c>
      <c r="Z465" s="98">
        <f t="shared" ca="1" si="188"/>
        <v>27.27272727272727</v>
      </c>
      <c r="AA465" s="97"/>
      <c r="AB465" s="49">
        <f t="shared" si="189"/>
        <v>13</v>
      </c>
      <c r="AC465" s="49">
        <f t="shared" si="190"/>
        <v>6</v>
      </c>
      <c r="AD465" s="49">
        <f t="shared" si="191"/>
        <v>19</v>
      </c>
      <c r="AE465" s="49">
        <f t="shared" si="192"/>
        <v>44</v>
      </c>
      <c r="AF465" s="98">
        <f t="shared" si="193"/>
        <v>43.18181818181818</v>
      </c>
      <c r="AG465" s="98">
        <f t="shared" si="194"/>
        <v>43.18181818181818</v>
      </c>
      <c r="AH465" s="97"/>
      <c r="AI465" s="158">
        <v>5</v>
      </c>
      <c r="AJ465" s="157">
        <f ca="1">Z475</f>
        <v>25</v>
      </c>
      <c r="AK465" s="157">
        <f ca="1">$R$475</f>
        <v>48.333333333333336</v>
      </c>
      <c r="AL465" s="160">
        <f>$AG$475</f>
        <v>18.75</v>
      </c>
      <c r="AM465" s="158">
        <v>5</v>
      </c>
      <c r="AN465" s="157">
        <f ca="1">Z473</f>
        <v>25</v>
      </c>
      <c r="AO465" s="157">
        <f ca="1">$R$473</f>
        <v>44.166666666666664</v>
      </c>
      <c r="AP465" s="159">
        <f>$AG$473</f>
        <v>24.686192468619247</v>
      </c>
      <c r="AQ465" s="158">
        <v>5</v>
      </c>
      <c r="AR465" s="157">
        <f ca="1">Z474</f>
        <v>33.333333333333329</v>
      </c>
      <c r="AS465" s="157">
        <f ca="1">$R$474</f>
        <v>54.166666666666664</v>
      </c>
      <c r="AT465" s="156">
        <f>$AG$474</f>
        <v>21.568627450980394</v>
      </c>
    </row>
    <row r="466" spans="1:46" ht="15.75" customHeight="1" thickBot="1" x14ac:dyDescent="0.3">
      <c r="A466" s="130"/>
      <c r="B466" s="129"/>
      <c r="C466" s="128"/>
      <c r="D466" s="146">
        <v>7</v>
      </c>
      <c r="E466" s="146">
        <v>2</v>
      </c>
      <c r="F466" s="146">
        <v>1</v>
      </c>
      <c r="G466" s="142">
        <v>0.43</v>
      </c>
      <c r="H466" s="127"/>
      <c r="I466" s="127"/>
      <c r="J466" s="146" t="s">
        <v>25</v>
      </c>
      <c r="K466" s="126"/>
      <c r="L466" s="145">
        <v>10.96</v>
      </c>
      <c r="M466" s="126"/>
      <c r="N466" s="125" t="s">
        <v>220</v>
      </c>
      <c r="O466" s="124" t="str">
        <f ca="1">IF(OR(ISERROR(MusiqueEpuree(N466)),MusiqueEpuree(N466)=0),"",MusiqueEpuree(N466))</f>
        <v xml:space="preserve"> 2a 1a  9a 4a 5a 3a 6a 2a 1a 1a 2a 2a</v>
      </c>
      <c r="P466" s="122" t="str">
        <f ca="1">IF(OR(ISERROR(MusiqueEpuree10(O466)),MusiqueEpuree10(O466)=0),"",MusiqueEpuree10(O466))</f>
        <v xml:space="preserve"> 90 100 20 70 60 80 50 90 100 100 90 90</v>
      </c>
      <c r="Q466" s="123">
        <f ca="1">IF(ISERROR((calcul(P466)))=TRUE,"",(calcul(P466)))</f>
        <v>78.333333333333329</v>
      </c>
      <c r="R466" s="123">
        <f t="shared" ca="1" si="182"/>
        <v>78.333333333333329</v>
      </c>
      <c r="S466" s="122" t="str">
        <f ca="1">IF(OR(ISERROR(MusiqueEpuree1(O466)),MusiqueEpuree1(O466)=0),"",MusiqueEpuree1(O466))</f>
        <v xml:space="preserve"> 90 70 80 90 90 90</v>
      </c>
      <c r="T466" s="122" t="str">
        <f ca="1">IF(OR(ISERROR(MusiqueEpuree4(O466)),MusiqueEpuree4(O466)=0),"",MusiqueEpuree4(O466))</f>
        <v>2a 1009a4a5a3a6a2a 100 1002a2a</v>
      </c>
      <c r="U466" s="121">
        <f t="shared" ca="1" si="183"/>
        <v>6</v>
      </c>
      <c r="V466" s="121">
        <f t="shared" ca="1" si="184"/>
        <v>3</v>
      </c>
      <c r="W466" s="121">
        <f t="shared" ca="1" si="185"/>
        <v>9</v>
      </c>
      <c r="X466" s="121">
        <f t="shared" ca="1" si="186"/>
        <v>12</v>
      </c>
      <c r="Y466" s="120">
        <f t="shared" ca="1" si="187"/>
        <v>75</v>
      </c>
      <c r="Z466" s="120">
        <f t="shared" ca="1" si="188"/>
        <v>75</v>
      </c>
      <c r="AA466" s="119"/>
      <c r="AB466" s="121">
        <f t="shared" si="189"/>
        <v>1</v>
      </c>
      <c r="AC466" s="121">
        <f t="shared" si="190"/>
        <v>2</v>
      </c>
      <c r="AD466" s="121">
        <f t="shared" si="191"/>
        <v>3</v>
      </c>
      <c r="AE466" s="121">
        <f t="shared" si="192"/>
        <v>7</v>
      </c>
      <c r="AF466" s="120">
        <f t="shared" si="193"/>
        <v>42.857142857142854</v>
      </c>
      <c r="AG466" s="120">
        <f t="shared" si="194"/>
        <v>42.857142857142854</v>
      </c>
      <c r="AH466" s="119"/>
      <c r="AI466" s="158">
        <v>6</v>
      </c>
      <c r="AJ466" s="157">
        <f ca="1">Z478</f>
        <v>8.3333333333333321</v>
      </c>
      <c r="AK466" s="157">
        <f ca="1">$R$478</f>
        <v>36.666666666666664</v>
      </c>
      <c r="AL466" s="160">
        <f>$AG$478</f>
        <v>14.285714285714285</v>
      </c>
      <c r="AM466" s="158">
        <v>6</v>
      </c>
      <c r="AN466" s="157" t="str">
        <f ca="1">Z476</f>
        <v/>
      </c>
      <c r="AO466" s="157">
        <f ca="1">$R$476</f>
        <v>32.727272727272727</v>
      </c>
      <c r="AP466" s="159">
        <f>$AG$476</f>
        <v>13.913043478260869</v>
      </c>
      <c r="AQ466" s="158">
        <v>6</v>
      </c>
      <c r="AR466" s="157">
        <f ca="1">Z477</f>
        <v>18.181818181818183</v>
      </c>
      <c r="AS466" s="157">
        <f ca="1">$R$477</f>
        <v>45.454545454545453</v>
      </c>
      <c r="AT466" s="156">
        <f>$AG$477</f>
        <v>15.789473684210526</v>
      </c>
    </row>
    <row r="467" spans="1:46" ht="15.75" customHeight="1" x14ac:dyDescent="0.25">
      <c r="A467" s="118"/>
      <c r="B467" s="141"/>
      <c r="C467" s="140"/>
      <c r="D467" s="150">
        <v>34</v>
      </c>
      <c r="E467" s="150">
        <v>3</v>
      </c>
      <c r="F467" s="150">
        <v>3</v>
      </c>
      <c r="G467" s="144">
        <v>0.18</v>
      </c>
      <c r="H467" s="139"/>
      <c r="I467" s="139"/>
      <c r="J467" s="150">
        <v>1</v>
      </c>
      <c r="K467" s="138"/>
      <c r="L467" s="149">
        <v>10.94</v>
      </c>
      <c r="M467" s="138"/>
      <c r="N467" s="137" t="s">
        <v>110</v>
      </c>
      <c r="O467" s="136" t="str">
        <f ca="1">IF(OR(ISERROR(MusiqueEpuree(N467)),MusiqueEpuree(N467)=0),"",MusiqueEpuree(N467))</f>
        <v xml:space="preserve">  9a 3a  9a 4a 7a 1a 1a  9a  9a  9a  9a 4a</v>
      </c>
      <c r="P467" s="134" t="str">
        <f ca="1">IF(OR(ISERROR(MusiqueEpuree10(O467)),MusiqueEpuree10(O467)=0),"",MusiqueEpuree10(O467))</f>
        <v xml:space="preserve"> 20 80 20 70 40 100 100 20 20 20 20 70</v>
      </c>
      <c r="Q467" s="135">
        <f ca="1">IF(ISERROR((calcul(P467)))=TRUE,"",(calcul(P467)))</f>
        <v>48.333333333333336</v>
      </c>
      <c r="R467" s="135">
        <f t="shared" ca="1" si="182"/>
        <v>48.333333333333336</v>
      </c>
      <c r="S467" s="134" t="str">
        <f ca="1">IF(OR(ISERROR(MusiqueEpuree1(O467)),MusiqueEpuree1(O467)=0),"",MusiqueEpuree1(O467))</f>
        <v xml:space="preserve"> 80 70 70</v>
      </c>
      <c r="T467" s="134" t="str">
        <f ca="1">IF(OR(ISERROR(MusiqueEpuree4(O467)),MusiqueEpuree4(O467)=0),"",MusiqueEpuree4(O467))</f>
        <v>9a3a9a4a7a 100 1009a9a9a9a4a</v>
      </c>
      <c r="U467" s="133">
        <f t="shared" ca="1" si="183"/>
        <v>3</v>
      </c>
      <c r="V467" s="133">
        <f t="shared" ca="1" si="184"/>
        <v>2</v>
      </c>
      <c r="W467" s="133">
        <f t="shared" ca="1" si="185"/>
        <v>5</v>
      </c>
      <c r="X467" s="133">
        <f t="shared" ca="1" si="186"/>
        <v>12</v>
      </c>
      <c r="Y467" s="132">
        <f t="shared" ca="1" si="187"/>
        <v>41.666666666666671</v>
      </c>
      <c r="Z467" s="132">
        <f t="shared" ca="1" si="188"/>
        <v>41.666666666666671</v>
      </c>
      <c r="AA467" s="131">
        <v>3</v>
      </c>
      <c r="AB467" s="133">
        <f t="shared" si="189"/>
        <v>3</v>
      </c>
      <c r="AC467" s="133">
        <f t="shared" si="190"/>
        <v>3</v>
      </c>
      <c r="AD467" s="133">
        <f t="shared" si="191"/>
        <v>6</v>
      </c>
      <c r="AE467" s="133">
        <f t="shared" si="192"/>
        <v>34</v>
      </c>
      <c r="AF467" s="132">
        <f t="shared" si="193"/>
        <v>17.647058823529413</v>
      </c>
      <c r="AG467" s="132">
        <f t="shared" si="194"/>
        <v>17.647058823529413</v>
      </c>
      <c r="AH467" s="131">
        <v>3</v>
      </c>
      <c r="AI467" s="158">
        <v>7</v>
      </c>
      <c r="AJ467" s="157">
        <f ca="1">Z481</f>
        <v>33.333333333333329</v>
      </c>
      <c r="AK467" s="157">
        <f ca="1">$R$481</f>
        <v>53.333333333333336</v>
      </c>
      <c r="AL467" s="160" t="str">
        <f>$AG$481</f>
        <v/>
      </c>
      <c r="AM467" s="158">
        <v>7</v>
      </c>
      <c r="AN467" s="157">
        <f ca="1">Z479</f>
        <v>33.333333333333329</v>
      </c>
      <c r="AO467" s="157">
        <f ca="1">$R$479</f>
        <v>43.333333333333336</v>
      </c>
      <c r="AP467" s="159">
        <f>$AG$479</f>
        <v>26.696832579185521</v>
      </c>
      <c r="AQ467" s="158">
        <v>7</v>
      </c>
      <c r="AR467" s="157">
        <f ca="1">Z480</f>
        <v>50</v>
      </c>
      <c r="AS467" s="157">
        <f ca="1">$R$480</f>
        <v>54.166666666666664</v>
      </c>
      <c r="AT467" s="156">
        <f>$AG$480</f>
        <v>35.714285714285715</v>
      </c>
    </row>
    <row r="468" spans="1:46" ht="15.75" customHeight="1" x14ac:dyDescent="0.25">
      <c r="A468" s="107"/>
      <c r="B468" s="106"/>
      <c r="C468" s="105"/>
      <c r="D468" s="148">
        <v>60</v>
      </c>
      <c r="E468" s="148">
        <v>0</v>
      </c>
      <c r="F468" s="148">
        <v>2</v>
      </c>
      <c r="G468" s="143">
        <v>0.03</v>
      </c>
      <c r="H468" s="161"/>
      <c r="I468" s="104"/>
      <c r="J468" s="148">
        <v>34</v>
      </c>
      <c r="K468" s="103"/>
      <c r="L468" s="147">
        <v>10.92</v>
      </c>
      <c r="M468" s="103"/>
      <c r="N468" s="102" t="s">
        <v>175</v>
      </c>
      <c r="O468" s="101" t="str">
        <f ca="1">IF(OR(ISERROR(MusiqueEpuree(N468)),MusiqueEpuree(N468)=0),"",MusiqueEpuree(N468))</f>
        <v xml:space="preserve">  9a  9a  9a  9a  9a  9a  9a  9a  9a  9a 7a  9a</v>
      </c>
      <c r="P468" s="99" t="str">
        <f ca="1">IF(OR(ISERROR(MusiqueEpuree10(O468)),MusiqueEpuree10(O468)=0),"",MusiqueEpuree10(O468))</f>
        <v xml:space="preserve"> 20 20 20 20 20 20 20 20 20 20 40 20</v>
      </c>
      <c r="Q468" s="100">
        <f ca="1">IF(ISERROR((calcul(P468)))=TRUE,"",(calcul(P468)))</f>
        <v>21.666666666666668</v>
      </c>
      <c r="R468" s="100">
        <f t="shared" ca="1" si="182"/>
        <v>21.666666666666668</v>
      </c>
      <c r="S468" s="99" t="str">
        <f ca="1">IF(OR(ISERROR(MusiqueEpuree1(O468)),MusiqueEpuree1(O468)=0),"",MusiqueEpuree1(O468))</f>
        <v/>
      </c>
      <c r="T468" s="99" t="str">
        <f ca="1">IF(OR(ISERROR(MusiqueEpuree4(O468)),MusiqueEpuree4(O468)=0),"",MusiqueEpuree4(O468))</f>
        <v>9a9a9a9a9a9a9a9a9a9a7a9a</v>
      </c>
      <c r="U468" s="49">
        <f t="shared" ca="1" si="183"/>
        <v>0</v>
      </c>
      <c r="V468" s="49">
        <f t="shared" ca="1" si="184"/>
        <v>0</v>
      </c>
      <c r="W468" s="49">
        <f t="shared" ca="1" si="185"/>
        <v>0</v>
      </c>
      <c r="X468" s="49">
        <f t="shared" ca="1" si="186"/>
        <v>12</v>
      </c>
      <c r="Y468" s="98">
        <f t="shared" ca="1" si="187"/>
        <v>0</v>
      </c>
      <c r="Z468" s="98" t="str">
        <f t="shared" ca="1" si="188"/>
        <v/>
      </c>
      <c r="AA468" s="97"/>
      <c r="AB468" s="49">
        <f t="shared" si="189"/>
        <v>2</v>
      </c>
      <c r="AC468" s="49">
        <f t="shared" si="190"/>
        <v>0</v>
      </c>
      <c r="AD468" s="49">
        <f t="shared" si="191"/>
        <v>2</v>
      </c>
      <c r="AE468" s="49">
        <f t="shared" si="192"/>
        <v>60</v>
      </c>
      <c r="AF468" s="98">
        <f t="shared" si="193"/>
        <v>3.3333333333333335</v>
      </c>
      <c r="AG468" s="98">
        <f t="shared" si="194"/>
        <v>3.3333333333333335</v>
      </c>
      <c r="AH468" s="97"/>
      <c r="AI468" s="158">
        <v>8</v>
      </c>
      <c r="AJ468" s="157">
        <f ca="1">Z484</f>
        <v>30</v>
      </c>
      <c r="AK468" s="157" t="str">
        <f ca="1">$R$484</f>
        <v/>
      </c>
      <c r="AL468" s="160">
        <f>$AG$484</f>
        <v>20</v>
      </c>
      <c r="AM468" s="158">
        <v>8</v>
      </c>
      <c r="AN468" s="157">
        <f ca="1">Z482</f>
        <v>58.333333333333336</v>
      </c>
      <c r="AO468" s="157">
        <f ca="1">$R$482</f>
        <v>63.333333333333336</v>
      </c>
      <c r="AP468" s="159">
        <f>$AG$482</f>
        <v>39.872915011914216</v>
      </c>
      <c r="AQ468" s="158">
        <v>8</v>
      </c>
      <c r="AR468" s="157">
        <f ca="1">Z483</f>
        <v>58.333333333333336</v>
      </c>
      <c r="AS468" s="157">
        <f ca="1">$R$483</f>
        <v>66.666666666666671</v>
      </c>
      <c r="AT468" s="156">
        <f>$AG$483</f>
        <v>29.4973544973545</v>
      </c>
    </row>
    <row r="469" spans="1:46" ht="15.75" customHeight="1" thickBot="1" x14ac:dyDescent="0.3">
      <c r="A469" s="130"/>
      <c r="B469" s="129"/>
      <c r="C469" s="128"/>
      <c r="D469" s="146">
        <v>11</v>
      </c>
      <c r="E469" s="146">
        <v>0</v>
      </c>
      <c r="F469" s="146">
        <v>0</v>
      </c>
      <c r="G469" s="142">
        <v>0</v>
      </c>
      <c r="H469" s="127"/>
      <c r="I469" s="127"/>
      <c r="J469" s="146">
        <v>15</v>
      </c>
      <c r="K469" s="126"/>
      <c r="L469" s="145">
        <v>10.92</v>
      </c>
      <c r="M469" s="126"/>
      <c r="N469" s="125" t="s">
        <v>221</v>
      </c>
      <c r="O469" s="124" t="str">
        <f ca="1">IF(OR(ISERROR(MusiqueEpuree(N469)),MusiqueEpuree(N469)=0),"",MusiqueEpuree(N469))</f>
        <v xml:space="preserve">  9a  9a  9a  9a  9a  9a  9a 4a8m 6a5m  9a</v>
      </c>
      <c r="P469" s="122" t="str">
        <f ca="1">IF(OR(ISERROR(MusiqueEpuree10(O469)),MusiqueEpuree10(O469)=0),"",MusiqueEpuree10(O469))</f>
        <v xml:space="preserve"> 20 20 20 20 20 20 20 708m 505m 20</v>
      </c>
      <c r="Q469" s="123" t="str">
        <f ca="1">IF(ISERROR((calcul(P469)))=TRUE,"",(calcul(P469)))</f>
        <v/>
      </c>
      <c r="R469" s="123" t="str">
        <f t="shared" ca="1" si="182"/>
        <v/>
      </c>
      <c r="S469" s="122" t="str">
        <f ca="1">IF(OR(ISERROR(MusiqueEpuree1(O469)),MusiqueEpuree1(O469)=0),"",MusiqueEpuree1(O469))</f>
        <v xml:space="preserve"> 708m5m</v>
      </c>
      <c r="T469" s="122" t="str">
        <f ca="1">IF(OR(ISERROR(MusiqueEpuree4(O469)),MusiqueEpuree4(O469)=0),"",MusiqueEpuree4(O469))</f>
        <v>9a9a9a9a9a9a9a4a8m6a5m9a</v>
      </c>
      <c r="U469" s="121">
        <f t="shared" ca="1" si="183"/>
        <v>1</v>
      </c>
      <c r="V469" s="121">
        <f t="shared" ca="1" si="184"/>
        <v>0</v>
      </c>
      <c r="W469" s="121">
        <f t="shared" ca="1" si="185"/>
        <v>1</v>
      </c>
      <c r="X469" s="121">
        <f t="shared" ca="1" si="186"/>
        <v>10</v>
      </c>
      <c r="Y469" s="120">
        <f t="shared" ca="1" si="187"/>
        <v>10</v>
      </c>
      <c r="Z469" s="120">
        <f t="shared" ca="1" si="188"/>
        <v>10</v>
      </c>
      <c r="AA469" s="119"/>
      <c r="AB469" s="121">
        <f t="shared" si="189"/>
        <v>0</v>
      </c>
      <c r="AC469" s="121">
        <f t="shared" si="190"/>
        <v>0</v>
      </c>
      <c r="AD469" s="121">
        <f t="shared" si="191"/>
        <v>0</v>
      </c>
      <c r="AE469" s="121">
        <f t="shared" si="192"/>
        <v>11</v>
      </c>
      <c r="AF469" s="120">
        <f t="shared" si="193"/>
        <v>0</v>
      </c>
      <c r="AG469" s="120" t="str">
        <f t="shared" si="194"/>
        <v/>
      </c>
      <c r="AH469" s="119"/>
      <c r="AI469" s="158">
        <v>9</v>
      </c>
      <c r="AJ469" s="157">
        <f ca="1">Z487</f>
        <v>41.666666666666671</v>
      </c>
      <c r="AK469" s="157">
        <f ca="1">$R$487</f>
        <v>57.5</v>
      </c>
      <c r="AL469" s="160">
        <f>$AG$487</f>
        <v>25</v>
      </c>
      <c r="AM469" s="158">
        <v>9</v>
      </c>
      <c r="AN469" s="157" t="str">
        <f ca="1">Z485</f>
        <v/>
      </c>
      <c r="AO469" s="157">
        <f ca="1">$R$485</f>
        <v>30.833333333333332</v>
      </c>
      <c r="AP469" s="159">
        <f>$AG$485</f>
        <v>18.181818181818183</v>
      </c>
      <c r="AQ469" s="158">
        <v>9</v>
      </c>
      <c r="AR469" s="157">
        <f ca="1">Z486</f>
        <v>8.3333333333333321</v>
      </c>
      <c r="AS469" s="157">
        <f ca="1">$R$486</f>
        <v>35</v>
      </c>
      <c r="AT469" s="156">
        <f>$AG$486</f>
        <v>16.911764705882355</v>
      </c>
    </row>
    <row r="470" spans="1:46" ht="15.75" customHeight="1" x14ac:dyDescent="0.25">
      <c r="A470" s="118"/>
      <c r="B470" s="141"/>
      <c r="C470" s="140"/>
      <c r="D470" s="150">
        <v>107</v>
      </c>
      <c r="E470" s="150">
        <v>3</v>
      </c>
      <c r="F470" s="150">
        <v>9</v>
      </c>
      <c r="G470" s="144">
        <v>0.11</v>
      </c>
      <c r="H470" s="139"/>
      <c r="I470" s="139"/>
      <c r="J470" s="150">
        <v>4</v>
      </c>
      <c r="K470" s="138"/>
      <c r="L470" s="149">
        <v>10.92</v>
      </c>
      <c r="M470" s="138"/>
      <c r="N470" s="137" t="s">
        <v>109</v>
      </c>
      <c r="O470" s="136" t="str">
        <f ca="1">IF(OR(ISERROR(MusiqueEpuree(N470)),MusiqueEpuree(N470)=0),"",MusiqueEpuree(N470))</f>
        <v xml:space="preserve">  9a  9a 5a  9a 1a  9a  9a 7a  9a 5a  9a  9a</v>
      </c>
      <c r="P470" s="134" t="str">
        <f ca="1">IF(OR(ISERROR(MusiqueEpuree10(O470)),MusiqueEpuree10(O470)=0),"",MusiqueEpuree10(O470))</f>
        <v xml:space="preserve"> 20 20 60 20 100 20 20 40 20 60 20 20</v>
      </c>
      <c r="Q470" s="135">
        <f ca="1">IF(ISERROR((calcul(P470)))=TRUE,"",(calcul(P470)))</f>
        <v>35</v>
      </c>
      <c r="R470" s="135">
        <f t="shared" ca="1" si="182"/>
        <v>35</v>
      </c>
      <c r="S470" s="134" t="str">
        <f ca="1">IF(OR(ISERROR(MusiqueEpuree1(O470)),MusiqueEpuree1(O470)=0),"",MusiqueEpuree1(O470))</f>
        <v/>
      </c>
      <c r="T470" s="134" t="str">
        <f ca="1">IF(OR(ISERROR(MusiqueEpuree4(O470)),MusiqueEpuree4(O470)=0),"",MusiqueEpuree4(O470))</f>
        <v>9a9a5a9a 1009a9a7a9a5a9a9a</v>
      </c>
      <c r="U470" s="133">
        <f t="shared" ca="1" si="183"/>
        <v>0</v>
      </c>
      <c r="V470" s="133">
        <f t="shared" ca="1" si="184"/>
        <v>1</v>
      </c>
      <c r="W470" s="133">
        <f t="shared" ca="1" si="185"/>
        <v>1</v>
      </c>
      <c r="X470" s="133">
        <f t="shared" ca="1" si="186"/>
        <v>12</v>
      </c>
      <c r="Y470" s="132">
        <f t="shared" ca="1" si="187"/>
        <v>8.3333333333333321</v>
      </c>
      <c r="Z470" s="132">
        <f t="shared" ca="1" si="188"/>
        <v>8.3333333333333321</v>
      </c>
      <c r="AA470" s="131">
        <v>4</v>
      </c>
      <c r="AB470" s="133">
        <f t="shared" si="189"/>
        <v>9</v>
      </c>
      <c r="AC470" s="133">
        <f t="shared" si="190"/>
        <v>3</v>
      </c>
      <c r="AD470" s="133">
        <f t="shared" si="191"/>
        <v>12</v>
      </c>
      <c r="AE470" s="133">
        <f t="shared" si="192"/>
        <v>107</v>
      </c>
      <c r="AF470" s="132">
        <f t="shared" si="193"/>
        <v>11.214953271028037</v>
      </c>
      <c r="AG470" s="132">
        <f t="shared" si="194"/>
        <v>11.214953271028037</v>
      </c>
      <c r="AH470" s="131">
        <v>4</v>
      </c>
      <c r="AI470" s="158">
        <v>10</v>
      </c>
      <c r="AJ470" s="157">
        <f ca="1">Z490</f>
        <v>58.333333333333336</v>
      </c>
      <c r="AK470" s="157">
        <f ca="1">$R$490</f>
        <v>65.833333333333329</v>
      </c>
      <c r="AL470" s="160">
        <f>$AG$490</f>
        <v>47.058823529411761</v>
      </c>
      <c r="AM470" s="158">
        <v>10</v>
      </c>
      <c r="AN470" s="157">
        <f ca="1">Z488</f>
        <v>41.666666666666671</v>
      </c>
      <c r="AO470" s="157">
        <f ca="1">$R$488</f>
        <v>54.166666666666664</v>
      </c>
      <c r="AP470" s="159">
        <f>$AG$488</f>
        <v>22.646310432569976</v>
      </c>
      <c r="AQ470" s="158">
        <v>10</v>
      </c>
      <c r="AR470" s="157">
        <f ca="1">Z489</f>
        <v>58.333333333333336</v>
      </c>
      <c r="AS470" s="157">
        <f ca="1">$R$489</f>
        <v>64.166666666666671</v>
      </c>
      <c r="AT470" s="156">
        <f>$AG$489</f>
        <v>33.846153846153847</v>
      </c>
    </row>
    <row r="471" spans="1:46" ht="15.75" customHeight="1" x14ac:dyDescent="0.25">
      <c r="A471" s="107"/>
      <c r="B471" s="106"/>
      <c r="C471" s="105"/>
      <c r="D471" s="148">
        <v>53</v>
      </c>
      <c r="E471" s="148">
        <v>2</v>
      </c>
      <c r="F471" s="148">
        <v>3</v>
      </c>
      <c r="G471" s="143">
        <v>0.09</v>
      </c>
      <c r="H471" s="104"/>
      <c r="I471" s="104"/>
      <c r="J471" s="148">
        <v>3</v>
      </c>
      <c r="K471" s="103"/>
      <c r="L471" s="147">
        <v>10.92</v>
      </c>
      <c r="M471" s="103"/>
      <c r="N471" s="102" t="s">
        <v>207</v>
      </c>
      <c r="O471" s="101" t="str">
        <f ca="1">IF(OR(ISERROR(MusiqueEpuree(N471)),MusiqueEpuree(N471)=0),"",MusiqueEpuree(N471))</f>
        <v xml:space="preserve">  9a 5a 1a  9a  9a  9a  9a 7a  9a  9a 4a  9a</v>
      </c>
      <c r="P471" s="99" t="str">
        <f ca="1">IF(OR(ISERROR(MusiqueEpuree10(O471)),MusiqueEpuree10(O471)=0),"",MusiqueEpuree10(O471))</f>
        <v xml:space="preserve"> 20 60 100 20 20 20 20 40 20 20 70 20</v>
      </c>
      <c r="Q471" s="100">
        <f ca="1">IF(ISERROR((calcul(P471)))=TRUE,"",(calcul(P471)))</f>
        <v>35.833333333333336</v>
      </c>
      <c r="R471" s="100">
        <f t="shared" ca="1" si="182"/>
        <v>35.833333333333336</v>
      </c>
      <c r="S471" s="99" t="str">
        <f ca="1">IF(OR(ISERROR(MusiqueEpuree1(O471)),MusiqueEpuree1(O471)=0),"",MusiqueEpuree1(O471))</f>
        <v xml:space="preserve"> 70</v>
      </c>
      <c r="T471" s="99" t="str">
        <f ca="1">IF(OR(ISERROR(MusiqueEpuree4(O471)),MusiqueEpuree4(O471)=0),"",MusiqueEpuree4(O471))</f>
        <v>9a5a 1009a9a9a9a7a9a9a4a9a</v>
      </c>
      <c r="U471" s="49">
        <f t="shared" ca="1" si="183"/>
        <v>1</v>
      </c>
      <c r="V471" s="49">
        <f t="shared" ca="1" si="184"/>
        <v>1</v>
      </c>
      <c r="W471" s="49">
        <f t="shared" ca="1" si="185"/>
        <v>2</v>
      </c>
      <c r="X471" s="49">
        <f t="shared" ca="1" si="186"/>
        <v>12</v>
      </c>
      <c r="Y471" s="98">
        <f t="shared" ca="1" si="187"/>
        <v>16.666666666666664</v>
      </c>
      <c r="Z471" s="98">
        <f t="shared" ca="1" si="188"/>
        <v>16.666666666666664</v>
      </c>
      <c r="AA471" s="97"/>
      <c r="AB471" s="49">
        <f t="shared" si="189"/>
        <v>3</v>
      </c>
      <c r="AC471" s="49">
        <f t="shared" si="190"/>
        <v>2</v>
      </c>
      <c r="AD471" s="49">
        <f t="shared" si="191"/>
        <v>5</v>
      </c>
      <c r="AE471" s="49">
        <f t="shared" si="192"/>
        <v>53</v>
      </c>
      <c r="AF471" s="98">
        <f t="shared" si="193"/>
        <v>9.433962264150944</v>
      </c>
      <c r="AG471" s="98">
        <f t="shared" si="194"/>
        <v>9.433962264150944</v>
      </c>
      <c r="AH471" s="97"/>
      <c r="AI471" s="158">
        <v>11</v>
      </c>
      <c r="AJ471" s="157">
        <f ca="1">Z493</f>
        <v>91.666666666666657</v>
      </c>
      <c r="AK471" s="157">
        <f ca="1">$R$493</f>
        <v>90</v>
      </c>
      <c r="AL471" s="160">
        <f>$AG$493</f>
        <v>78.571428571428569</v>
      </c>
      <c r="AM471" s="158">
        <v>11</v>
      </c>
      <c r="AN471" s="157">
        <f ca="1">Z491</f>
        <v>41.666666666666671</v>
      </c>
      <c r="AO471" s="157">
        <f ca="1">$R$491</f>
        <v>53.333333333333336</v>
      </c>
      <c r="AP471" s="159">
        <f>$AG$491</f>
        <v>34.112149532710276</v>
      </c>
      <c r="AQ471" s="158">
        <v>11</v>
      </c>
      <c r="AR471" s="157">
        <f ca="1">Z492</f>
        <v>18.181818181818183</v>
      </c>
      <c r="AS471" s="157">
        <f ca="1">$R$492</f>
        <v>43.636363636363633</v>
      </c>
      <c r="AT471" s="156">
        <f>$AG$492</f>
        <v>43.956043956043956</v>
      </c>
    </row>
    <row r="472" spans="1:46" ht="15.75" customHeight="1" thickBot="1" x14ac:dyDescent="0.3">
      <c r="A472" s="130"/>
      <c r="B472" s="129"/>
      <c r="C472" s="128"/>
      <c r="D472" s="146">
        <v>10</v>
      </c>
      <c r="E472" s="146">
        <v>1</v>
      </c>
      <c r="F472" s="146">
        <v>1</v>
      </c>
      <c r="G472" s="142">
        <v>0.2</v>
      </c>
      <c r="H472" s="127"/>
      <c r="I472" s="127"/>
      <c r="J472" s="146" t="s">
        <v>25</v>
      </c>
      <c r="K472" s="126"/>
      <c r="L472" s="145">
        <v>10.96</v>
      </c>
      <c r="M472" s="126"/>
      <c r="N472" s="125" t="s">
        <v>222</v>
      </c>
      <c r="O472" s="124" t="str">
        <f ca="1">IF(OR(ISERROR(MusiqueEpuree(N472)),MusiqueEpuree(N472)=0),"",MusiqueEpuree(N472))</f>
        <v xml:space="preserve"> 1a 8a 6a  9a  9a  9a 3a 2a 9a 9a 6a  9a</v>
      </c>
      <c r="P472" s="122" t="str">
        <f ca="1">IF(OR(ISERROR(MusiqueEpuree10(O472)),MusiqueEpuree10(O472)=0),"",MusiqueEpuree10(O472))</f>
        <v xml:space="preserve"> 100 30 50 20 20 20 80 90 20 20 50 20</v>
      </c>
      <c r="Q472" s="123">
        <f ca="1">IF(ISERROR((calcul(P472)))=TRUE,"",(calcul(P472)))</f>
        <v>43.333333333333336</v>
      </c>
      <c r="R472" s="123">
        <f t="shared" ca="1" si="182"/>
        <v>43.333333333333336</v>
      </c>
      <c r="S472" s="122" t="str">
        <f ca="1">IF(OR(ISERROR(MusiqueEpuree1(O472)),MusiqueEpuree1(O472)=0),"",MusiqueEpuree1(O472))</f>
        <v xml:space="preserve"> 80 90</v>
      </c>
      <c r="T472" s="122" t="str">
        <f ca="1">IF(OR(ISERROR(MusiqueEpuree4(O472)),MusiqueEpuree4(O472)=0),"",MusiqueEpuree4(O472))</f>
        <v xml:space="preserve"> 1008a6a9a9a9a3a2a9a9a6a9a</v>
      </c>
      <c r="U472" s="121">
        <f t="shared" ca="1" si="183"/>
        <v>2</v>
      </c>
      <c r="V472" s="121">
        <f t="shared" ca="1" si="184"/>
        <v>1</v>
      </c>
      <c r="W472" s="121">
        <f t="shared" ca="1" si="185"/>
        <v>3</v>
      </c>
      <c r="X472" s="121">
        <f t="shared" ca="1" si="186"/>
        <v>12</v>
      </c>
      <c r="Y472" s="120">
        <f t="shared" ca="1" si="187"/>
        <v>25</v>
      </c>
      <c r="Z472" s="120">
        <f t="shared" ca="1" si="188"/>
        <v>25</v>
      </c>
      <c r="AA472" s="119"/>
      <c r="AB472" s="121">
        <f t="shared" si="189"/>
        <v>1</v>
      </c>
      <c r="AC472" s="121">
        <f t="shared" si="190"/>
        <v>1</v>
      </c>
      <c r="AD472" s="121">
        <f t="shared" si="191"/>
        <v>2</v>
      </c>
      <c r="AE472" s="121">
        <f t="shared" si="192"/>
        <v>10</v>
      </c>
      <c r="AF472" s="120">
        <f t="shared" si="193"/>
        <v>20</v>
      </c>
      <c r="AG472" s="120">
        <f t="shared" si="194"/>
        <v>20</v>
      </c>
      <c r="AH472" s="119"/>
      <c r="AI472" s="158">
        <v>12</v>
      </c>
      <c r="AJ472" s="157">
        <f ca="1">Z496</f>
        <v>66.666666666666657</v>
      </c>
      <c r="AK472" s="157">
        <f ca="1">$R$496</f>
        <v>67.5</v>
      </c>
      <c r="AL472" s="160">
        <f>$AG$496</f>
        <v>58.333333333333336</v>
      </c>
      <c r="AM472" s="158">
        <v>12</v>
      </c>
      <c r="AN472" s="157">
        <f ca="1">Z494</f>
        <v>45.454545454545453</v>
      </c>
      <c r="AO472" s="157">
        <f ca="1">$R$494</f>
        <v>61.81818181818182</v>
      </c>
      <c r="AP472" s="159">
        <f>$AG$494</f>
        <v>32.954545454545453</v>
      </c>
      <c r="AQ472" s="158">
        <v>12</v>
      </c>
      <c r="AR472" s="157">
        <f ca="1">Z495</f>
        <v>25</v>
      </c>
      <c r="AS472" s="157">
        <f ca="1">$R$495</f>
        <v>42.5</v>
      </c>
      <c r="AT472" s="156">
        <f>$AG$495</f>
        <v>42.058823529411768</v>
      </c>
    </row>
    <row r="473" spans="1:46" ht="15.75" customHeight="1" x14ac:dyDescent="0.25">
      <c r="A473" s="118"/>
      <c r="B473" s="141"/>
      <c r="C473" s="140"/>
      <c r="D473" s="150">
        <v>239</v>
      </c>
      <c r="E473" s="150">
        <v>20</v>
      </c>
      <c r="F473" s="150">
        <v>39</v>
      </c>
      <c r="G473" s="144">
        <v>0.25</v>
      </c>
      <c r="H473" s="139"/>
      <c r="I473" s="139"/>
      <c r="J473" s="139">
        <v>1</v>
      </c>
      <c r="K473" s="138"/>
      <c r="L473" s="149">
        <v>10.94</v>
      </c>
      <c r="M473" s="138"/>
      <c r="N473" s="137" t="s">
        <v>39</v>
      </c>
      <c r="O473" s="136" t="str">
        <f ca="1">IF(OR(ISERROR(MusiqueEpuree(N473)),MusiqueEpuree(N473)=0),"",MusiqueEpuree(N473))</f>
        <v xml:space="preserve">  9a 3a 5a  9a 5a  9a  9a 4a 1a  9a  9a 7a</v>
      </c>
      <c r="P473" s="134" t="str">
        <f ca="1">IF(OR(ISERROR(MusiqueEpuree10(O473)),MusiqueEpuree10(O473)=0),"",MusiqueEpuree10(O473))</f>
        <v xml:space="preserve"> 20 80 60 20 60 20 20 70 100 20 20 40</v>
      </c>
      <c r="Q473" s="135">
        <f ca="1">IF(ISERROR((calcul(P473)))=TRUE,"",(calcul(P473)))</f>
        <v>44.166666666666664</v>
      </c>
      <c r="R473" s="135">
        <f t="shared" ca="1" si="182"/>
        <v>44.166666666666664</v>
      </c>
      <c r="S473" s="134" t="str">
        <f ca="1">IF(OR(ISERROR(MusiqueEpuree1(O473)),MusiqueEpuree1(O473)=0),"",MusiqueEpuree1(O473))</f>
        <v xml:space="preserve"> 80 70</v>
      </c>
      <c r="T473" s="134" t="str">
        <f ca="1">IF(OR(ISERROR(MusiqueEpuree4(O473)),MusiqueEpuree4(O473)=0),"",MusiqueEpuree4(O473))</f>
        <v>9a3a5a9a5a9a9a4a 1009a9a7a</v>
      </c>
      <c r="U473" s="133">
        <f t="shared" ca="1" si="183"/>
        <v>2</v>
      </c>
      <c r="V473" s="133">
        <f t="shared" ca="1" si="184"/>
        <v>1</v>
      </c>
      <c r="W473" s="133">
        <f t="shared" ca="1" si="185"/>
        <v>3</v>
      </c>
      <c r="X473" s="133">
        <f t="shared" ca="1" si="186"/>
        <v>12</v>
      </c>
      <c r="Y473" s="132">
        <f t="shared" ca="1" si="187"/>
        <v>25</v>
      </c>
      <c r="Z473" s="132">
        <f t="shared" ca="1" si="188"/>
        <v>25</v>
      </c>
      <c r="AA473" s="131">
        <v>5</v>
      </c>
      <c r="AB473" s="133">
        <f t="shared" si="189"/>
        <v>39</v>
      </c>
      <c r="AC473" s="133">
        <f t="shared" si="190"/>
        <v>20</v>
      </c>
      <c r="AD473" s="133">
        <f t="shared" si="191"/>
        <v>59</v>
      </c>
      <c r="AE473" s="133">
        <f t="shared" si="192"/>
        <v>239</v>
      </c>
      <c r="AF473" s="132">
        <f t="shared" si="193"/>
        <v>24.686192468619247</v>
      </c>
      <c r="AG473" s="132">
        <f t="shared" si="194"/>
        <v>24.686192468619247</v>
      </c>
      <c r="AH473" s="131">
        <v>5</v>
      </c>
      <c r="AI473" s="158">
        <v>13</v>
      </c>
      <c r="AJ473" s="157" t="str">
        <f ca="1">Z499</f>
        <v/>
      </c>
      <c r="AK473" s="157" t="str">
        <f ca="1">$R$499</f>
        <v/>
      </c>
      <c r="AL473" s="160" t="str">
        <f>$AG$499</f>
        <v/>
      </c>
      <c r="AM473" s="158">
        <v>13</v>
      </c>
      <c r="AN473" s="157" t="str">
        <f ca="1">Z497</f>
        <v/>
      </c>
      <c r="AO473" s="157" t="str">
        <f ca="1">$R$497</f>
        <v/>
      </c>
      <c r="AP473" s="159" t="str">
        <f>$AG$497</f>
        <v/>
      </c>
      <c r="AQ473" s="158">
        <v>13</v>
      </c>
      <c r="AR473" s="157" t="str">
        <f ca="1">Z498</f>
        <v/>
      </c>
      <c r="AS473" s="157" t="str">
        <f ca="1">$R$498</f>
        <v/>
      </c>
      <c r="AT473" s="156" t="str">
        <f>$AG$498</f>
        <v/>
      </c>
    </row>
    <row r="474" spans="1:46" ht="15.75" customHeight="1" x14ac:dyDescent="0.25">
      <c r="A474" s="107"/>
      <c r="B474" s="106"/>
      <c r="C474" s="105"/>
      <c r="D474" s="148">
        <v>102</v>
      </c>
      <c r="E474" s="148">
        <v>7</v>
      </c>
      <c r="F474" s="148">
        <v>15</v>
      </c>
      <c r="G474" s="143">
        <v>0.22</v>
      </c>
      <c r="H474" s="104"/>
      <c r="I474" s="104"/>
      <c r="J474" s="148" t="s">
        <v>25</v>
      </c>
      <c r="K474" s="103"/>
      <c r="L474" s="147">
        <v>10.95</v>
      </c>
      <c r="M474" s="103"/>
      <c r="N474" s="102" t="s">
        <v>36</v>
      </c>
      <c r="O474" s="101" t="str">
        <f ca="1">IF(OR(ISERROR(MusiqueEpuree(N474)),MusiqueEpuree(N474)=0),"",MusiqueEpuree(N474))</f>
        <v xml:space="preserve"> 2a  9a 2a 5a 1a 1a  9a 5a  9a  9a  9a 6a</v>
      </c>
      <c r="P474" s="99" t="str">
        <f ca="1">IF(OR(ISERROR(MusiqueEpuree10(O474)),MusiqueEpuree10(O474)=0),"",MusiqueEpuree10(O474))</f>
        <v xml:space="preserve"> 90 20 90 60 100 100 20 60 20 20 20 50</v>
      </c>
      <c r="Q474" s="100">
        <f ca="1">IF(ISERROR((calcul(P474)))=TRUE,"",(calcul(P474)))</f>
        <v>54.166666666666664</v>
      </c>
      <c r="R474" s="100">
        <f t="shared" ca="1" si="182"/>
        <v>54.166666666666664</v>
      </c>
      <c r="S474" s="99" t="str">
        <f ca="1">IF(OR(ISERROR(MusiqueEpuree1(O474)),MusiqueEpuree1(O474)=0),"",MusiqueEpuree1(O474))</f>
        <v xml:space="preserve"> 90 90</v>
      </c>
      <c r="T474" s="99" t="str">
        <f ca="1">IF(OR(ISERROR(MusiqueEpuree4(O474)),MusiqueEpuree4(O474)=0),"",MusiqueEpuree4(O474))</f>
        <v>2a9a2a5a 100 1009a5a9a9a9a6a</v>
      </c>
      <c r="U474" s="49">
        <f t="shared" ca="1" si="183"/>
        <v>2</v>
      </c>
      <c r="V474" s="49">
        <f t="shared" ca="1" si="184"/>
        <v>2</v>
      </c>
      <c r="W474" s="49">
        <f t="shared" ca="1" si="185"/>
        <v>4</v>
      </c>
      <c r="X474" s="49">
        <f t="shared" ca="1" si="186"/>
        <v>12</v>
      </c>
      <c r="Y474" s="98">
        <f t="shared" ca="1" si="187"/>
        <v>33.333333333333329</v>
      </c>
      <c r="Z474" s="98">
        <f t="shared" ca="1" si="188"/>
        <v>33.333333333333329</v>
      </c>
      <c r="AA474" s="97"/>
      <c r="AB474" s="49">
        <f t="shared" si="189"/>
        <v>15</v>
      </c>
      <c r="AC474" s="49">
        <f t="shared" si="190"/>
        <v>7</v>
      </c>
      <c r="AD474" s="49">
        <f t="shared" si="191"/>
        <v>22</v>
      </c>
      <c r="AE474" s="49">
        <f t="shared" si="192"/>
        <v>102</v>
      </c>
      <c r="AF474" s="98">
        <f t="shared" si="193"/>
        <v>21.568627450980394</v>
      </c>
      <c r="AG474" s="98">
        <f t="shared" si="194"/>
        <v>21.568627450980394</v>
      </c>
      <c r="AH474" s="97"/>
      <c r="AI474" s="158">
        <v>14</v>
      </c>
      <c r="AJ474" s="157" t="str">
        <f ca="1">Z502</f>
        <v/>
      </c>
      <c r="AK474" s="157" t="str">
        <f ca="1">$R$502</f>
        <v/>
      </c>
      <c r="AL474" s="160" t="str">
        <f>$AG$502</f>
        <v/>
      </c>
      <c r="AM474" s="158">
        <v>14</v>
      </c>
      <c r="AN474" s="157" t="str">
        <f ca="1">Z500</f>
        <v/>
      </c>
      <c r="AO474" s="157" t="str">
        <f ca="1">$R$500</f>
        <v/>
      </c>
      <c r="AP474" s="159" t="str">
        <f>$AG$500</f>
        <v/>
      </c>
      <c r="AQ474" s="158">
        <v>14</v>
      </c>
      <c r="AR474" s="157" t="str">
        <f ca="1">Z501</f>
        <v/>
      </c>
      <c r="AS474" s="157" t="str">
        <f ca="1">$R$501</f>
        <v/>
      </c>
      <c r="AT474" s="156" t="str">
        <f>$AG$501</f>
        <v/>
      </c>
    </row>
    <row r="475" spans="1:46" ht="15.75" customHeight="1" thickBot="1" x14ac:dyDescent="0.3">
      <c r="A475" s="130"/>
      <c r="B475" s="129"/>
      <c r="C475" s="128"/>
      <c r="D475" s="146">
        <v>16</v>
      </c>
      <c r="E475" s="146">
        <v>0</v>
      </c>
      <c r="F475" s="146">
        <v>3</v>
      </c>
      <c r="G475" s="142">
        <v>0.19</v>
      </c>
      <c r="H475" s="127"/>
      <c r="I475" s="127"/>
      <c r="J475" s="146">
        <v>3</v>
      </c>
      <c r="K475" s="126"/>
      <c r="L475" s="145">
        <v>10.91</v>
      </c>
      <c r="M475" s="126"/>
      <c r="N475" s="125" t="s">
        <v>223</v>
      </c>
      <c r="O475" s="124" t="str">
        <f ca="1">IF(OR(ISERROR(MusiqueEpuree(N475)),MusiqueEpuree(N475)=0),"",MusiqueEpuree(N475))</f>
        <v xml:space="preserve"> 5a 6a  9a 4a 3a 5a 3a 7a 5a  9a  9a  9a</v>
      </c>
      <c r="P475" s="122" t="str">
        <f ca="1">IF(OR(ISERROR(MusiqueEpuree10(O475)),MusiqueEpuree10(O475)=0),"",MusiqueEpuree10(O475))</f>
        <v xml:space="preserve"> 60 50 20 70 80 60 80 40 60 20 20 20</v>
      </c>
      <c r="Q475" s="123">
        <f ca="1">IF(ISERROR((calcul(P475)))=TRUE,"",(calcul(P475)))</f>
        <v>48.333333333333336</v>
      </c>
      <c r="R475" s="123">
        <f t="shared" ca="1" si="182"/>
        <v>48.333333333333336</v>
      </c>
      <c r="S475" s="122" t="str">
        <f ca="1">IF(OR(ISERROR(MusiqueEpuree1(O475)),MusiqueEpuree1(O475)=0),"",MusiqueEpuree1(O475))</f>
        <v xml:space="preserve"> 70 80 80</v>
      </c>
      <c r="T475" s="122" t="str">
        <f ca="1">IF(OR(ISERROR(MusiqueEpuree4(O475)),MusiqueEpuree4(O475)=0),"",MusiqueEpuree4(O475))</f>
        <v>5a6a9a4a3a5a3a7a5a9a9a9a</v>
      </c>
      <c r="U475" s="121">
        <f t="shared" ca="1" si="183"/>
        <v>3</v>
      </c>
      <c r="V475" s="121">
        <f t="shared" ca="1" si="184"/>
        <v>0</v>
      </c>
      <c r="W475" s="121">
        <f t="shared" ca="1" si="185"/>
        <v>3</v>
      </c>
      <c r="X475" s="121">
        <f t="shared" ca="1" si="186"/>
        <v>12</v>
      </c>
      <c r="Y475" s="120">
        <f t="shared" ca="1" si="187"/>
        <v>25</v>
      </c>
      <c r="Z475" s="120">
        <f t="shared" ca="1" si="188"/>
        <v>25</v>
      </c>
      <c r="AA475" s="119"/>
      <c r="AB475" s="121">
        <f t="shared" si="189"/>
        <v>3</v>
      </c>
      <c r="AC475" s="121">
        <f t="shared" si="190"/>
        <v>0</v>
      </c>
      <c r="AD475" s="121">
        <f t="shared" si="191"/>
        <v>3</v>
      </c>
      <c r="AE475" s="121">
        <f t="shared" si="192"/>
        <v>16</v>
      </c>
      <c r="AF475" s="120">
        <f t="shared" si="193"/>
        <v>18.75</v>
      </c>
      <c r="AG475" s="120">
        <f t="shared" si="194"/>
        <v>18.75</v>
      </c>
      <c r="AH475" s="119"/>
      <c r="AI475" s="158">
        <v>15</v>
      </c>
      <c r="AJ475" s="157" t="str">
        <f ca="1">Z505</f>
        <v/>
      </c>
      <c r="AK475" s="157" t="str">
        <f ca="1">$R$505</f>
        <v/>
      </c>
      <c r="AL475" s="160" t="str">
        <f>$AG$505</f>
        <v/>
      </c>
      <c r="AM475" s="158">
        <v>15</v>
      </c>
      <c r="AN475" s="157" t="str">
        <f ca="1">Z503</f>
        <v/>
      </c>
      <c r="AO475" s="157" t="str">
        <f ca="1">$R$503</f>
        <v/>
      </c>
      <c r="AP475" s="159" t="str">
        <f>$AG$503</f>
        <v/>
      </c>
      <c r="AQ475" s="158">
        <v>15</v>
      </c>
      <c r="AR475" s="157" t="str">
        <f ca="1">Z504</f>
        <v/>
      </c>
      <c r="AS475" s="157" t="str">
        <f ca="1">$R$504</f>
        <v/>
      </c>
      <c r="AT475" s="156" t="str">
        <f>$AG$504</f>
        <v/>
      </c>
    </row>
    <row r="476" spans="1:46" ht="15.75" customHeight="1" x14ac:dyDescent="0.25">
      <c r="A476" s="118"/>
      <c r="B476" s="141"/>
      <c r="C476" s="140"/>
      <c r="D476" s="150">
        <v>115</v>
      </c>
      <c r="E476" s="150">
        <v>5</v>
      </c>
      <c r="F476" s="150">
        <v>11</v>
      </c>
      <c r="G476" s="144">
        <v>0.14000000000000001</v>
      </c>
      <c r="H476" s="139"/>
      <c r="I476" s="139"/>
      <c r="J476" s="150">
        <v>11</v>
      </c>
      <c r="K476" s="138"/>
      <c r="L476" s="149">
        <v>10.92</v>
      </c>
      <c r="M476" s="138"/>
      <c r="N476" s="137" t="s">
        <v>170</v>
      </c>
      <c r="O476" s="136" t="str">
        <f ca="1">IF(OR(ISERROR(MusiqueEpuree(N476)),MusiqueEpuree(N476)=0),"",MusiqueEpuree(N476))</f>
        <v xml:space="preserve">  9a  9a 5a  9a 6a  9a  9a 6a 7a 7a  9a</v>
      </c>
      <c r="P476" s="134" t="str">
        <f ca="1">IF(OR(ISERROR(MusiqueEpuree10(O476)),MusiqueEpuree10(O476)=0),"",MusiqueEpuree10(O476))</f>
        <v xml:space="preserve"> 20 20 60 20 50 20 20 50 40 40 20</v>
      </c>
      <c r="Q476" s="135">
        <f ca="1">IF(ISERROR((calcul(P476)))=TRUE,"",(calcul(P476)))</f>
        <v>32.727272727272727</v>
      </c>
      <c r="R476" s="135">
        <f t="shared" ca="1" si="182"/>
        <v>32.727272727272727</v>
      </c>
      <c r="S476" s="134" t="str">
        <f ca="1">IF(OR(ISERROR(MusiqueEpuree1(O476)),MusiqueEpuree1(O476)=0),"",MusiqueEpuree1(O476))</f>
        <v/>
      </c>
      <c r="T476" s="134" t="str">
        <f ca="1">IF(OR(ISERROR(MusiqueEpuree4(O476)),MusiqueEpuree4(O476)=0),"",MusiqueEpuree4(O476))</f>
        <v>9a9a5a9a6a9a9a6a7a7a9a</v>
      </c>
      <c r="U476" s="133">
        <f t="shared" ca="1" si="183"/>
        <v>0</v>
      </c>
      <c r="V476" s="133">
        <f t="shared" ca="1" si="184"/>
        <v>0</v>
      </c>
      <c r="W476" s="133">
        <f t="shared" ca="1" si="185"/>
        <v>0</v>
      </c>
      <c r="X476" s="133">
        <f t="shared" ca="1" si="186"/>
        <v>11</v>
      </c>
      <c r="Y476" s="132">
        <f t="shared" ca="1" si="187"/>
        <v>0</v>
      </c>
      <c r="Z476" s="132" t="str">
        <f t="shared" ca="1" si="188"/>
        <v/>
      </c>
      <c r="AA476" s="131">
        <v>6</v>
      </c>
      <c r="AB476" s="133">
        <f t="shared" si="189"/>
        <v>11</v>
      </c>
      <c r="AC476" s="133">
        <f t="shared" si="190"/>
        <v>5</v>
      </c>
      <c r="AD476" s="133">
        <f t="shared" si="191"/>
        <v>16</v>
      </c>
      <c r="AE476" s="133">
        <f t="shared" si="192"/>
        <v>115</v>
      </c>
      <c r="AF476" s="132">
        <f t="shared" si="193"/>
        <v>13.913043478260869</v>
      </c>
      <c r="AG476" s="132">
        <f t="shared" si="194"/>
        <v>13.913043478260869</v>
      </c>
      <c r="AH476" s="131">
        <v>6</v>
      </c>
      <c r="AI476" s="158">
        <v>16</v>
      </c>
      <c r="AJ476" s="157" t="str">
        <f ca="1">Z508</f>
        <v/>
      </c>
      <c r="AK476" s="157" t="str">
        <f ca="1">$R$508</f>
        <v/>
      </c>
      <c r="AL476" s="160" t="str">
        <f>$AG$508</f>
        <v/>
      </c>
      <c r="AM476" s="158">
        <v>16</v>
      </c>
      <c r="AN476" s="157" t="str">
        <f ca="1">Z506</f>
        <v/>
      </c>
      <c r="AO476" s="157" t="str">
        <f ca="1">$R$506</f>
        <v/>
      </c>
      <c r="AP476" s="159" t="str">
        <f>$AG$506</f>
        <v/>
      </c>
      <c r="AQ476" s="158">
        <v>16</v>
      </c>
      <c r="AR476" s="157" t="str">
        <f ca="1">Z507</f>
        <v/>
      </c>
      <c r="AS476" s="157" t="str">
        <f ca="1">$R$507</f>
        <v/>
      </c>
      <c r="AT476" s="156" t="str">
        <f>$AG$507</f>
        <v/>
      </c>
    </row>
    <row r="477" spans="1:46" ht="15.75" customHeight="1" x14ac:dyDescent="0.25">
      <c r="A477" s="107"/>
      <c r="B477" s="106"/>
      <c r="C477" s="105"/>
      <c r="D477" s="148">
        <v>76</v>
      </c>
      <c r="E477" s="148">
        <v>3</v>
      </c>
      <c r="F477" s="148">
        <v>9</v>
      </c>
      <c r="G477" s="143">
        <v>0.16</v>
      </c>
      <c r="H477" s="104"/>
      <c r="I477" s="104"/>
      <c r="J477" s="104" t="s">
        <v>25</v>
      </c>
      <c r="K477" s="103"/>
      <c r="L477" s="147">
        <v>10.96</v>
      </c>
      <c r="M477" s="103"/>
      <c r="N477" s="102" t="s">
        <v>217</v>
      </c>
      <c r="O477" s="101" t="str">
        <f ca="1">IF(OR(ISERROR(MusiqueEpuree(N477)),MusiqueEpuree(N477)=0),"",MusiqueEpuree(N477))</f>
        <v xml:space="preserve"> 1a 5a  9a 7a 6a  9a 6a  9a 7a 3a  9a</v>
      </c>
      <c r="P477" s="99" t="str">
        <f ca="1">IF(OR(ISERROR(MusiqueEpuree10(O477)),MusiqueEpuree10(O477)=0),"",MusiqueEpuree10(O477))</f>
        <v xml:space="preserve"> 100 60 20 40 50 20 50 20 40 80 20</v>
      </c>
      <c r="Q477" s="100">
        <f ca="1">IF(ISERROR((calcul(P477)))=TRUE,"",(calcul(P477)))</f>
        <v>45.454545454545453</v>
      </c>
      <c r="R477" s="100">
        <f t="shared" ca="1" si="182"/>
        <v>45.454545454545453</v>
      </c>
      <c r="S477" s="99" t="str">
        <f ca="1">IF(OR(ISERROR(MusiqueEpuree1(O477)),MusiqueEpuree1(O477)=0),"",MusiqueEpuree1(O477))</f>
        <v xml:space="preserve"> 80</v>
      </c>
      <c r="T477" s="99" t="str">
        <f ca="1">IF(OR(ISERROR(MusiqueEpuree4(O477)),MusiqueEpuree4(O477)=0),"",MusiqueEpuree4(O477))</f>
        <v xml:space="preserve"> 1005a9a7a6a9a6a9a7a3a9a</v>
      </c>
      <c r="U477" s="49">
        <f t="shared" ca="1" si="183"/>
        <v>1</v>
      </c>
      <c r="V477" s="49">
        <f t="shared" ca="1" si="184"/>
        <v>1</v>
      </c>
      <c r="W477" s="49">
        <f t="shared" ca="1" si="185"/>
        <v>2</v>
      </c>
      <c r="X477" s="49">
        <f t="shared" ca="1" si="186"/>
        <v>11</v>
      </c>
      <c r="Y477" s="98">
        <f t="shared" ca="1" si="187"/>
        <v>18.181818181818183</v>
      </c>
      <c r="Z477" s="98">
        <f t="shared" ca="1" si="188"/>
        <v>18.181818181818183</v>
      </c>
      <c r="AA477" s="97"/>
      <c r="AB477" s="49">
        <f t="shared" si="189"/>
        <v>9</v>
      </c>
      <c r="AC477" s="49">
        <f t="shared" si="190"/>
        <v>3</v>
      </c>
      <c r="AD477" s="49">
        <f t="shared" si="191"/>
        <v>12</v>
      </c>
      <c r="AE477" s="49">
        <f t="shared" si="192"/>
        <v>76</v>
      </c>
      <c r="AF477" s="98">
        <f t="shared" si="193"/>
        <v>15.789473684210526</v>
      </c>
      <c r="AG477" s="98">
        <f t="shared" si="194"/>
        <v>15.789473684210526</v>
      </c>
      <c r="AH477" s="97"/>
      <c r="AI477" s="158">
        <v>17</v>
      </c>
      <c r="AJ477" s="157" t="str">
        <f ca="1">Z511</f>
        <v/>
      </c>
      <c r="AK477" s="157" t="str">
        <f ca="1">$R$511</f>
        <v/>
      </c>
      <c r="AL477" s="160" t="str">
        <f>$AG$511</f>
        <v/>
      </c>
      <c r="AM477" s="158">
        <v>17</v>
      </c>
      <c r="AN477" s="157" t="str">
        <f ca="1">Z509</f>
        <v/>
      </c>
      <c r="AO477" s="157" t="str">
        <f ca="1">$R$509</f>
        <v/>
      </c>
      <c r="AP477" s="159" t="str">
        <f>$AG$509</f>
        <v/>
      </c>
      <c r="AQ477" s="158">
        <v>17</v>
      </c>
      <c r="AR477" s="157" t="str">
        <f ca="1">Z510</f>
        <v/>
      </c>
      <c r="AS477" s="157" t="str">
        <f ca="1">$R$510</f>
        <v/>
      </c>
      <c r="AT477" s="156" t="str">
        <f>$AG$510</f>
        <v/>
      </c>
    </row>
    <row r="478" spans="1:46" ht="15.75" customHeight="1" thickBot="1" x14ac:dyDescent="0.3">
      <c r="A478" s="130"/>
      <c r="B478" s="129"/>
      <c r="C478" s="128"/>
      <c r="D478" s="146">
        <v>14</v>
      </c>
      <c r="E478" s="146">
        <v>2</v>
      </c>
      <c r="F478" s="146">
        <v>0</v>
      </c>
      <c r="G478" s="142">
        <v>0.14000000000000001</v>
      </c>
      <c r="H478" s="127"/>
      <c r="I478" s="127"/>
      <c r="J478" s="146">
        <v>8</v>
      </c>
      <c r="K478" s="126"/>
      <c r="L478" s="145">
        <v>10.92</v>
      </c>
      <c r="M478" s="126"/>
      <c r="N478" s="125" t="s">
        <v>224</v>
      </c>
      <c r="O478" s="124" t="str">
        <f ca="1">IF(OR(ISERROR(MusiqueEpuree(N478)),MusiqueEpuree(N478)=0),"",MusiqueEpuree(N478))</f>
        <v xml:space="preserve">  9a 8a  9a 5a 6a 8a  9a  9a 1a  9a 6a  9a</v>
      </c>
      <c r="P478" s="122" t="str">
        <f ca="1">IF(OR(ISERROR(MusiqueEpuree10(O478)),MusiqueEpuree10(O478)=0),"",MusiqueEpuree10(O478))</f>
        <v xml:space="preserve"> 20 30 20 60 50 30 20 20 100 20 50 20</v>
      </c>
      <c r="Q478" s="123">
        <f ca="1">IF(ISERROR((calcul(P478)))=TRUE,"",(calcul(P478)))</f>
        <v>36.666666666666664</v>
      </c>
      <c r="R478" s="123">
        <f t="shared" ca="1" si="182"/>
        <v>36.666666666666664</v>
      </c>
      <c r="S478" s="122" t="str">
        <f ca="1">IF(OR(ISERROR(MusiqueEpuree1(O478)),MusiqueEpuree1(O478)=0),"",MusiqueEpuree1(O478))</f>
        <v/>
      </c>
      <c r="T478" s="122" t="str">
        <f ca="1">IF(OR(ISERROR(MusiqueEpuree4(O478)),MusiqueEpuree4(O478)=0),"",MusiqueEpuree4(O478))</f>
        <v>9a8a9a5a6a8a9a9a 1009a6a9a</v>
      </c>
      <c r="U478" s="121">
        <f t="shared" ca="1" si="183"/>
        <v>0</v>
      </c>
      <c r="V478" s="121">
        <f t="shared" ca="1" si="184"/>
        <v>1</v>
      </c>
      <c r="W478" s="121">
        <f t="shared" ca="1" si="185"/>
        <v>1</v>
      </c>
      <c r="X478" s="121">
        <f t="shared" ca="1" si="186"/>
        <v>12</v>
      </c>
      <c r="Y478" s="120">
        <f t="shared" ca="1" si="187"/>
        <v>8.3333333333333321</v>
      </c>
      <c r="Z478" s="120">
        <f t="shared" ca="1" si="188"/>
        <v>8.3333333333333321</v>
      </c>
      <c r="AA478" s="119"/>
      <c r="AB478" s="121">
        <f t="shared" si="189"/>
        <v>0</v>
      </c>
      <c r="AC478" s="121">
        <f t="shared" si="190"/>
        <v>2</v>
      </c>
      <c r="AD478" s="121">
        <f t="shared" si="191"/>
        <v>2</v>
      </c>
      <c r="AE478" s="121">
        <f t="shared" si="192"/>
        <v>14</v>
      </c>
      <c r="AF478" s="120">
        <f t="shared" si="193"/>
        <v>14.285714285714285</v>
      </c>
      <c r="AG478" s="120">
        <f t="shared" si="194"/>
        <v>14.285714285714285</v>
      </c>
      <c r="AH478" s="119"/>
      <c r="AI478" s="158">
        <v>18</v>
      </c>
      <c r="AJ478" s="157" t="str">
        <f ca="1">Z514</f>
        <v/>
      </c>
      <c r="AK478" s="157" t="str">
        <f ca="1">$R$514</f>
        <v/>
      </c>
      <c r="AL478" s="160" t="str">
        <f>$AG$514</f>
        <v/>
      </c>
      <c r="AM478" s="158">
        <v>18</v>
      </c>
      <c r="AN478" s="157" t="str">
        <f ca="1">Z512</f>
        <v/>
      </c>
      <c r="AO478" s="157" t="str">
        <f ca="1">$R$512</f>
        <v/>
      </c>
      <c r="AP478" s="159" t="str">
        <f>$AG$512</f>
        <v/>
      </c>
      <c r="AQ478" s="158">
        <v>18</v>
      </c>
      <c r="AR478" s="157" t="str">
        <f ca="1">Z513</f>
        <v/>
      </c>
      <c r="AS478" s="157" t="str">
        <f ca="1">$R$513</f>
        <v/>
      </c>
      <c r="AT478" s="156" t="str">
        <f>$AG$513</f>
        <v/>
      </c>
    </row>
    <row r="479" spans="1:46" ht="15.75" customHeight="1" x14ac:dyDescent="0.25">
      <c r="A479" s="118"/>
      <c r="B479" s="141"/>
      <c r="C479" s="140"/>
      <c r="D479" s="150">
        <v>221</v>
      </c>
      <c r="E479" s="150">
        <v>18</v>
      </c>
      <c r="F479" s="150">
        <v>41</v>
      </c>
      <c r="G479" s="144">
        <v>0.27</v>
      </c>
      <c r="H479" s="139"/>
      <c r="I479" s="139"/>
      <c r="J479" s="150">
        <v>1</v>
      </c>
      <c r="K479" s="138"/>
      <c r="L479" s="149">
        <v>10.96</v>
      </c>
      <c r="M479" s="138"/>
      <c r="N479" s="137" t="s">
        <v>41</v>
      </c>
      <c r="O479" s="136" t="str">
        <f ca="1">IF(OR(ISERROR(MusiqueEpuree(N479)),MusiqueEpuree(N479)=0),"",MusiqueEpuree(N479))</f>
        <v xml:space="preserve">  9a 1a  9a  9a  9a 4a 4a  9a 6a 2a  9a  9a</v>
      </c>
      <c r="P479" s="134" t="str">
        <f ca="1">IF(OR(ISERROR(MusiqueEpuree10(O479)),MusiqueEpuree10(O479)=0),"",MusiqueEpuree10(O479))</f>
        <v xml:space="preserve"> 20 100 20 20 20 70 70 20 50 90 20 20</v>
      </c>
      <c r="Q479" s="135">
        <f ca="1">IF(ISERROR((calcul(P479)))=TRUE,"",(calcul(P479)))</f>
        <v>43.333333333333336</v>
      </c>
      <c r="R479" s="135">
        <f t="shared" ca="1" si="182"/>
        <v>43.333333333333336</v>
      </c>
      <c r="S479" s="134" t="str">
        <f ca="1">IF(OR(ISERROR(MusiqueEpuree1(O479)),MusiqueEpuree1(O479)=0),"",MusiqueEpuree1(O479))</f>
        <v xml:space="preserve"> 70 70 90</v>
      </c>
      <c r="T479" s="134" t="str">
        <f ca="1">IF(OR(ISERROR(MusiqueEpuree4(O479)),MusiqueEpuree4(O479)=0),"",MusiqueEpuree4(O479))</f>
        <v>9a 1009a9a9a4a4a9a6a2a9a9a</v>
      </c>
      <c r="U479" s="133">
        <f t="shared" ca="1" si="183"/>
        <v>3</v>
      </c>
      <c r="V479" s="133">
        <f t="shared" ca="1" si="184"/>
        <v>1</v>
      </c>
      <c r="W479" s="133">
        <f t="shared" ca="1" si="185"/>
        <v>4</v>
      </c>
      <c r="X479" s="133">
        <f t="shared" ca="1" si="186"/>
        <v>12</v>
      </c>
      <c r="Y479" s="132">
        <f t="shared" ca="1" si="187"/>
        <v>33.333333333333329</v>
      </c>
      <c r="Z479" s="132">
        <f t="shared" ca="1" si="188"/>
        <v>33.333333333333329</v>
      </c>
      <c r="AA479" s="131">
        <v>7</v>
      </c>
      <c r="AB479" s="133">
        <f t="shared" si="189"/>
        <v>41</v>
      </c>
      <c r="AC479" s="133">
        <f t="shared" si="190"/>
        <v>18</v>
      </c>
      <c r="AD479" s="133">
        <f t="shared" si="191"/>
        <v>59</v>
      </c>
      <c r="AE479" s="133">
        <f t="shared" si="192"/>
        <v>221</v>
      </c>
      <c r="AF479" s="132">
        <f t="shared" si="193"/>
        <v>26.696832579185521</v>
      </c>
      <c r="AG479" s="132">
        <f t="shared" si="194"/>
        <v>26.696832579185521</v>
      </c>
      <c r="AH479" s="131">
        <v>7</v>
      </c>
      <c r="AI479" s="158">
        <v>19</v>
      </c>
      <c r="AJ479" s="157" t="str">
        <f ca="1">Z517</f>
        <v/>
      </c>
      <c r="AK479" s="157" t="str">
        <f ca="1">$R$517</f>
        <v/>
      </c>
      <c r="AL479" s="160" t="str">
        <f>$AG$517</f>
        <v/>
      </c>
      <c r="AM479" s="158">
        <v>19</v>
      </c>
      <c r="AN479" s="157" t="str">
        <f ca="1">Z515</f>
        <v/>
      </c>
      <c r="AO479" s="157" t="str">
        <f ca="1">$R$515</f>
        <v/>
      </c>
      <c r="AP479" s="159" t="str">
        <f>$AG$515</f>
        <v/>
      </c>
      <c r="AQ479" s="158">
        <v>19</v>
      </c>
      <c r="AR479" s="157" t="str">
        <f ca="1">Z516</f>
        <v/>
      </c>
      <c r="AS479" s="157" t="str">
        <f ca="1">$R$516</f>
        <v/>
      </c>
      <c r="AT479" s="156" t="str">
        <f>$AG$516</f>
        <v/>
      </c>
    </row>
    <row r="480" spans="1:46" ht="15.75" customHeight="1" thickBot="1" x14ac:dyDescent="0.3">
      <c r="A480" s="107"/>
      <c r="B480" s="106"/>
      <c r="C480" s="105"/>
      <c r="D480" s="148">
        <v>70</v>
      </c>
      <c r="E480" s="148">
        <v>6</v>
      </c>
      <c r="F480" s="148">
        <v>19</v>
      </c>
      <c r="G480" s="143">
        <v>0.36</v>
      </c>
      <c r="H480" s="104"/>
      <c r="I480" s="104"/>
      <c r="J480" s="148" t="s">
        <v>25</v>
      </c>
      <c r="K480" s="103"/>
      <c r="L480" s="147">
        <v>10.98</v>
      </c>
      <c r="M480" s="103"/>
      <c r="N480" s="102" t="s">
        <v>233</v>
      </c>
      <c r="O480" s="101" t="str">
        <f ca="1">IF(OR(ISERROR(MusiqueEpuree(N480)),MusiqueEpuree(N480)=0),"",MusiqueEpuree(N480))</f>
        <v xml:space="preserve"> 2a  9a 1a 3a 2a 3a  9a 7a  9a 4a  9a  9a</v>
      </c>
      <c r="P480" s="99" t="str">
        <f ca="1">IF(OR(ISERROR(MusiqueEpuree10(O480)),MusiqueEpuree10(O480)=0),"",MusiqueEpuree10(O480))</f>
        <v xml:space="preserve"> 90 20 100 80 90 80 20 40 20 70 20 20</v>
      </c>
      <c r="Q480" s="100">
        <f ca="1">IF(ISERROR((calcul(P480)))=TRUE,"",(calcul(P480)))</f>
        <v>54.166666666666664</v>
      </c>
      <c r="R480" s="100">
        <f t="shared" ca="1" si="182"/>
        <v>54.166666666666664</v>
      </c>
      <c r="S480" s="99" t="str">
        <f ca="1">IF(OR(ISERROR(MusiqueEpuree1(O480)),MusiqueEpuree1(O480)=0),"",MusiqueEpuree1(O480))</f>
        <v xml:space="preserve"> 90 80 90 80 70</v>
      </c>
      <c r="T480" s="99" t="str">
        <f ca="1">IF(OR(ISERROR(MusiqueEpuree4(O480)),MusiqueEpuree4(O480)=0),"",MusiqueEpuree4(O480))</f>
        <v>2a9a 1003a2a3a9a7a9a4a9a9a</v>
      </c>
      <c r="U480" s="49">
        <f t="shared" ca="1" si="183"/>
        <v>5</v>
      </c>
      <c r="V480" s="49">
        <f t="shared" ca="1" si="184"/>
        <v>1</v>
      </c>
      <c r="W480" s="49">
        <f t="shared" ca="1" si="185"/>
        <v>6</v>
      </c>
      <c r="X480" s="49">
        <f t="shared" ca="1" si="186"/>
        <v>12</v>
      </c>
      <c r="Y480" s="98">
        <f t="shared" ca="1" si="187"/>
        <v>50</v>
      </c>
      <c r="Z480" s="98">
        <f t="shared" ca="1" si="188"/>
        <v>50</v>
      </c>
      <c r="AA480" s="97"/>
      <c r="AB480" s="49">
        <f t="shared" si="189"/>
        <v>19</v>
      </c>
      <c r="AC480" s="49">
        <f t="shared" si="190"/>
        <v>6</v>
      </c>
      <c r="AD480" s="49">
        <f t="shared" si="191"/>
        <v>25</v>
      </c>
      <c r="AE480" s="49">
        <f t="shared" si="192"/>
        <v>70</v>
      </c>
      <c r="AF480" s="98">
        <f t="shared" si="193"/>
        <v>35.714285714285715</v>
      </c>
      <c r="AG480" s="98">
        <f t="shared" si="194"/>
        <v>35.714285714285715</v>
      </c>
      <c r="AH480" s="97"/>
      <c r="AI480" s="153">
        <v>20</v>
      </c>
      <c r="AJ480" s="152" t="str">
        <f ca="1">Z520</f>
        <v/>
      </c>
      <c r="AK480" s="152" t="str">
        <f ca="1">$R$520</f>
        <v/>
      </c>
      <c r="AL480" s="155" t="str">
        <f>$AG$520</f>
        <v/>
      </c>
      <c r="AM480" s="153">
        <v>20</v>
      </c>
      <c r="AN480" s="152" t="str">
        <f ca="1">Z518</f>
        <v/>
      </c>
      <c r="AO480" s="152" t="str">
        <f ca="1">$R$518</f>
        <v/>
      </c>
      <c r="AP480" s="154" t="str">
        <f>$AG$518</f>
        <v/>
      </c>
      <c r="AQ480" s="153">
        <v>20</v>
      </c>
      <c r="AR480" s="152" t="str">
        <f ca="1">Z519</f>
        <v/>
      </c>
      <c r="AS480" s="152" t="str">
        <f ca="1">$R$519</f>
        <v/>
      </c>
      <c r="AT480" s="151" t="str">
        <f>$AG$519</f>
        <v/>
      </c>
    </row>
    <row r="481" spans="1:34" ht="15.75" customHeight="1" thickTop="1" thickBot="1" x14ac:dyDescent="0.3">
      <c r="A481" s="130"/>
      <c r="B481" s="129"/>
      <c r="C481" s="128"/>
      <c r="D481" s="146">
        <v>5</v>
      </c>
      <c r="E481" s="146">
        <v>0</v>
      </c>
      <c r="F481" s="146">
        <v>0</v>
      </c>
      <c r="G481" s="142">
        <v>0</v>
      </c>
      <c r="H481" s="127"/>
      <c r="I481" s="127"/>
      <c r="J481" s="127">
        <v>5</v>
      </c>
      <c r="K481" s="126"/>
      <c r="L481" s="145">
        <v>10.92</v>
      </c>
      <c r="M481" s="126"/>
      <c r="N481" s="125" t="s">
        <v>225</v>
      </c>
      <c r="O481" s="124" t="str">
        <f ca="1">IF(OR(ISERROR(MusiqueEpuree(N481)),MusiqueEpuree(N481)=0),"",MusiqueEpuree(N481))</f>
        <v xml:space="preserve"> 8a  9a  9a  9a 5a 2a 1a  9a 5a 6a 4a 1a</v>
      </c>
      <c r="P481" s="122" t="str">
        <f ca="1">IF(OR(ISERROR(MusiqueEpuree10(O481)),MusiqueEpuree10(O481)=0),"",MusiqueEpuree10(O481))</f>
        <v xml:space="preserve"> 30 20 20 20 60 90 100 20 60 50 70 100</v>
      </c>
      <c r="Q481" s="123">
        <f ca="1">IF(ISERROR((calcul(P481)))=TRUE,"",(calcul(P481)))</f>
        <v>53.333333333333336</v>
      </c>
      <c r="R481" s="123">
        <f t="shared" ca="1" si="182"/>
        <v>53.333333333333336</v>
      </c>
      <c r="S481" s="122" t="str">
        <f ca="1">IF(OR(ISERROR(MusiqueEpuree1(O481)),MusiqueEpuree1(O481)=0),"",MusiqueEpuree1(O481))</f>
        <v xml:space="preserve"> 90 70</v>
      </c>
      <c r="T481" s="122" t="str">
        <f ca="1">IF(OR(ISERROR(MusiqueEpuree4(O481)),MusiqueEpuree4(O481)=0),"",MusiqueEpuree4(O481))</f>
        <v>8a9a9a9a5a2a 1009a5a6a4a 100</v>
      </c>
      <c r="U481" s="121">
        <f t="shared" ca="1" si="183"/>
        <v>2</v>
      </c>
      <c r="V481" s="121">
        <f t="shared" ca="1" si="184"/>
        <v>2</v>
      </c>
      <c r="W481" s="121">
        <f t="shared" ca="1" si="185"/>
        <v>4</v>
      </c>
      <c r="X481" s="121">
        <f t="shared" ca="1" si="186"/>
        <v>12</v>
      </c>
      <c r="Y481" s="120">
        <f t="shared" ca="1" si="187"/>
        <v>33.333333333333329</v>
      </c>
      <c r="Z481" s="120">
        <f t="shared" ca="1" si="188"/>
        <v>33.333333333333329</v>
      </c>
      <c r="AA481" s="119"/>
      <c r="AB481" s="121">
        <f t="shared" si="189"/>
        <v>0</v>
      </c>
      <c r="AC481" s="121">
        <f t="shared" si="190"/>
        <v>0</v>
      </c>
      <c r="AD481" s="121">
        <f t="shared" si="191"/>
        <v>0</v>
      </c>
      <c r="AE481" s="121">
        <f t="shared" si="192"/>
        <v>5</v>
      </c>
      <c r="AF481" s="120">
        <f t="shared" si="193"/>
        <v>0</v>
      </c>
      <c r="AG481" s="120" t="str">
        <f t="shared" si="194"/>
        <v/>
      </c>
      <c r="AH481" s="119"/>
    </row>
    <row r="482" spans="1:34" ht="15.75" customHeight="1" x14ac:dyDescent="0.25">
      <c r="A482" s="118"/>
      <c r="B482" s="141"/>
      <c r="C482" s="140"/>
      <c r="D482" s="150">
        <v>1259</v>
      </c>
      <c r="E482" s="150">
        <v>178</v>
      </c>
      <c r="F482" s="150">
        <v>324</v>
      </c>
      <c r="G482" s="144">
        <v>0.4</v>
      </c>
      <c r="H482" s="139"/>
      <c r="I482" s="139"/>
      <c r="J482" s="150" t="s">
        <v>25</v>
      </c>
      <c r="K482" s="138"/>
      <c r="L482" s="149">
        <v>11</v>
      </c>
      <c r="M482" s="138"/>
      <c r="N482" s="137" t="s">
        <v>28</v>
      </c>
      <c r="O482" s="136" t="str">
        <f ca="1">IF(OR(ISERROR(MusiqueEpuree(N482)),MusiqueEpuree(N482)=0),"",MusiqueEpuree(N482))</f>
        <v xml:space="preserve"> 1a  9a  9a 1a 1a 1a  9a 4a 6a 2a  9a 4a</v>
      </c>
      <c r="P482" s="134" t="str">
        <f ca="1">IF(OR(ISERROR(MusiqueEpuree10(O482)),MusiqueEpuree10(O482)=0),"",MusiqueEpuree10(O482))</f>
        <v xml:space="preserve"> 100 20 20 100 100 100 20 70 50 90 20 70</v>
      </c>
      <c r="Q482" s="135">
        <f ca="1">IF(ISERROR((calcul(P482)))=TRUE,"",(calcul(P482)))</f>
        <v>63.333333333333336</v>
      </c>
      <c r="R482" s="135">
        <f t="shared" ca="1" si="182"/>
        <v>63.333333333333336</v>
      </c>
      <c r="S482" s="134" t="str">
        <f ca="1">IF(OR(ISERROR(MusiqueEpuree1(O482)),MusiqueEpuree1(O482)=0),"",MusiqueEpuree1(O482))</f>
        <v xml:space="preserve"> 70 90 70</v>
      </c>
      <c r="T482" s="134" t="str">
        <f ca="1">IF(OR(ISERROR(MusiqueEpuree4(O482)),MusiqueEpuree4(O482)=0),"",MusiqueEpuree4(O482))</f>
        <v xml:space="preserve"> 1009a9a 100 100 1009a4a6a2a9a4a</v>
      </c>
      <c r="U482" s="133">
        <f t="shared" ca="1" si="183"/>
        <v>3</v>
      </c>
      <c r="V482" s="133">
        <f t="shared" ca="1" si="184"/>
        <v>4</v>
      </c>
      <c r="W482" s="133">
        <f t="shared" ca="1" si="185"/>
        <v>7</v>
      </c>
      <c r="X482" s="133">
        <f t="shared" ca="1" si="186"/>
        <v>12</v>
      </c>
      <c r="Y482" s="132">
        <f t="shared" ca="1" si="187"/>
        <v>58.333333333333336</v>
      </c>
      <c r="Z482" s="132">
        <f t="shared" ca="1" si="188"/>
        <v>58.333333333333336</v>
      </c>
      <c r="AA482" s="131">
        <v>8</v>
      </c>
      <c r="AB482" s="133">
        <f t="shared" si="189"/>
        <v>324</v>
      </c>
      <c r="AC482" s="133">
        <f t="shared" si="190"/>
        <v>178</v>
      </c>
      <c r="AD482" s="133">
        <f t="shared" si="191"/>
        <v>502</v>
      </c>
      <c r="AE482" s="133">
        <f t="shared" si="192"/>
        <v>1259</v>
      </c>
      <c r="AF482" s="132">
        <f t="shared" si="193"/>
        <v>39.872915011914216</v>
      </c>
      <c r="AG482" s="132">
        <f t="shared" si="194"/>
        <v>39.872915011914216</v>
      </c>
      <c r="AH482" s="131">
        <v>8</v>
      </c>
    </row>
    <row r="483" spans="1:34" ht="15.75" customHeight="1" x14ac:dyDescent="0.25">
      <c r="A483" s="107"/>
      <c r="B483" s="106"/>
      <c r="C483" s="105"/>
      <c r="D483" s="148">
        <v>756</v>
      </c>
      <c r="E483" s="148">
        <v>76</v>
      </c>
      <c r="F483" s="148">
        <v>147</v>
      </c>
      <c r="G483" s="143">
        <v>0.28999999999999998</v>
      </c>
      <c r="H483" s="104"/>
      <c r="I483" s="104"/>
      <c r="J483" s="148" t="s">
        <v>25</v>
      </c>
      <c r="K483" s="103"/>
      <c r="L483" s="147">
        <v>10.98</v>
      </c>
      <c r="M483" s="103"/>
      <c r="N483" s="102" t="s">
        <v>216</v>
      </c>
      <c r="O483" s="101" t="str">
        <f ca="1">IF(OR(ISERROR(MusiqueEpuree(N483)),MusiqueEpuree(N483)=0),"",MusiqueEpuree(N483))</f>
        <v xml:space="preserve"> 3a 1a 7a 1a 6a 1a 3a 2a  9a 3a  9a 7a</v>
      </c>
      <c r="P483" s="99" t="str">
        <f ca="1">IF(OR(ISERROR(MusiqueEpuree10(O483)),MusiqueEpuree10(O483)=0),"",MusiqueEpuree10(O483))</f>
        <v xml:space="preserve"> 80 100 40 100 50 100 80 90 20 80 20 40</v>
      </c>
      <c r="Q483" s="100">
        <f ca="1">IF(ISERROR((calcul(P483)))=TRUE,"",(calcul(P483)))</f>
        <v>66.666666666666671</v>
      </c>
      <c r="R483" s="100">
        <f t="shared" ca="1" si="182"/>
        <v>66.666666666666671</v>
      </c>
      <c r="S483" s="99" t="str">
        <f ca="1">IF(OR(ISERROR(MusiqueEpuree1(O483)),MusiqueEpuree1(O483)=0),"",MusiqueEpuree1(O483))</f>
        <v xml:space="preserve"> 80 80 90 80</v>
      </c>
      <c r="T483" s="99" t="str">
        <f ca="1">IF(OR(ISERROR(MusiqueEpuree4(O483)),MusiqueEpuree4(O483)=0),"",MusiqueEpuree4(O483))</f>
        <v>3a 1007a 1006a 1003a2a9a3a9a7a</v>
      </c>
      <c r="U483" s="49">
        <f t="shared" ca="1" si="183"/>
        <v>4</v>
      </c>
      <c r="V483" s="49">
        <f t="shared" ca="1" si="184"/>
        <v>3</v>
      </c>
      <c r="W483" s="49">
        <f t="shared" ca="1" si="185"/>
        <v>7</v>
      </c>
      <c r="X483" s="49">
        <f t="shared" ca="1" si="186"/>
        <v>12</v>
      </c>
      <c r="Y483" s="98">
        <f t="shared" ca="1" si="187"/>
        <v>58.333333333333336</v>
      </c>
      <c r="Z483" s="98">
        <f t="shared" ca="1" si="188"/>
        <v>58.333333333333336</v>
      </c>
      <c r="AA483" s="97"/>
      <c r="AB483" s="49">
        <f t="shared" si="189"/>
        <v>147</v>
      </c>
      <c r="AC483" s="49">
        <f t="shared" si="190"/>
        <v>76</v>
      </c>
      <c r="AD483" s="49">
        <f t="shared" si="191"/>
        <v>223</v>
      </c>
      <c r="AE483" s="49">
        <f t="shared" si="192"/>
        <v>756</v>
      </c>
      <c r="AF483" s="98">
        <f t="shared" si="193"/>
        <v>29.4973544973545</v>
      </c>
      <c r="AG483" s="98">
        <f t="shared" si="194"/>
        <v>29.4973544973545</v>
      </c>
      <c r="AH483" s="97"/>
    </row>
    <row r="484" spans="1:34" ht="15.75" customHeight="1" thickBot="1" x14ac:dyDescent="0.3">
      <c r="A484" s="130"/>
      <c r="B484" s="129"/>
      <c r="C484" s="128"/>
      <c r="D484" s="146">
        <v>10</v>
      </c>
      <c r="E484" s="146">
        <v>1</v>
      </c>
      <c r="F484" s="146">
        <v>1</v>
      </c>
      <c r="G484" s="142">
        <v>0.2</v>
      </c>
      <c r="H484" s="127"/>
      <c r="I484" s="127"/>
      <c r="J484" s="146" t="s">
        <v>25</v>
      </c>
      <c r="K484" s="126"/>
      <c r="L484" s="145">
        <v>10.95</v>
      </c>
      <c r="M484" s="126"/>
      <c r="N484" s="125" t="s">
        <v>226</v>
      </c>
      <c r="O484" s="124" t="str">
        <f ca="1">IF(OR(ISERROR(MusiqueEpuree(N484)),MusiqueEpuree(N484)=0),"",MusiqueEpuree(N484))</f>
        <v>2m  9a 5a 9a 4a 5a  9a 7a7m 8a 1a 2a</v>
      </c>
      <c r="P484" s="122" t="str">
        <f ca="1">IF(OR(ISERROR(MusiqueEpuree10(O484)),MusiqueEpuree10(O484)=0),"",MusiqueEpuree10(O484))</f>
        <v>2m 20 60 20 70 60 20 407m 30 100 90</v>
      </c>
      <c r="Q484" s="123" t="str">
        <f ca="1">IF(ISERROR((calcul(P484)))=TRUE,"",(calcul(P484)))</f>
        <v/>
      </c>
      <c r="R484" s="123" t="str">
        <f t="shared" ca="1" si="182"/>
        <v/>
      </c>
      <c r="S484" s="122" t="str">
        <f ca="1">IF(OR(ISERROR(MusiqueEpuree1(O484)),MusiqueEpuree1(O484)=0),"",MusiqueEpuree1(O484))</f>
        <v>2m 707m 90</v>
      </c>
      <c r="T484" s="122" t="str">
        <f ca="1">IF(OR(ISERROR(MusiqueEpuree4(O484)),MusiqueEpuree4(O484)=0),"",MusiqueEpuree4(O484))</f>
        <v>2m9a5a9a4a5a9a7a7m8a 1002a</v>
      </c>
      <c r="U484" s="121">
        <f t="shared" ca="1" si="183"/>
        <v>2</v>
      </c>
      <c r="V484" s="121">
        <f t="shared" ca="1" si="184"/>
        <v>1</v>
      </c>
      <c r="W484" s="121">
        <f t="shared" ca="1" si="185"/>
        <v>3</v>
      </c>
      <c r="X484" s="121">
        <f t="shared" ca="1" si="186"/>
        <v>10</v>
      </c>
      <c r="Y484" s="120">
        <f t="shared" ca="1" si="187"/>
        <v>30</v>
      </c>
      <c r="Z484" s="120">
        <f t="shared" ca="1" si="188"/>
        <v>30</v>
      </c>
      <c r="AA484" s="119"/>
      <c r="AB484" s="121">
        <f t="shared" si="189"/>
        <v>1</v>
      </c>
      <c r="AC484" s="121">
        <f t="shared" si="190"/>
        <v>1</v>
      </c>
      <c r="AD484" s="121">
        <f t="shared" si="191"/>
        <v>2</v>
      </c>
      <c r="AE484" s="121">
        <f t="shared" si="192"/>
        <v>10</v>
      </c>
      <c r="AF484" s="120">
        <f t="shared" si="193"/>
        <v>20</v>
      </c>
      <c r="AG484" s="120">
        <f t="shared" si="194"/>
        <v>20</v>
      </c>
      <c r="AH484" s="119"/>
    </row>
    <row r="485" spans="1:34" ht="15.75" customHeight="1" x14ac:dyDescent="0.25">
      <c r="A485" s="118"/>
      <c r="B485" s="141"/>
      <c r="C485" s="140"/>
      <c r="D485" s="150">
        <v>88</v>
      </c>
      <c r="E485" s="150">
        <v>5</v>
      </c>
      <c r="F485" s="150">
        <v>11</v>
      </c>
      <c r="G485" s="144">
        <v>0.18</v>
      </c>
      <c r="H485" s="139"/>
      <c r="I485" s="139"/>
      <c r="J485" s="150">
        <v>17</v>
      </c>
      <c r="K485" s="138"/>
      <c r="L485" s="149">
        <v>10.91</v>
      </c>
      <c r="M485" s="138"/>
      <c r="N485" s="137" t="s">
        <v>183</v>
      </c>
      <c r="O485" s="136" t="str">
        <f ca="1">IF(OR(ISERROR(MusiqueEpuree(N485)),MusiqueEpuree(N485)=0),"",MusiqueEpuree(N485))</f>
        <v xml:space="preserve">  9a 6a  9a  9a 6a  9a 5a  9a  9a  9a  9a 6a</v>
      </c>
      <c r="P485" s="134" t="str">
        <f ca="1">IF(OR(ISERROR(MusiqueEpuree10(O485)),MusiqueEpuree10(O485)=0),"",MusiqueEpuree10(O485))</f>
        <v xml:space="preserve"> 20 50 20 20 50 20 60 20 20 20 20 50</v>
      </c>
      <c r="Q485" s="135">
        <f ca="1">IF(ISERROR((calcul(P485)))=TRUE,"",(calcul(P485)))</f>
        <v>30.833333333333332</v>
      </c>
      <c r="R485" s="135">
        <f t="shared" ca="1" si="182"/>
        <v>30.833333333333332</v>
      </c>
      <c r="S485" s="134" t="str">
        <f ca="1">IF(OR(ISERROR(MusiqueEpuree1(O485)),MusiqueEpuree1(O485)=0),"",MusiqueEpuree1(O485))</f>
        <v/>
      </c>
      <c r="T485" s="134" t="str">
        <f ca="1">IF(OR(ISERROR(MusiqueEpuree4(O485)),MusiqueEpuree4(O485)=0),"",MusiqueEpuree4(O485))</f>
        <v>9a6a9a9a6a9a5a9a9a9a9a6a</v>
      </c>
      <c r="U485" s="133">
        <f t="shared" ca="1" si="183"/>
        <v>0</v>
      </c>
      <c r="V485" s="133">
        <f t="shared" ca="1" si="184"/>
        <v>0</v>
      </c>
      <c r="W485" s="133">
        <f t="shared" ca="1" si="185"/>
        <v>0</v>
      </c>
      <c r="X485" s="133">
        <f t="shared" ca="1" si="186"/>
        <v>12</v>
      </c>
      <c r="Y485" s="132">
        <f t="shared" ca="1" si="187"/>
        <v>0</v>
      </c>
      <c r="Z485" s="132" t="str">
        <f t="shared" ca="1" si="188"/>
        <v/>
      </c>
      <c r="AA485" s="131">
        <v>9</v>
      </c>
      <c r="AB485" s="133">
        <f t="shared" si="189"/>
        <v>11</v>
      </c>
      <c r="AC485" s="133">
        <f t="shared" si="190"/>
        <v>5</v>
      </c>
      <c r="AD485" s="133">
        <f t="shared" si="191"/>
        <v>16</v>
      </c>
      <c r="AE485" s="133">
        <f t="shared" si="192"/>
        <v>88</v>
      </c>
      <c r="AF485" s="132">
        <f t="shared" si="193"/>
        <v>18.181818181818183</v>
      </c>
      <c r="AG485" s="132">
        <f t="shared" si="194"/>
        <v>18.181818181818183</v>
      </c>
      <c r="AH485" s="131">
        <v>9</v>
      </c>
    </row>
    <row r="486" spans="1:34" ht="15.75" customHeight="1" x14ac:dyDescent="0.25">
      <c r="A486" s="107"/>
      <c r="B486" s="106"/>
      <c r="C486" s="105"/>
      <c r="D486" s="148">
        <v>136</v>
      </c>
      <c r="E486" s="148">
        <v>8</v>
      </c>
      <c r="F486" s="148">
        <v>15</v>
      </c>
      <c r="G486" s="143">
        <v>0.17</v>
      </c>
      <c r="H486" s="104"/>
      <c r="I486" s="104"/>
      <c r="J486" s="148">
        <v>8</v>
      </c>
      <c r="K486" s="103"/>
      <c r="L486" s="147">
        <v>10.91</v>
      </c>
      <c r="M486" s="103"/>
      <c r="N486" s="102" t="s">
        <v>173</v>
      </c>
      <c r="O486" s="101" t="str">
        <f ca="1">IF(OR(ISERROR(MusiqueEpuree(N486)),MusiqueEpuree(N486)=0),"",MusiqueEpuree(N486))</f>
        <v xml:space="preserve">  9a 6a  9a  9a  9a  9a 6a 6a  9a 4a  9a 5a</v>
      </c>
      <c r="P486" s="99" t="str">
        <f ca="1">IF(OR(ISERROR(MusiqueEpuree10(O486)),MusiqueEpuree10(O486)=0),"",MusiqueEpuree10(O486))</f>
        <v xml:space="preserve"> 20 50 20 20 20 20 50 50 20 70 20 60</v>
      </c>
      <c r="Q486" s="100">
        <f ca="1">IF(ISERROR((calcul(P486)))=TRUE,"",(calcul(P486)))</f>
        <v>35</v>
      </c>
      <c r="R486" s="100">
        <f t="shared" ca="1" si="182"/>
        <v>35</v>
      </c>
      <c r="S486" s="99" t="str">
        <f ca="1">IF(OR(ISERROR(MusiqueEpuree1(O486)),MusiqueEpuree1(O486)=0),"",MusiqueEpuree1(O486))</f>
        <v xml:space="preserve"> 70</v>
      </c>
      <c r="T486" s="99" t="str">
        <f ca="1">IF(OR(ISERROR(MusiqueEpuree4(O486)),MusiqueEpuree4(O486)=0),"",MusiqueEpuree4(O486))</f>
        <v>9a6a9a9a9a9a6a6a9a4a9a5a</v>
      </c>
      <c r="U486" s="49">
        <f t="shared" ca="1" si="183"/>
        <v>1</v>
      </c>
      <c r="V486" s="49">
        <f t="shared" ca="1" si="184"/>
        <v>0</v>
      </c>
      <c r="W486" s="49">
        <f t="shared" ca="1" si="185"/>
        <v>1</v>
      </c>
      <c r="X486" s="49">
        <f t="shared" ca="1" si="186"/>
        <v>12</v>
      </c>
      <c r="Y486" s="98">
        <f t="shared" ca="1" si="187"/>
        <v>8.3333333333333321</v>
      </c>
      <c r="Z486" s="98">
        <f t="shared" ca="1" si="188"/>
        <v>8.3333333333333321</v>
      </c>
      <c r="AA486" s="97"/>
      <c r="AB486" s="49">
        <f t="shared" si="189"/>
        <v>15</v>
      </c>
      <c r="AC486" s="49">
        <f t="shared" si="190"/>
        <v>8</v>
      </c>
      <c r="AD486" s="49">
        <f t="shared" si="191"/>
        <v>23</v>
      </c>
      <c r="AE486" s="49">
        <f t="shared" si="192"/>
        <v>136</v>
      </c>
      <c r="AF486" s="98">
        <f t="shared" si="193"/>
        <v>16.911764705882355</v>
      </c>
      <c r="AG486" s="98">
        <f t="shared" si="194"/>
        <v>16.911764705882355</v>
      </c>
      <c r="AH486" s="97"/>
    </row>
    <row r="487" spans="1:34" ht="15.75" customHeight="1" thickBot="1" x14ac:dyDescent="0.3">
      <c r="A487" s="130"/>
      <c r="B487" s="129"/>
      <c r="C487" s="128"/>
      <c r="D487" s="146">
        <v>20</v>
      </c>
      <c r="E487" s="146">
        <v>1</v>
      </c>
      <c r="F487" s="146">
        <v>4</v>
      </c>
      <c r="G487" s="142">
        <v>0.25</v>
      </c>
      <c r="H487" s="127"/>
      <c r="I487" s="127"/>
      <c r="J487" s="146">
        <v>5</v>
      </c>
      <c r="K487" s="126"/>
      <c r="L487" s="145">
        <v>10.92</v>
      </c>
      <c r="M487" s="126"/>
      <c r="N487" s="125" t="s">
        <v>227</v>
      </c>
      <c r="O487" s="124" t="str">
        <f ca="1">IF(OR(ISERROR(MusiqueEpuree(N487)),MusiqueEpuree(N487)=0),"",MusiqueEpuree(N487))</f>
        <v xml:space="preserve">  9a  9a 8a  9a 5a 2a 6a 2a 1a 2a 1a  9a</v>
      </c>
      <c r="P487" s="122" t="str">
        <f ca="1">IF(OR(ISERROR(MusiqueEpuree10(O487)),MusiqueEpuree10(O487)=0),"",MusiqueEpuree10(O487))</f>
        <v xml:space="preserve"> 20 20 30 20 60 90 50 90 100 90 100 20</v>
      </c>
      <c r="Q487" s="123">
        <f ca="1">IF(ISERROR((calcul(P487)))=TRUE,"",(calcul(P487)))</f>
        <v>57.5</v>
      </c>
      <c r="R487" s="123">
        <f t="shared" ca="1" si="182"/>
        <v>57.5</v>
      </c>
      <c r="S487" s="122" t="str">
        <f ca="1">IF(OR(ISERROR(MusiqueEpuree1(O487)),MusiqueEpuree1(O487)=0),"",MusiqueEpuree1(O487))</f>
        <v xml:space="preserve"> 90 90 90</v>
      </c>
      <c r="T487" s="122" t="str">
        <f ca="1">IF(OR(ISERROR(MusiqueEpuree4(O487)),MusiqueEpuree4(O487)=0),"",MusiqueEpuree4(O487))</f>
        <v>9a9a8a9a5a2a6a2a 1002a 1009a</v>
      </c>
      <c r="U487" s="121">
        <f t="shared" ca="1" si="183"/>
        <v>3</v>
      </c>
      <c r="V487" s="121">
        <f t="shared" ca="1" si="184"/>
        <v>2</v>
      </c>
      <c r="W487" s="121">
        <f t="shared" ca="1" si="185"/>
        <v>5</v>
      </c>
      <c r="X487" s="121">
        <f t="shared" ca="1" si="186"/>
        <v>12</v>
      </c>
      <c r="Y487" s="120">
        <f t="shared" ca="1" si="187"/>
        <v>41.666666666666671</v>
      </c>
      <c r="Z487" s="120">
        <f t="shared" ca="1" si="188"/>
        <v>41.666666666666671</v>
      </c>
      <c r="AA487" s="119"/>
      <c r="AB487" s="121">
        <f t="shared" si="189"/>
        <v>4</v>
      </c>
      <c r="AC487" s="121">
        <f t="shared" si="190"/>
        <v>1</v>
      </c>
      <c r="AD487" s="121">
        <f t="shared" si="191"/>
        <v>5</v>
      </c>
      <c r="AE487" s="121">
        <f t="shared" si="192"/>
        <v>20</v>
      </c>
      <c r="AF487" s="120">
        <f t="shared" si="193"/>
        <v>25</v>
      </c>
      <c r="AG487" s="120">
        <f t="shared" si="194"/>
        <v>25</v>
      </c>
      <c r="AH487" s="119"/>
    </row>
    <row r="488" spans="1:34" ht="15.75" customHeight="1" x14ac:dyDescent="0.25">
      <c r="A488" s="118"/>
      <c r="B488" s="141"/>
      <c r="C488" s="140"/>
      <c r="D488" s="150">
        <v>393</v>
      </c>
      <c r="E488" s="150">
        <v>31</v>
      </c>
      <c r="F488" s="150">
        <v>58</v>
      </c>
      <c r="G488" s="144">
        <v>0.23</v>
      </c>
      <c r="H488" s="139"/>
      <c r="I488" s="139"/>
      <c r="J488" s="139">
        <v>3</v>
      </c>
      <c r="K488" s="138"/>
      <c r="L488" s="149">
        <v>10.93</v>
      </c>
      <c r="M488" s="138"/>
      <c r="N488" s="137" t="s">
        <v>234</v>
      </c>
      <c r="O488" s="136" t="str">
        <f ca="1">IF(OR(ISERROR(MusiqueEpuree(N488)),MusiqueEpuree(N488)=0),"",MusiqueEpuree(N488))</f>
        <v xml:space="preserve"> 4a  9a  9a 2a 3a  9a 1a 5a  9a 6a  9a 1a</v>
      </c>
      <c r="P488" s="134" t="str">
        <f ca="1">IF(OR(ISERROR(MusiqueEpuree10(O488)),MusiqueEpuree10(O488)=0),"",MusiqueEpuree10(O488))</f>
        <v xml:space="preserve"> 70 20 20 90 80 20 100 60 20 50 20 100</v>
      </c>
      <c r="Q488" s="135">
        <f ca="1">IF(ISERROR((calcul(P488)))=TRUE,"",(calcul(P488)))</f>
        <v>54.166666666666664</v>
      </c>
      <c r="R488" s="135">
        <f t="shared" ca="1" si="182"/>
        <v>54.166666666666664</v>
      </c>
      <c r="S488" s="134" t="str">
        <f ca="1">IF(OR(ISERROR(MusiqueEpuree1(O488)),MusiqueEpuree1(O488)=0),"",MusiqueEpuree1(O488))</f>
        <v xml:space="preserve"> 70 90 80</v>
      </c>
      <c r="T488" s="134" t="str">
        <f ca="1">IF(OR(ISERROR(MusiqueEpuree4(O488)),MusiqueEpuree4(O488)=0),"",MusiqueEpuree4(O488))</f>
        <v>4a9a9a2a3a9a 1005a9a6a9a 100</v>
      </c>
      <c r="U488" s="133">
        <f t="shared" ca="1" si="183"/>
        <v>3</v>
      </c>
      <c r="V488" s="133">
        <f t="shared" ca="1" si="184"/>
        <v>2</v>
      </c>
      <c r="W488" s="133">
        <f t="shared" ca="1" si="185"/>
        <v>5</v>
      </c>
      <c r="X488" s="133">
        <f t="shared" ca="1" si="186"/>
        <v>12</v>
      </c>
      <c r="Y488" s="132">
        <f t="shared" ca="1" si="187"/>
        <v>41.666666666666671</v>
      </c>
      <c r="Z488" s="132">
        <f t="shared" ca="1" si="188"/>
        <v>41.666666666666671</v>
      </c>
      <c r="AA488" s="131">
        <v>10</v>
      </c>
      <c r="AB488" s="133">
        <f t="shared" si="189"/>
        <v>58</v>
      </c>
      <c r="AC488" s="133">
        <f t="shared" si="190"/>
        <v>31</v>
      </c>
      <c r="AD488" s="133">
        <f t="shared" si="191"/>
        <v>89</v>
      </c>
      <c r="AE488" s="133">
        <f t="shared" si="192"/>
        <v>393</v>
      </c>
      <c r="AF488" s="132">
        <f t="shared" si="193"/>
        <v>22.646310432569976</v>
      </c>
      <c r="AG488" s="132">
        <f t="shared" si="194"/>
        <v>22.646310432569976</v>
      </c>
      <c r="AH488" s="131">
        <v>10</v>
      </c>
    </row>
    <row r="489" spans="1:34" ht="15.75" customHeight="1" x14ac:dyDescent="0.25">
      <c r="A489" s="107"/>
      <c r="B489" s="106"/>
      <c r="C489" s="105"/>
      <c r="D489" s="148">
        <v>65</v>
      </c>
      <c r="E489" s="148">
        <v>7</v>
      </c>
      <c r="F489" s="148">
        <v>15</v>
      </c>
      <c r="G489" s="143">
        <v>0.34</v>
      </c>
      <c r="H489" s="104"/>
      <c r="I489" s="104"/>
      <c r="J489" s="148" t="s">
        <v>25</v>
      </c>
      <c r="K489" s="103"/>
      <c r="L489" s="147">
        <v>10.96</v>
      </c>
      <c r="M489" s="103"/>
      <c r="N489" s="102" t="s">
        <v>235</v>
      </c>
      <c r="O489" s="101" t="str">
        <f ca="1">IF(OR(ISERROR(MusiqueEpuree(N489)),MusiqueEpuree(N489)=0),"",MusiqueEpuree(N489))</f>
        <v xml:space="preserve"> 3a 3a 1a 1a 5a 2a 7a 2a 4a  9a  9a  9a</v>
      </c>
      <c r="P489" s="99" t="str">
        <f ca="1">IF(OR(ISERROR(MusiqueEpuree10(O489)),MusiqueEpuree10(O489)=0),"",MusiqueEpuree10(O489))</f>
        <v xml:space="preserve"> 80 80 100 100 60 90 40 90 70 20 20 20</v>
      </c>
      <c r="Q489" s="100">
        <f ca="1">IF(ISERROR((calcul(P489)))=TRUE,"",(calcul(P489)))</f>
        <v>64.166666666666671</v>
      </c>
      <c r="R489" s="100">
        <f t="shared" ca="1" si="182"/>
        <v>64.166666666666671</v>
      </c>
      <c r="S489" s="99" t="str">
        <f ca="1">IF(OR(ISERROR(MusiqueEpuree1(O489)),MusiqueEpuree1(O489)=0),"",MusiqueEpuree1(O489))</f>
        <v xml:space="preserve"> 80 80 90 90 70</v>
      </c>
      <c r="T489" s="99" t="str">
        <f ca="1">IF(OR(ISERROR(MusiqueEpuree4(O489)),MusiqueEpuree4(O489)=0),"",MusiqueEpuree4(O489))</f>
        <v>3a3a 100 1005a2a7a2a4a9a9a9a</v>
      </c>
      <c r="U489" s="49">
        <f t="shared" ca="1" si="183"/>
        <v>5</v>
      </c>
      <c r="V489" s="49">
        <f t="shared" ca="1" si="184"/>
        <v>2</v>
      </c>
      <c r="W489" s="49">
        <f t="shared" ca="1" si="185"/>
        <v>7</v>
      </c>
      <c r="X489" s="49">
        <f t="shared" ca="1" si="186"/>
        <v>12</v>
      </c>
      <c r="Y489" s="98">
        <f t="shared" ca="1" si="187"/>
        <v>58.333333333333336</v>
      </c>
      <c r="Z489" s="98">
        <f t="shared" ca="1" si="188"/>
        <v>58.333333333333336</v>
      </c>
      <c r="AA489" s="97"/>
      <c r="AB489" s="49">
        <f t="shared" si="189"/>
        <v>15</v>
      </c>
      <c r="AC489" s="49">
        <f t="shared" si="190"/>
        <v>7</v>
      </c>
      <c r="AD489" s="49">
        <f t="shared" si="191"/>
        <v>22</v>
      </c>
      <c r="AE489" s="49">
        <f t="shared" si="192"/>
        <v>65</v>
      </c>
      <c r="AF489" s="98">
        <f t="shared" si="193"/>
        <v>33.846153846153847</v>
      </c>
      <c r="AG489" s="98">
        <f t="shared" si="194"/>
        <v>33.846153846153847</v>
      </c>
      <c r="AH489" s="97"/>
    </row>
    <row r="490" spans="1:34" ht="15.75" customHeight="1" thickBot="1" x14ac:dyDescent="0.3">
      <c r="A490" s="130"/>
      <c r="B490" s="129"/>
      <c r="C490" s="128"/>
      <c r="D490" s="146">
        <v>17</v>
      </c>
      <c r="E490" s="146">
        <v>5</v>
      </c>
      <c r="F490" s="146">
        <v>3</v>
      </c>
      <c r="G490" s="142">
        <v>0.47</v>
      </c>
      <c r="H490" s="127"/>
      <c r="I490" s="127"/>
      <c r="J490" s="146" t="s">
        <v>25</v>
      </c>
      <c r="K490" s="126"/>
      <c r="L490" s="145">
        <v>10.99</v>
      </c>
      <c r="M490" s="126"/>
      <c r="N490" s="125" t="s">
        <v>228</v>
      </c>
      <c r="O490" s="124" t="str">
        <f ca="1">IF(OR(ISERROR(MusiqueEpuree(N490)),MusiqueEpuree(N490)=0),"",MusiqueEpuree(N490))</f>
        <v xml:space="preserve"> 1a 2a  9a 1a 1a 7a 7a  9a 4a 2a 4a 6a</v>
      </c>
      <c r="P490" s="122" t="str">
        <f ca="1">IF(OR(ISERROR(MusiqueEpuree10(O490)),MusiqueEpuree10(O490)=0),"",MusiqueEpuree10(O490))</f>
        <v xml:space="preserve"> 100 90 20 100 100 40 40 20 70 90 70 50</v>
      </c>
      <c r="Q490" s="123">
        <f ca="1">IF(ISERROR((calcul(P490)))=TRUE,"",(calcul(P490)))</f>
        <v>65.833333333333329</v>
      </c>
      <c r="R490" s="123">
        <f t="shared" ca="1" si="182"/>
        <v>65.833333333333329</v>
      </c>
      <c r="S490" s="122" t="str">
        <f ca="1">IF(OR(ISERROR(MusiqueEpuree1(O490)),MusiqueEpuree1(O490)=0),"",MusiqueEpuree1(O490))</f>
        <v xml:space="preserve"> 90 70 90 70</v>
      </c>
      <c r="T490" s="122" t="str">
        <f ca="1">IF(OR(ISERROR(MusiqueEpuree4(O490)),MusiqueEpuree4(O490)=0),"",MusiqueEpuree4(O490))</f>
        <v xml:space="preserve"> 1002a9a 100 1007a7a9a4a2a4a6a</v>
      </c>
      <c r="U490" s="121">
        <f t="shared" ca="1" si="183"/>
        <v>4</v>
      </c>
      <c r="V490" s="121">
        <f t="shared" ca="1" si="184"/>
        <v>3</v>
      </c>
      <c r="W490" s="121">
        <f t="shared" ca="1" si="185"/>
        <v>7</v>
      </c>
      <c r="X490" s="121">
        <f t="shared" ca="1" si="186"/>
        <v>12</v>
      </c>
      <c r="Y490" s="120">
        <f t="shared" ca="1" si="187"/>
        <v>58.333333333333336</v>
      </c>
      <c r="Z490" s="120">
        <f t="shared" ca="1" si="188"/>
        <v>58.333333333333336</v>
      </c>
      <c r="AA490" s="119"/>
      <c r="AB490" s="121">
        <f t="shared" si="189"/>
        <v>3</v>
      </c>
      <c r="AC490" s="121">
        <f t="shared" si="190"/>
        <v>5</v>
      </c>
      <c r="AD490" s="121">
        <f t="shared" si="191"/>
        <v>8</v>
      </c>
      <c r="AE490" s="121">
        <f t="shared" si="192"/>
        <v>17</v>
      </c>
      <c r="AF490" s="120">
        <f t="shared" si="193"/>
        <v>47.058823529411761</v>
      </c>
      <c r="AG490" s="120">
        <f t="shared" si="194"/>
        <v>47.058823529411761</v>
      </c>
      <c r="AH490" s="119"/>
    </row>
    <row r="491" spans="1:34" ht="15.75" customHeight="1" x14ac:dyDescent="0.25">
      <c r="A491" s="118"/>
      <c r="B491" s="141"/>
      <c r="C491" s="140"/>
      <c r="D491" s="150">
        <v>642</v>
      </c>
      <c r="E491" s="150">
        <v>79</v>
      </c>
      <c r="F491" s="150">
        <v>140</v>
      </c>
      <c r="G491" s="144">
        <v>0.34</v>
      </c>
      <c r="H491" s="139"/>
      <c r="I491" s="139"/>
      <c r="J491" s="150" t="s">
        <v>25</v>
      </c>
      <c r="K491" s="138"/>
      <c r="L491" s="149">
        <v>10.96</v>
      </c>
      <c r="M491" s="138"/>
      <c r="N491" s="137" t="s">
        <v>27</v>
      </c>
      <c r="O491" s="136" t="str">
        <f ca="1">IF(OR(ISERROR(MusiqueEpuree(N491)),MusiqueEpuree(N491)=0),"",MusiqueEpuree(N491))</f>
        <v xml:space="preserve"> 1a  9a  9a 4a 7a  9a  9a 7a 6a 3a 2a 2a</v>
      </c>
      <c r="P491" s="134" t="str">
        <f ca="1">IF(OR(ISERROR(MusiqueEpuree10(O491)),MusiqueEpuree10(O491)=0),"",MusiqueEpuree10(O491))</f>
        <v xml:space="preserve"> 100 20 20 70 40 20 20 40 50 80 90 90</v>
      </c>
      <c r="Q491" s="135">
        <f ca="1">IF(ISERROR((calcul(P491)))=TRUE,"",(calcul(P491)))</f>
        <v>53.333333333333336</v>
      </c>
      <c r="R491" s="135">
        <f t="shared" ca="1" si="182"/>
        <v>53.333333333333336</v>
      </c>
      <c r="S491" s="134" t="str">
        <f ca="1">IF(OR(ISERROR(MusiqueEpuree1(O491)),MusiqueEpuree1(O491)=0),"",MusiqueEpuree1(O491))</f>
        <v xml:space="preserve"> 70 80 90 90</v>
      </c>
      <c r="T491" s="134" t="str">
        <f ca="1">IF(OR(ISERROR(MusiqueEpuree4(O491)),MusiqueEpuree4(O491)=0),"",MusiqueEpuree4(O491))</f>
        <v xml:space="preserve"> 1009a9a4a7a9a9a7a6a3a2a2a</v>
      </c>
      <c r="U491" s="133">
        <f t="shared" ca="1" si="183"/>
        <v>4</v>
      </c>
      <c r="V491" s="133">
        <f t="shared" ca="1" si="184"/>
        <v>1</v>
      </c>
      <c r="W491" s="133">
        <f t="shared" ca="1" si="185"/>
        <v>5</v>
      </c>
      <c r="X491" s="133">
        <f t="shared" ca="1" si="186"/>
        <v>12</v>
      </c>
      <c r="Y491" s="132">
        <f t="shared" ca="1" si="187"/>
        <v>41.666666666666671</v>
      </c>
      <c r="Z491" s="132">
        <f t="shared" ca="1" si="188"/>
        <v>41.666666666666671</v>
      </c>
      <c r="AA491" s="131">
        <v>11</v>
      </c>
      <c r="AB491" s="133">
        <f t="shared" si="189"/>
        <v>140</v>
      </c>
      <c r="AC491" s="133">
        <f t="shared" si="190"/>
        <v>79</v>
      </c>
      <c r="AD491" s="133">
        <f t="shared" si="191"/>
        <v>219</v>
      </c>
      <c r="AE491" s="133">
        <f t="shared" si="192"/>
        <v>642</v>
      </c>
      <c r="AF491" s="132">
        <f t="shared" si="193"/>
        <v>34.112149532710276</v>
      </c>
      <c r="AG491" s="132">
        <f t="shared" si="194"/>
        <v>34.112149532710276</v>
      </c>
      <c r="AH491" s="131">
        <v>11</v>
      </c>
    </row>
    <row r="492" spans="1:34" ht="15.75" customHeight="1" x14ac:dyDescent="0.25">
      <c r="A492" s="107"/>
      <c r="B492" s="106"/>
      <c r="C492" s="105"/>
      <c r="D492" s="148">
        <v>91</v>
      </c>
      <c r="E492" s="148">
        <v>20</v>
      </c>
      <c r="F492" s="148">
        <v>20</v>
      </c>
      <c r="G492" s="143">
        <v>0.44</v>
      </c>
      <c r="H492" s="104"/>
      <c r="I492" s="104"/>
      <c r="J492" s="148" t="s">
        <v>25</v>
      </c>
      <c r="K492" s="103"/>
      <c r="L492" s="147">
        <v>10.95</v>
      </c>
      <c r="M492" s="103"/>
      <c r="N492" s="102" t="s">
        <v>236</v>
      </c>
      <c r="O492" s="101" t="str">
        <f ca="1">IF(OR(ISERROR(MusiqueEpuree(N492)),MusiqueEpuree(N492)=0),"",MusiqueEpuree(N492))</f>
        <v xml:space="preserve"> 1a 6a  9a 6a  9a 5a  9a  9a  9a 1a  9a</v>
      </c>
      <c r="P492" s="99" t="str">
        <f ca="1">IF(OR(ISERROR(MusiqueEpuree10(O492)),MusiqueEpuree10(O492)=0),"",MusiqueEpuree10(O492))</f>
        <v xml:space="preserve"> 100 50 20 50 20 60 20 20 20 100 20</v>
      </c>
      <c r="Q492" s="100">
        <f ca="1">IF(ISERROR((calcul(P492)))=TRUE,"",(calcul(P492)))</f>
        <v>43.636363636363633</v>
      </c>
      <c r="R492" s="100">
        <f t="shared" ca="1" si="182"/>
        <v>43.636363636363633</v>
      </c>
      <c r="S492" s="99" t="str">
        <f ca="1">IF(OR(ISERROR(MusiqueEpuree1(O492)),MusiqueEpuree1(O492)=0),"",MusiqueEpuree1(O492))</f>
        <v/>
      </c>
      <c r="T492" s="99" t="str">
        <f ca="1">IF(OR(ISERROR(MusiqueEpuree4(O492)),MusiqueEpuree4(O492)=0),"",MusiqueEpuree4(O492))</f>
        <v xml:space="preserve"> 1006a9a6a9a5a9a9a9a 1009a</v>
      </c>
      <c r="U492" s="49">
        <f t="shared" ca="1" si="183"/>
        <v>0</v>
      </c>
      <c r="V492" s="49">
        <f t="shared" ca="1" si="184"/>
        <v>2</v>
      </c>
      <c r="W492" s="49">
        <f t="shared" ca="1" si="185"/>
        <v>2</v>
      </c>
      <c r="X492" s="49">
        <f t="shared" ca="1" si="186"/>
        <v>11</v>
      </c>
      <c r="Y492" s="98">
        <f t="shared" ca="1" si="187"/>
        <v>18.181818181818183</v>
      </c>
      <c r="Z492" s="98">
        <f t="shared" ca="1" si="188"/>
        <v>18.181818181818183</v>
      </c>
      <c r="AA492" s="97"/>
      <c r="AB492" s="49">
        <f t="shared" si="189"/>
        <v>20</v>
      </c>
      <c r="AC492" s="49">
        <f t="shared" si="190"/>
        <v>20</v>
      </c>
      <c r="AD492" s="49">
        <f t="shared" si="191"/>
        <v>40</v>
      </c>
      <c r="AE492" s="49">
        <f t="shared" si="192"/>
        <v>91</v>
      </c>
      <c r="AF492" s="98">
        <f t="shared" si="193"/>
        <v>43.956043956043956</v>
      </c>
      <c r="AG492" s="98">
        <f t="shared" si="194"/>
        <v>43.956043956043956</v>
      </c>
      <c r="AH492" s="97"/>
    </row>
    <row r="493" spans="1:34" ht="15.75" customHeight="1" thickBot="1" x14ac:dyDescent="0.3">
      <c r="A493" s="130"/>
      <c r="B493" s="129"/>
      <c r="C493" s="128"/>
      <c r="D493" s="146">
        <v>14</v>
      </c>
      <c r="E493" s="146">
        <v>8</v>
      </c>
      <c r="F493" s="146">
        <v>3</v>
      </c>
      <c r="G493" s="142">
        <v>0.79</v>
      </c>
      <c r="H493" s="127"/>
      <c r="I493" s="127"/>
      <c r="J493" s="146" t="s">
        <v>25</v>
      </c>
      <c r="K493" s="126"/>
      <c r="L493" s="145">
        <v>10.99</v>
      </c>
      <c r="M493" s="126"/>
      <c r="N493" s="125" t="s">
        <v>229</v>
      </c>
      <c r="O493" s="124" t="str">
        <f ca="1">IF(OR(ISERROR(MusiqueEpuree(N493)),MusiqueEpuree(N493)=0),"",MusiqueEpuree(N493))</f>
        <v xml:space="preserve"> 1a 2a 4a 3a 2a 1a 1a 1a 1a 1a 1a 6a</v>
      </c>
      <c r="P493" s="122" t="str">
        <f ca="1">IF(OR(ISERROR(MusiqueEpuree10(O493)),MusiqueEpuree10(O493)=0),"",MusiqueEpuree10(O493))</f>
        <v xml:space="preserve"> 100 90 70 80 90 100 100 100 100 100 100 50</v>
      </c>
      <c r="Q493" s="123">
        <f ca="1">IF(ISERROR((calcul(P493)))=TRUE,"",(calcul(P493)))</f>
        <v>90</v>
      </c>
      <c r="R493" s="123">
        <f t="shared" ref="R493:R520" ca="1" si="195">IF(Q493=0,"", Q493)</f>
        <v>90</v>
      </c>
      <c r="S493" s="122" t="str">
        <f ca="1">IF(OR(ISERROR(MusiqueEpuree1(O493)),MusiqueEpuree1(O493)=0),"",MusiqueEpuree1(O493))</f>
        <v xml:space="preserve"> 90 70 80 90</v>
      </c>
      <c r="T493" s="122" t="str">
        <f ca="1">IF(OR(ISERROR(MusiqueEpuree4(O493)),MusiqueEpuree4(O493)=0),"",MusiqueEpuree4(O493))</f>
        <v xml:space="preserve"> 1002a4a3a2a 100 100 100 100 100 1006a</v>
      </c>
      <c r="U493" s="121">
        <f t="shared" ref="U493:U520" ca="1" si="196">LEN(S493)-LEN(SUBSTITUTE(S493," ",""))</f>
        <v>4</v>
      </c>
      <c r="V493" s="121">
        <f t="shared" ref="V493:V520" ca="1" si="197">LEN(T493)-LEN(SUBSTITUTE(T493," ",""))</f>
        <v>7</v>
      </c>
      <c r="W493" s="121">
        <f t="shared" ref="W493:W520" ca="1" si="198">IF(ISERROR(U493+V493)=TRUE,"",(U493+V493))</f>
        <v>11</v>
      </c>
      <c r="X493" s="121">
        <f t="shared" ref="X493:X520" ca="1" si="199">LEN(P493)-LEN(SUBSTITUTE(P493," ",""))</f>
        <v>12</v>
      </c>
      <c r="Y493" s="120">
        <f t="shared" ref="Y493:Y520" ca="1" si="200">IF(ISERROR((W493/X493)*100)=TRUE,"",( (W493/X493)*100))</f>
        <v>91.666666666666657</v>
      </c>
      <c r="Z493" s="120">
        <f t="shared" ref="Z493:Z520" ca="1" si="201">IF(Y493=0,"", Y493)</f>
        <v>91.666666666666657</v>
      </c>
      <c r="AA493" s="119"/>
      <c r="AB493" s="121">
        <f t="shared" ref="AB493:AB520" si="202">F493</f>
        <v>3</v>
      </c>
      <c r="AC493" s="121">
        <f t="shared" ref="AC493:AC520" si="203">E493</f>
        <v>8</v>
      </c>
      <c r="AD493" s="121">
        <f t="shared" ref="AD493:AD520" si="204">IF(ISERROR(AB493+AC493)=TRUE,"",(AB493+AC493))</f>
        <v>11</v>
      </c>
      <c r="AE493" s="121">
        <f t="shared" ref="AE493:AE520" si="205">D493</f>
        <v>14</v>
      </c>
      <c r="AF493" s="120">
        <f t="shared" ref="AF493:AF520" si="206">IF(ISERROR((AD493/AE493)*100)=TRUE,"",( (AD493/AE493)*100))</f>
        <v>78.571428571428569</v>
      </c>
      <c r="AG493" s="120">
        <f t="shared" ref="AG493:AG520" si="207">IF(AF493=0,"", AF493)</f>
        <v>78.571428571428569</v>
      </c>
      <c r="AH493" s="119"/>
    </row>
    <row r="494" spans="1:34" ht="15.75" customHeight="1" x14ac:dyDescent="0.25">
      <c r="A494" s="118"/>
      <c r="B494" s="141"/>
      <c r="C494" s="140"/>
      <c r="D494" s="150">
        <v>792</v>
      </c>
      <c r="E494" s="150">
        <v>84</v>
      </c>
      <c r="F494" s="150">
        <v>177</v>
      </c>
      <c r="G494" s="144">
        <v>0.33</v>
      </c>
      <c r="H494" s="139"/>
      <c r="I494" s="139"/>
      <c r="J494" s="150">
        <v>3</v>
      </c>
      <c r="K494" s="138"/>
      <c r="L494" s="149">
        <v>10.91</v>
      </c>
      <c r="M494" s="138"/>
      <c r="N494" s="137" t="s">
        <v>31</v>
      </c>
      <c r="O494" s="136" t="str">
        <f ca="1">IF(OR(ISERROR(MusiqueEpuree(N494)),MusiqueEpuree(N494)=0),"",MusiqueEpuree(N494))</f>
        <v xml:space="preserve"> 5a 6a  9a 1a 2a  9a  9a 1a  9a 1a 1a</v>
      </c>
      <c r="P494" s="134" t="str">
        <f ca="1">IF(OR(ISERROR(MusiqueEpuree10(O494)),MusiqueEpuree10(O494)=0),"",MusiqueEpuree10(O494))</f>
        <v xml:space="preserve"> 60 50 20 100 90 20 20 100 20 100 100</v>
      </c>
      <c r="Q494" s="135">
        <f ca="1">IF(ISERROR((calcul(P494)))=TRUE,"",(calcul(P494)))</f>
        <v>61.81818181818182</v>
      </c>
      <c r="R494" s="135">
        <f t="shared" ca="1" si="195"/>
        <v>61.81818181818182</v>
      </c>
      <c r="S494" s="134" t="str">
        <f ca="1">IF(OR(ISERROR(MusiqueEpuree1(O494)),MusiqueEpuree1(O494)=0),"",MusiqueEpuree1(O494))</f>
        <v xml:space="preserve"> 90</v>
      </c>
      <c r="T494" s="134" t="str">
        <f ca="1">IF(OR(ISERROR(MusiqueEpuree4(O494)),MusiqueEpuree4(O494)=0),"",MusiqueEpuree4(O494))</f>
        <v>5a6a9a 1002a9a9a 1009a 100 100</v>
      </c>
      <c r="U494" s="133">
        <f t="shared" ca="1" si="196"/>
        <v>1</v>
      </c>
      <c r="V494" s="133">
        <f t="shared" ca="1" si="197"/>
        <v>4</v>
      </c>
      <c r="W494" s="133">
        <f t="shared" ca="1" si="198"/>
        <v>5</v>
      </c>
      <c r="X494" s="133">
        <f t="shared" ca="1" si="199"/>
        <v>11</v>
      </c>
      <c r="Y494" s="132">
        <f t="shared" ca="1" si="200"/>
        <v>45.454545454545453</v>
      </c>
      <c r="Z494" s="132">
        <f t="shared" ca="1" si="201"/>
        <v>45.454545454545453</v>
      </c>
      <c r="AA494" s="131">
        <v>12</v>
      </c>
      <c r="AB494" s="133">
        <f t="shared" si="202"/>
        <v>177</v>
      </c>
      <c r="AC494" s="133">
        <f t="shared" si="203"/>
        <v>84</v>
      </c>
      <c r="AD494" s="133">
        <f t="shared" si="204"/>
        <v>261</v>
      </c>
      <c r="AE494" s="133">
        <f t="shared" si="205"/>
        <v>792</v>
      </c>
      <c r="AF494" s="132">
        <f t="shared" si="206"/>
        <v>32.954545454545453</v>
      </c>
      <c r="AG494" s="132">
        <f t="shared" si="207"/>
        <v>32.954545454545453</v>
      </c>
      <c r="AH494" s="131">
        <v>12</v>
      </c>
    </row>
    <row r="495" spans="1:34" ht="15.75" customHeight="1" x14ac:dyDescent="0.25">
      <c r="A495" s="107"/>
      <c r="B495" s="106"/>
      <c r="C495" s="105"/>
      <c r="D495" s="148">
        <v>340</v>
      </c>
      <c r="E495" s="148">
        <v>76</v>
      </c>
      <c r="F495" s="148">
        <v>67</v>
      </c>
      <c r="G495" s="143">
        <v>0.42</v>
      </c>
      <c r="H495" s="104"/>
      <c r="I495" s="104"/>
      <c r="J495" s="148" t="s">
        <v>25</v>
      </c>
      <c r="K495" s="103"/>
      <c r="L495" s="147">
        <v>10.95</v>
      </c>
      <c r="M495" s="103"/>
      <c r="N495" s="102" t="s">
        <v>32</v>
      </c>
      <c r="O495" s="101" t="str">
        <f ca="1">IF(OR(ISERROR(MusiqueEpuree(N495)),MusiqueEpuree(N495)=0),"",MusiqueEpuree(N495))</f>
        <v xml:space="preserve"> 2a  9a  9a  9a  9a 3a 1a 7a 5a  9a  9a  9a</v>
      </c>
      <c r="P495" s="99" t="str">
        <f ca="1">IF(OR(ISERROR(MusiqueEpuree10(O495)),MusiqueEpuree10(O495)=0),"",MusiqueEpuree10(O495))</f>
        <v xml:space="preserve"> 90 20 20 20 20 80 100 40 60 20 20 20</v>
      </c>
      <c r="Q495" s="100">
        <f ca="1">IF(ISERROR((calcul(P495)))=TRUE,"",(calcul(P495)))</f>
        <v>42.5</v>
      </c>
      <c r="R495" s="100">
        <f t="shared" ca="1" si="195"/>
        <v>42.5</v>
      </c>
      <c r="S495" s="99" t="str">
        <f ca="1">IF(OR(ISERROR(MusiqueEpuree1(O495)),MusiqueEpuree1(O495)=0),"",MusiqueEpuree1(O495))</f>
        <v xml:space="preserve"> 90 80</v>
      </c>
      <c r="T495" s="99" t="str">
        <f ca="1">IF(OR(ISERROR(MusiqueEpuree4(O495)),MusiqueEpuree4(O495)=0),"",MusiqueEpuree4(O495))</f>
        <v>2a9a9a9a9a3a 1007a5a9a9a9a</v>
      </c>
      <c r="U495" s="49">
        <f t="shared" ca="1" si="196"/>
        <v>2</v>
      </c>
      <c r="V495" s="49">
        <f t="shared" ca="1" si="197"/>
        <v>1</v>
      </c>
      <c r="W495" s="49">
        <f t="shared" ca="1" si="198"/>
        <v>3</v>
      </c>
      <c r="X495" s="49">
        <f t="shared" ca="1" si="199"/>
        <v>12</v>
      </c>
      <c r="Y495" s="98">
        <f t="shared" ca="1" si="200"/>
        <v>25</v>
      </c>
      <c r="Z495" s="98">
        <f t="shared" ca="1" si="201"/>
        <v>25</v>
      </c>
      <c r="AA495" s="97"/>
      <c r="AB495" s="49">
        <f t="shared" si="202"/>
        <v>67</v>
      </c>
      <c r="AC495" s="49">
        <f t="shared" si="203"/>
        <v>76</v>
      </c>
      <c r="AD495" s="49">
        <f t="shared" si="204"/>
        <v>143</v>
      </c>
      <c r="AE495" s="49">
        <f t="shared" si="205"/>
        <v>340</v>
      </c>
      <c r="AF495" s="98">
        <f t="shared" si="206"/>
        <v>42.058823529411768</v>
      </c>
      <c r="AG495" s="98">
        <f t="shared" si="207"/>
        <v>42.058823529411768</v>
      </c>
      <c r="AH495" s="97"/>
    </row>
    <row r="496" spans="1:34" ht="15.75" customHeight="1" thickBot="1" x14ac:dyDescent="0.3">
      <c r="A496" s="130"/>
      <c r="B496" s="129"/>
      <c r="C496" s="128"/>
      <c r="D496" s="146">
        <v>12</v>
      </c>
      <c r="E496" s="146">
        <v>1</v>
      </c>
      <c r="F496" s="146">
        <v>6</v>
      </c>
      <c r="G496" s="142">
        <v>0.57999999999999996</v>
      </c>
      <c r="H496" s="127"/>
      <c r="I496" s="127"/>
      <c r="J496" s="146" t="s">
        <v>25</v>
      </c>
      <c r="K496" s="126"/>
      <c r="L496" s="145">
        <v>10.94</v>
      </c>
      <c r="M496" s="126"/>
      <c r="N496" s="125" t="s">
        <v>230</v>
      </c>
      <c r="O496" s="124" t="str">
        <f ca="1">IF(OR(ISERROR(MusiqueEpuree(N496)),MusiqueEpuree(N496)=0),"",MusiqueEpuree(N496))</f>
        <v xml:space="preserve"> 3a  9a 2a  9a 2a 3a 3a 5a 3a 2a 6a 4a</v>
      </c>
      <c r="P496" s="122" t="str">
        <f ca="1">IF(OR(ISERROR(MusiqueEpuree10(O496)),MusiqueEpuree10(O496)=0),"",MusiqueEpuree10(O496))</f>
        <v xml:space="preserve"> 80 20 90 20 90 80 80 60 80 90 50 70</v>
      </c>
      <c r="Q496" s="123">
        <f ca="1">IF(ISERROR((calcul(P496)))=TRUE,"",(calcul(P496)))</f>
        <v>67.5</v>
      </c>
      <c r="R496" s="123">
        <f t="shared" ca="1" si="195"/>
        <v>67.5</v>
      </c>
      <c r="S496" s="122" t="str">
        <f ca="1">IF(OR(ISERROR(MusiqueEpuree1(O496)),MusiqueEpuree1(O496)=0),"",MusiqueEpuree1(O496))</f>
        <v xml:space="preserve"> 80 90 90 80 80 80 90 70</v>
      </c>
      <c r="T496" s="122" t="str">
        <f ca="1">IF(OR(ISERROR(MusiqueEpuree4(O496)),MusiqueEpuree4(O496)=0),"",MusiqueEpuree4(O496))</f>
        <v>3a9a2a9a2a3a3a5a3a2a6a4a</v>
      </c>
      <c r="U496" s="121">
        <f t="shared" ca="1" si="196"/>
        <v>8</v>
      </c>
      <c r="V496" s="121">
        <f t="shared" ca="1" si="197"/>
        <v>0</v>
      </c>
      <c r="W496" s="121">
        <f t="shared" ca="1" si="198"/>
        <v>8</v>
      </c>
      <c r="X496" s="121">
        <f t="shared" ca="1" si="199"/>
        <v>12</v>
      </c>
      <c r="Y496" s="120">
        <f t="shared" ca="1" si="200"/>
        <v>66.666666666666657</v>
      </c>
      <c r="Z496" s="120">
        <f t="shared" ca="1" si="201"/>
        <v>66.666666666666657</v>
      </c>
      <c r="AA496" s="119"/>
      <c r="AB496" s="121">
        <f t="shared" si="202"/>
        <v>6</v>
      </c>
      <c r="AC496" s="121">
        <f t="shared" si="203"/>
        <v>1</v>
      </c>
      <c r="AD496" s="121">
        <f t="shared" si="204"/>
        <v>7</v>
      </c>
      <c r="AE496" s="121">
        <f t="shared" si="205"/>
        <v>12</v>
      </c>
      <c r="AF496" s="120">
        <f t="shared" si="206"/>
        <v>58.333333333333336</v>
      </c>
      <c r="AG496" s="120">
        <f t="shared" si="207"/>
        <v>58.333333333333336</v>
      </c>
      <c r="AH496" s="119"/>
    </row>
    <row r="497" spans="1:34" ht="15.75" customHeight="1" x14ac:dyDescent="0.25">
      <c r="A497" s="118"/>
      <c r="B497" s="141"/>
      <c r="C497" s="140"/>
      <c r="D497" s="150"/>
      <c r="E497" s="150"/>
      <c r="F497" s="150"/>
      <c r="G497" s="144"/>
      <c r="H497" s="139"/>
      <c r="I497" s="139"/>
      <c r="J497" s="150"/>
      <c r="K497" s="138"/>
      <c r="L497" s="149"/>
      <c r="M497" s="138"/>
      <c r="N497" s="137"/>
      <c r="O497" s="136" t="str">
        <f ca="1">IF(OR(ISERROR(MusiqueEpuree(N497)),MusiqueEpuree(N497)=0),"",MusiqueEpuree(N497))</f>
        <v/>
      </c>
      <c r="P497" s="134" t="str">
        <f ca="1">IF(OR(ISERROR(MusiqueEpuree10(O497)),MusiqueEpuree10(O497)=0),"",MusiqueEpuree10(O497))</f>
        <v/>
      </c>
      <c r="Q497" s="135">
        <f ca="1">IF(ISERROR((calcul(P497)))=TRUE,"",(calcul(P497)))</f>
        <v>0</v>
      </c>
      <c r="R497" s="135" t="str">
        <f t="shared" ca="1" si="195"/>
        <v/>
      </c>
      <c r="S497" s="134" t="str">
        <f ca="1">IF(OR(ISERROR(MusiqueEpuree1(O497)),MusiqueEpuree1(O497)=0),"",MusiqueEpuree1(O497))</f>
        <v/>
      </c>
      <c r="T497" s="134" t="str">
        <f ca="1">IF(OR(ISERROR(MusiqueEpuree4(O497)),MusiqueEpuree4(O497)=0),"",MusiqueEpuree4(O497))</f>
        <v/>
      </c>
      <c r="U497" s="133">
        <f t="shared" ca="1" si="196"/>
        <v>0</v>
      </c>
      <c r="V497" s="133">
        <f t="shared" ca="1" si="197"/>
        <v>0</v>
      </c>
      <c r="W497" s="133">
        <f t="shared" ca="1" si="198"/>
        <v>0</v>
      </c>
      <c r="X497" s="133">
        <f t="shared" ca="1" si="199"/>
        <v>0</v>
      </c>
      <c r="Y497" s="132" t="str">
        <f t="shared" ca="1" si="200"/>
        <v/>
      </c>
      <c r="Z497" s="132" t="str">
        <f t="shared" ca="1" si="201"/>
        <v/>
      </c>
      <c r="AA497" s="131">
        <v>13</v>
      </c>
      <c r="AB497" s="133">
        <f t="shared" si="202"/>
        <v>0</v>
      </c>
      <c r="AC497" s="133">
        <f t="shared" si="203"/>
        <v>0</v>
      </c>
      <c r="AD497" s="133">
        <f t="shared" si="204"/>
        <v>0</v>
      </c>
      <c r="AE497" s="133">
        <f t="shared" si="205"/>
        <v>0</v>
      </c>
      <c r="AF497" s="132" t="str">
        <f t="shared" si="206"/>
        <v/>
      </c>
      <c r="AG497" s="132" t="str">
        <f t="shared" si="207"/>
        <v/>
      </c>
      <c r="AH497" s="131">
        <v>13</v>
      </c>
    </row>
    <row r="498" spans="1:34" ht="15.75" customHeight="1" x14ac:dyDescent="0.25">
      <c r="A498" s="107"/>
      <c r="B498" s="106"/>
      <c r="C498" s="105"/>
      <c r="D498" s="148"/>
      <c r="E498" s="148"/>
      <c r="F498" s="148"/>
      <c r="G498" s="143"/>
      <c r="H498" s="104"/>
      <c r="I498" s="104"/>
      <c r="J498" s="104"/>
      <c r="K498" s="103"/>
      <c r="L498" s="147"/>
      <c r="M498" s="103"/>
      <c r="N498" s="102"/>
      <c r="O498" s="101" t="str">
        <f ca="1">IF(OR(ISERROR(MusiqueEpuree(N498)),MusiqueEpuree(N498)=0),"",MusiqueEpuree(N498))</f>
        <v/>
      </c>
      <c r="P498" s="99" t="str">
        <f ca="1">IF(OR(ISERROR(MusiqueEpuree10(O498)),MusiqueEpuree10(O498)=0),"",MusiqueEpuree10(O498))</f>
        <v/>
      </c>
      <c r="Q498" s="100">
        <f ca="1">IF(ISERROR((calcul(P498)))=TRUE,"",(calcul(P498)))</f>
        <v>0</v>
      </c>
      <c r="R498" s="100" t="str">
        <f t="shared" ca="1" si="195"/>
        <v/>
      </c>
      <c r="S498" s="99" t="str">
        <f ca="1">IF(OR(ISERROR(MusiqueEpuree1(O498)),MusiqueEpuree1(O498)=0),"",MusiqueEpuree1(O498))</f>
        <v/>
      </c>
      <c r="T498" s="99" t="str">
        <f ca="1">IF(OR(ISERROR(MusiqueEpuree4(O498)),MusiqueEpuree4(O498)=0),"",MusiqueEpuree4(O498))</f>
        <v/>
      </c>
      <c r="U498" s="49">
        <f t="shared" ca="1" si="196"/>
        <v>0</v>
      </c>
      <c r="V498" s="49">
        <f t="shared" ca="1" si="197"/>
        <v>0</v>
      </c>
      <c r="W498" s="49">
        <f t="shared" ca="1" si="198"/>
        <v>0</v>
      </c>
      <c r="X498" s="49">
        <f t="shared" ca="1" si="199"/>
        <v>0</v>
      </c>
      <c r="Y498" s="98" t="str">
        <f t="shared" ca="1" si="200"/>
        <v/>
      </c>
      <c r="Z498" s="98" t="str">
        <f t="shared" ca="1" si="201"/>
        <v/>
      </c>
      <c r="AA498" s="97"/>
      <c r="AB498" s="49">
        <f t="shared" si="202"/>
        <v>0</v>
      </c>
      <c r="AC498" s="49">
        <f t="shared" si="203"/>
        <v>0</v>
      </c>
      <c r="AD498" s="49">
        <f t="shared" si="204"/>
        <v>0</v>
      </c>
      <c r="AE498" s="49">
        <f t="shared" si="205"/>
        <v>0</v>
      </c>
      <c r="AF498" s="98" t="str">
        <f t="shared" si="206"/>
        <v/>
      </c>
      <c r="AG498" s="98" t="str">
        <f t="shared" si="207"/>
        <v/>
      </c>
      <c r="AH498" s="97"/>
    </row>
    <row r="499" spans="1:34" ht="15.75" customHeight="1" thickBot="1" x14ac:dyDescent="0.3">
      <c r="A499" s="130"/>
      <c r="B499" s="129"/>
      <c r="C499" s="128"/>
      <c r="D499" s="146"/>
      <c r="E499" s="146"/>
      <c r="F499" s="146"/>
      <c r="G499" s="142"/>
      <c r="H499" s="127"/>
      <c r="I499" s="127"/>
      <c r="J499" s="146"/>
      <c r="K499" s="126"/>
      <c r="L499" s="145"/>
      <c r="M499" s="126"/>
      <c r="N499" s="125"/>
      <c r="O499" s="124" t="str">
        <f ca="1">IF(OR(ISERROR(MusiqueEpuree(N499)),MusiqueEpuree(N499)=0),"",MusiqueEpuree(N499))</f>
        <v/>
      </c>
      <c r="P499" s="122" t="str">
        <f ca="1">IF(OR(ISERROR(MusiqueEpuree10(O499)),MusiqueEpuree10(O499)=0),"",MusiqueEpuree10(O499))</f>
        <v/>
      </c>
      <c r="Q499" s="123">
        <f ca="1">IF(ISERROR((calcul(P499)))=TRUE,"",(calcul(P499)))</f>
        <v>0</v>
      </c>
      <c r="R499" s="123" t="str">
        <f t="shared" ca="1" si="195"/>
        <v/>
      </c>
      <c r="S499" s="122" t="str">
        <f ca="1">IF(OR(ISERROR(MusiqueEpuree1(O499)),MusiqueEpuree1(O499)=0),"",MusiqueEpuree1(O499))</f>
        <v/>
      </c>
      <c r="T499" s="122" t="str">
        <f ca="1">IF(OR(ISERROR(MusiqueEpuree4(O499)),MusiqueEpuree4(O499)=0),"",MusiqueEpuree4(O499))</f>
        <v/>
      </c>
      <c r="U499" s="121">
        <f t="shared" ca="1" si="196"/>
        <v>0</v>
      </c>
      <c r="V499" s="121">
        <f t="shared" ca="1" si="197"/>
        <v>0</v>
      </c>
      <c r="W499" s="121">
        <f t="shared" ca="1" si="198"/>
        <v>0</v>
      </c>
      <c r="X499" s="121">
        <f t="shared" ca="1" si="199"/>
        <v>0</v>
      </c>
      <c r="Y499" s="120" t="str">
        <f t="shared" ca="1" si="200"/>
        <v/>
      </c>
      <c r="Z499" s="120" t="str">
        <f t="shared" ca="1" si="201"/>
        <v/>
      </c>
      <c r="AA499" s="119"/>
      <c r="AB499" s="121">
        <f t="shared" si="202"/>
        <v>0</v>
      </c>
      <c r="AC499" s="121">
        <f t="shared" si="203"/>
        <v>0</v>
      </c>
      <c r="AD499" s="121">
        <f t="shared" si="204"/>
        <v>0</v>
      </c>
      <c r="AE499" s="121">
        <f t="shared" si="205"/>
        <v>0</v>
      </c>
      <c r="AF499" s="120" t="str">
        <f t="shared" si="206"/>
        <v/>
      </c>
      <c r="AG499" s="120" t="str">
        <f t="shared" si="207"/>
        <v/>
      </c>
      <c r="AH499" s="119"/>
    </row>
    <row r="500" spans="1:34" ht="15.75" customHeight="1" x14ac:dyDescent="0.25">
      <c r="A500" s="118"/>
      <c r="B500" s="141"/>
      <c r="C500" s="140"/>
      <c r="D500" s="150"/>
      <c r="E500" s="150"/>
      <c r="F500" s="150"/>
      <c r="G500" s="144"/>
      <c r="H500" s="139"/>
      <c r="I500" s="139"/>
      <c r="J500" s="139"/>
      <c r="K500" s="138"/>
      <c r="L500" s="149"/>
      <c r="M500" s="138"/>
      <c r="N500" s="137"/>
      <c r="O500" s="136" t="str">
        <f ca="1">IF(OR(ISERROR(MusiqueEpuree(N500)),MusiqueEpuree(N500)=0),"",MusiqueEpuree(N500))</f>
        <v/>
      </c>
      <c r="P500" s="134" t="str">
        <f ca="1">IF(OR(ISERROR(MusiqueEpuree10(O500)),MusiqueEpuree10(O500)=0),"",MusiqueEpuree10(O500))</f>
        <v/>
      </c>
      <c r="Q500" s="135">
        <f ca="1">IF(ISERROR((calcul(P500)))=TRUE,"",(calcul(P500)))</f>
        <v>0</v>
      </c>
      <c r="R500" s="135" t="str">
        <f t="shared" ca="1" si="195"/>
        <v/>
      </c>
      <c r="S500" s="134" t="str">
        <f ca="1">IF(OR(ISERROR(MusiqueEpuree1(O500)),MusiqueEpuree1(O500)=0),"",MusiqueEpuree1(O500))</f>
        <v/>
      </c>
      <c r="T500" s="134" t="str">
        <f ca="1">IF(OR(ISERROR(MusiqueEpuree4(O500)),MusiqueEpuree4(O500)=0),"",MusiqueEpuree4(O500))</f>
        <v/>
      </c>
      <c r="U500" s="133">
        <f t="shared" ca="1" si="196"/>
        <v>0</v>
      </c>
      <c r="V500" s="133">
        <f t="shared" ca="1" si="197"/>
        <v>0</v>
      </c>
      <c r="W500" s="133">
        <f t="shared" ca="1" si="198"/>
        <v>0</v>
      </c>
      <c r="X500" s="133">
        <f t="shared" ca="1" si="199"/>
        <v>0</v>
      </c>
      <c r="Y500" s="132" t="str">
        <f t="shared" ca="1" si="200"/>
        <v/>
      </c>
      <c r="Z500" s="132" t="str">
        <f t="shared" ca="1" si="201"/>
        <v/>
      </c>
      <c r="AA500" s="131">
        <v>14</v>
      </c>
      <c r="AB500" s="133">
        <f t="shared" si="202"/>
        <v>0</v>
      </c>
      <c r="AC500" s="133">
        <f t="shared" si="203"/>
        <v>0</v>
      </c>
      <c r="AD500" s="133">
        <f t="shared" si="204"/>
        <v>0</v>
      </c>
      <c r="AE500" s="133">
        <f t="shared" si="205"/>
        <v>0</v>
      </c>
      <c r="AF500" s="132" t="str">
        <f t="shared" si="206"/>
        <v/>
      </c>
      <c r="AG500" s="132" t="str">
        <f t="shared" si="207"/>
        <v/>
      </c>
      <c r="AH500" s="131">
        <v>14</v>
      </c>
    </row>
    <row r="501" spans="1:34" ht="15.75" customHeight="1" x14ac:dyDescent="0.25">
      <c r="A501" s="107"/>
      <c r="B501" s="106"/>
      <c r="C501" s="105"/>
      <c r="D501" s="148"/>
      <c r="E501" s="148"/>
      <c r="F501" s="148"/>
      <c r="G501" s="143"/>
      <c r="H501" s="104"/>
      <c r="I501" s="104"/>
      <c r="J501" s="148"/>
      <c r="K501" s="103"/>
      <c r="L501" s="147"/>
      <c r="M501" s="103"/>
      <c r="N501" s="102"/>
      <c r="O501" s="101" t="str">
        <f ca="1">IF(OR(ISERROR(MusiqueEpuree(N501)),MusiqueEpuree(N501)=0),"",MusiqueEpuree(N501))</f>
        <v/>
      </c>
      <c r="P501" s="99" t="str">
        <f ca="1">IF(OR(ISERROR(MusiqueEpuree10(O501)),MusiqueEpuree10(O501)=0),"",MusiqueEpuree10(O501))</f>
        <v/>
      </c>
      <c r="Q501" s="100">
        <f ca="1">IF(ISERROR((calcul(P501)))=TRUE,"",(calcul(P501)))</f>
        <v>0</v>
      </c>
      <c r="R501" s="100" t="str">
        <f t="shared" ca="1" si="195"/>
        <v/>
      </c>
      <c r="S501" s="99" t="str">
        <f ca="1">IF(OR(ISERROR(MusiqueEpuree1(O501)),MusiqueEpuree1(O501)=0),"",MusiqueEpuree1(O501))</f>
        <v/>
      </c>
      <c r="T501" s="99" t="str">
        <f ca="1">IF(OR(ISERROR(MusiqueEpuree4(O501)),MusiqueEpuree4(O501)=0),"",MusiqueEpuree4(O501))</f>
        <v/>
      </c>
      <c r="U501" s="49">
        <f t="shared" ca="1" si="196"/>
        <v>0</v>
      </c>
      <c r="V501" s="49">
        <f t="shared" ca="1" si="197"/>
        <v>0</v>
      </c>
      <c r="W501" s="49">
        <f t="shared" ca="1" si="198"/>
        <v>0</v>
      </c>
      <c r="X501" s="49">
        <f t="shared" ca="1" si="199"/>
        <v>0</v>
      </c>
      <c r="Y501" s="98" t="str">
        <f t="shared" ca="1" si="200"/>
        <v/>
      </c>
      <c r="Z501" s="98" t="str">
        <f t="shared" ca="1" si="201"/>
        <v/>
      </c>
      <c r="AA501" s="97"/>
      <c r="AB501" s="49">
        <f t="shared" si="202"/>
        <v>0</v>
      </c>
      <c r="AC501" s="49">
        <f t="shared" si="203"/>
        <v>0</v>
      </c>
      <c r="AD501" s="49">
        <f t="shared" si="204"/>
        <v>0</v>
      </c>
      <c r="AE501" s="49">
        <f t="shared" si="205"/>
        <v>0</v>
      </c>
      <c r="AF501" s="98" t="str">
        <f t="shared" si="206"/>
        <v/>
      </c>
      <c r="AG501" s="98" t="str">
        <f t="shared" si="207"/>
        <v/>
      </c>
      <c r="AH501" s="97"/>
    </row>
    <row r="502" spans="1:34" ht="15.75" customHeight="1" thickBot="1" x14ac:dyDescent="0.3">
      <c r="A502" s="130"/>
      <c r="B502" s="129"/>
      <c r="C502" s="128"/>
      <c r="D502" s="146"/>
      <c r="E502" s="146"/>
      <c r="F502" s="146"/>
      <c r="G502" s="142"/>
      <c r="H502" s="127"/>
      <c r="I502" s="127"/>
      <c r="J502" s="146"/>
      <c r="K502" s="126"/>
      <c r="L502" s="145"/>
      <c r="M502" s="126"/>
      <c r="N502" s="125"/>
      <c r="O502" s="124" t="str">
        <f ca="1">IF(OR(ISERROR(MusiqueEpuree(N502)),MusiqueEpuree(N502)=0),"",MusiqueEpuree(N502))</f>
        <v/>
      </c>
      <c r="P502" s="122" t="str">
        <f ca="1">IF(OR(ISERROR(MusiqueEpuree10(O502)),MusiqueEpuree10(O502)=0),"",MusiqueEpuree10(O502))</f>
        <v/>
      </c>
      <c r="Q502" s="123">
        <f ca="1">IF(ISERROR((calcul(P502)))=TRUE,"",(calcul(P502)))</f>
        <v>0</v>
      </c>
      <c r="R502" s="123" t="str">
        <f t="shared" ca="1" si="195"/>
        <v/>
      </c>
      <c r="S502" s="122" t="str">
        <f ca="1">IF(OR(ISERROR(MusiqueEpuree1(O502)),MusiqueEpuree1(O502)=0),"",MusiqueEpuree1(O502))</f>
        <v/>
      </c>
      <c r="T502" s="122" t="str">
        <f ca="1">IF(OR(ISERROR(MusiqueEpuree4(O502)),MusiqueEpuree4(O502)=0),"",MusiqueEpuree4(O502))</f>
        <v/>
      </c>
      <c r="U502" s="121">
        <f t="shared" ca="1" si="196"/>
        <v>0</v>
      </c>
      <c r="V502" s="121">
        <f t="shared" ca="1" si="197"/>
        <v>0</v>
      </c>
      <c r="W502" s="121">
        <f t="shared" ca="1" si="198"/>
        <v>0</v>
      </c>
      <c r="X502" s="121">
        <f t="shared" ca="1" si="199"/>
        <v>0</v>
      </c>
      <c r="Y502" s="120" t="str">
        <f t="shared" ca="1" si="200"/>
        <v/>
      </c>
      <c r="Z502" s="120" t="str">
        <f t="shared" ca="1" si="201"/>
        <v/>
      </c>
      <c r="AA502" s="119"/>
      <c r="AB502" s="121">
        <f t="shared" si="202"/>
        <v>0</v>
      </c>
      <c r="AC502" s="121">
        <f t="shared" si="203"/>
        <v>0</v>
      </c>
      <c r="AD502" s="121">
        <f t="shared" si="204"/>
        <v>0</v>
      </c>
      <c r="AE502" s="121">
        <f t="shared" si="205"/>
        <v>0</v>
      </c>
      <c r="AF502" s="120" t="str">
        <f t="shared" si="206"/>
        <v/>
      </c>
      <c r="AG502" s="120" t="str">
        <f t="shared" si="207"/>
        <v/>
      </c>
      <c r="AH502" s="119"/>
    </row>
    <row r="503" spans="1:34" ht="15.75" customHeight="1" x14ac:dyDescent="0.25">
      <c r="A503" s="118"/>
      <c r="B503" s="141"/>
      <c r="C503" s="140"/>
      <c r="D503" s="139"/>
      <c r="E503" s="139"/>
      <c r="F503" s="139"/>
      <c r="G503" s="144"/>
      <c r="H503" s="139"/>
      <c r="I503" s="139"/>
      <c r="J503" s="139"/>
      <c r="K503" s="138"/>
      <c r="L503" s="139"/>
      <c r="M503" s="138"/>
      <c r="N503" s="137"/>
      <c r="O503" s="136" t="str">
        <f ca="1">IF(OR(ISERROR(MusiqueEpuree(N503)),MusiqueEpuree(N503)=0),"",MusiqueEpuree(N503))</f>
        <v/>
      </c>
      <c r="P503" s="134" t="str">
        <f ca="1">IF(OR(ISERROR(MusiqueEpuree10(O503)),MusiqueEpuree10(O503)=0),"",MusiqueEpuree10(O503))</f>
        <v/>
      </c>
      <c r="Q503" s="135">
        <f ca="1">IF(ISERROR((calcul(P503)))=TRUE,"",(calcul(P503)))</f>
        <v>0</v>
      </c>
      <c r="R503" s="135" t="str">
        <f t="shared" ca="1" si="195"/>
        <v/>
      </c>
      <c r="S503" s="134" t="str">
        <f ca="1">IF(OR(ISERROR(MusiqueEpuree1(O503)),MusiqueEpuree1(O503)=0),"",MusiqueEpuree1(O503))</f>
        <v/>
      </c>
      <c r="T503" s="134" t="str">
        <f ca="1">IF(OR(ISERROR(MusiqueEpuree4(O503)),MusiqueEpuree4(O503)=0),"",MusiqueEpuree4(O503))</f>
        <v/>
      </c>
      <c r="U503" s="133">
        <f t="shared" ca="1" si="196"/>
        <v>0</v>
      </c>
      <c r="V503" s="133">
        <f t="shared" ca="1" si="197"/>
        <v>0</v>
      </c>
      <c r="W503" s="133">
        <f t="shared" ca="1" si="198"/>
        <v>0</v>
      </c>
      <c r="X503" s="133">
        <f t="shared" ca="1" si="199"/>
        <v>0</v>
      </c>
      <c r="Y503" s="132" t="str">
        <f t="shared" ca="1" si="200"/>
        <v/>
      </c>
      <c r="Z503" s="132" t="str">
        <f t="shared" ca="1" si="201"/>
        <v/>
      </c>
      <c r="AA503" s="131">
        <v>15</v>
      </c>
      <c r="AB503" s="133">
        <f t="shared" si="202"/>
        <v>0</v>
      </c>
      <c r="AC503" s="133">
        <f t="shared" si="203"/>
        <v>0</v>
      </c>
      <c r="AD503" s="133">
        <f t="shared" si="204"/>
        <v>0</v>
      </c>
      <c r="AE503" s="133">
        <f t="shared" si="205"/>
        <v>0</v>
      </c>
      <c r="AF503" s="132" t="str">
        <f t="shared" si="206"/>
        <v/>
      </c>
      <c r="AG503" s="132" t="str">
        <f t="shared" si="207"/>
        <v/>
      </c>
      <c r="AH503" s="131">
        <v>15</v>
      </c>
    </row>
    <row r="504" spans="1:34" ht="15.75" customHeight="1" x14ac:dyDescent="0.25">
      <c r="A504" s="107"/>
      <c r="B504" s="106"/>
      <c r="C504" s="105"/>
      <c r="D504" s="104"/>
      <c r="E504" s="104"/>
      <c r="F504" s="104"/>
      <c r="G504" s="143"/>
      <c r="H504" s="104"/>
      <c r="I504" s="104"/>
      <c r="J504" s="104"/>
      <c r="K504" s="103"/>
      <c r="L504" s="104"/>
      <c r="M504" s="103"/>
      <c r="N504" s="102"/>
      <c r="O504" s="101" t="str">
        <f ca="1">IF(OR(ISERROR(MusiqueEpuree(N504)),MusiqueEpuree(N504)=0),"",MusiqueEpuree(N504))</f>
        <v/>
      </c>
      <c r="P504" s="99" t="str">
        <f ca="1">IF(OR(ISERROR(MusiqueEpuree10(O504)),MusiqueEpuree10(O504)=0),"",MusiqueEpuree10(O504))</f>
        <v/>
      </c>
      <c r="Q504" s="100">
        <f ca="1">IF(ISERROR((calcul(P504)))=TRUE,"",(calcul(P504)))</f>
        <v>0</v>
      </c>
      <c r="R504" s="100" t="str">
        <f t="shared" ca="1" si="195"/>
        <v/>
      </c>
      <c r="S504" s="99" t="str">
        <f ca="1">IF(OR(ISERROR(MusiqueEpuree1(O504)),MusiqueEpuree1(O504)=0),"",MusiqueEpuree1(O504))</f>
        <v/>
      </c>
      <c r="T504" s="99" t="str">
        <f ca="1">IF(OR(ISERROR(MusiqueEpuree4(O504)),MusiqueEpuree4(O504)=0),"",MusiqueEpuree4(O504))</f>
        <v/>
      </c>
      <c r="U504" s="49">
        <f t="shared" ca="1" si="196"/>
        <v>0</v>
      </c>
      <c r="V504" s="49">
        <f t="shared" ca="1" si="197"/>
        <v>0</v>
      </c>
      <c r="W504" s="49">
        <f t="shared" ca="1" si="198"/>
        <v>0</v>
      </c>
      <c r="X504" s="49">
        <f t="shared" ca="1" si="199"/>
        <v>0</v>
      </c>
      <c r="Y504" s="98" t="str">
        <f t="shared" ca="1" si="200"/>
        <v/>
      </c>
      <c r="Z504" s="98" t="str">
        <f t="shared" ca="1" si="201"/>
        <v/>
      </c>
      <c r="AA504" s="97"/>
      <c r="AB504" s="49">
        <f t="shared" si="202"/>
        <v>0</v>
      </c>
      <c r="AC504" s="49">
        <f t="shared" si="203"/>
        <v>0</v>
      </c>
      <c r="AD504" s="49">
        <f t="shared" si="204"/>
        <v>0</v>
      </c>
      <c r="AE504" s="49">
        <f t="shared" si="205"/>
        <v>0</v>
      </c>
      <c r="AF504" s="98" t="str">
        <f t="shared" si="206"/>
        <v/>
      </c>
      <c r="AG504" s="98" t="str">
        <f t="shared" si="207"/>
        <v/>
      </c>
      <c r="AH504" s="97"/>
    </row>
    <row r="505" spans="1:34" ht="15.75" customHeight="1" thickBot="1" x14ac:dyDescent="0.3">
      <c r="A505" s="130"/>
      <c r="B505" s="129"/>
      <c r="C505" s="128"/>
      <c r="D505" s="127"/>
      <c r="E505" s="127"/>
      <c r="F505" s="127"/>
      <c r="G505" s="142"/>
      <c r="H505" s="127"/>
      <c r="I505" s="127"/>
      <c r="J505" s="127"/>
      <c r="K505" s="126"/>
      <c r="L505" s="127"/>
      <c r="M505" s="126"/>
      <c r="N505" s="125"/>
      <c r="O505" s="124" t="str">
        <f ca="1">IF(OR(ISERROR(MusiqueEpuree(N505)),MusiqueEpuree(N505)=0),"",MusiqueEpuree(N505))</f>
        <v/>
      </c>
      <c r="P505" s="122" t="str">
        <f ca="1">IF(OR(ISERROR(MusiqueEpuree10(O505)),MusiqueEpuree10(O505)=0),"",MusiqueEpuree10(O505))</f>
        <v/>
      </c>
      <c r="Q505" s="123">
        <f ca="1">IF(ISERROR((calcul(P505)))=TRUE,"",(calcul(P505)))</f>
        <v>0</v>
      </c>
      <c r="R505" s="123" t="str">
        <f t="shared" ca="1" si="195"/>
        <v/>
      </c>
      <c r="S505" s="122" t="str">
        <f ca="1">IF(OR(ISERROR(MusiqueEpuree1(O505)),MusiqueEpuree1(O505)=0),"",MusiqueEpuree1(O505))</f>
        <v/>
      </c>
      <c r="T505" s="122" t="str">
        <f ca="1">IF(OR(ISERROR(MusiqueEpuree4(O505)),MusiqueEpuree4(O505)=0),"",MusiqueEpuree4(O505))</f>
        <v/>
      </c>
      <c r="U505" s="121">
        <f t="shared" ca="1" si="196"/>
        <v>0</v>
      </c>
      <c r="V505" s="121">
        <f t="shared" ca="1" si="197"/>
        <v>0</v>
      </c>
      <c r="W505" s="121">
        <f t="shared" ca="1" si="198"/>
        <v>0</v>
      </c>
      <c r="X505" s="121">
        <f t="shared" ca="1" si="199"/>
        <v>0</v>
      </c>
      <c r="Y505" s="120" t="str">
        <f t="shared" ca="1" si="200"/>
        <v/>
      </c>
      <c r="Z505" s="120" t="str">
        <f t="shared" ca="1" si="201"/>
        <v/>
      </c>
      <c r="AA505" s="119"/>
      <c r="AB505" s="121">
        <f t="shared" si="202"/>
        <v>0</v>
      </c>
      <c r="AC505" s="121">
        <f t="shared" si="203"/>
        <v>0</v>
      </c>
      <c r="AD505" s="121">
        <f t="shared" si="204"/>
        <v>0</v>
      </c>
      <c r="AE505" s="121">
        <f t="shared" si="205"/>
        <v>0</v>
      </c>
      <c r="AF505" s="120" t="str">
        <f t="shared" si="206"/>
        <v/>
      </c>
      <c r="AG505" s="120" t="str">
        <f t="shared" si="207"/>
        <v/>
      </c>
      <c r="AH505" s="119"/>
    </row>
    <row r="506" spans="1:34" ht="15.75" customHeight="1" x14ac:dyDescent="0.25">
      <c r="A506" s="118"/>
      <c r="B506" s="141"/>
      <c r="C506" s="140"/>
      <c r="D506" s="139"/>
      <c r="E506" s="139"/>
      <c r="F506" s="139"/>
      <c r="G506" s="144"/>
      <c r="H506" s="139"/>
      <c r="I506" s="139"/>
      <c r="J506" s="139"/>
      <c r="K506" s="138"/>
      <c r="L506" s="139"/>
      <c r="M506" s="138"/>
      <c r="N506" s="137"/>
      <c r="O506" s="136" t="str">
        <f ca="1">IF(OR(ISERROR(MusiqueEpuree(N506)),MusiqueEpuree(N506)=0),"",MusiqueEpuree(N506))</f>
        <v/>
      </c>
      <c r="P506" s="134" t="str">
        <f ca="1">IF(OR(ISERROR(MusiqueEpuree10(O506)),MusiqueEpuree10(O506)=0),"",MusiqueEpuree10(O506))</f>
        <v/>
      </c>
      <c r="Q506" s="135">
        <f ca="1">IF(ISERROR((calcul(P506)))=TRUE,"",(calcul(P506)))</f>
        <v>0</v>
      </c>
      <c r="R506" s="135" t="str">
        <f t="shared" ca="1" si="195"/>
        <v/>
      </c>
      <c r="S506" s="134" t="str">
        <f ca="1">IF(OR(ISERROR(MusiqueEpuree1(O506)),MusiqueEpuree1(O506)=0),"",MusiqueEpuree1(O506))</f>
        <v/>
      </c>
      <c r="T506" s="134" t="str">
        <f ca="1">IF(OR(ISERROR(MusiqueEpuree4(O506)),MusiqueEpuree4(O506)=0),"",MusiqueEpuree4(O506))</f>
        <v/>
      </c>
      <c r="U506" s="133">
        <f t="shared" ca="1" si="196"/>
        <v>0</v>
      </c>
      <c r="V506" s="133">
        <f t="shared" ca="1" si="197"/>
        <v>0</v>
      </c>
      <c r="W506" s="133">
        <f t="shared" ca="1" si="198"/>
        <v>0</v>
      </c>
      <c r="X506" s="133">
        <f t="shared" ca="1" si="199"/>
        <v>0</v>
      </c>
      <c r="Y506" s="132" t="str">
        <f t="shared" ca="1" si="200"/>
        <v/>
      </c>
      <c r="Z506" s="132" t="str">
        <f t="shared" ca="1" si="201"/>
        <v/>
      </c>
      <c r="AA506" s="131">
        <v>16</v>
      </c>
      <c r="AB506" s="133">
        <f t="shared" si="202"/>
        <v>0</v>
      </c>
      <c r="AC506" s="133">
        <f t="shared" si="203"/>
        <v>0</v>
      </c>
      <c r="AD506" s="133">
        <f t="shared" si="204"/>
        <v>0</v>
      </c>
      <c r="AE506" s="133">
        <f t="shared" si="205"/>
        <v>0</v>
      </c>
      <c r="AF506" s="132" t="str">
        <f t="shared" si="206"/>
        <v/>
      </c>
      <c r="AG506" s="132" t="str">
        <f t="shared" si="207"/>
        <v/>
      </c>
      <c r="AH506" s="131">
        <v>16</v>
      </c>
    </row>
    <row r="507" spans="1:34" ht="15.75" customHeight="1" x14ac:dyDescent="0.25">
      <c r="A507" s="107"/>
      <c r="B507" s="106"/>
      <c r="C507" s="105"/>
      <c r="D507" s="104"/>
      <c r="E507" s="104"/>
      <c r="F507" s="104"/>
      <c r="G507" s="143"/>
      <c r="H507" s="104"/>
      <c r="I507" s="104"/>
      <c r="J507" s="104"/>
      <c r="K507" s="103"/>
      <c r="L507" s="104"/>
      <c r="M507" s="103"/>
      <c r="N507" s="102"/>
      <c r="O507" s="101" t="str">
        <f ca="1">IF(OR(ISERROR(MusiqueEpuree(N507)),MusiqueEpuree(N507)=0),"",MusiqueEpuree(N507))</f>
        <v/>
      </c>
      <c r="P507" s="99" t="str">
        <f ca="1">IF(OR(ISERROR(MusiqueEpuree10(O507)),MusiqueEpuree10(O507)=0),"",MusiqueEpuree10(O507))</f>
        <v/>
      </c>
      <c r="Q507" s="100">
        <f ca="1">IF(ISERROR((calcul(P507)))=TRUE,"",(calcul(P507)))</f>
        <v>0</v>
      </c>
      <c r="R507" s="100" t="str">
        <f t="shared" ca="1" si="195"/>
        <v/>
      </c>
      <c r="S507" s="99" t="str">
        <f ca="1">IF(OR(ISERROR(MusiqueEpuree1(O507)),MusiqueEpuree1(O507)=0),"",MusiqueEpuree1(O507))</f>
        <v/>
      </c>
      <c r="T507" s="99" t="str">
        <f ca="1">IF(OR(ISERROR(MusiqueEpuree4(O507)),MusiqueEpuree4(O507)=0),"",MusiqueEpuree4(O507))</f>
        <v/>
      </c>
      <c r="U507" s="49">
        <f t="shared" ca="1" si="196"/>
        <v>0</v>
      </c>
      <c r="V507" s="49">
        <f t="shared" ca="1" si="197"/>
        <v>0</v>
      </c>
      <c r="W507" s="49">
        <f t="shared" ca="1" si="198"/>
        <v>0</v>
      </c>
      <c r="X507" s="49">
        <f t="shared" ca="1" si="199"/>
        <v>0</v>
      </c>
      <c r="Y507" s="98" t="str">
        <f t="shared" ca="1" si="200"/>
        <v/>
      </c>
      <c r="Z507" s="98" t="str">
        <f t="shared" ca="1" si="201"/>
        <v/>
      </c>
      <c r="AA507" s="97"/>
      <c r="AB507" s="49">
        <f t="shared" si="202"/>
        <v>0</v>
      </c>
      <c r="AC507" s="49">
        <f t="shared" si="203"/>
        <v>0</v>
      </c>
      <c r="AD507" s="49">
        <f t="shared" si="204"/>
        <v>0</v>
      </c>
      <c r="AE507" s="49">
        <f t="shared" si="205"/>
        <v>0</v>
      </c>
      <c r="AF507" s="98" t="str">
        <f t="shared" si="206"/>
        <v/>
      </c>
      <c r="AG507" s="98" t="str">
        <f t="shared" si="207"/>
        <v/>
      </c>
      <c r="AH507" s="97"/>
    </row>
    <row r="508" spans="1:34" ht="15.75" customHeight="1" thickBot="1" x14ac:dyDescent="0.3">
      <c r="A508" s="130"/>
      <c r="B508" s="129"/>
      <c r="C508" s="128"/>
      <c r="D508" s="127"/>
      <c r="E508" s="127"/>
      <c r="F508" s="127"/>
      <c r="G508" s="142"/>
      <c r="H508" s="127"/>
      <c r="I508" s="127"/>
      <c r="J508" s="127"/>
      <c r="K508" s="126"/>
      <c r="L508" s="127"/>
      <c r="M508" s="126"/>
      <c r="N508" s="125"/>
      <c r="O508" s="124" t="str">
        <f ca="1">IF(OR(ISERROR(MusiqueEpuree(N508)),MusiqueEpuree(N508)=0),"",MusiqueEpuree(N508))</f>
        <v/>
      </c>
      <c r="P508" s="122" t="str">
        <f ca="1">IF(OR(ISERROR(MusiqueEpuree10(O508)),MusiqueEpuree10(O508)=0),"",MusiqueEpuree10(O508))</f>
        <v/>
      </c>
      <c r="Q508" s="123">
        <f ca="1">IF(ISERROR((calcul(P508)))=TRUE,"",(calcul(P508)))</f>
        <v>0</v>
      </c>
      <c r="R508" s="123" t="str">
        <f t="shared" ca="1" si="195"/>
        <v/>
      </c>
      <c r="S508" s="122" t="str">
        <f ca="1">IF(OR(ISERROR(MusiqueEpuree1(O508)),MusiqueEpuree1(O508)=0),"",MusiqueEpuree1(O508))</f>
        <v/>
      </c>
      <c r="T508" s="122" t="str">
        <f ca="1">IF(OR(ISERROR(MusiqueEpuree4(O508)),MusiqueEpuree4(O508)=0),"",MusiqueEpuree4(O508))</f>
        <v/>
      </c>
      <c r="U508" s="121">
        <f t="shared" ca="1" si="196"/>
        <v>0</v>
      </c>
      <c r="V508" s="121">
        <f t="shared" ca="1" si="197"/>
        <v>0</v>
      </c>
      <c r="W508" s="121">
        <f t="shared" ca="1" si="198"/>
        <v>0</v>
      </c>
      <c r="X508" s="121">
        <f t="shared" ca="1" si="199"/>
        <v>0</v>
      </c>
      <c r="Y508" s="120" t="str">
        <f t="shared" ca="1" si="200"/>
        <v/>
      </c>
      <c r="Z508" s="120" t="str">
        <f t="shared" ca="1" si="201"/>
        <v/>
      </c>
      <c r="AA508" s="119"/>
      <c r="AB508" s="121">
        <f t="shared" si="202"/>
        <v>0</v>
      </c>
      <c r="AC508" s="121">
        <f t="shared" si="203"/>
        <v>0</v>
      </c>
      <c r="AD508" s="121">
        <f t="shared" si="204"/>
        <v>0</v>
      </c>
      <c r="AE508" s="121">
        <f t="shared" si="205"/>
        <v>0</v>
      </c>
      <c r="AF508" s="120" t="str">
        <f t="shared" si="206"/>
        <v/>
      </c>
      <c r="AG508" s="120" t="str">
        <f t="shared" si="207"/>
        <v/>
      </c>
      <c r="AH508" s="119"/>
    </row>
    <row r="509" spans="1:34" ht="15.75" customHeight="1" x14ac:dyDescent="0.25">
      <c r="A509" s="118"/>
      <c r="B509" s="141"/>
      <c r="C509" s="140"/>
      <c r="D509" s="139"/>
      <c r="E509" s="139"/>
      <c r="F509" s="139"/>
      <c r="G509" s="144"/>
      <c r="H509" s="139"/>
      <c r="I509" s="139"/>
      <c r="J509" s="139"/>
      <c r="K509" s="138"/>
      <c r="L509" s="139"/>
      <c r="M509" s="138"/>
      <c r="N509" s="137"/>
      <c r="O509" s="136" t="str">
        <f ca="1">IF(OR(ISERROR(MusiqueEpuree(N509)),MusiqueEpuree(N509)=0),"",MusiqueEpuree(N509))</f>
        <v/>
      </c>
      <c r="P509" s="134" t="str">
        <f ca="1">IF(OR(ISERROR(MusiqueEpuree10(O509)),MusiqueEpuree10(O509)=0),"",MusiqueEpuree10(O509))</f>
        <v/>
      </c>
      <c r="Q509" s="135">
        <f ca="1">IF(ISERROR((calcul(P509)))=TRUE,"",(calcul(P509)))</f>
        <v>0</v>
      </c>
      <c r="R509" s="135" t="str">
        <f t="shared" ca="1" si="195"/>
        <v/>
      </c>
      <c r="S509" s="134" t="str">
        <f ca="1">IF(OR(ISERROR(MusiqueEpuree1(O509)),MusiqueEpuree1(O509)=0),"",MusiqueEpuree1(O509))</f>
        <v/>
      </c>
      <c r="T509" s="134" t="str">
        <f ca="1">IF(OR(ISERROR(MusiqueEpuree4(O509)),MusiqueEpuree4(O509)=0),"",MusiqueEpuree4(O509))</f>
        <v/>
      </c>
      <c r="U509" s="133">
        <f t="shared" ca="1" si="196"/>
        <v>0</v>
      </c>
      <c r="V509" s="133">
        <f t="shared" ca="1" si="197"/>
        <v>0</v>
      </c>
      <c r="W509" s="133">
        <f t="shared" ca="1" si="198"/>
        <v>0</v>
      </c>
      <c r="X509" s="133">
        <f t="shared" ca="1" si="199"/>
        <v>0</v>
      </c>
      <c r="Y509" s="132" t="str">
        <f t="shared" ca="1" si="200"/>
        <v/>
      </c>
      <c r="Z509" s="132" t="str">
        <f t="shared" ca="1" si="201"/>
        <v/>
      </c>
      <c r="AA509" s="131">
        <v>17</v>
      </c>
      <c r="AB509" s="133">
        <f t="shared" si="202"/>
        <v>0</v>
      </c>
      <c r="AC509" s="133">
        <f t="shared" si="203"/>
        <v>0</v>
      </c>
      <c r="AD509" s="133">
        <f t="shared" si="204"/>
        <v>0</v>
      </c>
      <c r="AE509" s="133">
        <f t="shared" si="205"/>
        <v>0</v>
      </c>
      <c r="AF509" s="132" t="str">
        <f t="shared" si="206"/>
        <v/>
      </c>
      <c r="AG509" s="132" t="str">
        <f t="shared" si="207"/>
        <v/>
      </c>
      <c r="AH509" s="131">
        <v>17</v>
      </c>
    </row>
    <row r="510" spans="1:34" ht="15.75" customHeight="1" x14ac:dyDescent="0.25">
      <c r="A510" s="107"/>
      <c r="B510" s="106"/>
      <c r="C510" s="105"/>
      <c r="D510" s="104"/>
      <c r="E510" s="104"/>
      <c r="F510" s="104"/>
      <c r="G510" s="143"/>
      <c r="H510" s="104"/>
      <c r="I510" s="104"/>
      <c r="J510" s="104"/>
      <c r="K510" s="103"/>
      <c r="L510" s="104"/>
      <c r="M510" s="103"/>
      <c r="N510" s="102"/>
      <c r="O510" s="101" t="str">
        <f ca="1">IF(OR(ISERROR(MusiqueEpuree(N510)),MusiqueEpuree(N510)=0),"",MusiqueEpuree(N510))</f>
        <v/>
      </c>
      <c r="P510" s="99" t="str">
        <f ca="1">IF(OR(ISERROR(MusiqueEpuree10(O510)),MusiqueEpuree10(O510)=0),"",MusiqueEpuree10(O510))</f>
        <v/>
      </c>
      <c r="Q510" s="100">
        <f ca="1">IF(ISERROR((calcul(P510)))=TRUE,"",(calcul(P510)))</f>
        <v>0</v>
      </c>
      <c r="R510" s="100" t="str">
        <f t="shared" ca="1" si="195"/>
        <v/>
      </c>
      <c r="S510" s="99" t="str">
        <f ca="1">IF(OR(ISERROR(MusiqueEpuree1(O510)),MusiqueEpuree1(O510)=0),"",MusiqueEpuree1(O510))</f>
        <v/>
      </c>
      <c r="T510" s="99" t="str">
        <f ca="1">IF(OR(ISERROR(MusiqueEpuree4(O510)),MusiqueEpuree4(O510)=0),"",MusiqueEpuree4(O510))</f>
        <v/>
      </c>
      <c r="U510" s="49">
        <f t="shared" ca="1" si="196"/>
        <v>0</v>
      </c>
      <c r="V510" s="49">
        <f t="shared" ca="1" si="197"/>
        <v>0</v>
      </c>
      <c r="W510" s="49">
        <f t="shared" ca="1" si="198"/>
        <v>0</v>
      </c>
      <c r="X510" s="49">
        <f t="shared" ca="1" si="199"/>
        <v>0</v>
      </c>
      <c r="Y510" s="98" t="str">
        <f t="shared" ca="1" si="200"/>
        <v/>
      </c>
      <c r="Z510" s="98" t="str">
        <f t="shared" ca="1" si="201"/>
        <v/>
      </c>
      <c r="AA510" s="97"/>
      <c r="AB510" s="49">
        <f t="shared" si="202"/>
        <v>0</v>
      </c>
      <c r="AC510" s="49">
        <f t="shared" si="203"/>
        <v>0</v>
      </c>
      <c r="AD510" s="49">
        <f t="shared" si="204"/>
        <v>0</v>
      </c>
      <c r="AE510" s="49">
        <f t="shared" si="205"/>
        <v>0</v>
      </c>
      <c r="AF510" s="98" t="str">
        <f t="shared" si="206"/>
        <v/>
      </c>
      <c r="AG510" s="98" t="str">
        <f t="shared" si="207"/>
        <v/>
      </c>
      <c r="AH510" s="97"/>
    </row>
    <row r="511" spans="1:34" ht="15.75" customHeight="1" thickBot="1" x14ac:dyDescent="0.3">
      <c r="A511" s="130"/>
      <c r="B511" s="129"/>
      <c r="C511" s="128"/>
      <c r="D511" s="127"/>
      <c r="E511" s="127"/>
      <c r="F511" s="127"/>
      <c r="G511" s="142"/>
      <c r="H511" s="127"/>
      <c r="I511" s="127"/>
      <c r="J511" s="127"/>
      <c r="K511" s="126"/>
      <c r="L511" s="127"/>
      <c r="M511" s="126"/>
      <c r="N511" s="125"/>
      <c r="O511" s="124" t="str">
        <f ca="1">IF(OR(ISERROR(MusiqueEpuree(N511)),MusiqueEpuree(N511)=0),"",MusiqueEpuree(N511))</f>
        <v/>
      </c>
      <c r="P511" s="122" t="str">
        <f ca="1">IF(OR(ISERROR(MusiqueEpuree10(O511)),MusiqueEpuree10(O511)=0),"",MusiqueEpuree10(O511))</f>
        <v/>
      </c>
      <c r="Q511" s="123">
        <f ca="1">IF(ISERROR((calcul(P511)))=TRUE,"",(calcul(P511)))</f>
        <v>0</v>
      </c>
      <c r="R511" s="123" t="str">
        <f t="shared" ca="1" si="195"/>
        <v/>
      </c>
      <c r="S511" s="122" t="str">
        <f ca="1">IF(OR(ISERROR(MusiqueEpuree1(O511)),MusiqueEpuree1(O511)=0),"",MusiqueEpuree1(O511))</f>
        <v/>
      </c>
      <c r="T511" s="122" t="str">
        <f ca="1">IF(OR(ISERROR(MusiqueEpuree4(O511)),MusiqueEpuree4(O511)=0),"",MusiqueEpuree4(O511))</f>
        <v/>
      </c>
      <c r="U511" s="121">
        <f t="shared" ca="1" si="196"/>
        <v>0</v>
      </c>
      <c r="V511" s="121">
        <f t="shared" ca="1" si="197"/>
        <v>0</v>
      </c>
      <c r="W511" s="121">
        <f t="shared" ca="1" si="198"/>
        <v>0</v>
      </c>
      <c r="X511" s="121">
        <f t="shared" ca="1" si="199"/>
        <v>0</v>
      </c>
      <c r="Y511" s="120" t="str">
        <f t="shared" ca="1" si="200"/>
        <v/>
      </c>
      <c r="Z511" s="120" t="str">
        <f t="shared" ca="1" si="201"/>
        <v/>
      </c>
      <c r="AA511" s="119"/>
      <c r="AB511" s="121">
        <f t="shared" si="202"/>
        <v>0</v>
      </c>
      <c r="AC511" s="121">
        <f t="shared" si="203"/>
        <v>0</v>
      </c>
      <c r="AD511" s="121">
        <f t="shared" si="204"/>
        <v>0</v>
      </c>
      <c r="AE511" s="121">
        <f t="shared" si="205"/>
        <v>0</v>
      </c>
      <c r="AF511" s="120" t="str">
        <f t="shared" si="206"/>
        <v/>
      </c>
      <c r="AG511" s="120" t="str">
        <f t="shared" si="207"/>
        <v/>
      </c>
      <c r="AH511" s="119"/>
    </row>
    <row r="512" spans="1:34" ht="15.75" customHeight="1" x14ac:dyDescent="0.25">
      <c r="A512" s="118"/>
      <c r="B512" s="141"/>
      <c r="C512" s="140"/>
      <c r="D512" s="139"/>
      <c r="E512" s="139"/>
      <c r="F512" s="139"/>
      <c r="G512" s="144"/>
      <c r="H512" s="139"/>
      <c r="I512" s="139"/>
      <c r="J512" s="139"/>
      <c r="K512" s="138"/>
      <c r="L512" s="139"/>
      <c r="M512" s="138"/>
      <c r="N512" s="137"/>
      <c r="O512" s="136" t="str">
        <f ca="1">IF(OR(ISERROR(MusiqueEpuree(N512)),MusiqueEpuree(N512)=0),"",MusiqueEpuree(N512))</f>
        <v/>
      </c>
      <c r="P512" s="134" t="str">
        <f ca="1">IF(OR(ISERROR(MusiqueEpuree10(O512)),MusiqueEpuree10(O512)=0),"",MusiqueEpuree10(O512))</f>
        <v/>
      </c>
      <c r="Q512" s="135">
        <f ca="1">IF(ISERROR((calcul(P512)))=TRUE,"",(calcul(P512)))</f>
        <v>0</v>
      </c>
      <c r="R512" s="135" t="str">
        <f t="shared" ca="1" si="195"/>
        <v/>
      </c>
      <c r="S512" s="134" t="str">
        <f ca="1">IF(OR(ISERROR(MusiqueEpuree1(O512)),MusiqueEpuree1(O512)=0),"",MusiqueEpuree1(O512))</f>
        <v/>
      </c>
      <c r="T512" s="134" t="str">
        <f ca="1">IF(OR(ISERROR(MusiqueEpuree4(O512)),MusiqueEpuree4(O512)=0),"",MusiqueEpuree4(O512))</f>
        <v/>
      </c>
      <c r="U512" s="133">
        <f t="shared" ca="1" si="196"/>
        <v>0</v>
      </c>
      <c r="V512" s="133">
        <f t="shared" ca="1" si="197"/>
        <v>0</v>
      </c>
      <c r="W512" s="133">
        <f t="shared" ca="1" si="198"/>
        <v>0</v>
      </c>
      <c r="X512" s="133">
        <f t="shared" ca="1" si="199"/>
        <v>0</v>
      </c>
      <c r="Y512" s="132" t="str">
        <f t="shared" ca="1" si="200"/>
        <v/>
      </c>
      <c r="Z512" s="132" t="str">
        <f t="shared" ca="1" si="201"/>
        <v/>
      </c>
      <c r="AA512" s="131">
        <v>18</v>
      </c>
      <c r="AB512" s="133">
        <f t="shared" si="202"/>
        <v>0</v>
      </c>
      <c r="AC512" s="133">
        <f t="shared" si="203"/>
        <v>0</v>
      </c>
      <c r="AD512" s="133">
        <f t="shared" si="204"/>
        <v>0</v>
      </c>
      <c r="AE512" s="133">
        <f t="shared" si="205"/>
        <v>0</v>
      </c>
      <c r="AF512" s="132" t="str">
        <f t="shared" si="206"/>
        <v/>
      </c>
      <c r="AG512" s="132" t="str">
        <f t="shared" si="207"/>
        <v/>
      </c>
      <c r="AH512" s="131">
        <v>18</v>
      </c>
    </row>
    <row r="513" spans="1:46" ht="15.75" customHeight="1" x14ac:dyDescent="0.25">
      <c r="A513" s="107"/>
      <c r="B513" s="106"/>
      <c r="C513" s="105"/>
      <c r="D513" s="104"/>
      <c r="E513" s="104"/>
      <c r="F513" s="104"/>
      <c r="G513" s="143"/>
      <c r="H513" s="104"/>
      <c r="I513" s="104"/>
      <c r="J513" s="104"/>
      <c r="K513" s="103"/>
      <c r="L513" s="104"/>
      <c r="M513" s="103"/>
      <c r="N513" s="102"/>
      <c r="O513" s="101" t="str">
        <f ca="1">IF(OR(ISERROR(MusiqueEpuree(N513)),MusiqueEpuree(N513)=0),"",MusiqueEpuree(N513))</f>
        <v/>
      </c>
      <c r="P513" s="99" t="str">
        <f ca="1">IF(OR(ISERROR(MusiqueEpuree10(O513)),MusiqueEpuree10(O513)=0),"",MusiqueEpuree10(O513))</f>
        <v/>
      </c>
      <c r="Q513" s="100">
        <f ca="1">IF(ISERROR((calcul(P513)))=TRUE,"",(calcul(P513)))</f>
        <v>0</v>
      </c>
      <c r="R513" s="100" t="str">
        <f t="shared" ca="1" si="195"/>
        <v/>
      </c>
      <c r="S513" s="99" t="str">
        <f ca="1">IF(OR(ISERROR(MusiqueEpuree1(O513)),MusiqueEpuree1(O513)=0),"",MusiqueEpuree1(O513))</f>
        <v/>
      </c>
      <c r="T513" s="99" t="str">
        <f ca="1">IF(OR(ISERROR(MusiqueEpuree4(O513)),MusiqueEpuree4(O513)=0),"",MusiqueEpuree4(O513))</f>
        <v/>
      </c>
      <c r="U513" s="49">
        <f t="shared" ca="1" si="196"/>
        <v>0</v>
      </c>
      <c r="V513" s="49">
        <f t="shared" ca="1" si="197"/>
        <v>0</v>
      </c>
      <c r="W513" s="49">
        <f t="shared" ca="1" si="198"/>
        <v>0</v>
      </c>
      <c r="X513" s="49">
        <f t="shared" ca="1" si="199"/>
        <v>0</v>
      </c>
      <c r="Y513" s="98" t="str">
        <f t="shared" ca="1" si="200"/>
        <v/>
      </c>
      <c r="Z513" s="98" t="str">
        <f t="shared" ca="1" si="201"/>
        <v/>
      </c>
      <c r="AA513" s="97"/>
      <c r="AB513" s="49">
        <f t="shared" si="202"/>
        <v>0</v>
      </c>
      <c r="AC513" s="49">
        <f t="shared" si="203"/>
        <v>0</v>
      </c>
      <c r="AD513" s="49">
        <f t="shared" si="204"/>
        <v>0</v>
      </c>
      <c r="AE513" s="49">
        <f t="shared" si="205"/>
        <v>0</v>
      </c>
      <c r="AF513" s="98" t="str">
        <f t="shared" si="206"/>
        <v/>
      </c>
      <c r="AG513" s="98" t="str">
        <f t="shared" si="207"/>
        <v/>
      </c>
      <c r="AH513" s="97"/>
    </row>
    <row r="514" spans="1:46" ht="15.75" customHeight="1" thickBot="1" x14ac:dyDescent="0.3">
      <c r="A514" s="130"/>
      <c r="B514" s="129"/>
      <c r="C514" s="128"/>
      <c r="D514" s="127"/>
      <c r="E514" s="127"/>
      <c r="F514" s="127"/>
      <c r="G514" s="142"/>
      <c r="H514" s="127"/>
      <c r="I514" s="127"/>
      <c r="J514" s="127"/>
      <c r="K514" s="126"/>
      <c r="L514" s="127"/>
      <c r="M514" s="126"/>
      <c r="N514" s="125"/>
      <c r="O514" s="124" t="str">
        <f ca="1">IF(OR(ISERROR(MusiqueEpuree(N514)),MusiqueEpuree(N514)=0),"",MusiqueEpuree(N514))</f>
        <v/>
      </c>
      <c r="P514" s="122" t="str">
        <f ca="1">IF(OR(ISERROR(MusiqueEpuree10(O514)),MusiqueEpuree10(O514)=0),"",MusiqueEpuree10(O514))</f>
        <v/>
      </c>
      <c r="Q514" s="123">
        <f ca="1">IF(ISERROR((calcul(P514)))=TRUE,"",(calcul(P514)))</f>
        <v>0</v>
      </c>
      <c r="R514" s="123" t="str">
        <f t="shared" ca="1" si="195"/>
        <v/>
      </c>
      <c r="S514" s="122" t="str">
        <f ca="1">IF(OR(ISERROR(MusiqueEpuree1(O514)),MusiqueEpuree1(O514)=0),"",MusiqueEpuree1(O514))</f>
        <v/>
      </c>
      <c r="T514" s="122" t="str">
        <f ca="1">IF(OR(ISERROR(MusiqueEpuree4(O514)),MusiqueEpuree4(O514)=0),"",MusiqueEpuree4(O514))</f>
        <v/>
      </c>
      <c r="U514" s="121">
        <f t="shared" ca="1" si="196"/>
        <v>0</v>
      </c>
      <c r="V514" s="121">
        <f t="shared" ca="1" si="197"/>
        <v>0</v>
      </c>
      <c r="W514" s="121">
        <f t="shared" ca="1" si="198"/>
        <v>0</v>
      </c>
      <c r="X514" s="121">
        <f t="shared" ca="1" si="199"/>
        <v>0</v>
      </c>
      <c r="Y514" s="120" t="str">
        <f t="shared" ca="1" si="200"/>
        <v/>
      </c>
      <c r="Z514" s="120" t="str">
        <f t="shared" ca="1" si="201"/>
        <v/>
      </c>
      <c r="AA514" s="119"/>
      <c r="AB514" s="121">
        <f t="shared" si="202"/>
        <v>0</v>
      </c>
      <c r="AC514" s="121">
        <f t="shared" si="203"/>
        <v>0</v>
      </c>
      <c r="AD514" s="121">
        <f t="shared" si="204"/>
        <v>0</v>
      </c>
      <c r="AE514" s="121">
        <f t="shared" si="205"/>
        <v>0</v>
      </c>
      <c r="AF514" s="120" t="str">
        <f t="shared" si="206"/>
        <v/>
      </c>
      <c r="AG514" s="120" t="str">
        <f t="shared" si="207"/>
        <v/>
      </c>
      <c r="AH514" s="119"/>
    </row>
    <row r="515" spans="1:46" ht="15.75" customHeight="1" x14ac:dyDescent="0.25">
      <c r="A515" s="118"/>
      <c r="B515" s="141"/>
      <c r="C515" s="140"/>
      <c r="D515" s="139"/>
      <c r="E515" s="139"/>
      <c r="F515" s="139"/>
      <c r="G515" s="139"/>
      <c r="H515" s="139"/>
      <c r="I515" s="139"/>
      <c r="J515" s="139"/>
      <c r="K515" s="138"/>
      <c r="L515" s="139"/>
      <c r="M515" s="138"/>
      <c r="N515" s="137"/>
      <c r="O515" s="136" t="str">
        <f ca="1">IF(OR(ISERROR(MusiqueEpuree(N515)),MusiqueEpuree(N515)=0),"",MusiqueEpuree(N515))</f>
        <v/>
      </c>
      <c r="P515" s="134" t="str">
        <f ca="1">IF(OR(ISERROR(MusiqueEpuree10(O515)),MusiqueEpuree10(O515)=0),"",MusiqueEpuree10(O515))</f>
        <v/>
      </c>
      <c r="Q515" s="135">
        <f ca="1">IF(ISERROR((calcul(P515)))=TRUE,"",(calcul(P515)))</f>
        <v>0</v>
      </c>
      <c r="R515" s="135" t="str">
        <f t="shared" ca="1" si="195"/>
        <v/>
      </c>
      <c r="S515" s="134" t="str">
        <f ca="1">IF(OR(ISERROR(MusiqueEpuree1(O515)),MusiqueEpuree1(O515)=0),"",MusiqueEpuree1(O515))</f>
        <v/>
      </c>
      <c r="T515" s="134" t="str">
        <f ca="1">IF(OR(ISERROR(MusiqueEpuree4(O515)),MusiqueEpuree4(O515)=0),"",MusiqueEpuree4(O515))</f>
        <v/>
      </c>
      <c r="U515" s="133">
        <f t="shared" ca="1" si="196"/>
        <v>0</v>
      </c>
      <c r="V515" s="133">
        <f t="shared" ca="1" si="197"/>
        <v>0</v>
      </c>
      <c r="W515" s="133">
        <f t="shared" ca="1" si="198"/>
        <v>0</v>
      </c>
      <c r="X515" s="133">
        <f t="shared" ca="1" si="199"/>
        <v>0</v>
      </c>
      <c r="Y515" s="132" t="str">
        <f t="shared" ca="1" si="200"/>
        <v/>
      </c>
      <c r="Z515" s="132" t="str">
        <f t="shared" ca="1" si="201"/>
        <v/>
      </c>
      <c r="AA515" s="131">
        <v>19</v>
      </c>
      <c r="AB515" s="133">
        <f t="shared" si="202"/>
        <v>0</v>
      </c>
      <c r="AC515" s="133">
        <f t="shared" si="203"/>
        <v>0</v>
      </c>
      <c r="AD515" s="133">
        <f t="shared" si="204"/>
        <v>0</v>
      </c>
      <c r="AE515" s="133">
        <f t="shared" si="205"/>
        <v>0</v>
      </c>
      <c r="AF515" s="132" t="str">
        <f t="shared" si="206"/>
        <v/>
      </c>
      <c r="AG515" s="132" t="str">
        <f t="shared" si="207"/>
        <v/>
      </c>
      <c r="AH515" s="131">
        <v>19</v>
      </c>
    </row>
    <row r="516" spans="1:46" ht="15.75" customHeight="1" x14ac:dyDescent="0.25">
      <c r="A516" s="107"/>
      <c r="B516" s="106"/>
      <c r="C516" s="105"/>
      <c r="D516" s="104"/>
      <c r="E516" s="104"/>
      <c r="F516" s="104"/>
      <c r="G516" s="104"/>
      <c r="H516" s="104"/>
      <c r="I516" s="104"/>
      <c r="J516" s="104"/>
      <c r="K516" s="103"/>
      <c r="L516" s="104"/>
      <c r="M516" s="103"/>
      <c r="N516" s="102"/>
      <c r="O516" s="101" t="str">
        <f ca="1">IF(OR(ISERROR(MusiqueEpuree(N516)),MusiqueEpuree(N516)=0),"",MusiqueEpuree(N516))</f>
        <v/>
      </c>
      <c r="P516" s="99" t="str">
        <f ca="1">IF(OR(ISERROR(MusiqueEpuree10(O516)),MusiqueEpuree10(O516)=0),"",MusiqueEpuree10(O516))</f>
        <v/>
      </c>
      <c r="Q516" s="100">
        <f ca="1">IF(ISERROR((calcul(P516)))=TRUE,"",(calcul(P516)))</f>
        <v>0</v>
      </c>
      <c r="R516" s="100" t="str">
        <f t="shared" ca="1" si="195"/>
        <v/>
      </c>
      <c r="S516" s="99" t="str">
        <f ca="1">IF(OR(ISERROR(MusiqueEpuree1(O516)),MusiqueEpuree1(O516)=0),"",MusiqueEpuree1(O516))</f>
        <v/>
      </c>
      <c r="T516" s="99" t="str">
        <f ca="1">IF(OR(ISERROR(MusiqueEpuree4(O516)),MusiqueEpuree4(O516)=0),"",MusiqueEpuree4(O516))</f>
        <v/>
      </c>
      <c r="U516" s="49">
        <f t="shared" ca="1" si="196"/>
        <v>0</v>
      </c>
      <c r="V516" s="49">
        <f t="shared" ca="1" si="197"/>
        <v>0</v>
      </c>
      <c r="W516" s="49">
        <f t="shared" ca="1" si="198"/>
        <v>0</v>
      </c>
      <c r="X516" s="49">
        <f t="shared" ca="1" si="199"/>
        <v>0</v>
      </c>
      <c r="Y516" s="98" t="str">
        <f t="shared" ca="1" si="200"/>
        <v/>
      </c>
      <c r="Z516" s="98" t="str">
        <f t="shared" ca="1" si="201"/>
        <v/>
      </c>
      <c r="AA516" s="97"/>
      <c r="AB516" s="49">
        <f t="shared" si="202"/>
        <v>0</v>
      </c>
      <c r="AC516" s="49">
        <f t="shared" si="203"/>
        <v>0</v>
      </c>
      <c r="AD516" s="49">
        <f t="shared" si="204"/>
        <v>0</v>
      </c>
      <c r="AE516" s="49">
        <f t="shared" si="205"/>
        <v>0</v>
      </c>
      <c r="AF516" s="98" t="str">
        <f t="shared" si="206"/>
        <v/>
      </c>
      <c r="AG516" s="98" t="str">
        <f t="shared" si="207"/>
        <v/>
      </c>
      <c r="AH516" s="97"/>
    </row>
    <row r="517" spans="1:46" ht="15.75" customHeight="1" thickBot="1" x14ac:dyDescent="0.3">
      <c r="A517" s="130"/>
      <c r="B517" s="129"/>
      <c r="C517" s="128"/>
      <c r="D517" s="127"/>
      <c r="E517" s="127"/>
      <c r="F517" s="127"/>
      <c r="G517" s="127"/>
      <c r="H517" s="127"/>
      <c r="I517" s="127"/>
      <c r="J517" s="127"/>
      <c r="K517" s="126"/>
      <c r="L517" s="127"/>
      <c r="M517" s="126"/>
      <c r="N517" s="125"/>
      <c r="O517" s="124" t="str">
        <f ca="1">IF(OR(ISERROR(MusiqueEpuree(N517)),MusiqueEpuree(N517)=0),"",MusiqueEpuree(N517))</f>
        <v/>
      </c>
      <c r="P517" s="122" t="str">
        <f ca="1">IF(OR(ISERROR(MusiqueEpuree10(O517)),MusiqueEpuree10(O517)=0),"",MusiqueEpuree10(O517))</f>
        <v/>
      </c>
      <c r="Q517" s="123">
        <f ca="1">IF(ISERROR((calcul(P517)))=TRUE,"",(calcul(P517)))</f>
        <v>0</v>
      </c>
      <c r="R517" s="123" t="str">
        <f t="shared" ca="1" si="195"/>
        <v/>
      </c>
      <c r="S517" s="122" t="str">
        <f ca="1">IF(OR(ISERROR(MusiqueEpuree1(O517)),MusiqueEpuree1(O517)=0),"",MusiqueEpuree1(O517))</f>
        <v/>
      </c>
      <c r="T517" s="122" t="str">
        <f ca="1">IF(OR(ISERROR(MusiqueEpuree4(O517)),MusiqueEpuree4(O517)=0),"",MusiqueEpuree4(O517))</f>
        <v/>
      </c>
      <c r="U517" s="121">
        <f t="shared" ca="1" si="196"/>
        <v>0</v>
      </c>
      <c r="V517" s="121">
        <f t="shared" ca="1" si="197"/>
        <v>0</v>
      </c>
      <c r="W517" s="121">
        <f t="shared" ca="1" si="198"/>
        <v>0</v>
      </c>
      <c r="X517" s="121">
        <f t="shared" ca="1" si="199"/>
        <v>0</v>
      </c>
      <c r="Y517" s="120" t="str">
        <f t="shared" ca="1" si="200"/>
        <v/>
      </c>
      <c r="Z517" s="120" t="str">
        <f t="shared" ca="1" si="201"/>
        <v/>
      </c>
      <c r="AA517" s="119"/>
      <c r="AB517" s="121">
        <f t="shared" si="202"/>
        <v>0</v>
      </c>
      <c r="AC517" s="121">
        <f t="shared" si="203"/>
        <v>0</v>
      </c>
      <c r="AD517" s="121">
        <f t="shared" si="204"/>
        <v>0</v>
      </c>
      <c r="AE517" s="121">
        <f t="shared" si="205"/>
        <v>0</v>
      </c>
      <c r="AF517" s="120" t="str">
        <f t="shared" si="206"/>
        <v/>
      </c>
      <c r="AG517" s="120" t="str">
        <f t="shared" si="207"/>
        <v/>
      </c>
      <c r="AH517" s="119"/>
    </row>
    <row r="518" spans="1:46" ht="15.75" customHeight="1" x14ac:dyDescent="0.25">
      <c r="A518" s="118"/>
      <c r="B518" s="117"/>
      <c r="C518" s="116"/>
      <c r="D518" s="115"/>
      <c r="E518" s="115"/>
      <c r="F518" s="115"/>
      <c r="G518" s="115"/>
      <c r="H518" s="115"/>
      <c r="I518" s="115"/>
      <c r="J518" s="115"/>
      <c r="K518" s="114"/>
      <c r="L518" s="115"/>
      <c r="M518" s="114"/>
      <c r="N518" s="113"/>
      <c r="O518" s="112" t="str">
        <f ca="1">IF(OR(ISERROR(MusiqueEpuree(N518)),MusiqueEpuree(N518)=0),"",MusiqueEpuree(N518))</f>
        <v/>
      </c>
      <c r="P518" s="110" t="str">
        <f ca="1">IF(OR(ISERROR(MusiqueEpuree10(O518)),MusiqueEpuree10(O518)=0),"",MusiqueEpuree10(O518))</f>
        <v/>
      </c>
      <c r="Q518" s="111">
        <f ca="1">IF(ISERROR((calcul(P518)))=TRUE,"",(calcul(P518)))</f>
        <v>0</v>
      </c>
      <c r="R518" s="111" t="str">
        <f t="shared" ca="1" si="195"/>
        <v/>
      </c>
      <c r="S518" s="110" t="str">
        <f ca="1">IF(OR(ISERROR(MusiqueEpuree1(O518)),MusiqueEpuree1(O518)=0),"",MusiqueEpuree1(O518))</f>
        <v/>
      </c>
      <c r="T518" s="110" t="str">
        <f ca="1">IF(OR(ISERROR(MusiqueEpuree4(O518)),MusiqueEpuree4(O518)=0),"",MusiqueEpuree4(O518))</f>
        <v/>
      </c>
      <c r="U518" s="42">
        <f t="shared" ca="1" si="196"/>
        <v>0</v>
      </c>
      <c r="V518" s="42">
        <f t="shared" ca="1" si="197"/>
        <v>0</v>
      </c>
      <c r="W518" s="42">
        <f t="shared" ca="1" si="198"/>
        <v>0</v>
      </c>
      <c r="X518" s="42">
        <f t="shared" ca="1" si="199"/>
        <v>0</v>
      </c>
      <c r="Y518" s="109" t="str">
        <f t="shared" ca="1" si="200"/>
        <v/>
      </c>
      <c r="Z518" s="109" t="str">
        <f t="shared" ca="1" si="201"/>
        <v/>
      </c>
      <c r="AA518" s="108">
        <v>20</v>
      </c>
      <c r="AB518" s="42">
        <f t="shared" si="202"/>
        <v>0</v>
      </c>
      <c r="AC518" s="42">
        <f t="shared" si="203"/>
        <v>0</v>
      </c>
      <c r="AD518" s="42">
        <f t="shared" si="204"/>
        <v>0</v>
      </c>
      <c r="AE518" s="42">
        <f t="shared" si="205"/>
        <v>0</v>
      </c>
      <c r="AF518" s="109" t="str">
        <f t="shared" si="206"/>
        <v/>
      </c>
      <c r="AG518" s="109" t="str">
        <f t="shared" si="207"/>
        <v/>
      </c>
      <c r="AH518" s="108">
        <v>20</v>
      </c>
    </row>
    <row r="519" spans="1:46" ht="15.75" customHeight="1" x14ac:dyDescent="0.25">
      <c r="A519" s="107"/>
      <c r="B519" s="106"/>
      <c r="C519" s="105"/>
      <c r="D519" s="104"/>
      <c r="E519" s="104"/>
      <c r="F519" s="104"/>
      <c r="G519" s="104"/>
      <c r="H519" s="104"/>
      <c r="I519" s="104"/>
      <c r="J519" s="104"/>
      <c r="K519" s="103"/>
      <c r="L519" s="104"/>
      <c r="M519" s="103"/>
      <c r="N519" s="102"/>
      <c r="O519" s="101" t="str">
        <f ca="1">IF(OR(ISERROR(MusiqueEpuree(N519)),MusiqueEpuree(N519)=0),"",MusiqueEpuree(N519))</f>
        <v/>
      </c>
      <c r="P519" s="99" t="str">
        <f ca="1">IF(OR(ISERROR(MusiqueEpuree10(O519)),MusiqueEpuree10(O519)=0),"",MusiqueEpuree10(O519))</f>
        <v/>
      </c>
      <c r="Q519" s="100">
        <f ca="1">IF(ISERROR((calcul(P519)))=TRUE,"",(calcul(P519)))</f>
        <v>0</v>
      </c>
      <c r="R519" s="100" t="str">
        <f t="shared" ca="1" si="195"/>
        <v/>
      </c>
      <c r="S519" s="99" t="str">
        <f ca="1">IF(OR(ISERROR(MusiqueEpuree1(O519)),MusiqueEpuree1(O519)=0),"",MusiqueEpuree1(O519))</f>
        <v/>
      </c>
      <c r="T519" s="99" t="str">
        <f ca="1">IF(OR(ISERROR(MusiqueEpuree4(O519)),MusiqueEpuree4(O519)=0),"",MusiqueEpuree4(O519))</f>
        <v/>
      </c>
      <c r="U519" s="49">
        <f t="shared" ca="1" si="196"/>
        <v>0</v>
      </c>
      <c r="V519" s="49">
        <f t="shared" ca="1" si="197"/>
        <v>0</v>
      </c>
      <c r="W519" s="49">
        <f t="shared" ca="1" si="198"/>
        <v>0</v>
      </c>
      <c r="X519" s="49">
        <f t="shared" ca="1" si="199"/>
        <v>0</v>
      </c>
      <c r="Y519" s="98" t="str">
        <f t="shared" ca="1" si="200"/>
        <v/>
      </c>
      <c r="Z519" s="98" t="str">
        <f t="shared" ca="1" si="201"/>
        <v/>
      </c>
      <c r="AA519" s="97"/>
      <c r="AB519" s="49">
        <f t="shared" si="202"/>
        <v>0</v>
      </c>
      <c r="AC519" s="49">
        <f t="shared" si="203"/>
        <v>0</v>
      </c>
      <c r="AD519" s="49">
        <f t="shared" si="204"/>
        <v>0</v>
      </c>
      <c r="AE519" s="49">
        <f t="shared" si="205"/>
        <v>0</v>
      </c>
      <c r="AF519" s="98" t="str">
        <f t="shared" si="206"/>
        <v/>
      </c>
      <c r="AG519" s="98" t="str">
        <f t="shared" si="207"/>
        <v/>
      </c>
      <c r="AH519" s="97"/>
    </row>
    <row r="520" spans="1:46" ht="15.75" customHeight="1" thickBot="1" x14ac:dyDescent="0.3">
      <c r="A520" s="96"/>
      <c r="B520" s="95"/>
      <c r="C520" s="94"/>
      <c r="D520" s="93"/>
      <c r="E520" s="93"/>
      <c r="F520" s="93"/>
      <c r="G520" s="93"/>
      <c r="H520" s="93"/>
      <c r="I520" s="93"/>
      <c r="J520" s="93"/>
      <c r="K520" s="92"/>
      <c r="L520" s="93"/>
      <c r="M520" s="92"/>
      <c r="N520" s="91"/>
      <c r="O520" s="90" t="str">
        <f ca="1">IF(OR(ISERROR(MusiqueEpuree(N520)),MusiqueEpuree(N520)=0),"",MusiqueEpuree(N520))</f>
        <v/>
      </c>
      <c r="P520" s="88" t="str">
        <f ca="1">IF(OR(ISERROR(MusiqueEpuree10(O520)),MusiqueEpuree10(O520)=0),"",MusiqueEpuree10(O520))</f>
        <v/>
      </c>
      <c r="Q520" s="89">
        <f ca="1">IF(ISERROR((calcul(P520)))=TRUE,"",(calcul(P520)))</f>
        <v>0</v>
      </c>
      <c r="R520" s="89" t="str">
        <f t="shared" ca="1" si="195"/>
        <v/>
      </c>
      <c r="S520" s="88" t="str">
        <f ca="1">IF(OR(ISERROR(MusiqueEpuree1(O520)),MusiqueEpuree1(O520)=0),"",MusiqueEpuree1(O520))</f>
        <v/>
      </c>
      <c r="T520" s="88" t="str">
        <f ca="1">IF(OR(ISERROR(MusiqueEpuree4(O520)),MusiqueEpuree4(O520)=0),"",MusiqueEpuree4(O520))</f>
        <v/>
      </c>
      <c r="U520" s="56">
        <f t="shared" ca="1" si="196"/>
        <v>0</v>
      </c>
      <c r="V520" s="56">
        <f t="shared" ca="1" si="197"/>
        <v>0</v>
      </c>
      <c r="W520" s="56">
        <f t="shared" ca="1" si="198"/>
        <v>0</v>
      </c>
      <c r="X520" s="56">
        <f t="shared" ca="1" si="199"/>
        <v>0</v>
      </c>
      <c r="Y520" s="87" t="str">
        <f t="shared" ca="1" si="200"/>
        <v/>
      </c>
      <c r="Z520" s="87" t="str">
        <f t="shared" ca="1" si="201"/>
        <v/>
      </c>
      <c r="AA520" s="86"/>
      <c r="AB520" s="56">
        <f t="shared" si="202"/>
        <v>0</v>
      </c>
      <c r="AC520" s="56">
        <f t="shared" si="203"/>
        <v>0</v>
      </c>
      <c r="AD520" s="56">
        <f t="shared" si="204"/>
        <v>0</v>
      </c>
      <c r="AE520" s="56">
        <f t="shared" si="205"/>
        <v>0</v>
      </c>
      <c r="AF520" s="87" t="str">
        <f t="shared" si="206"/>
        <v/>
      </c>
      <c r="AG520" s="87" t="str">
        <f t="shared" si="207"/>
        <v/>
      </c>
      <c r="AH520" s="86"/>
    </row>
    <row r="521" spans="1:46" ht="15.75" customHeight="1" thickTop="1" x14ac:dyDescent="0.25">
      <c r="A521" s="244">
        <v>9</v>
      </c>
      <c r="B521" s="199"/>
      <c r="C521" s="198"/>
      <c r="D521" s="198"/>
      <c r="E521" s="198"/>
      <c r="F521" s="198"/>
      <c r="G521" s="198"/>
      <c r="H521" s="198"/>
      <c r="I521" s="198"/>
      <c r="J521" s="198"/>
      <c r="K521" s="198"/>
      <c r="L521" s="198"/>
      <c r="M521" s="198"/>
      <c r="N521" s="197"/>
      <c r="O521" s="81"/>
      <c r="P521" s="81"/>
      <c r="Q521" s="82"/>
      <c r="R521" s="82"/>
      <c r="S521" s="81"/>
      <c r="T521" s="81"/>
      <c r="U521" s="82"/>
      <c r="V521" s="82"/>
      <c r="W521" s="82"/>
      <c r="X521" s="81"/>
      <c r="Y521" s="81"/>
      <c r="Z521" s="81"/>
      <c r="AA521" s="81"/>
      <c r="AB521" s="81"/>
      <c r="AC521" s="81"/>
      <c r="AD521" s="81"/>
      <c r="AE521" s="81"/>
      <c r="AF521" s="81"/>
      <c r="AG521" s="81"/>
      <c r="AH521" s="81"/>
      <c r="AI521" s="82"/>
      <c r="AJ521" s="196"/>
      <c r="AK521" s="196"/>
      <c r="AL521" s="196"/>
      <c r="AM521" s="81"/>
      <c r="AN521" s="196"/>
      <c r="AO521" s="196"/>
      <c r="AP521" s="196"/>
      <c r="AQ521" s="81"/>
      <c r="AR521" s="196"/>
    </row>
    <row r="522" spans="1:46" ht="15.75" customHeight="1" x14ac:dyDescent="0.25">
      <c r="A522" s="245"/>
      <c r="B522" s="195"/>
      <c r="C522" s="189"/>
      <c r="D522" s="189"/>
      <c r="E522" s="189"/>
      <c r="F522" s="189"/>
      <c r="G522" s="189"/>
      <c r="H522" s="189"/>
      <c r="I522" s="189"/>
      <c r="J522" s="189"/>
      <c r="K522" s="189"/>
      <c r="L522" s="189"/>
      <c r="M522" s="189"/>
      <c r="N522" s="188"/>
    </row>
    <row r="523" spans="1:46" ht="15.75" customHeight="1" thickBot="1" x14ac:dyDescent="0.3">
      <c r="A523" s="245"/>
      <c r="B523" s="194"/>
      <c r="C523" s="193"/>
      <c r="D523" s="193"/>
      <c r="E523" s="193"/>
      <c r="F523" s="193"/>
      <c r="G523" s="193"/>
      <c r="H523" s="193"/>
      <c r="I523" s="193"/>
      <c r="J523" s="193"/>
      <c r="K523" s="193"/>
      <c r="L523" s="193"/>
      <c r="M523" s="193"/>
      <c r="N523" s="192"/>
      <c r="O523" s="19"/>
      <c r="P523" s="19"/>
      <c r="Q523" s="20"/>
      <c r="R523" s="20"/>
      <c r="S523" s="19"/>
      <c r="T523" s="19"/>
      <c r="U523" s="20"/>
      <c r="V523" s="20"/>
      <c r="W523" s="20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20"/>
      <c r="AJ523" s="191"/>
      <c r="AK523" s="191"/>
      <c r="AL523" s="191"/>
      <c r="AM523" s="19"/>
      <c r="AN523" s="191"/>
      <c r="AO523" s="191"/>
      <c r="AP523" s="191"/>
      <c r="AQ523" s="19"/>
      <c r="AR523" s="191"/>
    </row>
    <row r="524" spans="1:46" ht="15.75" customHeight="1" thickTop="1" thickBot="1" x14ac:dyDescent="0.3">
      <c r="A524" s="245"/>
      <c r="B524" s="190"/>
      <c r="C524" s="189"/>
      <c r="D524" s="189"/>
      <c r="E524" s="189"/>
      <c r="F524" s="189"/>
      <c r="G524" s="189"/>
      <c r="H524" s="189"/>
      <c r="I524" s="189"/>
      <c r="J524" s="189"/>
      <c r="K524" s="189"/>
      <c r="L524" s="189"/>
      <c r="M524" s="189"/>
      <c r="N524" s="188"/>
      <c r="AI524" s="187" t="s">
        <v>24</v>
      </c>
      <c r="AJ524" s="61"/>
      <c r="AK524" s="61"/>
      <c r="AL524" s="61"/>
      <c r="AM524" s="31"/>
      <c r="AN524" s="61"/>
      <c r="AO524" s="61"/>
      <c r="AP524" s="61"/>
      <c r="AQ524" s="186"/>
      <c r="AR524" s="185"/>
      <c r="AS524" s="185"/>
      <c r="AT524" s="184"/>
    </row>
    <row r="525" spans="1:46" ht="15.75" customHeight="1" thickTop="1" thickBot="1" x14ac:dyDescent="0.3">
      <c r="A525" s="246"/>
      <c r="B525" s="183"/>
      <c r="C525" s="182"/>
      <c r="D525" s="182"/>
      <c r="E525" s="182"/>
      <c r="F525" s="182"/>
      <c r="G525" s="182"/>
      <c r="H525" s="182"/>
      <c r="I525" s="182"/>
      <c r="J525" s="182"/>
      <c r="K525" s="181"/>
      <c r="L525" s="182"/>
      <c r="M525" s="181"/>
      <c r="N525" s="180"/>
      <c r="O525" s="71"/>
      <c r="P525" s="71"/>
      <c r="Q525" s="72"/>
      <c r="R525" s="36" t="s">
        <v>23</v>
      </c>
      <c r="S525" s="71"/>
      <c r="T525" s="71"/>
      <c r="U525" s="36" t="s">
        <v>21</v>
      </c>
      <c r="V525" s="36" t="s">
        <v>20</v>
      </c>
      <c r="W525" s="36" t="s">
        <v>19</v>
      </c>
      <c r="X525" s="36" t="s">
        <v>18</v>
      </c>
      <c r="Y525" s="71"/>
      <c r="Z525" s="36" t="s">
        <v>22</v>
      </c>
      <c r="AA525" s="71"/>
      <c r="AB525" s="36" t="s">
        <v>21</v>
      </c>
      <c r="AC525" s="36" t="s">
        <v>20</v>
      </c>
      <c r="AD525" s="36" t="s">
        <v>19</v>
      </c>
      <c r="AE525" s="36" t="s">
        <v>18</v>
      </c>
      <c r="AF525" s="71"/>
      <c r="AG525" s="36" t="s">
        <v>17</v>
      </c>
      <c r="AH525" s="71"/>
      <c r="AI525" s="179" t="s">
        <v>0</v>
      </c>
      <c r="AJ525" s="178" t="s">
        <v>2</v>
      </c>
      <c r="AK525" s="178" t="s">
        <v>1</v>
      </c>
      <c r="AL525" s="177" t="s">
        <v>3</v>
      </c>
      <c r="AM525" s="179" t="s">
        <v>0</v>
      </c>
      <c r="AN525" s="178" t="s">
        <v>6</v>
      </c>
      <c r="AO525" s="178" t="s">
        <v>5</v>
      </c>
      <c r="AP525" s="177" t="s">
        <v>7</v>
      </c>
      <c r="AQ525" s="179" t="s">
        <v>0</v>
      </c>
      <c r="AR525" s="178" t="s">
        <v>10</v>
      </c>
      <c r="AS525" s="178" t="s">
        <v>9</v>
      </c>
      <c r="AT525" s="177" t="s">
        <v>11</v>
      </c>
    </row>
    <row r="526" spans="1:46" ht="15.75" customHeight="1" thickTop="1" x14ac:dyDescent="0.25">
      <c r="A526" s="176"/>
      <c r="B526" s="175"/>
      <c r="C526" s="174"/>
      <c r="D526" s="171"/>
      <c r="E526" s="171"/>
      <c r="F526" s="171"/>
      <c r="G526" s="173"/>
      <c r="H526" s="172"/>
      <c r="I526" s="172"/>
      <c r="J526" s="171"/>
      <c r="K526" s="169"/>
      <c r="L526" s="170"/>
      <c r="M526" s="169"/>
      <c r="N526" s="168"/>
      <c r="O526" s="167" t="str">
        <f ca="1">IF(OR(ISERROR(MusiqueEpuree(N526)),MusiqueEpuree(N526)=0),"",MusiqueEpuree(N526))</f>
        <v/>
      </c>
      <c r="P526" s="165" t="str">
        <f ca="1">IF(OR(ISERROR(MusiqueEpuree10(O526)),MusiqueEpuree10(O526)=0),"",MusiqueEpuree10(O526))</f>
        <v/>
      </c>
      <c r="Q526" s="166">
        <f ca="1">IF(ISERROR((calcul(P526)))=TRUE,"",(calcul(P526)))</f>
        <v>0</v>
      </c>
      <c r="R526" s="166" t="str">
        <f t="shared" ref="R526:R557" ca="1" si="208">IF(Q526=0,"", Q526)</f>
        <v/>
      </c>
      <c r="S526" s="165" t="str">
        <f ca="1">IF(OR(ISERROR(MusiqueEpuree1(O526)),MusiqueEpuree1(O526)=0),"",MusiqueEpuree1(O526))</f>
        <v/>
      </c>
      <c r="T526" s="165" t="str">
        <f ca="1">IF(OR(ISERROR(MusiqueEpuree4(O526)),MusiqueEpuree4(O526)=0),"",MusiqueEpuree4(O526))</f>
        <v/>
      </c>
      <c r="U526" s="164">
        <f t="shared" ref="U526:U557" ca="1" si="209">LEN(S526)-LEN(SUBSTITUTE(S526," ",""))</f>
        <v>0</v>
      </c>
      <c r="V526" s="164">
        <f t="shared" ref="V526:V557" ca="1" si="210">LEN(T526)-LEN(SUBSTITUTE(T526," ",""))</f>
        <v>0</v>
      </c>
      <c r="W526" s="164">
        <f t="shared" ref="W526:W557" ca="1" si="211">IF(ISERROR(U526+V526)=TRUE,"",(U526+V526))</f>
        <v>0</v>
      </c>
      <c r="X526" s="164">
        <f t="shared" ref="X526:X557" ca="1" si="212">LEN(P526)-LEN(SUBSTITUTE(P526," ",""))</f>
        <v>0</v>
      </c>
      <c r="Y526" s="163" t="str">
        <f t="shared" ref="Y526:Y557" ca="1" si="213">IF(ISERROR((W526/X526)*100)=TRUE,"",( (W526/X526)*100))</f>
        <v/>
      </c>
      <c r="Z526" s="163" t="str">
        <f t="shared" ref="Z526:Z557" ca="1" si="214">IF(Y526=0,"", Y526)</f>
        <v/>
      </c>
      <c r="AA526" s="162">
        <v>1</v>
      </c>
      <c r="AB526" s="163">
        <f t="shared" ref="AB526:AB557" si="215">F526</f>
        <v>0</v>
      </c>
      <c r="AC526" s="163">
        <f t="shared" ref="AC526:AC557" si="216">E526</f>
        <v>0</v>
      </c>
      <c r="AD526" s="164">
        <f t="shared" ref="AD526:AD557" si="217">IF(ISERROR(AB526+AC526)=TRUE,"",(AB526+AC526))</f>
        <v>0</v>
      </c>
      <c r="AE526" s="164">
        <f t="shared" ref="AE526:AE557" si="218">D526</f>
        <v>0</v>
      </c>
      <c r="AF526" s="163" t="str">
        <f t="shared" ref="AF526:AF557" si="219">IF(ISERROR((AD526/AE526)*100)=TRUE,"",( (AD526/AE526)*100))</f>
        <v/>
      </c>
      <c r="AG526" s="163" t="str">
        <f t="shared" ref="AG526:AG557" si="220">IF(AF526=0,"", AF526)</f>
        <v/>
      </c>
      <c r="AH526" s="162">
        <v>1</v>
      </c>
      <c r="AI526" s="158">
        <v>1</v>
      </c>
      <c r="AJ526" s="157" t="str">
        <f ca="1">Z528</f>
        <v/>
      </c>
      <c r="AK526" s="157" t="str">
        <f ca="1">$R$528</f>
        <v/>
      </c>
      <c r="AL526" s="160" t="str">
        <f>$AG$528</f>
        <v/>
      </c>
      <c r="AM526" s="158">
        <v>1</v>
      </c>
      <c r="AN526" s="157" t="str">
        <f ca="1">Z526</f>
        <v/>
      </c>
      <c r="AO526" s="157" t="str">
        <f ca="1">$R$526</f>
        <v/>
      </c>
      <c r="AP526" s="159" t="str">
        <f>$AG$526</f>
        <v/>
      </c>
      <c r="AQ526" s="158">
        <v>1</v>
      </c>
      <c r="AR526" s="157" t="str">
        <f ca="1">Z527</f>
        <v/>
      </c>
      <c r="AS526" s="157" t="str">
        <f ca="1">$R$527</f>
        <v/>
      </c>
      <c r="AT526" s="156" t="str">
        <f>$AG$527</f>
        <v/>
      </c>
    </row>
    <row r="527" spans="1:46" ht="15.75" customHeight="1" x14ac:dyDescent="0.25">
      <c r="A527" s="107"/>
      <c r="B527" s="106"/>
      <c r="C527" s="105"/>
      <c r="D527" s="148"/>
      <c r="E527" s="148"/>
      <c r="F527" s="148"/>
      <c r="G527" s="143"/>
      <c r="H527" s="104"/>
      <c r="I527" s="104"/>
      <c r="J527" s="148"/>
      <c r="K527" s="103"/>
      <c r="L527" s="147"/>
      <c r="M527" s="103"/>
      <c r="N527" s="102"/>
      <c r="O527" s="101" t="str">
        <f ca="1">IF(OR(ISERROR(MusiqueEpuree(N527)),MusiqueEpuree(N527)=0),"",MusiqueEpuree(N527))</f>
        <v/>
      </c>
      <c r="P527" s="99" t="str">
        <f ca="1">IF(OR(ISERROR(MusiqueEpuree10(O527)),MusiqueEpuree10(O527)=0),"",MusiqueEpuree10(O527))</f>
        <v/>
      </c>
      <c r="Q527" s="100">
        <f ca="1">IF(ISERROR((calcul(P527)))=TRUE,"",(calcul(P527)))</f>
        <v>0</v>
      </c>
      <c r="R527" s="100" t="str">
        <f t="shared" ca="1" si="208"/>
        <v/>
      </c>
      <c r="S527" s="99" t="str">
        <f ca="1">IF(OR(ISERROR(MusiqueEpuree1(O527)),MusiqueEpuree1(O527)=0),"",MusiqueEpuree1(O527))</f>
        <v/>
      </c>
      <c r="T527" s="99" t="str">
        <f ca="1">IF(OR(ISERROR(MusiqueEpuree4(O527)),MusiqueEpuree4(O527)=0),"",MusiqueEpuree4(O527))</f>
        <v/>
      </c>
      <c r="U527" s="49">
        <f t="shared" ca="1" si="209"/>
        <v>0</v>
      </c>
      <c r="V527" s="49">
        <f t="shared" ca="1" si="210"/>
        <v>0</v>
      </c>
      <c r="W527" s="49">
        <f t="shared" ca="1" si="211"/>
        <v>0</v>
      </c>
      <c r="X527" s="49">
        <f t="shared" ca="1" si="212"/>
        <v>0</v>
      </c>
      <c r="Y527" s="98" t="str">
        <f t="shared" ca="1" si="213"/>
        <v/>
      </c>
      <c r="Z527" s="98" t="str">
        <f t="shared" ca="1" si="214"/>
        <v/>
      </c>
      <c r="AA527" s="97"/>
      <c r="AB527" s="49">
        <f t="shared" si="215"/>
        <v>0</v>
      </c>
      <c r="AC527" s="49">
        <f t="shared" si="216"/>
        <v>0</v>
      </c>
      <c r="AD527" s="49">
        <f t="shared" si="217"/>
        <v>0</v>
      </c>
      <c r="AE527" s="49">
        <f t="shared" si="218"/>
        <v>0</v>
      </c>
      <c r="AF527" s="98" t="str">
        <f t="shared" si="219"/>
        <v/>
      </c>
      <c r="AG527" s="98" t="str">
        <f t="shared" si="220"/>
        <v/>
      </c>
      <c r="AH527" s="97"/>
      <c r="AI527" s="158">
        <v>2</v>
      </c>
      <c r="AJ527" s="157" t="str">
        <f ca="1">Z531</f>
        <v/>
      </c>
      <c r="AK527" s="157" t="str">
        <f ca="1">$R$531</f>
        <v/>
      </c>
      <c r="AL527" s="160" t="str">
        <f>$AG$531</f>
        <v/>
      </c>
      <c r="AM527" s="158">
        <v>2</v>
      </c>
      <c r="AN527" s="157" t="str">
        <f ca="1">Z529</f>
        <v/>
      </c>
      <c r="AO527" s="157" t="str">
        <f ca="1">$R$529</f>
        <v/>
      </c>
      <c r="AP527" s="159" t="str">
        <f>$AG$529</f>
        <v/>
      </c>
      <c r="AQ527" s="158">
        <v>2</v>
      </c>
      <c r="AR527" s="157" t="str">
        <f ca="1">Z530</f>
        <v/>
      </c>
      <c r="AS527" s="157" t="str">
        <f ca="1">$R$530</f>
        <v/>
      </c>
      <c r="AT527" s="156" t="str">
        <f>$AG$530</f>
        <v/>
      </c>
    </row>
    <row r="528" spans="1:46" ht="15.75" customHeight="1" thickBot="1" x14ac:dyDescent="0.3">
      <c r="A528" s="130"/>
      <c r="B528" s="129"/>
      <c r="C528" s="128"/>
      <c r="D528" s="146"/>
      <c r="E528" s="146"/>
      <c r="F528" s="146"/>
      <c r="G528" s="142"/>
      <c r="H528" s="127"/>
      <c r="I528" s="127"/>
      <c r="J528" s="146"/>
      <c r="K528" s="126"/>
      <c r="L528" s="145"/>
      <c r="M528" s="126"/>
      <c r="N528" s="125"/>
      <c r="O528" s="124" t="str">
        <f ca="1">IF(OR(ISERROR(MusiqueEpuree(N528)),MusiqueEpuree(N528)=0),"",MusiqueEpuree(N528))</f>
        <v/>
      </c>
      <c r="P528" s="122" t="str">
        <f ca="1">IF(OR(ISERROR(MusiqueEpuree10(O528)),MusiqueEpuree10(O528)=0),"",MusiqueEpuree10(O528))</f>
        <v/>
      </c>
      <c r="Q528" s="123">
        <f ca="1">IF(ISERROR((calcul(P528)))=TRUE,"",(calcul(P528)))</f>
        <v>0</v>
      </c>
      <c r="R528" s="123" t="str">
        <f t="shared" ca="1" si="208"/>
        <v/>
      </c>
      <c r="S528" s="122" t="str">
        <f ca="1">IF(OR(ISERROR(MusiqueEpuree1(O528)),MusiqueEpuree1(O528)=0),"",MusiqueEpuree1(O528))</f>
        <v/>
      </c>
      <c r="T528" s="122" t="str">
        <f ca="1">IF(OR(ISERROR(MusiqueEpuree4(O528)),MusiqueEpuree4(O528)=0),"",MusiqueEpuree4(O528))</f>
        <v/>
      </c>
      <c r="U528" s="121">
        <f t="shared" ca="1" si="209"/>
        <v>0</v>
      </c>
      <c r="V528" s="121">
        <f t="shared" ca="1" si="210"/>
        <v>0</v>
      </c>
      <c r="W528" s="121">
        <f t="shared" ca="1" si="211"/>
        <v>0</v>
      </c>
      <c r="X528" s="121">
        <f t="shared" ca="1" si="212"/>
        <v>0</v>
      </c>
      <c r="Y528" s="120" t="str">
        <f t="shared" ca="1" si="213"/>
        <v/>
      </c>
      <c r="Z528" s="120" t="str">
        <f t="shared" ca="1" si="214"/>
        <v/>
      </c>
      <c r="AA528" s="119"/>
      <c r="AB528" s="121">
        <f t="shared" si="215"/>
        <v>0</v>
      </c>
      <c r="AC528" s="121">
        <f t="shared" si="216"/>
        <v>0</v>
      </c>
      <c r="AD528" s="121">
        <f t="shared" si="217"/>
        <v>0</v>
      </c>
      <c r="AE528" s="121">
        <f t="shared" si="218"/>
        <v>0</v>
      </c>
      <c r="AF528" s="120" t="str">
        <f t="shared" si="219"/>
        <v/>
      </c>
      <c r="AG528" s="120" t="str">
        <f t="shared" si="220"/>
        <v/>
      </c>
      <c r="AH528" s="119"/>
      <c r="AI528" s="158">
        <v>3</v>
      </c>
      <c r="AJ528" s="157" t="str">
        <f ca="1">Z534</f>
        <v/>
      </c>
      <c r="AK528" s="157" t="str">
        <f ca="1">$R$534</f>
        <v/>
      </c>
      <c r="AL528" s="160" t="str">
        <f>$AG$534</f>
        <v/>
      </c>
      <c r="AM528" s="158">
        <v>3</v>
      </c>
      <c r="AN528" s="157" t="str">
        <f ca="1">Z532</f>
        <v/>
      </c>
      <c r="AO528" s="157" t="str">
        <f ca="1">$R$532</f>
        <v/>
      </c>
      <c r="AP528" s="159" t="str">
        <f>$AG$532</f>
        <v/>
      </c>
      <c r="AQ528" s="158">
        <v>3</v>
      </c>
      <c r="AR528" s="157" t="str">
        <f ca="1">Z533</f>
        <v/>
      </c>
      <c r="AS528" s="157" t="str">
        <f ca="1">$R$533</f>
        <v/>
      </c>
      <c r="AT528" s="156" t="str">
        <f>$AG$533</f>
        <v/>
      </c>
    </row>
    <row r="529" spans="1:46" ht="15.75" customHeight="1" x14ac:dyDescent="0.25">
      <c r="A529" s="118"/>
      <c r="B529" s="141"/>
      <c r="C529" s="140"/>
      <c r="D529" s="150"/>
      <c r="E529" s="150"/>
      <c r="F529" s="150"/>
      <c r="G529" s="144"/>
      <c r="H529" s="139"/>
      <c r="I529" s="139"/>
      <c r="J529" s="150"/>
      <c r="K529" s="138"/>
      <c r="L529" s="149"/>
      <c r="M529" s="138"/>
      <c r="N529" s="137"/>
      <c r="O529" s="136" t="str">
        <f ca="1">IF(OR(ISERROR(MusiqueEpuree(N529)),MusiqueEpuree(N529)=0),"",MusiqueEpuree(N529))</f>
        <v/>
      </c>
      <c r="P529" s="134" t="str">
        <f ca="1">IF(OR(ISERROR(MusiqueEpuree10(O529)),MusiqueEpuree10(O529)=0),"",MusiqueEpuree10(O529))</f>
        <v/>
      </c>
      <c r="Q529" s="135">
        <f ca="1">IF(ISERROR((calcul(P529)))=TRUE,"",(calcul(P529)))</f>
        <v>0</v>
      </c>
      <c r="R529" s="135" t="str">
        <f t="shared" ca="1" si="208"/>
        <v/>
      </c>
      <c r="S529" s="134" t="str">
        <f ca="1">IF(OR(ISERROR(MusiqueEpuree1(O529)),MusiqueEpuree1(O529)=0),"",MusiqueEpuree1(O529))</f>
        <v/>
      </c>
      <c r="T529" s="134" t="str">
        <f ca="1">IF(OR(ISERROR(MusiqueEpuree4(O529)),MusiqueEpuree4(O529)=0),"",MusiqueEpuree4(O529))</f>
        <v/>
      </c>
      <c r="U529" s="133">
        <f t="shared" ca="1" si="209"/>
        <v>0</v>
      </c>
      <c r="V529" s="133">
        <f t="shared" ca="1" si="210"/>
        <v>0</v>
      </c>
      <c r="W529" s="133">
        <f t="shared" ca="1" si="211"/>
        <v>0</v>
      </c>
      <c r="X529" s="133">
        <f t="shared" ca="1" si="212"/>
        <v>0</v>
      </c>
      <c r="Y529" s="132" t="str">
        <f t="shared" ca="1" si="213"/>
        <v/>
      </c>
      <c r="Z529" s="132" t="str">
        <f t="shared" ca="1" si="214"/>
        <v/>
      </c>
      <c r="AA529" s="131">
        <v>2</v>
      </c>
      <c r="AB529" s="133">
        <f t="shared" si="215"/>
        <v>0</v>
      </c>
      <c r="AC529" s="133">
        <f t="shared" si="216"/>
        <v>0</v>
      </c>
      <c r="AD529" s="133">
        <f t="shared" si="217"/>
        <v>0</v>
      </c>
      <c r="AE529" s="133">
        <f t="shared" si="218"/>
        <v>0</v>
      </c>
      <c r="AF529" s="132" t="str">
        <f t="shared" si="219"/>
        <v/>
      </c>
      <c r="AG529" s="132" t="str">
        <f t="shared" si="220"/>
        <v/>
      </c>
      <c r="AH529" s="131">
        <v>2</v>
      </c>
      <c r="AI529" s="158">
        <v>4</v>
      </c>
      <c r="AJ529" s="157" t="str">
        <f ca="1">Z537</f>
        <v/>
      </c>
      <c r="AK529" s="157" t="str">
        <f ca="1">$R$537</f>
        <v/>
      </c>
      <c r="AL529" s="160" t="str">
        <f>$AG$537</f>
        <v/>
      </c>
      <c r="AM529" s="158">
        <v>4</v>
      </c>
      <c r="AN529" s="157" t="str">
        <f ca="1">Z535</f>
        <v/>
      </c>
      <c r="AO529" s="157" t="str">
        <f ca="1">$R$535</f>
        <v/>
      </c>
      <c r="AP529" s="159" t="str">
        <f>$AG$535</f>
        <v/>
      </c>
      <c r="AQ529" s="158">
        <v>4</v>
      </c>
      <c r="AR529" s="157" t="str">
        <f ca="1">Z536</f>
        <v/>
      </c>
      <c r="AS529" s="157" t="str">
        <f ca="1">$R$536</f>
        <v/>
      </c>
      <c r="AT529" s="156" t="str">
        <f>$AG$536</f>
        <v/>
      </c>
    </row>
    <row r="530" spans="1:46" ht="15.75" customHeight="1" x14ac:dyDescent="0.25">
      <c r="A530" s="107"/>
      <c r="B530" s="106"/>
      <c r="C530" s="105"/>
      <c r="D530" s="148"/>
      <c r="E530" s="148"/>
      <c r="F530" s="148"/>
      <c r="G530" s="143"/>
      <c r="H530" s="104"/>
      <c r="I530" s="104"/>
      <c r="J530" s="148"/>
      <c r="K530" s="103"/>
      <c r="L530" s="147"/>
      <c r="M530" s="103"/>
      <c r="N530" s="102"/>
      <c r="O530" s="101" t="str">
        <f ca="1">IF(OR(ISERROR(MusiqueEpuree(N530)),MusiqueEpuree(N530)=0),"",MusiqueEpuree(N530))</f>
        <v/>
      </c>
      <c r="P530" s="99" t="str">
        <f ca="1">IF(OR(ISERROR(MusiqueEpuree10(O530)),MusiqueEpuree10(O530)=0),"",MusiqueEpuree10(O530))</f>
        <v/>
      </c>
      <c r="Q530" s="100">
        <f ca="1">IF(ISERROR((calcul(P530)))=TRUE,"",(calcul(P530)))</f>
        <v>0</v>
      </c>
      <c r="R530" s="100" t="str">
        <f t="shared" ca="1" si="208"/>
        <v/>
      </c>
      <c r="S530" s="99" t="str">
        <f ca="1">IF(OR(ISERROR(MusiqueEpuree1(O530)),MusiqueEpuree1(O530)=0),"",MusiqueEpuree1(O530))</f>
        <v/>
      </c>
      <c r="T530" s="99" t="str">
        <f ca="1">IF(OR(ISERROR(MusiqueEpuree4(O530)),MusiqueEpuree4(O530)=0),"",MusiqueEpuree4(O530))</f>
        <v/>
      </c>
      <c r="U530" s="49">
        <f t="shared" ca="1" si="209"/>
        <v>0</v>
      </c>
      <c r="V530" s="49">
        <f t="shared" ca="1" si="210"/>
        <v>0</v>
      </c>
      <c r="W530" s="49">
        <f t="shared" ca="1" si="211"/>
        <v>0</v>
      </c>
      <c r="X530" s="49">
        <f t="shared" ca="1" si="212"/>
        <v>0</v>
      </c>
      <c r="Y530" s="98" t="str">
        <f t="shared" ca="1" si="213"/>
        <v/>
      </c>
      <c r="Z530" s="98" t="str">
        <f t="shared" ca="1" si="214"/>
        <v/>
      </c>
      <c r="AA530" s="97"/>
      <c r="AB530" s="49">
        <f t="shared" si="215"/>
        <v>0</v>
      </c>
      <c r="AC530" s="49">
        <f t="shared" si="216"/>
        <v>0</v>
      </c>
      <c r="AD530" s="49">
        <f t="shared" si="217"/>
        <v>0</v>
      </c>
      <c r="AE530" s="49">
        <f t="shared" si="218"/>
        <v>0</v>
      </c>
      <c r="AF530" s="98" t="str">
        <f t="shared" si="219"/>
        <v/>
      </c>
      <c r="AG530" s="98" t="str">
        <f t="shared" si="220"/>
        <v/>
      </c>
      <c r="AH530" s="97"/>
      <c r="AI530" s="158">
        <v>5</v>
      </c>
      <c r="AJ530" s="157" t="str">
        <f ca="1">Z540</f>
        <v/>
      </c>
      <c r="AK530" s="157" t="str">
        <f ca="1">$R$540</f>
        <v/>
      </c>
      <c r="AL530" s="160" t="str">
        <f>$AG$540</f>
        <v/>
      </c>
      <c r="AM530" s="158">
        <v>5</v>
      </c>
      <c r="AN530" s="157" t="str">
        <f ca="1">Z538</f>
        <v/>
      </c>
      <c r="AO530" s="157" t="str">
        <f ca="1">$R$538</f>
        <v/>
      </c>
      <c r="AP530" s="159" t="str">
        <f>$AG$538</f>
        <v/>
      </c>
      <c r="AQ530" s="158">
        <v>5</v>
      </c>
      <c r="AR530" s="157" t="str">
        <f ca="1">Z539</f>
        <v/>
      </c>
      <c r="AS530" s="157" t="str">
        <f ca="1">$R$539</f>
        <v/>
      </c>
      <c r="AT530" s="156" t="str">
        <f>$AG$539</f>
        <v/>
      </c>
    </row>
    <row r="531" spans="1:46" ht="15.75" customHeight="1" thickBot="1" x14ac:dyDescent="0.3">
      <c r="A531" s="130"/>
      <c r="B531" s="129"/>
      <c r="C531" s="128"/>
      <c r="D531" s="146"/>
      <c r="E531" s="146"/>
      <c r="F531" s="146"/>
      <c r="G531" s="142"/>
      <c r="H531" s="127"/>
      <c r="I531" s="127"/>
      <c r="J531" s="146"/>
      <c r="K531" s="126"/>
      <c r="L531" s="145"/>
      <c r="M531" s="126"/>
      <c r="N531" s="125"/>
      <c r="O531" s="124" t="str">
        <f ca="1">IF(OR(ISERROR(MusiqueEpuree(N531)),MusiqueEpuree(N531)=0),"",MusiqueEpuree(N531))</f>
        <v/>
      </c>
      <c r="P531" s="122" t="str">
        <f ca="1">IF(OR(ISERROR(MusiqueEpuree10(O531)),MusiqueEpuree10(O531)=0),"",MusiqueEpuree10(O531))</f>
        <v/>
      </c>
      <c r="Q531" s="123">
        <f ca="1">IF(ISERROR((calcul(P531)))=TRUE,"",(calcul(P531)))</f>
        <v>0</v>
      </c>
      <c r="R531" s="123" t="str">
        <f t="shared" ca="1" si="208"/>
        <v/>
      </c>
      <c r="S531" s="122" t="str">
        <f ca="1">IF(OR(ISERROR(MusiqueEpuree1(O531)),MusiqueEpuree1(O531)=0),"",MusiqueEpuree1(O531))</f>
        <v/>
      </c>
      <c r="T531" s="122" t="str">
        <f ca="1">IF(OR(ISERROR(MusiqueEpuree4(O531)),MusiqueEpuree4(O531)=0),"",MusiqueEpuree4(O531))</f>
        <v/>
      </c>
      <c r="U531" s="121">
        <f t="shared" ca="1" si="209"/>
        <v>0</v>
      </c>
      <c r="V531" s="121">
        <f t="shared" ca="1" si="210"/>
        <v>0</v>
      </c>
      <c r="W531" s="121">
        <f t="shared" ca="1" si="211"/>
        <v>0</v>
      </c>
      <c r="X531" s="121">
        <f t="shared" ca="1" si="212"/>
        <v>0</v>
      </c>
      <c r="Y531" s="120" t="str">
        <f t="shared" ca="1" si="213"/>
        <v/>
      </c>
      <c r="Z531" s="120" t="str">
        <f t="shared" ca="1" si="214"/>
        <v/>
      </c>
      <c r="AA531" s="119"/>
      <c r="AB531" s="121">
        <f t="shared" si="215"/>
        <v>0</v>
      </c>
      <c r="AC531" s="121">
        <f t="shared" si="216"/>
        <v>0</v>
      </c>
      <c r="AD531" s="121">
        <f t="shared" si="217"/>
        <v>0</v>
      </c>
      <c r="AE531" s="121">
        <f t="shared" si="218"/>
        <v>0</v>
      </c>
      <c r="AF531" s="120" t="str">
        <f t="shared" si="219"/>
        <v/>
      </c>
      <c r="AG531" s="120" t="str">
        <f t="shared" si="220"/>
        <v/>
      </c>
      <c r="AH531" s="119"/>
      <c r="AI531" s="158">
        <v>6</v>
      </c>
      <c r="AJ531" s="157" t="str">
        <f ca="1">Z543</f>
        <v/>
      </c>
      <c r="AK531" s="157" t="str">
        <f ca="1">$R$543</f>
        <v/>
      </c>
      <c r="AL531" s="160" t="str">
        <f>$AG$543</f>
        <v/>
      </c>
      <c r="AM531" s="158">
        <v>6</v>
      </c>
      <c r="AN531" s="157" t="str">
        <f ca="1">Z541</f>
        <v/>
      </c>
      <c r="AO531" s="157" t="str">
        <f ca="1">$R$541</f>
        <v/>
      </c>
      <c r="AP531" s="159" t="str">
        <f>$AG$541</f>
        <v/>
      </c>
      <c r="AQ531" s="158">
        <v>6</v>
      </c>
      <c r="AR531" s="157" t="str">
        <f ca="1">Z542</f>
        <v/>
      </c>
      <c r="AS531" s="157" t="str">
        <f ca="1">$R$542</f>
        <v/>
      </c>
      <c r="AT531" s="156" t="str">
        <f>$AG$542</f>
        <v/>
      </c>
    </row>
    <row r="532" spans="1:46" ht="15.75" customHeight="1" x14ac:dyDescent="0.25">
      <c r="A532" s="118"/>
      <c r="B532" s="141"/>
      <c r="C532" s="140"/>
      <c r="D532" s="150"/>
      <c r="E532" s="150"/>
      <c r="F532" s="150"/>
      <c r="G532" s="144"/>
      <c r="H532" s="139"/>
      <c r="I532" s="139"/>
      <c r="J532" s="150"/>
      <c r="K532" s="138"/>
      <c r="L532" s="149"/>
      <c r="M532" s="138"/>
      <c r="N532" s="137"/>
      <c r="O532" s="136" t="str">
        <f ca="1">IF(OR(ISERROR(MusiqueEpuree(N532)),MusiqueEpuree(N532)=0),"",MusiqueEpuree(N532))</f>
        <v/>
      </c>
      <c r="P532" s="134" t="str">
        <f ca="1">IF(OR(ISERROR(MusiqueEpuree10(O532)),MusiqueEpuree10(O532)=0),"",MusiqueEpuree10(O532))</f>
        <v/>
      </c>
      <c r="Q532" s="135">
        <f ca="1">IF(ISERROR((calcul(P532)))=TRUE,"",(calcul(P532)))</f>
        <v>0</v>
      </c>
      <c r="R532" s="135" t="str">
        <f t="shared" ca="1" si="208"/>
        <v/>
      </c>
      <c r="S532" s="134" t="str">
        <f ca="1">IF(OR(ISERROR(MusiqueEpuree1(O532)),MusiqueEpuree1(O532)=0),"",MusiqueEpuree1(O532))</f>
        <v/>
      </c>
      <c r="T532" s="134" t="str">
        <f ca="1">IF(OR(ISERROR(MusiqueEpuree4(O532)),MusiqueEpuree4(O532)=0),"",MusiqueEpuree4(O532))</f>
        <v/>
      </c>
      <c r="U532" s="133">
        <f t="shared" ca="1" si="209"/>
        <v>0</v>
      </c>
      <c r="V532" s="133">
        <f t="shared" ca="1" si="210"/>
        <v>0</v>
      </c>
      <c r="W532" s="133">
        <f t="shared" ca="1" si="211"/>
        <v>0</v>
      </c>
      <c r="X532" s="133">
        <f t="shared" ca="1" si="212"/>
        <v>0</v>
      </c>
      <c r="Y532" s="132" t="str">
        <f t="shared" ca="1" si="213"/>
        <v/>
      </c>
      <c r="Z532" s="132" t="str">
        <f t="shared" ca="1" si="214"/>
        <v/>
      </c>
      <c r="AA532" s="131">
        <v>3</v>
      </c>
      <c r="AB532" s="133">
        <f t="shared" si="215"/>
        <v>0</v>
      </c>
      <c r="AC532" s="133">
        <f t="shared" si="216"/>
        <v>0</v>
      </c>
      <c r="AD532" s="133">
        <f t="shared" si="217"/>
        <v>0</v>
      </c>
      <c r="AE532" s="133">
        <f t="shared" si="218"/>
        <v>0</v>
      </c>
      <c r="AF532" s="132" t="str">
        <f t="shared" si="219"/>
        <v/>
      </c>
      <c r="AG532" s="132" t="str">
        <f t="shared" si="220"/>
        <v/>
      </c>
      <c r="AH532" s="131">
        <v>3</v>
      </c>
      <c r="AI532" s="158">
        <v>7</v>
      </c>
      <c r="AJ532" s="157" t="str">
        <f ca="1">Z546</f>
        <v/>
      </c>
      <c r="AK532" s="157" t="str">
        <f ca="1">$R$546</f>
        <v/>
      </c>
      <c r="AL532" s="160" t="str">
        <f>$AG$546</f>
        <v/>
      </c>
      <c r="AM532" s="158">
        <v>7</v>
      </c>
      <c r="AN532" s="157" t="str">
        <f ca="1">Z544</f>
        <v/>
      </c>
      <c r="AO532" s="157" t="str">
        <f ca="1">$R$544</f>
        <v/>
      </c>
      <c r="AP532" s="159" t="str">
        <f>$AG$544</f>
        <v/>
      </c>
      <c r="AQ532" s="158">
        <v>7</v>
      </c>
      <c r="AR532" s="157" t="str">
        <f ca="1">Z545</f>
        <v/>
      </c>
      <c r="AS532" s="157" t="str">
        <f ca="1">$R$545</f>
        <v/>
      </c>
      <c r="AT532" s="156" t="str">
        <f>$AG$545</f>
        <v/>
      </c>
    </row>
    <row r="533" spans="1:46" ht="15.75" customHeight="1" x14ac:dyDescent="0.25">
      <c r="A533" s="107"/>
      <c r="B533" s="106"/>
      <c r="C533" s="105"/>
      <c r="D533" s="148"/>
      <c r="E533" s="148"/>
      <c r="F533" s="148"/>
      <c r="G533" s="143"/>
      <c r="H533" s="161"/>
      <c r="I533" s="104"/>
      <c r="J533" s="148"/>
      <c r="K533" s="103"/>
      <c r="L533" s="147"/>
      <c r="M533" s="103"/>
      <c r="N533" s="102"/>
      <c r="O533" s="101" t="str">
        <f ca="1">IF(OR(ISERROR(MusiqueEpuree(N533)),MusiqueEpuree(N533)=0),"",MusiqueEpuree(N533))</f>
        <v/>
      </c>
      <c r="P533" s="99" t="str">
        <f ca="1">IF(OR(ISERROR(MusiqueEpuree10(O533)),MusiqueEpuree10(O533)=0),"",MusiqueEpuree10(O533))</f>
        <v/>
      </c>
      <c r="Q533" s="100">
        <f ca="1">IF(ISERROR((calcul(P533)))=TRUE,"",(calcul(P533)))</f>
        <v>0</v>
      </c>
      <c r="R533" s="100" t="str">
        <f t="shared" ca="1" si="208"/>
        <v/>
      </c>
      <c r="S533" s="99" t="str">
        <f ca="1">IF(OR(ISERROR(MusiqueEpuree1(O533)),MusiqueEpuree1(O533)=0),"",MusiqueEpuree1(O533))</f>
        <v/>
      </c>
      <c r="T533" s="99" t="str">
        <f ca="1">IF(OR(ISERROR(MusiqueEpuree4(O533)),MusiqueEpuree4(O533)=0),"",MusiqueEpuree4(O533))</f>
        <v/>
      </c>
      <c r="U533" s="49">
        <f t="shared" ca="1" si="209"/>
        <v>0</v>
      </c>
      <c r="V533" s="49">
        <f t="shared" ca="1" si="210"/>
        <v>0</v>
      </c>
      <c r="W533" s="49">
        <f t="shared" ca="1" si="211"/>
        <v>0</v>
      </c>
      <c r="X533" s="49">
        <f t="shared" ca="1" si="212"/>
        <v>0</v>
      </c>
      <c r="Y533" s="98" t="str">
        <f t="shared" ca="1" si="213"/>
        <v/>
      </c>
      <c r="Z533" s="98" t="str">
        <f t="shared" ca="1" si="214"/>
        <v/>
      </c>
      <c r="AA533" s="97"/>
      <c r="AB533" s="49">
        <f t="shared" si="215"/>
        <v>0</v>
      </c>
      <c r="AC533" s="49">
        <f t="shared" si="216"/>
        <v>0</v>
      </c>
      <c r="AD533" s="49">
        <f t="shared" si="217"/>
        <v>0</v>
      </c>
      <c r="AE533" s="49">
        <f t="shared" si="218"/>
        <v>0</v>
      </c>
      <c r="AF533" s="98" t="str">
        <f t="shared" si="219"/>
        <v/>
      </c>
      <c r="AG533" s="98" t="str">
        <f t="shared" si="220"/>
        <v/>
      </c>
      <c r="AH533" s="97"/>
      <c r="AI533" s="158">
        <v>8</v>
      </c>
      <c r="AJ533" s="157" t="str">
        <f ca="1">Z549</f>
        <v/>
      </c>
      <c r="AK533" s="157" t="str">
        <f ca="1">$R$549</f>
        <v/>
      </c>
      <c r="AL533" s="160" t="str">
        <f>$AG$549</f>
        <v/>
      </c>
      <c r="AM533" s="158">
        <v>8</v>
      </c>
      <c r="AN533" s="157" t="str">
        <f ca="1">Z547</f>
        <v/>
      </c>
      <c r="AO533" s="157" t="str">
        <f ca="1">$R$547</f>
        <v/>
      </c>
      <c r="AP533" s="159" t="str">
        <f>$AG$547</f>
        <v/>
      </c>
      <c r="AQ533" s="158">
        <v>8</v>
      </c>
      <c r="AR533" s="157" t="str">
        <f ca="1">Z548</f>
        <v/>
      </c>
      <c r="AS533" s="157" t="str">
        <f ca="1">$R$548</f>
        <v/>
      </c>
      <c r="AT533" s="156" t="str">
        <f>$AG$548</f>
        <v/>
      </c>
    </row>
    <row r="534" spans="1:46" ht="15.75" customHeight="1" thickBot="1" x14ac:dyDescent="0.3">
      <c r="A534" s="130"/>
      <c r="B534" s="129"/>
      <c r="C534" s="128"/>
      <c r="D534" s="146"/>
      <c r="E534" s="146"/>
      <c r="F534" s="146"/>
      <c r="G534" s="142"/>
      <c r="H534" s="127"/>
      <c r="I534" s="127"/>
      <c r="J534" s="146"/>
      <c r="K534" s="126"/>
      <c r="L534" s="145"/>
      <c r="M534" s="126"/>
      <c r="N534" s="125"/>
      <c r="O534" s="124" t="str">
        <f ca="1">IF(OR(ISERROR(MusiqueEpuree(N534)),MusiqueEpuree(N534)=0),"",MusiqueEpuree(N534))</f>
        <v/>
      </c>
      <c r="P534" s="122" t="str">
        <f ca="1">IF(OR(ISERROR(MusiqueEpuree10(O534)),MusiqueEpuree10(O534)=0),"",MusiqueEpuree10(O534))</f>
        <v/>
      </c>
      <c r="Q534" s="123">
        <f ca="1">IF(ISERROR((calcul(P534)))=TRUE,"",(calcul(P534)))</f>
        <v>0</v>
      </c>
      <c r="R534" s="123" t="str">
        <f t="shared" ca="1" si="208"/>
        <v/>
      </c>
      <c r="S534" s="122" t="str">
        <f ca="1">IF(OR(ISERROR(MusiqueEpuree1(O534)),MusiqueEpuree1(O534)=0),"",MusiqueEpuree1(O534))</f>
        <v/>
      </c>
      <c r="T534" s="122" t="str">
        <f ca="1">IF(OR(ISERROR(MusiqueEpuree4(O534)),MusiqueEpuree4(O534)=0),"",MusiqueEpuree4(O534))</f>
        <v/>
      </c>
      <c r="U534" s="121">
        <f t="shared" ca="1" si="209"/>
        <v>0</v>
      </c>
      <c r="V534" s="121">
        <f t="shared" ca="1" si="210"/>
        <v>0</v>
      </c>
      <c r="W534" s="121">
        <f t="shared" ca="1" si="211"/>
        <v>0</v>
      </c>
      <c r="X534" s="121">
        <f t="shared" ca="1" si="212"/>
        <v>0</v>
      </c>
      <c r="Y534" s="120" t="str">
        <f t="shared" ca="1" si="213"/>
        <v/>
      </c>
      <c r="Z534" s="120" t="str">
        <f t="shared" ca="1" si="214"/>
        <v/>
      </c>
      <c r="AA534" s="119"/>
      <c r="AB534" s="121">
        <f t="shared" si="215"/>
        <v>0</v>
      </c>
      <c r="AC534" s="121">
        <f t="shared" si="216"/>
        <v>0</v>
      </c>
      <c r="AD534" s="121">
        <f t="shared" si="217"/>
        <v>0</v>
      </c>
      <c r="AE534" s="121">
        <f t="shared" si="218"/>
        <v>0</v>
      </c>
      <c r="AF534" s="120" t="str">
        <f t="shared" si="219"/>
        <v/>
      </c>
      <c r="AG534" s="120" t="str">
        <f t="shared" si="220"/>
        <v/>
      </c>
      <c r="AH534" s="119"/>
      <c r="AI534" s="158">
        <v>9</v>
      </c>
      <c r="AJ534" s="157" t="str">
        <f ca="1">Z552</f>
        <v/>
      </c>
      <c r="AK534" s="157" t="str">
        <f ca="1">$R$552</f>
        <v/>
      </c>
      <c r="AL534" s="160" t="str">
        <f>$AG$552</f>
        <v/>
      </c>
      <c r="AM534" s="158">
        <v>9</v>
      </c>
      <c r="AN534" s="157" t="str">
        <f ca="1">Z550</f>
        <v/>
      </c>
      <c r="AO534" s="157" t="str">
        <f ca="1">$R$550</f>
        <v/>
      </c>
      <c r="AP534" s="159" t="str">
        <f>$AG$550</f>
        <v/>
      </c>
      <c r="AQ534" s="158">
        <v>9</v>
      </c>
      <c r="AR534" s="157" t="str">
        <f ca="1">Z551</f>
        <v/>
      </c>
      <c r="AS534" s="157" t="str">
        <f ca="1">$R$551</f>
        <v/>
      </c>
      <c r="AT534" s="156" t="str">
        <f>$AG$551</f>
        <v/>
      </c>
    </row>
    <row r="535" spans="1:46" ht="15.75" customHeight="1" x14ac:dyDescent="0.25">
      <c r="A535" s="118"/>
      <c r="B535" s="141"/>
      <c r="C535" s="140"/>
      <c r="D535" s="150"/>
      <c r="E535" s="150"/>
      <c r="F535" s="150"/>
      <c r="G535" s="144"/>
      <c r="H535" s="139"/>
      <c r="I535" s="139"/>
      <c r="J535" s="150"/>
      <c r="K535" s="138"/>
      <c r="L535" s="149"/>
      <c r="M535" s="138"/>
      <c r="N535" s="137"/>
      <c r="O535" s="136" t="str">
        <f ca="1">IF(OR(ISERROR(MusiqueEpuree(N535)),MusiqueEpuree(N535)=0),"",MusiqueEpuree(N535))</f>
        <v/>
      </c>
      <c r="P535" s="134" t="str">
        <f ca="1">IF(OR(ISERROR(MusiqueEpuree10(O535)),MusiqueEpuree10(O535)=0),"",MusiqueEpuree10(O535))</f>
        <v/>
      </c>
      <c r="Q535" s="135">
        <f ca="1">IF(ISERROR((calcul(P535)))=TRUE,"",(calcul(P535)))</f>
        <v>0</v>
      </c>
      <c r="R535" s="135" t="str">
        <f t="shared" ca="1" si="208"/>
        <v/>
      </c>
      <c r="S535" s="134" t="str">
        <f ca="1">IF(OR(ISERROR(MusiqueEpuree1(O535)),MusiqueEpuree1(O535)=0),"",MusiqueEpuree1(O535))</f>
        <v/>
      </c>
      <c r="T535" s="134" t="str">
        <f ca="1">IF(OR(ISERROR(MusiqueEpuree4(O535)),MusiqueEpuree4(O535)=0),"",MusiqueEpuree4(O535))</f>
        <v/>
      </c>
      <c r="U535" s="133">
        <f t="shared" ca="1" si="209"/>
        <v>0</v>
      </c>
      <c r="V535" s="133">
        <f t="shared" ca="1" si="210"/>
        <v>0</v>
      </c>
      <c r="W535" s="133">
        <f t="shared" ca="1" si="211"/>
        <v>0</v>
      </c>
      <c r="X535" s="133">
        <f t="shared" ca="1" si="212"/>
        <v>0</v>
      </c>
      <c r="Y535" s="132" t="str">
        <f t="shared" ca="1" si="213"/>
        <v/>
      </c>
      <c r="Z535" s="132" t="str">
        <f t="shared" ca="1" si="214"/>
        <v/>
      </c>
      <c r="AA535" s="131">
        <v>4</v>
      </c>
      <c r="AB535" s="133">
        <f t="shared" si="215"/>
        <v>0</v>
      </c>
      <c r="AC535" s="133">
        <f t="shared" si="216"/>
        <v>0</v>
      </c>
      <c r="AD535" s="133">
        <f t="shared" si="217"/>
        <v>0</v>
      </c>
      <c r="AE535" s="133">
        <f t="shared" si="218"/>
        <v>0</v>
      </c>
      <c r="AF535" s="132" t="str">
        <f t="shared" si="219"/>
        <v/>
      </c>
      <c r="AG535" s="132" t="str">
        <f t="shared" si="220"/>
        <v/>
      </c>
      <c r="AH535" s="131">
        <v>4</v>
      </c>
      <c r="AI535" s="158">
        <v>10</v>
      </c>
      <c r="AJ535" s="157" t="str">
        <f ca="1">Z555</f>
        <v/>
      </c>
      <c r="AK535" s="157" t="str">
        <f ca="1">$R$555</f>
        <v/>
      </c>
      <c r="AL535" s="160" t="str">
        <f>$AG$555</f>
        <v/>
      </c>
      <c r="AM535" s="158">
        <v>10</v>
      </c>
      <c r="AN535" s="157" t="str">
        <f ca="1">Z553</f>
        <v/>
      </c>
      <c r="AO535" s="157" t="str">
        <f ca="1">$R$553</f>
        <v/>
      </c>
      <c r="AP535" s="159" t="str">
        <f>$AG$553</f>
        <v/>
      </c>
      <c r="AQ535" s="158">
        <v>10</v>
      </c>
      <c r="AR535" s="157" t="str">
        <f ca="1">Z554</f>
        <v/>
      </c>
      <c r="AS535" s="157" t="str">
        <f ca="1">$R$554</f>
        <v/>
      </c>
      <c r="AT535" s="156" t="str">
        <f>$AG$554</f>
        <v/>
      </c>
    </row>
    <row r="536" spans="1:46" ht="15.75" customHeight="1" x14ac:dyDescent="0.25">
      <c r="A536" s="107"/>
      <c r="B536" s="106"/>
      <c r="C536" s="105"/>
      <c r="D536" s="148"/>
      <c r="E536" s="148"/>
      <c r="F536" s="148"/>
      <c r="G536" s="143"/>
      <c r="H536" s="104"/>
      <c r="I536" s="104"/>
      <c r="J536" s="148"/>
      <c r="K536" s="103"/>
      <c r="L536" s="147"/>
      <c r="M536" s="103"/>
      <c r="N536" s="102"/>
      <c r="O536" s="101" t="str">
        <f ca="1">IF(OR(ISERROR(MusiqueEpuree(N536)),MusiqueEpuree(N536)=0),"",MusiqueEpuree(N536))</f>
        <v/>
      </c>
      <c r="P536" s="99" t="str">
        <f ca="1">IF(OR(ISERROR(MusiqueEpuree10(O536)),MusiqueEpuree10(O536)=0),"",MusiqueEpuree10(O536))</f>
        <v/>
      </c>
      <c r="Q536" s="100">
        <f ca="1">IF(ISERROR((calcul(P536)))=TRUE,"",(calcul(P536)))</f>
        <v>0</v>
      </c>
      <c r="R536" s="100" t="str">
        <f t="shared" ca="1" si="208"/>
        <v/>
      </c>
      <c r="S536" s="99" t="str">
        <f ca="1">IF(OR(ISERROR(MusiqueEpuree1(O536)),MusiqueEpuree1(O536)=0),"",MusiqueEpuree1(O536))</f>
        <v/>
      </c>
      <c r="T536" s="99" t="str">
        <f ca="1">IF(OR(ISERROR(MusiqueEpuree4(O536)),MusiqueEpuree4(O536)=0),"",MusiqueEpuree4(O536))</f>
        <v/>
      </c>
      <c r="U536" s="49">
        <f t="shared" ca="1" si="209"/>
        <v>0</v>
      </c>
      <c r="V536" s="49">
        <f t="shared" ca="1" si="210"/>
        <v>0</v>
      </c>
      <c r="W536" s="49">
        <f t="shared" ca="1" si="211"/>
        <v>0</v>
      </c>
      <c r="X536" s="49">
        <f t="shared" ca="1" si="212"/>
        <v>0</v>
      </c>
      <c r="Y536" s="98" t="str">
        <f t="shared" ca="1" si="213"/>
        <v/>
      </c>
      <c r="Z536" s="98" t="str">
        <f t="shared" ca="1" si="214"/>
        <v/>
      </c>
      <c r="AA536" s="97"/>
      <c r="AB536" s="49">
        <f t="shared" si="215"/>
        <v>0</v>
      </c>
      <c r="AC536" s="49">
        <f t="shared" si="216"/>
        <v>0</v>
      </c>
      <c r="AD536" s="49">
        <f t="shared" si="217"/>
        <v>0</v>
      </c>
      <c r="AE536" s="49">
        <f t="shared" si="218"/>
        <v>0</v>
      </c>
      <c r="AF536" s="98" t="str">
        <f t="shared" si="219"/>
        <v/>
      </c>
      <c r="AG536" s="98" t="str">
        <f t="shared" si="220"/>
        <v/>
      </c>
      <c r="AH536" s="97"/>
      <c r="AI536" s="158">
        <v>11</v>
      </c>
      <c r="AJ536" s="157" t="str">
        <f ca="1">Z558</f>
        <v/>
      </c>
      <c r="AK536" s="157" t="str">
        <f ca="1">$R$558</f>
        <v/>
      </c>
      <c r="AL536" s="160" t="str">
        <f>$AG$558</f>
        <v/>
      </c>
      <c r="AM536" s="158">
        <v>11</v>
      </c>
      <c r="AN536" s="157" t="str">
        <f ca="1">Z556</f>
        <v/>
      </c>
      <c r="AO536" s="157" t="str">
        <f ca="1">$R$556</f>
        <v/>
      </c>
      <c r="AP536" s="159" t="str">
        <f>$AG$556</f>
        <v/>
      </c>
      <c r="AQ536" s="158">
        <v>11</v>
      </c>
      <c r="AR536" s="157" t="str">
        <f ca="1">Z557</f>
        <v/>
      </c>
      <c r="AS536" s="157" t="str">
        <f ca="1">$R$557</f>
        <v/>
      </c>
      <c r="AT536" s="156" t="str">
        <f>$AG$557</f>
        <v/>
      </c>
    </row>
    <row r="537" spans="1:46" ht="15.75" customHeight="1" thickBot="1" x14ac:dyDescent="0.3">
      <c r="A537" s="130"/>
      <c r="B537" s="129"/>
      <c r="C537" s="128"/>
      <c r="D537" s="146"/>
      <c r="E537" s="146"/>
      <c r="F537" s="146"/>
      <c r="G537" s="142"/>
      <c r="H537" s="127"/>
      <c r="I537" s="127"/>
      <c r="J537" s="146"/>
      <c r="K537" s="126"/>
      <c r="L537" s="145"/>
      <c r="M537" s="126"/>
      <c r="N537" s="125"/>
      <c r="O537" s="124" t="str">
        <f ca="1">IF(OR(ISERROR(MusiqueEpuree(N537)),MusiqueEpuree(N537)=0),"",MusiqueEpuree(N537))</f>
        <v/>
      </c>
      <c r="P537" s="122" t="str">
        <f ca="1">IF(OR(ISERROR(MusiqueEpuree10(O537)),MusiqueEpuree10(O537)=0),"",MusiqueEpuree10(O537))</f>
        <v/>
      </c>
      <c r="Q537" s="123">
        <f ca="1">IF(ISERROR((calcul(P537)))=TRUE,"",(calcul(P537)))</f>
        <v>0</v>
      </c>
      <c r="R537" s="123" t="str">
        <f t="shared" ca="1" si="208"/>
        <v/>
      </c>
      <c r="S537" s="122" t="str">
        <f ca="1">IF(OR(ISERROR(MusiqueEpuree1(O537)),MusiqueEpuree1(O537)=0),"",MusiqueEpuree1(O537))</f>
        <v/>
      </c>
      <c r="T537" s="122" t="str">
        <f ca="1">IF(OR(ISERROR(MusiqueEpuree4(O537)),MusiqueEpuree4(O537)=0),"",MusiqueEpuree4(O537))</f>
        <v/>
      </c>
      <c r="U537" s="121">
        <f t="shared" ca="1" si="209"/>
        <v>0</v>
      </c>
      <c r="V537" s="121">
        <f t="shared" ca="1" si="210"/>
        <v>0</v>
      </c>
      <c r="W537" s="121">
        <f t="shared" ca="1" si="211"/>
        <v>0</v>
      </c>
      <c r="X537" s="121">
        <f t="shared" ca="1" si="212"/>
        <v>0</v>
      </c>
      <c r="Y537" s="120" t="str">
        <f t="shared" ca="1" si="213"/>
        <v/>
      </c>
      <c r="Z537" s="120" t="str">
        <f t="shared" ca="1" si="214"/>
        <v/>
      </c>
      <c r="AA537" s="119"/>
      <c r="AB537" s="121">
        <f t="shared" si="215"/>
        <v>0</v>
      </c>
      <c r="AC537" s="121">
        <f t="shared" si="216"/>
        <v>0</v>
      </c>
      <c r="AD537" s="121">
        <f t="shared" si="217"/>
        <v>0</v>
      </c>
      <c r="AE537" s="121">
        <f t="shared" si="218"/>
        <v>0</v>
      </c>
      <c r="AF537" s="120" t="str">
        <f t="shared" si="219"/>
        <v/>
      </c>
      <c r="AG537" s="120" t="str">
        <f t="shared" si="220"/>
        <v/>
      </c>
      <c r="AH537" s="119"/>
      <c r="AI537" s="158">
        <v>12</v>
      </c>
      <c r="AJ537" s="157" t="str">
        <f ca="1">Z561</f>
        <v/>
      </c>
      <c r="AK537" s="157" t="str">
        <f ca="1">$R$561</f>
        <v/>
      </c>
      <c r="AL537" s="160" t="str">
        <f>$AG$561</f>
        <v/>
      </c>
      <c r="AM537" s="158">
        <v>12</v>
      </c>
      <c r="AN537" s="157" t="str">
        <f ca="1">Z559</f>
        <v/>
      </c>
      <c r="AO537" s="157" t="str">
        <f ca="1">$R$559</f>
        <v/>
      </c>
      <c r="AP537" s="159" t="str">
        <f>$AG$559</f>
        <v/>
      </c>
      <c r="AQ537" s="158">
        <v>12</v>
      </c>
      <c r="AR537" s="157" t="str">
        <f ca="1">Z560</f>
        <v/>
      </c>
      <c r="AS537" s="157" t="str">
        <f ca="1">$R$560</f>
        <v/>
      </c>
      <c r="AT537" s="156" t="str">
        <f>$AG$560</f>
        <v/>
      </c>
    </row>
    <row r="538" spans="1:46" ht="15.75" customHeight="1" x14ac:dyDescent="0.25">
      <c r="A538" s="118"/>
      <c r="B538" s="141"/>
      <c r="C538" s="140"/>
      <c r="D538" s="150"/>
      <c r="E538" s="150"/>
      <c r="F538" s="150"/>
      <c r="G538" s="144"/>
      <c r="H538" s="139"/>
      <c r="I538" s="139"/>
      <c r="J538" s="139"/>
      <c r="K538" s="138"/>
      <c r="L538" s="149"/>
      <c r="M538" s="138"/>
      <c r="N538" s="137"/>
      <c r="O538" s="136" t="str">
        <f ca="1">IF(OR(ISERROR(MusiqueEpuree(N538)),MusiqueEpuree(N538)=0),"",MusiqueEpuree(N538))</f>
        <v/>
      </c>
      <c r="P538" s="134" t="str">
        <f ca="1">IF(OR(ISERROR(MusiqueEpuree10(O538)),MusiqueEpuree10(O538)=0),"",MusiqueEpuree10(O538))</f>
        <v/>
      </c>
      <c r="Q538" s="135">
        <f ca="1">IF(ISERROR((calcul(P538)))=TRUE,"",(calcul(P538)))</f>
        <v>0</v>
      </c>
      <c r="R538" s="135" t="str">
        <f t="shared" ca="1" si="208"/>
        <v/>
      </c>
      <c r="S538" s="134" t="str">
        <f ca="1">IF(OR(ISERROR(MusiqueEpuree1(O538)),MusiqueEpuree1(O538)=0),"",MusiqueEpuree1(O538))</f>
        <v/>
      </c>
      <c r="T538" s="134" t="str">
        <f ca="1">IF(OR(ISERROR(MusiqueEpuree4(O538)),MusiqueEpuree4(O538)=0),"",MusiqueEpuree4(O538))</f>
        <v/>
      </c>
      <c r="U538" s="133">
        <f t="shared" ca="1" si="209"/>
        <v>0</v>
      </c>
      <c r="V538" s="133">
        <f t="shared" ca="1" si="210"/>
        <v>0</v>
      </c>
      <c r="W538" s="133">
        <f t="shared" ca="1" si="211"/>
        <v>0</v>
      </c>
      <c r="X538" s="133">
        <f t="shared" ca="1" si="212"/>
        <v>0</v>
      </c>
      <c r="Y538" s="132" t="str">
        <f t="shared" ca="1" si="213"/>
        <v/>
      </c>
      <c r="Z538" s="132" t="str">
        <f t="shared" ca="1" si="214"/>
        <v/>
      </c>
      <c r="AA538" s="131">
        <v>5</v>
      </c>
      <c r="AB538" s="133">
        <f t="shared" si="215"/>
        <v>0</v>
      </c>
      <c r="AC538" s="133">
        <f t="shared" si="216"/>
        <v>0</v>
      </c>
      <c r="AD538" s="133">
        <f t="shared" si="217"/>
        <v>0</v>
      </c>
      <c r="AE538" s="133">
        <f t="shared" si="218"/>
        <v>0</v>
      </c>
      <c r="AF538" s="132" t="str">
        <f t="shared" si="219"/>
        <v/>
      </c>
      <c r="AG538" s="132" t="str">
        <f t="shared" si="220"/>
        <v/>
      </c>
      <c r="AH538" s="131">
        <v>5</v>
      </c>
      <c r="AI538" s="158">
        <v>13</v>
      </c>
      <c r="AJ538" s="157" t="str">
        <f ca="1">Z564</f>
        <v/>
      </c>
      <c r="AK538" s="157" t="str">
        <f ca="1">$R$564</f>
        <v/>
      </c>
      <c r="AL538" s="160" t="str">
        <f>$AG$564</f>
        <v/>
      </c>
      <c r="AM538" s="158">
        <v>13</v>
      </c>
      <c r="AN538" s="157" t="str">
        <f ca="1">Z562</f>
        <v/>
      </c>
      <c r="AO538" s="157" t="str">
        <f ca="1">$R$562</f>
        <v/>
      </c>
      <c r="AP538" s="159" t="str">
        <f>$AG$562</f>
        <v/>
      </c>
      <c r="AQ538" s="158">
        <v>13</v>
      </c>
      <c r="AR538" s="157" t="str">
        <f ca="1">Z563</f>
        <v/>
      </c>
      <c r="AS538" s="157" t="str">
        <f ca="1">$R$563</f>
        <v/>
      </c>
      <c r="AT538" s="156" t="str">
        <f>$AG$563</f>
        <v/>
      </c>
    </row>
    <row r="539" spans="1:46" ht="15.75" customHeight="1" x14ac:dyDescent="0.25">
      <c r="A539" s="107"/>
      <c r="B539" s="106"/>
      <c r="C539" s="105"/>
      <c r="D539" s="148"/>
      <c r="E539" s="148"/>
      <c r="F539" s="148"/>
      <c r="G539" s="143"/>
      <c r="H539" s="104"/>
      <c r="I539" s="104"/>
      <c r="J539" s="148"/>
      <c r="K539" s="103"/>
      <c r="L539" s="147"/>
      <c r="M539" s="103"/>
      <c r="N539" s="102"/>
      <c r="O539" s="101" t="str">
        <f ca="1">IF(OR(ISERROR(MusiqueEpuree(N539)),MusiqueEpuree(N539)=0),"",MusiqueEpuree(N539))</f>
        <v/>
      </c>
      <c r="P539" s="99" t="str">
        <f ca="1">IF(OR(ISERROR(MusiqueEpuree10(O539)),MusiqueEpuree10(O539)=0),"",MusiqueEpuree10(O539))</f>
        <v/>
      </c>
      <c r="Q539" s="100">
        <f ca="1">IF(ISERROR((calcul(P539)))=TRUE,"",(calcul(P539)))</f>
        <v>0</v>
      </c>
      <c r="R539" s="100" t="str">
        <f t="shared" ca="1" si="208"/>
        <v/>
      </c>
      <c r="S539" s="99" t="str">
        <f ca="1">IF(OR(ISERROR(MusiqueEpuree1(O539)),MusiqueEpuree1(O539)=0),"",MusiqueEpuree1(O539))</f>
        <v/>
      </c>
      <c r="T539" s="99" t="str">
        <f ca="1">IF(OR(ISERROR(MusiqueEpuree4(O539)),MusiqueEpuree4(O539)=0),"",MusiqueEpuree4(O539))</f>
        <v/>
      </c>
      <c r="U539" s="49">
        <f t="shared" ca="1" si="209"/>
        <v>0</v>
      </c>
      <c r="V539" s="49">
        <f t="shared" ca="1" si="210"/>
        <v>0</v>
      </c>
      <c r="W539" s="49">
        <f t="shared" ca="1" si="211"/>
        <v>0</v>
      </c>
      <c r="X539" s="49">
        <f t="shared" ca="1" si="212"/>
        <v>0</v>
      </c>
      <c r="Y539" s="98" t="str">
        <f t="shared" ca="1" si="213"/>
        <v/>
      </c>
      <c r="Z539" s="98" t="str">
        <f t="shared" ca="1" si="214"/>
        <v/>
      </c>
      <c r="AA539" s="97"/>
      <c r="AB539" s="49">
        <f t="shared" si="215"/>
        <v>0</v>
      </c>
      <c r="AC539" s="49">
        <f t="shared" si="216"/>
        <v>0</v>
      </c>
      <c r="AD539" s="49">
        <f t="shared" si="217"/>
        <v>0</v>
      </c>
      <c r="AE539" s="49">
        <f t="shared" si="218"/>
        <v>0</v>
      </c>
      <c r="AF539" s="98" t="str">
        <f t="shared" si="219"/>
        <v/>
      </c>
      <c r="AG539" s="98" t="str">
        <f t="shared" si="220"/>
        <v/>
      </c>
      <c r="AH539" s="97"/>
      <c r="AI539" s="158">
        <v>14</v>
      </c>
      <c r="AJ539" s="157" t="str">
        <f ca="1">Z567</f>
        <v/>
      </c>
      <c r="AK539" s="157" t="str">
        <f ca="1">$R$567</f>
        <v/>
      </c>
      <c r="AL539" s="160" t="str">
        <f>$AG$567</f>
        <v/>
      </c>
      <c r="AM539" s="158">
        <v>14</v>
      </c>
      <c r="AN539" s="157" t="str">
        <f ca="1">Z565</f>
        <v/>
      </c>
      <c r="AO539" s="157" t="str">
        <f ca="1">$R$565</f>
        <v/>
      </c>
      <c r="AP539" s="159" t="str">
        <f>$AG$565</f>
        <v/>
      </c>
      <c r="AQ539" s="158">
        <v>14</v>
      </c>
      <c r="AR539" s="157" t="str">
        <f ca="1">Z566</f>
        <v/>
      </c>
      <c r="AS539" s="157" t="str">
        <f ca="1">$R$566</f>
        <v/>
      </c>
      <c r="AT539" s="156" t="str">
        <f>$AG$566</f>
        <v/>
      </c>
    </row>
    <row r="540" spans="1:46" ht="15.75" customHeight="1" thickBot="1" x14ac:dyDescent="0.3">
      <c r="A540" s="130"/>
      <c r="B540" s="129"/>
      <c r="C540" s="128"/>
      <c r="D540" s="146"/>
      <c r="E540" s="146"/>
      <c r="F540" s="146"/>
      <c r="G540" s="142"/>
      <c r="H540" s="127"/>
      <c r="I540" s="127"/>
      <c r="J540" s="146"/>
      <c r="K540" s="126"/>
      <c r="L540" s="145"/>
      <c r="M540" s="126"/>
      <c r="N540" s="125"/>
      <c r="O540" s="124" t="str">
        <f ca="1">IF(OR(ISERROR(MusiqueEpuree(N540)),MusiqueEpuree(N540)=0),"",MusiqueEpuree(N540))</f>
        <v/>
      </c>
      <c r="P540" s="122" t="str">
        <f ca="1">IF(OR(ISERROR(MusiqueEpuree10(O540)),MusiqueEpuree10(O540)=0),"",MusiqueEpuree10(O540))</f>
        <v/>
      </c>
      <c r="Q540" s="123">
        <f ca="1">IF(ISERROR((calcul(P540)))=TRUE,"",(calcul(P540)))</f>
        <v>0</v>
      </c>
      <c r="R540" s="123" t="str">
        <f t="shared" ca="1" si="208"/>
        <v/>
      </c>
      <c r="S540" s="122" t="str">
        <f ca="1">IF(OR(ISERROR(MusiqueEpuree1(O540)),MusiqueEpuree1(O540)=0),"",MusiqueEpuree1(O540))</f>
        <v/>
      </c>
      <c r="T540" s="122" t="str">
        <f ca="1">IF(OR(ISERROR(MusiqueEpuree4(O540)),MusiqueEpuree4(O540)=0),"",MusiqueEpuree4(O540))</f>
        <v/>
      </c>
      <c r="U540" s="121">
        <f t="shared" ca="1" si="209"/>
        <v>0</v>
      </c>
      <c r="V540" s="121">
        <f t="shared" ca="1" si="210"/>
        <v>0</v>
      </c>
      <c r="W540" s="121">
        <f t="shared" ca="1" si="211"/>
        <v>0</v>
      </c>
      <c r="X540" s="121">
        <f t="shared" ca="1" si="212"/>
        <v>0</v>
      </c>
      <c r="Y540" s="120" t="str">
        <f t="shared" ca="1" si="213"/>
        <v/>
      </c>
      <c r="Z540" s="120" t="str">
        <f t="shared" ca="1" si="214"/>
        <v/>
      </c>
      <c r="AA540" s="119"/>
      <c r="AB540" s="121">
        <f t="shared" si="215"/>
        <v>0</v>
      </c>
      <c r="AC540" s="121">
        <f t="shared" si="216"/>
        <v>0</v>
      </c>
      <c r="AD540" s="121">
        <f t="shared" si="217"/>
        <v>0</v>
      </c>
      <c r="AE540" s="121">
        <f t="shared" si="218"/>
        <v>0</v>
      </c>
      <c r="AF540" s="120" t="str">
        <f t="shared" si="219"/>
        <v/>
      </c>
      <c r="AG540" s="120" t="str">
        <f t="shared" si="220"/>
        <v/>
      </c>
      <c r="AH540" s="119"/>
      <c r="AI540" s="158">
        <v>15</v>
      </c>
      <c r="AJ540" s="157" t="str">
        <f ca="1">Z570</f>
        <v/>
      </c>
      <c r="AK540" s="157" t="str">
        <f ca="1">$R$570</f>
        <v/>
      </c>
      <c r="AL540" s="160" t="str">
        <f>$AG$570</f>
        <v/>
      </c>
      <c r="AM540" s="158">
        <v>15</v>
      </c>
      <c r="AN540" s="157" t="str">
        <f ca="1">Z568</f>
        <v/>
      </c>
      <c r="AO540" s="157" t="str">
        <f ca="1">$R$568</f>
        <v/>
      </c>
      <c r="AP540" s="159" t="str">
        <f>$AG$568</f>
        <v/>
      </c>
      <c r="AQ540" s="158">
        <v>15</v>
      </c>
      <c r="AR540" s="157" t="str">
        <f ca="1">Z569</f>
        <v/>
      </c>
      <c r="AS540" s="157" t="str">
        <f ca="1">$R$569</f>
        <v/>
      </c>
      <c r="AT540" s="156" t="str">
        <f>$AG$569</f>
        <v/>
      </c>
    </row>
    <row r="541" spans="1:46" ht="15.75" customHeight="1" x14ac:dyDescent="0.25">
      <c r="A541" s="118"/>
      <c r="B541" s="141"/>
      <c r="C541" s="140"/>
      <c r="D541" s="150"/>
      <c r="E541" s="150"/>
      <c r="F541" s="150"/>
      <c r="G541" s="144"/>
      <c r="H541" s="139"/>
      <c r="I541" s="139"/>
      <c r="J541" s="150"/>
      <c r="K541" s="138"/>
      <c r="L541" s="149"/>
      <c r="M541" s="138"/>
      <c r="N541" s="137"/>
      <c r="O541" s="136" t="str">
        <f ca="1">IF(OR(ISERROR(MusiqueEpuree(N541)),MusiqueEpuree(N541)=0),"",MusiqueEpuree(N541))</f>
        <v/>
      </c>
      <c r="P541" s="134" t="str">
        <f ca="1">IF(OR(ISERROR(MusiqueEpuree10(O541)),MusiqueEpuree10(O541)=0),"",MusiqueEpuree10(O541))</f>
        <v/>
      </c>
      <c r="Q541" s="135">
        <f ca="1">IF(ISERROR((calcul(P541)))=TRUE,"",(calcul(P541)))</f>
        <v>0</v>
      </c>
      <c r="R541" s="135" t="str">
        <f t="shared" ca="1" si="208"/>
        <v/>
      </c>
      <c r="S541" s="134" t="str">
        <f ca="1">IF(OR(ISERROR(MusiqueEpuree1(O541)),MusiqueEpuree1(O541)=0),"",MusiqueEpuree1(O541))</f>
        <v/>
      </c>
      <c r="T541" s="134" t="str">
        <f ca="1">IF(OR(ISERROR(MusiqueEpuree4(O541)),MusiqueEpuree4(O541)=0),"",MusiqueEpuree4(O541))</f>
        <v/>
      </c>
      <c r="U541" s="133">
        <f t="shared" ca="1" si="209"/>
        <v>0</v>
      </c>
      <c r="V541" s="133">
        <f t="shared" ca="1" si="210"/>
        <v>0</v>
      </c>
      <c r="W541" s="133">
        <f t="shared" ca="1" si="211"/>
        <v>0</v>
      </c>
      <c r="X541" s="133">
        <f t="shared" ca="1" si="212"/>
        <v>0</v>
      </c>
      <c r="Y541" s="132" t="str">
        <f t="shared" ca="1" si="213"/>
        <v/>
      </c>
      <c r="Z541" s="132" t="str">
        <f t="shared" ca="1" si="214"/>
        <v/>
      </c>
      <c r="AA541" s="131">
        <v>6</v>
      </c>
      <c r="AB541" s="133">
        <f t="shared" si="215"/>
        <v>0</v>
      </c>
      <c r="AC541" s="133">
        <f t="shared" si="216"/>
        <v>0</v>
      </c>
      <c r="AD541" s="133">
        <f t="shared" si="217"/>
        <v>0</v>
      </c>
      <c r="AE541" s="133">
        <f t="shared" si="218"/>
        <v>0</v>
      </c>
      <c r="AF541" s="132" t="str">
        <f t="shared" si="219"/>
        <v/>
      </c>
      <c r="AG541" s="132" t="str">
        <f t="shared" si="220"/>
        <v/>
      </c>
      <c r="AH541" s="131">
        <v>6</v>
      </c>
      <c r="AI541" s="158">
        <v>16</v>
      </c>
      <c r="AJ541" s="157" t="str">
        <f ca="1">Z573</f>
        <v/>
      </c>
      <c r="AK541" s="157" t="str">
        <f ca="1">$R$573</f>
        <v/>
      </c>
      <c r="AL541" s="160" t="str">
        <f>$AG$573</f>
        <v/>
      </c>
      <c r="AM541" s="158">
        <v>16</v>
      </c>
      <c r="AN541" s="157" t="str">
        <f ca="1">Z571</f>
        <v/>
      </c>
      <c r="AO541" s="157" t="str">
        <f ca="1">$R$571</f>
        <v/>
      </c>
      <c r="AP541" s="159" t="str">
        <f>$AG$571</f>
        <v/>
      </c>
      <c r="AQ541" s="158">
        <v>16</v>
      </c>
      <c r="AR541" s="157" t="str">
        <f ca="1">Z572</f>
        <v/>
      </c>
      <c r="AS541" s="157" t="str">
        <f ca="1">$R$572</f>
        <v/>
      </c>
      <c r="AT541" s="156" t="str">
        <f>$AG$572</f>
        <v/>
      </c>
    </row>
    <row r="542" spans="1:46" ht="15.75" customHeight="1" x14ac:dyDescent="0.25">
      <c r="A542" s="107"/>
      <c r="B542" s="106"/>
      <c r="C542" s="105"/>
      <c r="D542" s="148"/>
      <c r="E542" s="148"/>
      <c r="F542" s="148"/>
      <c r="G542" s="143"/>
      <c r="H542" s="104"/>
      <c r="I542" s="104"/>
      <c r="J542" s="104"/>
      <c r="K542" s="103"/>
      <c r="L542" s="147"/>
      <c r="M542" s="103"/>
      <c r="N542" s="102"/>
      <c r="O542" s="101" t="str">
        <f ca="1">IF(OR(ISERROR(MusiqueEpuree(N542)),MusiqueEpuree(N542)=0),"",MusiqueEpuree(N542))</f>
        <v/>
      </c>
      <c r="P542" s="99" t="str">
        <f ca="1">IF(OR(ISERROR(MusiqueEpuree10(O542)),MusiqueEpuree10(O542)=0),"",MusiqueEpuree10(O542))</f>
        <v/>
      </c>
      <c r="Q542" s="100">
        <f ca="1">IF(ISERROR((calcul(P542)))=TRUE,"",(calcul(P542)))</f>
        <v>0</v>
      </c>
      <c r="R542" s="100" t="str">
        <f t="shared" ca="1" si="208"/>
        <v/>
      </c>
      <c r="S542" s="99" t="str">
        <f ca="1">IF(OR(ISERROR(MusiqueEpuree1(O542)),MusiqueEpuree1(O542)=0),"",MusiqueEpuree1(O542))</f>
        <v/>
      </c>
      <c r="T542" s="99" t="str">
        <f ca="1">IF(OR(ISERROR(MusiqueEpuree4(O542)),MusiqueEpuree4(O542)=0),"",MusiqueEpuree4(O542))</f>
        <v/>
      </c>
      <c r="U542" s="49">
        <f t="shared" ca="1" si="209"/>
        <v>0</v>
      </c>
      <c r="V542" s="49">
        <f t="shared" ca="1" si="210"/>
        <v>0</v>
      </c>
      <c r="W542" s="49">
        <f t="shared" ca="1" si="211"/>
        <v>0</v>
      </c>
      <c r="X542" s="49">
        <f t="shared" ca="1" si="212"/>
        <v>0</v>
      </c>
      <c r="Y542" s="98" t="str">
        <f t="shared" ca="1" si="213"/>
        <v/>
      </c>
      <c r="Z542" s="98" t="str">
        <f t="shared" ca="1" si="214"/>
        <v/>
      </c>
      <c r="AA542" s="97"/>
      <c r="AB542" s="49">
        <f t="shared" si="215"/>
        <v>0</v>
      </c>
      <c r="AC542" s="49">
        <f t="shared" si="216"/>
        <v>0</v>
      </c>
      <c r="AD542" s="49">
        <f t="shared" si="217"/>
        <v>0</v>
      </c>
      <c r="AE542" s="49">
        <f t="shared" si="218"/>
        <v>0</v>
      </c>
      <c r="AF542" s="98" t="str">
        <f t="shared" si="219"/>
        <v/>
      </c>
      <c r="AG542" s="98" t="str">
        <f t="shared" si="220"/>
        <v/>
      </c>
      <c r="AH542" s="97"/>
      <c r="AI542" s="158">
        <v>17</v>
      </c>
      <c r="AJ542" s="157" t="str">
        <f ca="1">Z576</f>
        <v/>
      </c>
      <c r="AK542" s="157" t="str">
        <f ca="1">$R$576</f>
        <v/>
      </c>
      <c r="AL542" s="160" t="str">
        <f>$AG$576</f>
        <v/>
      </c>
      <c r="AM542" s="158">
        <v>17</v>
      </c>
      <c r="AN542" s="157" t="str">
        <f ca="1">Z574</f>
        <v/>
      </c>
      <c r="AO542" s="157" t="str">
        <f ca="1">$R$574</f>
        <v/>
      </c>
      <c r="AP542" s="159" t="str">
        <f>$AG$574</f>
        <v/>
      </c>
      <c r="AQ542" s="158">
        <v>17</v>
      </c>
      <c r="AR542" s="157" t="str">
        <f ca="1">Z575</f>
        <v/>
      </c>
      <c r="AS542" s="157" t="str">
        <f ca="1">$R$575</f>
        <v/>
      </c>
      <c r="AT542" s="156" t="str">
        <f>$AG$575</f>
        <v/>
      </c>
    </row>
    <row r="543" spans="1:46" ht="15.75" customHeight="1" thickBot="1" x14ac:dyDescent="0.3">
      <c r="A543" s="130"/>
      <c r="B543" s="129"/>
      <c r="C543" s="128"/>
      <c r="D543" s="146"/>
      <c r="E543" s="146"/>
      <c r="F543" s="146"/>
      <c r="G543" s="142"/>
      <c r="H543" s="127"/>
      <c r="I543" s="127"/>
      <c r="J543" s="146"/>
      <c r="K543" s="126"/>
      <c r="L543" s="145"/>
      <c r="M543" s="126"/>
      <c r="N543" s="125"/>
      <c r="O543" s="124" t="str">
        <f ca="1">IF(OR(ISERROR(MusiqueEpuree(N543)),MusiqueEpuree(N543)=0),"",MusiqueEpuree(N543))</f>
        <v/>
      </c>
      <c r="P543" s="122" t="str">
        <f ca="1">IF(OR(ISERROR(MusiqueEpuree10(O543)),MusiqueEpuree10(O543)=0),"",MusiqueEpuree10(O543))</f>
        <v/>
      </c>
      <c r="Q543" s="123">
        <f ca="1">IF(ISERROR((calcul(P543)))=TRUE,"",(calcul(P543)))</f>
        <v>0</v>
      </c>
      <c r="R543" s="123" t="str">
        <f t="shared" ca="1" si="208"/>
        <v/>
      </c>
      <c r="S543" s="122" t="str">
        <f ca="1">IF(OR(ISERROR(MusiqueEpuree1(O543)),MusiqueEpuree1(O543)=0),"",MusiqueEpuree1(O543))</f>
        <v/>
      </c>
      <c r="T543" s="122" t="str">
        <f ca="1">IF(OR(ISERROR(MusiqueEpuree4(O543)),MusiqueEpuree4(O543)=0),"",MusiqueEpuree4(O543))</f>
        <v/>
      </c>
      <c r="U543" s="121">
        <f t="shared" ca="1" si="209"/>
        <v>0</v>
      </c>
      <c r="V543" s="121">
        <f t="shared" ca="1" si="210"/>
        <v>0</v>
      </c>
      <c r="W543" s="121">
        <f t="shared" ca="1" si="211"/>
        <v>0</v>
      </c>
      <c r="X543" s="121">
        <f t="shared" ca="1" si="212"/>
        <v>0</v>
      </c>
      <c r="Y543" s="120" t="str">
        <f t="shared" ca="1" si="213"/>
        <v/>
      </c>
      <c r="Z543" s="120" t="str">
        <f t="shared" ca="1" si="214"/>
        <v/>
      </c>
      <c r="AA543" s="119"/>
      <c r="AB543" s="121">
        <f t="shared" si="215"/>
        <v>0</v>
      </c>
      <c r="AC543" s="121">
        <f t="shared" si="216"/>
        <v>0</v>
      </c>
      <c r="AD543" s="121">
        <f t="shared" si="217"/>
        <v>0</v>
      </c>
      <c r="AE543" s="121">
        <f t="shared" si="218"/>
        <v>0</v>
      </c>
      <c r="AF543" s="120" t="str">
        <f t="shared" si="219"/>
        <v/>
      </c>
      <c r="AG543" s="120" t="str">
        <f t="shared" si="220"/>
        <v/>
      </c>
      <c r="AH543" s="119"/>
      <c r="AI543" s="158">
        <v>18</v>
      </c>
      <c r="AJ543" s="157" t="str">
        <f ca="1">Z579</f>
        <v/>
      </c>
      <c r="AK543" s="157" t="str">
        <f ca="1">$R$579</f>
        <v/>
      </c>
      <c r="AL543" s="160" t="str">
        <f>$AG$579</f>
        <v/>
      </c>
      <c r="AM543" s="158">
        <v>18</v>
      </c>
      <c r="AN543" s="157" t="str">
        <f ca="1">Z577</f>
        <v/>
      </c>
      <c r="AO543" s="157" t="str">
        <f ca="1">$R$577</f>
        <v/>
      </c>
      <c r="AP543" s="159" t="str">
        <f>$AG$577</f>
        <v/>
      </c>
      <c r="AQ543" s="158">
        <v>18</v>
      </c>
      <c r="AR543" s="157" t="str">
        <f ca="1">Z578</f>
        <v/>
      </c>
      <c r="AS543" s="157" t="str">
        <f ca="1">$R$578</f>
        <v/>
      </c>
      <c r="AT543" s="156" t="str">
        <f>$AG$578</f>
        <v/>
      </c>
    </row>
    <row r="544" spans="1:46" ht="15.75" customHeight="1" x14ac:dyDescent="0.25">
      <c r="A544" s="118"/>
      <c r="B544" s="141"/>
      <c r="C544" s="140"/>
      <c r="D544" s="150"/>
      <c r="E544" s="150"/>
      <c r="F544" s="150"/>
      <c r="G544" s="144"/>
      <c r="H544" s="139"/>
      <c r="I544" s="139"/>
      <c r="J544" s="150"/>
      <c r="K544" s="138"/>
      <c r="L544" s="149"/>
      <c r="M544" s="138"/>
      <c r="N544" s="137"/>
      <c r="O544" s="136" t="str">
        <f ca="1">IF(OR(ISERROR(MusiqueEpuree(N544)),MusiqueEpuree(N544)=0),"",MusiqueEpuree(N544))</f>
        <v/>
      </c>
      <c r="P544" s="134" t="str">
        <f ca="1">IF(OR(ISERROR(MusiqueEpuree10(O544)),MusiqueEpuree10(O544)=0),"",MusiqueEpuree10(O544))</f>
        <v/>
      </c>
      <c r="Q544" s="135">
        <f ca="1">IF(ISERROR((calcul(P544)))=TRUE,"",(calcul(P544)))</f>
        <v>0</v>
      </c>
      <c r="R544" s="135" t="str">
        <f t="shared" ca="1" si="208"/>
        <v/>
      </c>
      <c r="S544" s="134" t="str">
        <f ca="1">IF(OR(ISERROR(MusiqueEpuree1(O544)),MusiqueEpuree1(O544)=0),"",MusiqueEpuree1(O544))</f>
        <v/>
      </c>
      <c r="T544" s="134" t="str">
        <f ca="1">IF(OR(ISERROR(MusiqueEpuree4(O544)),MusiqueEpuree4(O544)=0),"",MusiqueEpuree4(O544))</f>
        <v/>
      </c>
      <c r="U544" s="133">
        <f t="shared" ca="1" si="209"/>
        <v>0</v>
      </c>
      <c r="V544" s="133">
        <f t="shared" ca="1" si="210"/>
        <v>0</v>
      </c>
      <c r="W544" s="133">
        <f t="shared" ca="1" si="211"/>
        <v>0</v>
      </c>
      <c r="X544" s="133">
        <f t="shared" ca="1" si="212"/>
        <v>0</v>
      </c>
      <c r="Y544" s="132" t="str">
        <f t="shared" ca="1" si="213"/>
        <v/>
      </c>
      <c r="Z544" s="132" t="str">
        <f t="shared" ca="1" si="214"/>
        <v/>
      </c>
      <c r="AA544" s="131">
        <v>7</v>
      </c>
      <c r="AB544" s="133">
        <f t="shared" si="215"/>
        <v>0</v>
      </c>
      <c r="AC544" s="133">
        <f t="shared" si="216"/>
        <v>0</v>
      </c>
      <c r="AD544" s="133">
        <f t="shared" si="217"/>
        <v>0</v>
      </c>
      <c r="AE544" s="133">
        <f t="shared" si="218"/>
        <v>0</v>
      </c>
      <c r="AF544" s="132" t="str">
        <f t="shared" si="219"/>
        <v/>
      </c>
      <c r="AG544" s="132" t="str">
        <f t="shared" si="220"/>
        <v/>
      </c>
      <c r="AH544" s="131">
        <v>7</v>
      </c>
      <c r="AI544" s="158">
        <v>19</v>
      </c>
      <c r="AJ544" s="157" t="str">
        <f ca="1">Z582</f>
        <v/>
      </c>
      <c r="AK544" s="157" t="str">
        <f ca="1">$R$582</f>
        <v/>
      </c>
      <c r="AL544" s="160" t="str">
        <f>$AG$582</f>
        <v/>
      </c>
      <c r="AM544" s="158">
        <v>19</v>
      </c>
      <c r="AN544" s="157" t="str">
        <f ca="1">Z580</f>
        <v/>
      </c>
      <c r="AO544" s="157" t="str">
        <f ca="1">$R$580</f>
        <v/>
      </c>
      <c r="AP544" s="159" t="str">
        <f>$AG$580</f>
        <v/>
      </c>
      <c r="AQ544" s="158">
        <v>19</v>
      </c>
      <c r="AR544" s="157" t="str">
        <f ca="1">Z581</f>
        <v/>
      </c>
      <c r="AS544" s="157" t="str">
        <f ca="1">$R$581</f>
        <v/>
      </c>
      <c r="AT544" s="156" t="str">
        <f>$AG$581</f>
        <v/>
      </c>
    </row>
    <row r="545" spans="1:46" ht="15.75" customHeight="1" thickBot="1" x14ac:dyDescent="0.3">
      <c r="A545" s="107"/>
      <c r="B545" s="106"/>
      <c r="C545" s="105"/>
      <c r="D545" s="148"/>
      <c r="E545" s="148"/>
      <c r="F545" s="148"/>
      <c r="G545" s="143"/>
      <c r="H545" s="104"/>
      <c r="I545" s="104"/>
      <c r="J545" s="148"/>
      <c r="K545" s="103"/>
      <c r="L545" s="147"/>
      <c r="M545" s="103"/>
      <c r="N545" s="102"/>
      <c r="O545" s="101" t="str">
        <f ca="1">IF(OR(ISERROR(MusiqueEpuree(N545)),MusiqueEpuree(N545)=0),"",MusiqueEpuree(N545))</f>
        <v/>
      </c>
      <c r="P545" s="99" t="str">
        <f ca="1">IF(OR(ISERROR(MusiqueEpuree10(O545)),MusiqueEpuree10(O545)=0),"",MusiqueEpuree10(O545))</f>
        <v/>
      </c>
      <c r="Q545" s="100">
        <f ca="1">IF(ISERROR((calcul(P545)))=TRUE,"",(calcul(P545)))</f>
        <v>0</v>
      </c>
      <c r="R545" s="100" t="str">
        <f t="shared" ca="1" si="208"/>
        <v/>
      </c>
      <c r="S545" s="99" t="str">
        <f ca="1">IF(OR(ISERROR(MusiqueEpuree1(O545)),MusiqueEpuree1(O545)=0),"",MusiqueEpuree1(O545))</f>
        <v/>
      </c>
      <c r="T545" s="99" t="str">
        <f ca="1">IF(OR(ISERROR(MusiqueEpuree4(O545)),MusiqueEpuree4(O545)=0),"",MusiqueEpuree4(O545))</f>
        <v/>
      </c>
      <c r="U545" s="49">
        <f t="shared" ca="1" si="209"/>
        <v>0</v>
      </c>
      <c r="V545" s="49">
        <f t="shared" ca="1" si="210"/>
        <v>0</v>
      </c>
      <c r="W545" s="49">
        <f t="shared" ca="1" si="211"/>
        <v>0</v>
      </c>
      <c r="X545" s="49">
        <f t="shared" ca="1" si="212"/>
        <v>0</v>
      </c>
      <c r="Y545" s="98" t="str">
        <f t="shared" ca="1" si="213"/>
        <v/>
      </c>
      <c r="Z545" s="98" t="str">
        <f t="shared" ca="1" si="214"/>
        <v/>
      </c>
      <c r="AA545" s="97"/>
      <c r="AB545" s="49">
        <f t="shared" si="215"/>
        <v>0</v>
      </c>
      <c r="AC545" s="49">
        <f t="shared" si="216"/>
        <v>0</v>
      </c>
      <c r="AD545" s="49">
        <f t="shared" si="217"/>
        <v>0</v>
      </c>
      <c r="AE545" s="49">
        <f t="shared" si="218"/>
        <v>0</v>
      </c>
      <c r="AF545" s="98" t="str">
        <f t="shared" si="219"/>
        <v/>
      </c>
      <c r="AG545" s="98" t="str">
        <f t="shared" si="220"/>
        <v/>
      </c>
      <c r="AH545" s="97"/>
      <c r="AI545" s="153">
        <v>20</v>
      </c>
      <c r="AJ545" s="152" t="str">
        <f ca="1">Z585</f>
        <v/>
      </c>
      <c r="AK545" s="152" t="str">
        <f ca="1">$R$585</f>
        <v/>
      </c>
      <c r="AL545" s="155" t="str">
        <f>$AG$585</f>
        <v/>
      </c>
      <c r="AM545" s="153">
        <v>20</v>
      </c>
      <c r="AN545" s="152" t="str">
        <f ca="1">Z583</f>
        <v/>
      </c>
      <c r="AO545" s="152" t="str">
        <f ca="1">$R$583</f>
        <v/>
      </c>
      <c r="AP545" s="154" t="str">
        <f>$AG$583</f>
        <v/>
      </c>
      <c r="AQ545" s="153">
        <v>20</v>
      </c>
      <c r="AR545" s="152" t="str">
        <f ca="1">Z584</f>
        <v/>
      </c>
      <c r="AS545" s="152" t="str">
        <f ca="1">$R$584</f>
        <v/>
      </c>
      <c r="AT545" s="151" t="str">
        <f>$AG$584</f>
        <v/>
      </c>
    </row>
    <row r="546" spans="1:46" ht="15.75" customHeight="1" thickTop="1" thickBot="1" x14ac:dyDescent="0.3">
      <c r="A546" s="130"/>
      <c r="B546" s="129"/>
      <c r="C546" s="128"/>
      <c r="D546" s="146"/>
      <c r="E546" s="146"/>
      <c r="F546" s="146"/>
      <c r="G546" s="142"/>
      <c r="H546" s="127"/>
      <c r="I546" s="127"/>
      <c r="J546" s="127"/>
      <c r="K546" s="126"/>
      <c r="L546" s="145"/>
      <c r="M546" s="126"/>
      <c r="N546" s="125"/>
      <c r="O546" s="124" t="str">
        <f ca="1">IF(OR(ISERROR(MusiqueEpuree(N546)),MusiqueEpuree(N546)=0),"",MusiqueEpuree(N546))</f>
        <v/>
      </c>
      <c r="P546" s="122" t="str">
        <f ca="1">IF(OR(ISERROR(MusiqueEpuree10(O546)),MusiqueEpuree10(O546)=0),"",MusiqueEpuree10(O546))</f>
        <v/>
      </c>
      <c r="Q546" s="123">
        <f ca="1">IF(ISERROR((calcul(P546)))=TRUE,"",(calcul(P546)))</f>
        <v>0</v>
      </c>
      <c r="R546" s="123" t="str">
        <f t="shared" ca="1" si="208"/>
        <v/>
      </c>
      <c r="S546" s="122" t="str">
        <f ca="1">IF(OR(ISERROR(MusiqueEpuree1(O546)),MusiqueEpuree1(O546)=0),"",MusiqueEpuree1(O546))</f>
        <v/>
      </c>
      <c r="T546" s="122" t="str">
        <f ca="1">IF(OR(ISERROR(MusiqueEpuree4(O546)),MusiqueEpuree4(O546)=0),"",MusiqueEpuree4(O546))</f>
        <v/>
      </c>
      <c r="U546" s="121">
        <f t="shared" ca="1" si="209"/>
        <v>0</v>
      </c>
      <c r="V546" s="121">
        <f t="shared" ca="1" si="210"/>
        <v>0</v>
      </c>
      <c r="W546" s="121">
        <f t="shared" ca="1" si="211"/>
        <v>0</v>
      </c>
      <c r="X546" s="121">
        <f t="shared" ca="1" si="212"/>
        <v>0</v>
      </c>
      <c r="Y546" s="120" t="str">
        <f t="shared" ca="1" si="213"/>
        <v/>
      </c>
      <c r="Z546" s="120" t="str">
        <f t="shared" ca="1" si="214"/>
        <v/>
      </c>
      <c r="AA546" s="119"/>
      <c r="AB546" s="121">
        <f t="shared" si="215"/>
        <v>0</v>
      </c>
      <c r="AC546" s="121">
        <f t="shared" si="216"/>
        <v>0</v>
      </c>
      <c r="AD546" s="121">
        <f t="shared" si="217"/>
        <v>0</v>
      </c>
      <c r="AE546" s="121">
        <f t="shared" si="218"/>
        <v>0</v>
      </c>
      <c r="AF546" s="120" t="str">
        <f t="shared" si="219"/>
        <v/>
      </c>
      <c r="AG546" s="120" t="str">
        <f t="shared" si="220"/>
        <v/>
      </c>
      <c r="AH546" s="119"/>
    </row>
    <row r="547" spans="1:46" ht="15.75" customHeight="1" x14ac:dyDescent="0.25">
      <c r="A547" s="118"/>
      <c r="B547" s="141"/>
      <c r="C547" s="140"/>
      <c r="D547" s="150"/>
      <c r="E547" s="150"/>
      <c r="F547" s="150"/>
      <c r="G547" s="144"/>
      <c r="H547" s="139"/>
      <c r="I547" s="139"/>
      <c r="J547" s="150"/>
      <c r="K547" s="138"/>
      <c r="L547" s="149"/>
      <c r="M547" s="138"/>
      <c r="N547" s="137"/>
      <c r="O547" s="136" t="str">
        <f ca="1">IF(OR(ISERROR(MusiqueEpuree(N547)),MusiqueEpuree(N547)=0),"",MusiqueEpuree(N547))</f>
        <v/>
      </c>
      <c r="P547" s="134" t="str">
        <f ca="1">IF(OR(ISERROR(MusiqueEpuree10(O547)),MusiqueEpuree10(O547)=0),"",MusiqueEpuree10(O547))</f>
        <v/>
      </c>
      <c r="Q547" s="135">
        <f ca="1">IF(ISERROR((calcul(P547)))=TRUE,"",(calcul(P547)))</f>
        <v>0</v>
      </c>
      <c r="R547" s="135" t="str">
        <f t="shared" ca="1" si="208"/>
        <v/>
      </c>
      <c r="S547" s="134" t="str">
        <f ca="1">IF(OR(ISERROR(MusiqueEpuree1(O547)),MusiqueEpuree1(O547)=0),"",MusiqueEpuree1(O547))</f>
        <v/>
      </c>
      <c r="T547" s="134" t="str">
        <f ca="1">IF(OR(ISERROR(MusiqueEpuree4(O547)),MusiqueEpuree4(O547)=0),"",MusiqueEpuree4(O547))</f>
        <v/>
      </c>
      <c r="U547" s="133">
        <f t="shared" ca="1" si="209"/>
        <v>0</v>
      </c>
      <c r="V547" s="133">
        <f t="shared" ca="1" si="210"/>
        <v>0</v>
      </c>
      <c r="W547" s="133">
        <f t="shared" ca="1" si="211"/>
        <v>0</v>
      </c>
      <c r="X547" s="133">
        <f t="shared" ca="1" si="212"/>
        <v>0</v>
      </c>
      <c r="Y547" s="132" t="str">
        <f t="shared" ca="1" si="213"/>
        <v/>
      </c>
      <c r="Z547" s="132" t="str">
        <f t="shared" ca="1" si="214"/>
        <v/>
      </c>
      <c r="AA547" s="131">
        <v>8</v>
      </c>
      <c r="AB547" s="133">
        <f t="shared" si="215"/>
        <v>0</v>
      </c>
      <c r="AC547" s="133">
        <f t="shared" si="216"/>
        <v>0</v>
      </c>
      <c r="AD547" s="133">
        <f t="shared" si="217"/>
        <v>0</v>
      </c>
      <c r="AE547" s="133">
        <f t="shared" si="218"/>
        <v>0</v>
      </c>
      <c r="AF547" s="132" t="str">
        <f t="shared" si="219"/>
        <v/>
      </c>
      <c r="AG547" s="132" t="str">
        <f t="shared" si="220"/>
        <v/>
      </c>
      <c r="AH547" s="131">
        <v>8</v>
      </c>
    </row>
    <row r="548" spans="1:46" ht="15.75" customHeight="1" x14ac:dyDescent="0.25">
      <c r="A548" s="107"/>
      <c r="B548" s="106"/>
      <c r="C548" s="105"/>
      <c r="D548" s="148"/>
      <c r="E548" s="148"/>
      <c r="F548" s="148"/>
      <c r="G548" s="143"/>
      <c r="H548" s="104"/>
      <c r="I548" s="104"/>
      <c r="J548" s="148"/>
      <c r="K548" s="103"/>
      <c r="L548" s="147"/>
      <c r="M548" s="103"/>
      <c r="N548" s="102"/>
      <c r="O548" s="101" t="str">
        <f ca="1">IF(OR(ISERROR(MusiqueEpuree(N548)),MusiqueEpuree(N548)=0),"",MusiqueEpuree(N548))</f>
        <v/>
      </c>
      <c r="P548" s="99" t="str">
        <f ca="1">IF(OR(ISERROR(MusiqueEpuree10(O548)),MusiqueEpuree10(O548)=0),"",MusiqueEpuree10(O548))</f>
        <v/>
      </c>
      <c r="Q548" s="100">
        <f ca="1">IF(ISERROR((calcul(P548)))=TRUE,"",(calcul(P548)))</f>
        <v>0</v>
      </c>
      <c r="R548" s="100" t="str">
        <f t="shared" ca="1" si="208"/>
        <v/>
      </c>
      <c r="S548" s="99" t="str">
        <f ca="1">IF(OR(ISERROR(MusiqueEpuree1(O548)),MusiqueEpuree1(O548)=0),"",MusiqueEpuree1(O548))</f>
        <v/>
      </c>
      <c r="T548" s="99" t="str">
        <f ca="1">IF(OR(ISERROR(MusiqueEpuree4(O548)),MusiqueEpuree4(O548)=0),"",MusiqueEpuree4(O548))</f>
        <v/>
      </c>
      <c r="U548" s="49">
        <f t="shared" ca="1" si="209"/>
        <v>0</v>
      </c>
      <c r="V548" s="49">
        <f t="shared" ca="1" si="210"/>
        <v>0</v>
      </c>
      <c r="W548" s="49">
        <f t="shared" ca="1" si="211"/>
        <v>0</v>
      </c>
      <c r="X548" s="49">
        <f t="shared" ca="1" si="212"/>
        <v>0</v>
      </c>
      <c r="Y548" s="98" t="str">
        <f t="shared" ca="1" si="213"/>
        <v/>
      </c>
      <c r="Z548" s="98" t="str">
        <f t="shared" ca="1" si="214"/>
        <v/>
      </c>
      <c r="AA548" s="97"/>
      <c r="AB548" s="49">
        <f t="shared" si="215"/>
        <v>0</v>
      </c>
      <c r="AC548" s="49">
        <f t="shared" si="216"/>
        <v>0</v>
      </c>
      <c r="AD548" s="49">
        <f t="shared" si="217"/>
        <v>0</v>
      </c>
      <c r="AE548" s="49">
        <f t="shared" si="218"/>
        <v>0</v>
      </c>
      <c r="AF548" s="98" t="str">
        <f t="shared" si="219"/>
        <v/>
      </c>
      <c r="AG548" s="98" t="str">
        <f t="shared" si="220"/>
        <v/>
      </c>
      <c r="AH548" s="97"/>
    </row>
    <row r="549" spans="1:46" ht="15.75" customHeight="1" thickBot="1" x14ac:dyDescent="0.3">
      <c r="A549" s="130"/>
      <c r="B549" s="129"/>
      <c r="C549" s="128"/>
      <c r="D549" s="146"/>
      <c r="E549" s="146"/>
      <c r="F549" s="146"/>
      <c r="G549" s="142"/>
      <c r="H549" s="127"/>
      <c r="I549" s="127"/>
      <c r="J549" s="146"/>
      <c r="K549" s="126"/>
      <c r="L549" s="145"/>
      <c r="M549" s="126"/>
      <c r="N549" s="125"/>
      <c r="O549" s="124" t="str">
        <f ca="1">IF(OR(ISERROR(MusiqueEpuree(N549)),MusiqueEpuree(N549)=0),"",MusiqueEpuree(N549))</f>
        <v/>
      </c>
      <c r="P549" s="122" t="str">
        <f ca="1">IF(OR(ISERROR(MusiqueEpuree10(O549)),MusiqueEpuree10(O549)=0),"",MusiqueEpuree10(O549))</f>
        <v/>
      </c>
      <c r="Q549" s="123">
        <f ca="1">IF(ISERROR((calcul(P549)))=TRUE,"",(calcul(P549)))</f>
        <v>0</v>
      </c>
      <c r="R549" s="123" t="str">
        <f t="shared" ca="1" si="208"/>
        <v/>
      </c>
      <c r="S549" s="122" t="str">
        <f ca="1">IF(OR(ISERROR(MusiqueEpuree1(O549)),MusiqueEpuree1(O549)=0),"",MusiqueEpuree1(O549))</f>
        <v/>
      </c>
      <c r="T549" s="122" t="str">
        <f ca="1">IF(OR(ISERROR(MusiqueEpuree4(O549)),MusiqueEpuree4(O549)=0),"",MusiqueEpuree4(O549))</f>
        <v/>
      </c>
      <c r="U549" s="121">
        <f t="shared" ca="1" si="209"/>
        <v>0</v>
      </c>
      <c r="V549" s="121">
        <f t="shared" ca="1" si="210"/>
        <v>0</v>
      </c>
      <c r="W549" s="121">
        <f t="shared" ca="1" si="211"/>
        <v>0</v>
      </c>
      <c r="X549" s="121">
        <f t="shared" ca="1" si="212"/>
        <v>0</v>
      </c>
      <c r="Y549" s="120" t="str">
        <f t="shared" ca="1" si="213"/>
        <v/>
      </c>
      <c r="Z549" s="120" t="str">
        <f t="shared" ca="1" si="214"/>
        <v/>
      </c>
      <c r="AA549" s="119"/>
      <c r="AB549" s="121">
        <f t="shared" si="215"/>
        <v>0</v>
      </c>
      <c r="AC549" s="121">
        <f t="shared" si="216"/>
        <v>0</v>
      </c>
      <c r="AD549" s="121">
        <f t="shared" si="217"/>
        <v>0</v>
      </c>
      <c r="AE549" s="121">
        <f t="shared" si="218"/>
        <v>0</v>
      </c>
      <c r="AF549" s="120" t="str">
        <f t="shared" si="219"/>
        <v/>
      </c>
      <c r="AG549" s="120" t="str">
        <f t="shared" si="220"/>
        <v/>
      </c>
      <c r="AH549" s="119"/>
    </row>
    <row r="550" spans="1:46" ht="15.75" customHeight="1" x14ac:dyDescent="0.25">
      <c r="A550" s="118"/>
      <c r="B550" s="141"/>
      <c r="C550" s="140"/>
      <c r="D550" s="150"/>
      <c r="E550" s="150"/>
      <c r="F550" s="150"/>
      <c r="G550" s="144"/>
      <c r="H550" s="139"/>
      <c r="I550" s="139"/>
      <c r="J550" s="150"/>
      <c r="K550" s="138"/>
      <c r="L550" s="149"/>
      <c r="M550" s="138"/>
      <c r="N550" s="137"/>
      <c r="O550" s="136" t="str">
        <f ca="1">IF(OR(ISERROR(MusiqueEpuree(N550)),MusiqueEpuree(N550)=0),"",MusiqueEpuree(N550))</f>
        <v/>
      </c>
      <c r="P550" s="134" t="str">
        <f ca="1">IF(OR(ISERROR(MusiqueEpuree10(O550)),MusiqueEpuree10(O550)=0),"",MusiqueEpuree10(O550))</f>
        <v/>
      </c>
      <c r="Q550" s="135">
        <f ca="1">IF(ISERROR((calcul(P550)))=TRUE,"",(calcul(P550)))</f>
        <v>0</v>
      </c>
      <c r="R550" s="135" t="str">
        <f t="shared" ca="1" si="208"/>
        <v/>
      </c>
      <c r="S550" s="134" t="str">
        <f ca="1">IF(OR(ISERROR(MusiqueEpuree1(O550)),MusiqueEpuree1(O550)=0),"",MusiqueEpuree1(O550))</f>
        <v/>
      </c>
      <c r="T550" s="134" t="str">
        <f ca="1">IF(OR(ISERROR(MusiqueEpuree4(O550)),MusiqueEpuree4(O550)=0),"",MusiqueEpuree4(O550))</f>
        <v/>
      </c>
      <c r="U550" s="133">
        <f t="shared" ca="1" si="209"/>
        <v>0</v>
      </c>
      <c r="V550" s="133">
        <f t="shared" ca="1" si="210"/>
        <v>0</v>
      </c>
      <c r="W550" s="133">
        <f t="shared" ca="1" si="211"/>
        <v>0</v>
      </c>
      <c r="X550" s="133">
        <f t="shared" ca="1" si="212"/>
        <v>0</v>
      </c>
      <c r="Y550" s="132" t="str">
        <f t="shared" ca="1" si="213"/>
        <v/>
      </c>
      <c r="Z550" s="132" t="str">
        <f t="shared" ca="1" si="214"/>
        <v/>
      </c>
      <c r="AA550" s="131">
        <v>9</v>
      </c>
      <c r="AB550" s="133">
        <f t="shared" si="215"/>
        <v>0</v>
      </c>
      <c r="AC550" s="133">
        <f t="shared" si="216"/>
        <v>0</v>
      </c>
      <c r="AD550" s="133">
        <f t="shared" si="217"/>
        <v>0</v>
      </c>
      <c r="AE550" s="133">
        <f t="shared" si="218"/>
        <v>0</v>
      </c>
      <c r="AF550" s="132" t="str">
        <f t="shared" si="219"/>
        <v/>
      </c>
      <c r="AG550" s="132" t="str">
        <f t="shared" si="220"/>
        <v/>
      </c>
      <c r="AH550" s="131">
        <v>9</v>
      </c>
    </row>
    <row r="551" spans="1:46" ht="15.75" customHeight="1" x14ac:dyDescent="0.25">
      <c r="A551" s="107"/>
      <c r="B551" s="106"/>
      <c r="C551" s="105"/>
      <c r="D551" s="148"/>
      <c r="E551" s="148"/>
      <c r="F551" s="148"/>
      <c r="G551" s="143"/>
      <c r="H551" s="104"/>
      <c r="I551" s="104"/>
      <c r="J551" s="148"/>
      <c r="K551" s="103"/>
      <c r="L551" s="147"/>
      <c r="M551" s="103"/>
      <c r="N551" s="102"/>
      <c r="O551" s="101" t="str">
        <f ca="1">IF(OR(ISERROR(MusiqueEpuree(N551)),MusiqueEpuree(N551)=0),"",MusiqueEpuree(N551))</f>
        <v/>
      </c>
      <c r="P551" s="99" t="str">
        <f ca="1">IF(OR(ISERROR(MusiqueEpuree10(O551)),MusiqueEpuree10(O551)=0),"",MusiqueEpuree10(O551))</f>
        <v/>
      </c>
      <c r="Q551" s="100">
        <f ca="1">IF(ISERROR((calcul(P551)))=TRUE,"",(calcul(P551)))</f>
        <v>0</v>
      </c>
      <c r="R551" s="100" t="str">
        <f t="shared" ca="1" si="208"/>
        <v/>
      </c>
      <c r="S551" s="99" t="str">
        <f ca="1">IF(OR(ISERROR(MusiqueEpuree1(O551)),MusiqueEpuree1(O551)=0),"",MusiqueEpuree1(O551))</f>
        <v/>
      </c>
      <c r="T551" s="99" t="str">
        <f ca="1">IF(OR(ISERROR(MusiqueEpuree4(O551)),MusiqueEpuree4(O551)=0),"",MusiqueEpuree4(O551))</f>
        <v/>
      </c>
      <c r="U551" s="49">
        <f t="shared" ca="1" si="209"/>
        <v>0</v>
      </c>
      <c r="V551" s="49">
        <f t="shared" ca="1" si="210"/>
        <v>0</v>
      </c>
      <c r="W551" s="49">
        <f t="shared" ca="1" si="211"/>
        <v>0</v>
      </c>
      <c r="X551" s="49">
        <f t="shared" ca="1" si="212"/>
        <v>0</v>
      </c>
      <c r="Y551" s="98" t="str">
        <f t="shared" ca="1" si="213"/>
        <v/>
      </c>
      <c r="Z551" s="98" t="str">
        <f t="shared" ca="1" si="214"/>
        <v/>
      </c>
      <c r="AA551" s="97"/>
      <c r="AB551" s="49">
        <f t="shared" si="215"/>
        <v>0</v>
      </c>
      <c r="AC551" s="49">
        <f t="shared" si="216"/>
        <v>0</v>
      </c>
      <c r="AD551" s="49">
        <f t="shared" si="217"/>
        <v>0</v>
      </c>
      <c r="AE551" s="49">
        <f t="shared" si="218"/>
        <v>0</v>
      </c>
      <c r="AF551" s="98" t="str">
        <f t="shared" si="219"/>
        <v/>
      </c>
      <c r="AG551" s="98" t="str">
        <f t="shared" si="220"/>
        <v/>
      </c>
      <c r="AH551" s="97"/>
    </row>
    <row r="552" spans="1:46" ht="15.75" customHeight="1" thickBot="1" x14ac:dyDescent="0.3">
      <c r="A552" s="130"/>
      <c r="B552" s="129"/>
      <c r="C552" s="128"/>
      <c r="D552" s="146"/>
      <c r="E552" s="146"/>
      <c r="F552" s="146"/>
      <c r="G552" s="142"/>
      <c r="H552" s="127"/>
      <c r="I552" s="127"/>
      <c r="J552" s="146"/>
      <c r="K552" s="126"/>
      <c r="L552" s="145"/>
      <c r="M552" s="126"/>
      <c r="N552" s="125"/>
      <c r="O552" s="124" t="str">
        <f ca="1">IF(OR(ISERROR(MusiqueEpuree(N552)),MusiqueEpuree(N552)=0),"",MusiqueEpuree(N552))</f>
        <v/>
      </c>
      <c r="P552" s="122" t="str">
        <f ca="1">IF(OR(ISERROR(MusiqueEpuree10(O552)),MusiqueEpuree10(O552)=0),"",MusiqueEpuree10(O552))</f>
        <v/>
      </c>
      <c r="Q552" s="123">
        <f ca="1">IF(ISERROR((calcul(P552)))=TRUE,"",(calcul(P552)))</f>
        <v>0</v>
      </c>
      <c r="R552" s="123" t="str">
        <f t="shared" ca="1" si="208"/>
        <v/>
      </c>
      <c r="S552" s="122" t="str">
        <f ca="1">IF(OR(ISERROR(MusiqueEpuree1(O552)),MusiqueEpuree1(O552)=0),"",MusiqueEpuree1(O552))</f>
        <v/>
      </c>
      <c r="T552" s="122" t="str">
        <f ca="1">IF(OR(ISERROR(MusiqueEpuree4(O552)),MusiqueEpuree4(O552)=0),"",MusiqueEpuree4(O552))</f>
        <v/>
      </c>
      <c r="U552" s="121">
        <f t="shared" ca="1" si="209"/>
        <v>0</v>
      </c>
      <c r="V552" s="121">
        <f t="shared" ca="1" si="210"/>
        <v>0</v>
      </c>
      <c r="W552" s="121">
        <f t="shared" ca="1" si="211"/>
        <v>0</v>
      </c>
      <c r="X552" s="121">
        <f t="shared" ca="1" si="212"/>
        <v>0</v>
      </c>
      <c r="Y552" s="120" t="str">
        <f t="shared" ca="1" si="213"/>
        <v/>
      </c>
      <c r="Z552" s="120" t="str">
        <f t="shared" ca="1" si="214"/>
        <v/>
      </c>
      <c r="AA552" s="119"/>
      <c r="AB552" s="121">
        <f t="shared" si="215"/>
        <v>0</v>
      </c>
      <c r="AC552" s="121">
        <f t="shared" si="216"/>
        <v>0</v>
      </c>
      <c r="AD552" s="121">
        <f t="shared" si="217"/>
        <v>0</v>
      </c>
      <c r="AE552" s="121">
        <f t="shared" si="218"/>
        <v>0</v>
      </c>
      <c r="AF552" s="120" t="str">
        <f t="shared" si="219"/>
        <v/>
      </c>
      <c r="AG552" s="120" t="str">
        <f t="shared" si="220"/>
        <v/>
      </c>
      <c r="AH552" s="119"/>
    </row>
    <row r="553" spans="1:46" ht="15.75" customHeight="1" x14ac:dyDescent="0.25">
      <c r="A553" s="118"/>
      <c r="B553" s="141"/>
      <c r="C553" s="140"/>
      <c r="D553" s="150"/>
      <c r="E553" s="150"/>
      <c r="F553" s="150"/>
      <c r="G553" s="144"/>
      <c r="H553" s="139"/>
      <c r="I553" s="139"/>
      <c r="J553" s="139"/>
      <c r="K553" s="138"/>
      <c r="L553" s="149"/>
      <c r="M553" s="138"/>
      <c r="N553" s="137"/>
      <c r="O553" s="136" t="str">
        <f ca="1">IF(OR(ISERROR(MusiqueEpuree(N553)),MusiqueEpuree(N553)=0),"",MusiqueEpuree(N553))</f>
        <v/>
      </c>
      <c r="P553" s="134" t="str">
        <f ca="1">IF(OR(ISERROR(MusiqueEpuree10(O553)),MusiqueEpuree10(O553)=0),"",MusiqueEpuree10(O553))</f>
        <v/>
      </c>
      <c r="Q553" s="135">
        <f ca="1">IF(ISERROR((calcul(P553)))=TRUE,"",(calcul(P553)))</f>
        <v>0</v>
      </c>
      <c r="R553" s="135" t="str">
        <f t="shared" ca="1" si="208"/>
        <v/>
      </c>
      <c r="S553" s="134" t="str">
        <f ca="1">IF(OR(ISERROR(MusiqueEpuree1(O553)),MusiqueEpuree1(O553)=0),"",MusiqueEpuree1(O553))</f>
        <v/>
      </c>
      <c r="T553" s="134" t="str">
        <f ca="1">IF(OR(ISERROR(MusiqueEpuree4(O553)),MusiqueEpuree4(O553)=0),"",MusiqueEpuree4(O553))</f>
        <v/>
      </c>
      <c r="U553" s="133">
        <f t="shared" ca="1" si="209"/>
        <v>0</v>
      </c>
      <c r="V553" s="133">
        <f t="shared" ca="1" si="210"/>
        <v>0</v>
      </c>
      <c r="W553" s="133">
        <f t="shared" ca="1" si="211"/>
        <v>0</v>
      </c>
      <c r="X553" s="133">
        <f t="shared" ca="1" si="212"/>
        <v>0</v>
      </c>
      <c r="Y553" s="132" t="str">
        <f t="shared" ca="1" si="213"/>
        <v/>
      </c>
      <c r="Z553" s="132" t="str">
        <f t="shared" ca="1" si="214"/>
        <v/>
      </c>
      <c r="AA553" s="131">
        <v>10</v>
      </c>
      <c r="AB553" s="133">
        <f t="shared" si="215"/>
        <v>0</v>
      </c>
      <c r="AC553" s="133">
        <f t="shared" si="216"/>
        <v>0</v>
      </c>
      <c r="AD553" s="133">
        <f t="shared" si="217"/>
        <v>0</v>
      </c>
      <c r="AE553" s="133">
        <f t="shared" si="218"/>
        <v>0</v>
      </c>
      <c r="AF553" s="132" t="str">
        <f t="shared" si="219"/>
        <v/>
      </c>
      <c r="AG553" s="132" t="str">
        <f t="shared" si="220"/>
        <v/>
      </c>
      <c r="AH553" s="131">
        <v>10</v>
      </c>
    </row>
    <row r="554" spans="1:46" ht="15.75" customHeight="1" x14ac:dyDescent="0.25">
      <c r="A554" s="107"/>
      <c r="B554" s="106"/>
      <c r="C554" s="105"/>
      <c r="D554" s="148"/>
      <c r="E554" s="148"/>
      <c r="F554" s="148"/>
      <c r="G554" s="143"/>
      <c r="H554" s="104"/>
      <c r="I554" s="104"/>
      <c r="J554" s="148"/>
      <c r="K554" s="103"/>
      <c r="L554" s="147"/>
      <c r="M554" s="103"/>
      <c r="N554" s="102"/>
      <c r="O554" s="101" t="str">
        <f ca="1">IF(OR(ISERROR(MusiqueEpuree(N554)),MusiqueEpuree(N554)=0),"",MusiqueEpuree(N554))</f>
        <v/>
      </c>
      <c r="P554" s="99" t="str">
        <f ca="1">IF(OR(ISERROR(MusiqueEpuree10(O554)),MusiqueEpuree10(O554)=0),"",MusiqueEpuree10(O554))</f>
        <v/>
      </c>
      <c r="Q554" s="100">
        <f ca="1">IF(ISERROR((calcul(P554)))=TRUE,"",(calcul(P554)))</f>
        <v>0</v>
      </c>
      <c r="R554" s="100" t="str">
        <f t="shared" ca="1" si="208"/>
        <v/>
      </c>
      <c r="S554" s="99" t="str">
        <f ca="1">IF(OR(ISERROR(MusiqueEpuree1(O554)),MusiqueEpuree1(O554)=0),"",MusiqueEpuree1(O554))</f>
        <v/>
      </c>
      <c r="T554" s="99" t="str">
        <f ca="1">IF(OR(ISERROR(MusiqueEpuree4(O554)),MusiqueEpuree4(O554)=0),"",MusiqueEpuree4(O554))</f>
        <v/>
      </c>
      <c r="U554" s="49">
        <f t="shared" ca="1" si="209"/>
        <v>0</v>
      </c>
      <c r="V554" s="49">
        <f t="shared" ca="1" si="210"/>
        <v>0</v>
      </c>
      <c r="W554" s="49">
        <f t="shared" ca="1" si="211"/>
        <v>0</v>
      </c>
      <c r="X554" s="49">
        <f t="shared" ca="1" si="212"/>
        <v>0</v>
      </c>
      <c r="Y554" s="98" t="str">
        <f t="shared" ca="1" si="213"/>
        <v/>
      </c>
      <c r="Z554" s="98" t="str">
        <f t="shared" ca="1" si="214"/>
        <v/>
      </c>
      <c r="AA554" s="97"/>
      <c r="AB554" s="49">
        <f t="shared" si="215"/>
        <v>0</v>
      </c>
      <c r="AC554" s="49">
        <f t="shared" si="216"/>
        <v>0</v>
      </c>
      <c r="AD554" s="49">
        <f t="shared" si="217"/>
        <v>0</v>
      </c>
      <c r="AE554" s="49">
        <f t="shared" si="218"/>
        <v>0</v>
      </c>
      <c r="AF554" s="98" t="str">
        <f t="shared" si="219"/>
        <v/>
      </c>
      <c r="AG554" s="98" t="str">
        <f t="shared" si="220"/>
        <v/>
      </c>
      <c r="AH554" s="97"/>
    </row>
    <row r="555" spans="1:46" ht="15.75" customHeight="1" thickBot="1" x14ac:dyDescent="0.3">
      <c r="A555" s="130"/>
      <c r="B555" s="129"/>
      <c r="C555" s="128"/>
      <c r="D555" s="146"/>
      <c r="E555" s="146"/>
      <c r="F555" s="146"/>
      <c r="G555" s="142"/>
      <c r="H555" s="127"/>
      <c r="I555" s="127"/>
      <c r="J555" s="146"/>
      <c r="K555" s="126"/>
      <c r="L555" s="145"/>
      <c r="M555" s="126"/>
      <c r="N555" s="125"/>
      <c r="O555" s="124" t="str">
        <f ca="1">IF(OR(ISERROR(MusiqueEpuree(N555)),MusiqueEpuree(N555)=0),"",MusiqueEpuree(N555))</f>
        <v/>
      </c>
      <c r="P555" s="122" t="str">
        <f ca="1">IF(OR(ISERROR(MusiqueEpuree10(O555)),MusiqueEpuree10(O555)=0),"",MusiqueEpuree10(O555))</f>
        <v/>
      </c>
      <c r="Q555" s="123">
        <f ca="1">IF(ISERROR((calcul(P555)))=TRUE,"",(calcul(P555)))</f>
        <v>0</v>
      </c>
      <c r="R555" s="123" t="str">
        <f t="shared" ca="1" si="208"/>
        <v/>
      </c>
      <c r="S555" s="122" t="str">
        <f ca="1">IF(OR(ISERROR(MusiqueEpuree1(O555)),MusiqueEpuree1(O555)=0),"",MusiqueEpuree1(O555))</f>
        <v/>
      </c>
      <c r="T555" s="122" t="str">
        <f ca="1">IF(OR(ISERROR(MusiqueEpuree4(O555)),MusiqueEpuree4(O555)=0),"",MusiqueEpuree4(O555))</f>
        <v/>
      </c>
      <c r="U555" s="121">
        <f t="shared" ca="1" si="209"/>
        <v>0</v>
      </c>
      <c r="V555" s="121">
        <f t="shared" ca="1" si="210"/>
        <v>0</v>
      </c>
      <c r="W555" s="121">
        <f t="shared" ca="1" si="211"/>
        <v>0</v>
      </c>
      <c r="X555" s="121">
        <f t="shared" ca="1" si="212"/>
        <v>0</v>
      </c>
      <c r="Y555" s="120" t="str">
        <f t="shared" ca="1" si="213"/>
        <v/>
      </c>
      <c r="Z555" s="120" t="str">
        <f t="shared" ca="1" si="214"/>
        <v/>
      </c>
      <c r="AA555" s="119"/>
      <c r="AB555" s="121">
        <f t="shared" si="215"/>
        <v>0</v>
      </c>
      <c r="AC555" s="121">
        <f t="shared" si="216"/>
        <v>0</v>
      </c>
      <c r="AD555" s="121">
        <f t="shared" si="217"/>
        <v>0</v>
      </c>
      <c r="AE555" s="121">
        <f t="shared" si="218"/>
        <v>0</v>
      </c>
      <c r="AF555" s="120" t="str">
        <f t="shared" si="219"/>
        <v/>
      </c>
      <c r="AG555" s="120" t="str">
        <f t="shared" si="220"/>
        <v/>
      </c>
      <c r="AH555" s="119"/>
    </row>
    <row r="556" spans="1:46" ht="15.75" customHeight="1" x14ac:dyDescent="0.25">
      <c r="A556" s="118"/>
      <c r="B556" s="141"/>
      <c r="C556" s="140"/>
      <c r="D556" s="150"/>
      <c r="E556" s="150"/>
      <c r="F556" s="150"/>
      <c r="G556" s="144"/>
      <c r="H556" s="139"/>
      <c r="I556" s="139"/>
      <c r="J556" s="150"/>
      <c r="K556" s="138"/>
      <c r="L556" s="149"/>
      <c r="M556" s="138"/>
      <c r="N556" s="137"/>
      <c r="O556" s="136" t="str">
        <f ca="1">IF(OR(ISERROR(MusiqueEpuree(N556)),MusiqueEpuree(N556)=0),"",MusiqueEpuree(N556))</f>
        <v/>
      </c>
      <c r="P556" s="134" t="str">
        <f ca="1">IF(OR(ISERROR(MusiqueEpuree10(O556)),MusiqueEpuree10(O556)=0),"",MusiqueEpuree10(O556))</f>
        <v/>
      </c>
      <c r="Q556" s="135">
        <f ca="1">IF(ISERROR((calcul(P556)))=TRUE,"",(calcul(P556)))</f>
        <v>0</v>
      </c>
      <c r="R556" s="135" t="str">
        <f t="shared" ca="1" si="208"/>
        <v/>
      </c>
      <c r="S556" s="134" t="str">
        <f ca="1">IF(OR(ISERROR(MusiqueEpuree1(O556)),MusiqueEpuree1(O556)=0),"",MusiqueEpuree1(O556))</f>
        <v/>
      </c>
      <c r="T556" s="134" t="str">
        <f ca="1">IF(OR(ISERROR(MusiqueEpuree4(O556)),MusiqueEpuree4(O556)=0),"",MusiqueEpuree4(O556))</f>
        <v/>
      </c>
      <c r="U556" s="133">
        <f t="shared" ca="1" si="209"/>
        <v>0</v>
      </c>
      <c r="V556" s="133">
        <f t="shared" ca="1" si="210"/>
        <v>0</v>
      </c>
      <c r="W556" s="133">
        <f t="shared" ca="1" si="211"/>
        <v>0</v>
      </c>
      <c r="X556" s="133">
        <f t="shared" ca="1" si="212"/>
        <v>0</v>
      </c>
      <c r="Y556" s="132" t="str">
        <f t="shared" ca="1" si="213"/>
        <v/>
      </c>
      <c r="Z556" s="132" t="str">
        <f t="shared" ca="1" si="214"/>
        <v/>
      </c>
      <c r="AA556" s="131">
        <v>11</v>
      </c>
      <c r="AB556" s="133">
        <f t="shared" si="215"/>
        <v>0</v>
      </c>
      <c r="AC556" s="133">
        <f t="shared" si="216"/>
        <v>0</v>
      </c>
      <c r="AD556" s="133">
        <f t="shared" si="217"/>
        <v>0</v>
      </c>
      <c r="AE556" s="133">
        <f t="shared" si="218"/>
        <v>0</v>
      </c>
      <c r="AF556" s="132" t="str">
        <f t="shared" si="219"/>
        <v/>
      </c>
      <c r="AG556" s="132" t="str">
        <f t="shared" si="220"/>
        <v/>
      </c>
      <c r="AH556" s="131">
        <v>11</v>
      </c>
    </row>
    <row r="557" spans="1:46" ht="15.75" customHeight="1" x14ac:dyDescent="0.25">
      <c r="A557" s="107"/>
      <c r="B557" s="106"/>
      <c r="C557" s="105"/>
      <c r="D557" s="148"/>
      <c r="E557" s="148"/>
      <c r="F557" s="148"/>
      <c r="G557" s="143"/>
      <c r="H557" s="104"/>
      <c r="I557" s="104"/>
      <c r="J557" s="148"/>
      <c r="K557" s="103"/>
      <c r="L557" s="147"/>
      <c r="M557" s="103"/>
      <c r="N557" s="102"/>
      <c r="O557" s="101" t="str">
        <f ca="1">IF(OR(ISERROR(MusiqueEpuree(N557)),MusiqueEpuree(N557)=0),"",MusiqueEpuree(N557))</f>
        <v/>
      </c>
      <c r="P557" s="99" t="str">
        <f ca="1">IF(OR(ISERROR(MusiqueEpuree10(O557)),MusiqueEpuree10(O557)=0),"",MusiqueEpuree10(O557))</f>
        <v/>
      </c>
      <c r="Q557" s="100">
        <f ca="1">IF(ISERROR((calcul(P557)))=TRUE,"",(calcul(P557)))</f>
        <v>0</v>
      </c>
      <c r="R557" s="100" t="str">
        <f t="shared" ca="1" si="208"/>
        <v/>
      </c>
      <c r="S557" s="99" t="str">
        <f ca="1">IF(OR(ISERROR(MusiqueEpuree1(O557)),MusiqueEpuree1(O557)=0),"",MusiqueEpuree1(O557))</f>
        <v/>
      </c>
      <c r="T557" s="99" t="str">
        <f ca="1">IF(OR(ISERROR(MusiqueEpuree4(O557)),MusiqueEpuree4(O557)=0),"",MusiqueEpuree4(O557))</f>
        <v/>
      </c>
      <c r="U557" s="49">
        <f t="shared" ca="1" si="209"/>
        <v>0</v>
      </c>
      <c r="V557" s="49">
        <f t="shared" ca="1" si="210"/>
        <v>0</v>
      </c>
      <c r="W557" s="49">
        <f t="shared" ca="1" si="211"/>
        <v>0</v>
      </c>
      <c r="X557" s="49">
        <f t="shared" ca="1" si="212"/>
        <v>0</v>
      </c>
      <c r="Y557" s="98" t="str">
        <f t="shared" ca="1" si="213"/>
        <v/>
      </c>
      <c r="Z557" s="98" t="str">
        <f t="shared" ca="1" si="214"/>
        <v/>
      </c>
      <c r="AA557" s="97"/>
      <c r="AB557" s="49">
        <f t="shared" si="215"/>
        <v>0</v>
      </c>
      <c r="AC557" s="49">
        <f t="shared" si="216"/>
        <v>0</v>
      </c>
      <c r="AD557" s="49">
        <f t="shared" si="217"/>
        <v>0</v>
      </c>
      <c r="AE557" s="49">
        <f t="shared" si="218"/>
        <v>0</v>
      </c>
      <c r="AF557" s="98" t="str">
        <f t="shared" si="219"/>
        <v/>
      </c>
      <c r="AG557" s="98" t="str">
        <f t="shared" si="220"/>
        <v/>
      </c>
      <c r="AH557" s="97"/>
    </row>
    <row r="558" spans="1:46" ht="15.75" customHeight="1" thickBot="1" x14ac:dyDescent="0.3">
      <c r="A558" s="130"/>
      <c r="B558" s="129"/>
      <c r="C558" s="128"/>
      <c r="D558" s="146"/>
      <c r="E558" s="146"/>
      <c r="F558" s="146"/>
      <c r="G558" s="142"/>
      <c r="H558" s="127"/>
      <c r="I558" s="127"/>
      <c r="J558" s="146"/>
      <c r="K558" s="126"/>
      <c r="L558" s="145"/>
      <c r="M558" s="126"/>
      <c r="N558" s="125"/>
      <c r="O558" s="124" t="str">
        <f ca="1">IF(OR(ISERROR(MusiqueEpuree(N558)),MusiqueEpuree(N558)=0),"",MusiqueEpuree(N558))</f>
        <v/>
      </c>
      <c r="P558" s="122" t="str">
        <f ca="1">IF(OR(ISERROR(MusiqueEpuree10(O558)),MusiqueEpuree10(O558)=0),"",MusiqueEpuree10(O558))</f>
        <v/>
      </c>
      <c r="Q558" s="123">
        <f ca="1">IF(ISERROR((calcul(P558)))=TRUE,"",(calcul(P558)))</f>
        <v>0</v>
      </c>
      <c r="R558" s="123" t="str">
        <f t="shared" ref="R558:R585" ca="1" si="221">IF(Q558=0,"", Q558)</f>
        <v/>
      </c>
      <c r="S558" s="122" t="str">
        <f ca="1">IF(OR(ISERROR(MusiqueEpuree1(O558)),MusiqueEpuree1(O558)=0),"",MusiqueEpuree1(O558))</f>
        <v/>
      </c>
      <c r="T558" s="122" t="str">
        <f ca="1">IF(OR(ISERROR(MusiqueEpuree4(O558)),MusiqueEpuree4(O558)=0),"",MusiqueEpuree4(O558))</f>
        <v/>
      </c>
      <c r="U558" s="121">
        <f t="shared" ref="U558:U585" ca="1" si="222">LEN(S558)-LEN(SUBSTITUTE(S558," ",""))</f>
        <v>0</v>
      </c>
      <c r="V558" s="121">
        <f t="shared" ref="V558:V585" ca="1" si="223">LEN(T558)-LEN(SUBSTITUTE(T558," ",""))</f>
        <v>0</v>
      </c>
      <c r="W558" s="121">
        <f t="shared" ref="W558:W585" ca="1" si="224">IF(ISERROR(U558+V558)=TRUE,"",(U558+V558))</f>
        <v>0</v>
      </c>
      <c r="X558" s="121">
        <f t="shared" ref="X558:X585" ca="1" si="225">LEN(P558)-LEN(SUBSTITUTE(P558," ",""))</f>
        <v>0</v>
      </c>
      <c r="Y558" s="120" t="str">
        <f t="shared" ref="Y558:Y585" ca="1" si="226">IF(ISERROR((W558/X558)*100)=TRUE,"",( (W558/X558)*100))</f>
        <v/>
      </c>
      <c r="Z558" s="120" t="str">
        <f t="shared" ref="Z558:Z585" ca="1" si="227">IF(Y558=0,"", Y558)</f>
        <v/>
      </c>
      <c r="AA558" s="119"/>
      <c r="AB558" s="121">
        <f t="shared" ref="AB558:AB585" si="228">F558</f>
        <v>0</v>
      </c>
      <c r="AC558" s="121">
        <f t="shared" ref="AC558:AC585" si="229">E558</f>
        <v>0</v>
      </c>
      <c r="AD558" s="121">
        <f t="shared" ref="AD558:AD585" si="230">IF(ISERROR(AB558+AC558)=TRUE,"",(AB558+AC558))</f>
        <v>0</v>
      </c>
      <c r="AE558" s="121">
        <f t="shared" ref="AE558:AE585" si="231">D558</f>
        <v>0</v>
      </c>
      <c r="AF558" s="120" t="str">
        <f t="shared" ref="AF558:AF585" si="232">IF(ISERROR((AD558/AE558)*100)=TRUE,"",( (AD558/AE558)*100))</f>
        <v/>
      </c>
      <c r="AG558" s="120" t="str">
        <f t="shared" ref="AG558:AG585" si="233">IF(AF558=0,"", AF558)</f>
        <v/>
      </c>
      <c r="AH558" s="119"/>
    </row>
    <row r="559" spans="1:46" ht="15.75" customHeight="1" x14ac:dyDescent="0.25">
      <c r="A559" s="118"/>
      <c r="B559" s="141"/>
      <c r="C559" s="140"/>
      <c r="D559" s="150"/>
      <c r="E559" s="150"/>
      <c r="F559" s="150"/>
      <c r="G559" s="144"/>
      <c r="H559" s="139"/>
      <c r="I559" s="139"/>
      <c r="J559" s="150"/>
      <c r="K559" s="138"/>
      <c r="L559" s="149"/>
      <c r="M559" s="138"/>
      <c r="N559" s="137"/>
      <c r="O559" s="136" t="str">
        <f ca="1">IF(OR(ISERROR(MusiqueEpuree(N559)),MusiqueEpuree(N559)=0),"",MusiqueEpuree(N559))</f>
        <v/>
      </c>
      <c r="P559" s="134" t="str">
        <f ca="1">IF(OR(ISERROR(MusiqueEpuree10(O559)),MusiqueEpuree10(O559)=0),"",MusiqueEpuree10(O559))</f>
        <v/>
      </c>
      <c r="Q559" s="135">
        <f ca="1">IF(ISERROR((calcul(P559)))=TRUE,"",(calcul(P559)))</f>
        <v>0</v>
      </c>
      <c r="R559" s="135" t="str">
        <f t="shared" ca="1" si="221"/>
        <v/>
      </c>
      <c r="S559" s="134" t="str">
        <f ca="1">IF(OR(ISERROR(MusiqueEpuree1(O559)),MusiqueEpuree1(O559)=0),"",MusiqueEpuree1(O559))</f>
        <v/>
      </c>
      <c r="T559" s="134" t="str">
        <f ca="1">IF(OR(ISERROR(MusiqueEpuree4(O559)),MusiqueEpuree4(O559)=0),"",MusiqueEpuree4(O559))</f>
        <v/>
      </c>
      <c r="U559" s="133">
        <f t="shared" ca="1" si="222"/>
        <v>0</v>
      </c>
      <c r="V559" s="133">
        <f t="shared" ca="1" si="223"/>
        <v>0</v>
      </c>
      <c r="W559" s="133">
        <f t="shared" ca="1" si="224"/>
        <v>0</v>
      </c>
      <c r="X559" s="133">
        <f t="shared" ca="1" si="225"/>
        <v>0</v>
      </c>
      <c r="Y559" s="132" t="str">
        <f t="shared" ca="1" si="226"/>
        <v/>
      </c>
      <c r="Z559" s="132" t="str">
        <f t="shared" ca="1" si="227"/>
        <v/>
      </c>
      <c r="AA559" s="131">
        <v>12</v>
      </c>
      <c r="AB559" s="133">
        <f t="shared" si="228"/>
        <v>0</v>
      </c>
      <c r="AC559" s="133">
        <f t="shared" si="229"/>
        <v>0</v>
      </c>
      <c r="AD559" s="133">
        <f t="shared" si="230"/>
        <v>0</v>
      </c>
      <c r="AE559" s="133">
        <f t="shared" si="231"/>
        <v>0</v>
      </c>
      <c r="AF559" s="132" t="str">
        <f t="shared" si="232"/>
        <v/>
      </c>
      <c r="AG559" s="132" t="str">
        <f t="shared" si="233"/>
        <v/>
      </c>
      <c r="AH559" s="131">
        <v>12</v>
      </c>
    </row>
    <row r="560" spans="1:46" ht="15.75" customHeight="1" x14ac:dyDescent="0.25">
      <c r="A560" s="107"/>
      <c r="B560" s="106"/>
      <c r="C560" s="105"/>
      <c r="D560" s="148"/>
      <c r="E560" s="148"/>
      <c r="F560" s="148"/>
      <c r="G560" s="143"/>
      <c r="H560" s="104"/>
      <c r="I560" s="104"/>
      <c r="J560" s="148"/>
      <c r="K560" s="103"/>
      <c r="L560" s="147"/>
      <c r="M560" s="103"/>
      <c r="N560" s="102"/>
      <c r="O560" s="101" t="str">
        <f ca="1">IF(OR(ISERROR(MusiqueEpuree(N560)),MusiqueEpuree(N560)=0),"",MusiqueEpuree(N560))</f>
        <v/>
      </c>
      <c r="P560" s="99" t="str">
        <f ca="1">IF(OR(ISERROR(MusiqueEpuree10(O560)),MusiqueEpuree10(O560)=0),"",MusiqueEpuree10(O560))</f>
        <v/>
      </c>
      <c r="Q560" s="100">
        <f ca="1">IF(ISERROR((calcul(P560)))=TRUE,"",(calcul(P560)))</f>
        <v>0</v>
      </c>
      <c r="R560" s="100" t="str">
        <f t="shared" ca="1" si="221"/>
        <v/>
      </c>
      <c r="S560" s="99" t="str">
        <f ca="1">IF(OR(ISERROR(MusiqueEpuree1(O560)),MusiqueEpuree1(O560)=0),"",MusiqueEpuree1(O560))</f>
        <v/>
      </c>
      <c r="T560" s="99" t="str">
        <f ca="1">IF(OR(ISERROR(MusiqueEpuree4(O560)),MusiqueEpuree4(O560)=0),"",MusiqueEpuree4(O560))</f>
        <v/>
      </c>
      <c r="U560" s="49">
        <f t="shared" ca="1" si="222"/>
        <v>0</v>
      </c>
      <c r="V560" s="49">
        <f t="shared" ca="1" si="223"/>
        <v>0</v>
      </c>
      <c r="W560" s="49">
        <f t="shared" ca="1" si="224"/>
        <v>0</v>
      </c>
      <c r="X560" s="49">
        <f t="shared" ca="1" si="225"/>
        <v>0</v>
      </c>
      <c r="Y560" s="98" t="str">
        <f t="shared" ca="1" si="226"/>
        <v/>
      </c>
      <c r="Z560" s="98" t="str">
        <f t="shared" ca="1" si="227"/>
        <v/>
      </c>
      <c r="AA560" s="97"/>
      <c r="AB560" s="49">
        <f t="shared" si="228"/>
        <v>0</v>
      </c>
      <c r="AC560" s="49">
        <f t="shared" si="229"/>
        <v>0</v>
      </c>
      <c r="AD560" s="49">
        <f t="shared" si="230"/>
        <v>0</v>
      </c>
      <c r="AE560" s="49">
        <f t="shared" si="231"/>
        <v>0</v>
      </c>
      <c r="AF560" s="98" t="str">
        <f t="shared" si="232"/>
        <v/>
      </c>
      <c r="AG560" s="98" t="str">
        <f t="shared" si="233"/>
        <v/>
      </c>
      <c r="AH560" s="97"/>
    </row>
    <row r="561" spans="1:34" ht="15.75" customHeight="1" thickBot="1" x14ac:dyDescent="0.3">
      <c r="A561" s="130"/>
      <c r="B561" s="129"/>
      <c r="C561" s="128"/>
      <c r="D561" s="146"/>
      <c r="E561" s="146"/>
      <c r="F561" s="146"/>
      <c r="G561" s="142"/>
      <c r="H561" s="127"/>
      <c r="I561" s="127"/>
      <c r="J561" s="146"/>
      <c r="K561" s="126"/>
      <c r="L561" s="145"/>
      <c r="M561" s="126"/>
      <c r="N561" s="125"/>
      <c r="O561" s="124" t="str">
        <f ca="1">IF(OR(ISERROR(MusiqueEpuree(N561)),MusiqueEpuree(N561)=0),"",MusiqueEpuree(N561))</f>
        <v/>
      </c>
      <c r="P561" s="122" t="str">
        <f ca="1">IF(OR(ISERROR(MusiqueEpuree10(O561)),MusiqueEpuree10(O561)=0),"",MusiqueEpuree10(O561))</f>
        <v/>
      </c>
      <c r="Q561" s="123">
        <f ca="1">IF(ISERROR((calcul(P561)))=TRUE,"",(calcul(P561)))</f>
        <v>0</v>
      </c>
      <c r="R561" s="123" t="str">
        <f t="shared" ca="1" si="221"/>
        <v/>
      </c>
      <c r="S561" s="122" t="str">
        <f ca="1">IF(OR(ISERROR(MusiqueEpuree1(O561)),MusiqueEpuree1(O561)=0),"",MusiqueEpuree1(O561))</f>
        <v/>
      </c>
      <c r="T561" s="122" t="str">
        <f ca="1">IF(OR(ISERROR(MusiqueEpuree4(O561)),MusiqueEpuree4(O561)=0),"",MusiqueEpuree4(O561))</f>
        <v/>
      </c>
      <c r="U561" s="121">
        <f t="shared" ca="1" si="222"/>
        <v>0</v>
      </c>
      <c r="V561" s="121">
        <f t="shared" ca="1" si="223"/>
        <v>0</v>
      </c>
      <c r="W561" s="121">
        <f t="shared" ca="1" si="224"/>
        <v>0</v>
      </c>
      <c r="X561" s="121">
        <f t="shared" ca="1" si="225"/>
        <v>0</v>
      </c>
      <c r="Y561" s="120" t="str">
        <f t="shared" ca="1" si="226"/>
        <v/>
      </c>
      <c r="Z561" s="120" t="str">
        <f t="shared" ca="1" si="227"/>
        <v/>
      </c>
      <c r="AA561" s="119"/>
      <c r="AB561" s="121">
        <f t="shared" si="228"/>
        <v>0</v>
      </c>
      <c r="AC561" s="121">
        <f t="shared" si="229"/>
        <v>0</v>
      </c>
      <c r="AD561" s="121">
        <f t="shared" si="230"/>
        <v>0</v>
      </c>
      <c r="AE561" s="121">
        <f t="shared" si="231"/>
        <v>0</v>
      </c>
      <c r="AF561" s="120" t="str">
        <f t="shared" si="232"/>
        <v/>
      </c>
      <c r="AG561" s="120" t="str">
        <f t="shared" si="233"/>
        <v/>
      </c>
      <c r="AH561" s="119"/>
    </row>
    <row r="562" spans="1:34" ht="15.75" customHeight="1" x14ac:dyDescent="0.25">
      <c r="A562" s="118"/>
      <c r="B562" s="141"/>
      <c r="C562" s="140"/>
      <c r="D562" s="150"/>
      <c r="E562" s="150"/>
      <c r="F562" s="150"/>
      <c r="G562" s="144"/>
      <c r="H562" s="139"/>
      <c r="I562" s="139"/>
      <c r="J562" s="150"/>
      <c r="K562" s="138"/>
      <c r="L562" s="149"/>
      <c r="M562" s="138"/>
      <c r="N562" s="137"/>
      <c r="O562" s="136" t="str">
        <f ca="1">IF(OR(ISERROR(MusiqueEpuree(N562)),MusiqueEpuree(N562)=0),"",MusiqueEpuree(N562))</f>
        <v/>
      </c>
      <c r="P562" s="134" t="str">
        <f ca="1">IF(OR(ISERROR(MusiqueEpuree10(O562)),MusiqueEpuree10(O562)=0),"",MusiqueEpuree10(O562))</f>
        <v/>
      </c>
      <c r="Q562" s="135">
        <f ca="1">IF(ISERROR((calcul(P562)))=TRUE,"",(calcul(P562)))</f>
        <v>0</v>
      </c>
      <c r="R562" s="135" t="str">
        <f t="shared" ca="1" si="221"/>
        <v/>
      </c>
      <c r="S562" s="134" t="str">
        <f ca="1">IF(OR(ISERROR(MusiqueEpuree1(O562)),MusiqueEpuree1(O562)=0),"",MusiqueEpuree1(O562))</f>
        <v/>
      </c>
      <c r="T562" s="134" t="str">
        <f ca="1">IF(OR(ISERROR(MusiqueEpuree4(O562)),MusiqueEpuree4(O562)=0),"",MusiqueEpuree4(O562))</f>
        <v/>
      </c>
      <c r="U562" s="133">
        <f t="shared" ca="1" si="222"/>
        <v>0</v>
      </c>
      <c r="V562" s="133">
        <f t="shared" ca="1" si="223"/>
        <v>0</v>
      </c>
      <c r="W562" s="133">
        <f t="shared" ca="1" si="224"/>
        <v>0</v>
      </c>
      <c r="X562" s="133">
        <f t="shared" ca="1" si="225"/>
        <v>0</v>
      </c>
      <c r="Y562" s="132" t="str">
        <f t="shared" ca="1" si="226"/>
        <v/>
      </c>
      <c r="Z562" s="132" t="str">
        <f t="shared" ca="1" si="227"/>
        <v/>
      </c>
      <c r="AA562" s="131">
        <v>13</v>
      </c>
      <c r="AB562" s="133">
        <f t="shared" si="228"/>
        <v>0</v>
      </c>
      <c r="AC562" s="133">
        <f t="shared" si="229"/>
        <v>0</v>
      </c>
      <c r="AD562" s="133">
        <f t="shared" si="230"/>
        <v>0</v>
      </c>
      <c r="AE562" s="133">
        <f t="shared" si="231"/>
        <v>0</v>
      </c>
      <c r="AF562" s="132" t="str">
        <f t="shared" si="232"/>
        <v/>
      </c>
      <c r="AG562" s="132" t="str">
        <f t="shared" si="233"/>
        <v/>
      </c>
      <c r="AH562" s="131">
        <v>13</v>
      </c>
    </row>
    <row r="563" spans="1:34" ht="15.75" customHeight="1" x14ac:dyDescent="0.25">
      <c r="A563" s="107"/>
      <c r="B563" s="106"/>
      <c r="C563" s="105"/>
      <c r="D563" s="148"/>
      <c r="E563" s="148"/>
      <c r="F563" s="148"/>
      <c r="G563" s="143"/>
      <c r="H563" s="104"/>
      <c r="I563" s="104"/>
      <c r="J563" s="104"/>
      <c r="K563" s="103"/>
      <c r="L563" s="147"/>
      <c r="M563" s="103"/>
      <c r="N563" s="102"/>
      <c r="O563" s="101" t="str">
        <f ca="1">IF(OR(ISERROR(MusiqueEpuree(N563)),MusiqueEpuree(N563)=0),"",MusiqueEpuree(N563))</f>
        <v/>
      </c>
      <c r="P563" s="99" t="str">
        <f ca="1">IF(OR(ISERROR(MusiqueEpuree10(O563)),MusiqueEpuree10(O563)=0),"",MusiqueEpuree10(O563))</f>
        <v/>
      </c>
      <c r="Q563" s="100">
        <f ca="1">IF(ISERROR((calcul(P563)))=TRUE,"",(calcul(P563)))</f>
        <v>0</v>
      </c>
      <c r="R563" s="100" t="str">
        <f t="shared" ca="1" si="221"/>
        <v/>
      </c>
      <c r="S563" s="99" t="str">
        <f ca="1">IF(OR(ISERROR(MusiqueEpuree1(O563)),MusiqueEpuree1(O563)=0),"",MusiqueEpuree1(O563))</f>
        <v/>
      </c>
      <c r="T563" s="99" t="str">
        <f ca="1">IF(OR(ISERROR(MusiqueEpuree4(O563)),MusiqueEpuree4(O563)=0),"",MusiqueEpuree4(O563))</f>
        <v/>
      </c>
      <c r="U563" s="49">
        <f t="shared" ca="1" si="222"/>
        <v>0</v>
      </c>
      <c r="V563" s="49">
        <f t="shared" ca="1" si="223"/>
        <v>0</v>
      </c>
      <c r="W563" s="49">
        <f t="shared" ca="1" si="224"/>
        <v>0</v>
      </c>
      <c r="X563" s="49">
        <f t="shared" ca="1" si="225"/>
        <v>0</v>
      </c>
      <c r="Y563" s="98" t="str">
        <f t="shared" ca="1" si="226"/>
        <v/>
      </c>
      <c r="Z563" s="98" t="str">
        <f t="shared" ca="1" si="227"/>
        <v/>
      </c>
      <c r="AA563" s="97"/>
      <c r="AB563" s="49">
        <f t="shared" si="228"/>
        <v>0</v>
      </c>
      <c r="AC563" s="49">
        <f t="shared" si="229"/>
        <v>0</v>
      </c>
      <c r="AD563" s="49">
        <f t="shared" si="230"/>
        <v>0</v>
      </c>
      <c r="AE563" s="49">
        <f t="shared" si="231"/>
        <v>0</v>
      </c>
      <c r="AF563" s="98" t="str">
        <f t="shared" si="232"/>
        <v/>
      </c>
      <c r="AG563" s="98" t="str">
        <f t="shared" si="233"/>
        <v/>
      </c>
      <c r="AH563" s="97"/>
    </row>
    <row r="564" spans="1:34" ht="15.75" customHeight="1" thickBot="1" x14ac:dyDescent="0.3">
      <c r="A564" s="130"/>
      <c r="B564" s="129"/>
      <c r="C564" s="128"/>
      <c r="D564" s="146"/>
      <c r="E564" s="146"/>
      <c r="F564" s="146"/>
      <c r="G564" s="142"/>
      <c r="H564" s="127"/>
      <c r="I564" s="127"/>
      <c r="J564" s="146"/>
      <c r="K564" s="126"/>
      <c r="L564" s="145"/>
      <c r="M564" s="126"/>
      <c r="N564" s="125"/>
      <c r="O564" s="124" t="str">
        <f ca="1">IF(OR(ISERROR(MusiqueEpuree(N564)),MusiqueEpuree(N564)=0),"",MusiqueEpuree(N564))</f>
        <v/>
      </c>
      <c r="P564" s="122" t="str">
        <f ca="1">IF(OR(ISERROR(MusiqueEpuree10(O564)),MusiqueEpuree10(O564)=0),"",MusiqueEpuree10(O564))</f>
        <v/>
      </c>
      <c r="Q564" s="123">
        <f ca="1">IF(ISERROR((calcul(P564)))=TRUE,"",(calcul(P564)))</f>
        <v>0</v>
      </c>
      <c r="R564" s="123" t="str">
        <f t="shared" ca="1" si="221"/>
        <v/>
      </c>
      <c r="S564" s="122" t="str">
        <f ca="1">IF(OR(ISERROR(MusiqueEpuree1(O564)),MusiqueEpuree1(O564)=0),"",MusiqueEpuree1(O564))</f>
        <v/>
      </c>
      <c r="T564" s="122" t="str">
        <f ca="1">IF(OR(ISERROR(MusiqueEpuree4(O564)),MusiqueEpuree4(O564)=0),"",MusiqueEpuree4(O564))</f>
        <v/>
      </c>
      <c r="U564" s="121">
        <f t="shared" ca="1" si="222"/>
        <v>0</v>
      </c>
      <c r="V564" s="121">
        <f t="shared" ca="1" si="223"/>
        <v>0</v>
      </c>
      <c r="W564" s="121">
        <f t="shared" ca="1" si="224"/>
        <v>0</v>
      </c>
      <c r="X564" s="121">
        <f t="shared" ca="1" si="225"/>
        <v>0</v>
      </c>
      <c r="Y564" s="120" t="str">
        <f t="shared" ca="1" si="226"/>
        <v/>
      </c>
      <c r="Z564" s="120" t="str">
        <f t="shared" ca="1" si="227"/>
        <v/>
      </c>
      <c r="AA564" s="119"/>
      <c r="AB564" s="121">
        <f t="shared" si="228"/>
        <v>0</v>
      </c>
      <c r="AC564" s="121">
        <f t="shared" si="229"/>
        <v>0</v>
      </c>
      <c r="AD564" s="121">
        <f t="shared" si="230"/>
        <v>0</v>
      </c>
      <c r="AE564" s="121">
        <f t="shared" si="231"/>
        <v>0</v>
      </c>
      <c r="AF564" s="120" t="str">
        <f t="shared" si="232"/>
        <v/>
      </c>
      <c r="AG564" s="120" t="str">
        <f t="shared" si="233"/>
        <v/>
      </c>
      <c r="AH564" s="119"/>
    </row>
    <row r="565" spans="1:34" ht="15.75" customHeight="1" x14ac:dyDescent="0.25">
      <c r="A565" s="118"/>
      <c r="B565" s="141"/>
      <c r="C565" s="140"/>
      <c r="D565" s="150"/>
      <c r="E565" s="150"/>
      <c r="F565" s="150"/>
      <c r="G565" s="144"/>
      <c r="H565" s="139"/>
      <c r="I565" s="139"/>
      <c r="J565" s="139"/>
      <c r="K565" s="138"/>
      <c r="L565" s="149"/>
      <c r="M565" s="138"/>
      <c r="N565" s="137"/>
      <c r="O565" s="136" t="str">
        <f ca="1">IF(OR(ISERROR(MusiqueEpuree(N565)),MusiqueEpuree(N565)=0),"",MusiqueEpuree(N565))</f>
        <v/>
      </c>
      <c r="P565" s="134" t="str">
        <f ca="1">IF(OR(ISERROR(MusiqueEpuree10(O565)),MusiqueEpuree10(O565)=0),"",MusiqueEpuree10(O565))</f>
        <v/>
      </c>
      <c r="Q565" s="135">
        <f ca="1">IF(ISERROR((calcul(P565)))=TRUE,"",(calcul(P565)))</f>
        <v>0</v>
      </c>
      <c r="R565" s="135" t="str">
        <f t="shared" ca="1" si="221"/>
        <v/>
      </c>
      <c r="S565" s="134" t="str">
        <f ca="1">IF(OR(ISERROR(MusiqueEpuree1(O565)),MusiqueEpuree1(O565)=0),"",MusiqueEpuree1(O565))</f>
        <v/>
      </c>
      <c r="T565" s="134" t="str">
        <f ca="1">IF(OR(ISERROR(MusiqueEpuree4(O565)),MusiqueEpuree4(O565)=0),"",MusiqueEpuree4(O565))</f>
        <v/>
      </c>
      <c r="U565" s="133">
        <f t="shared" ca="1" si="222"/>
        <v>0</v>
      </c>
      <c r="V565" s="133">
        <f t="shared" ca="1" si="223"/>
        <v>0</v>
      </c>
      <c r="W565" s="133">
        <f t="shared" ca="1" si="224"/>
        <v>0</v>
      </c>
      <c r="X565" s="133">
        <f t="shared" ca="1" si="225"/>
        <v>0</v>
      </c>
      <c r="Y565" s="132" t="str">
        <f t="shared" ca="1" si="226"/>
        <v/>
      </c>
      <c r="Z565" s="132" t="str">
        <f t="shared" ca="1" si="227"/>
        <v/>
      </c>
      <c r="AA565" s="131">
        <v>14</v>
      </c>
      <c r="AB565" s="133">
        <f t="shared" si="228"/>
        <v>0</v>
      </c>
      <c r="AC565" s="133">
        <f t="shared" si="229"/>
        <v>0</v>
      </c>
      <c r="AD565" s="133">
        <f t="shared" si="230"/>
        <v>0</v>
      </c>
      <c r="AE565" s="133">
        <f t="shared" si="231"/>
        <v>0</v>
      </c>
      <c r="AF565" s="132" t="str">
        <f t="shared" si="232"/>
        <v/>
      </c>
      <c r="AG565" s="132" t="str">
        <f t="shared" si="233"/>
        <v/>
      </c>
      <c r="AH565" s="131">
        <v>14</v>
      </c>
    </row>
    <row r="566" spans="1:34" ht="15.75" customHeight="1" x14ac:dyDescent="0.25">
      <c r="A566" s="107"/>
      <c r="B566" s="106"/>
      <c r="C566" s="105"/>
      <c r="D566" s="148"/>
      <c r="E566" s="148"/>
      <c r="F566" s="148"/>
      <c r="G566" s="143"/>
      <c r="H566" s="104"/>
      <c r="I566" s="104"/>
      <c r="J566" s="148"/>
      <c r="K566" s="103"/>
      <c r="L566" s="147"/>
      <c r="M566" s="103"/>
      <c r="N566" s="102"/>
      <c r="O566" s="101" t="str">
        <f ca="1">IF(OR(ISERROR(MusiqueEpuree(N566)),MusiqueEpuree(N566)=0),"",MusiqueEpuree(N566))</f>
        <v/>
      </c>
      <c r="P566" s="99" t="str">
        <f ca="1">IF(OR(ISERROR(MusiqueEpuree10(O566)),MusiqueEpuree10(O566)=0),"",MusiqueEpuree10(O566))</f>
        <v/>
      </c>
      <c r="Q566" s="100">
        <f ca="1">IF(ISERROR((calcul(P566)))=TRUE,"",(calcul(P566)))</f>
        <v>0</v>
      </c>
      <c r="R566" s="100" t="str">
        <f t="shared" ca="1" si="221"/>
        <v/>
      </c>
      <c r="S566" s="99" t="str">
        <f ca="1">IF(OR(ISERROR(MusiqueEpuree1(O566)),MusiqueEpuree1(O566)=0),"",MusiqueEpuree1(O566))</f>
        <v/>
      </c>
      <c r="T566" s="99" t="str">
        <f ca="1">IF(OR(ISERROR(MusiqueEpuree4(O566)),MusiqueEpuree4(O566)=0),"",MusiqueEpuree4(O566))</f>
        <v/>
      </c>
      <c r="U566" s="49">
        <f t="shared" ca="1" si="222"/>
        <v>0</v>
      </c>
      <c r="V566" s="49">
        <f t="shared" ca="1" si="223"/>
        <v>0</v>
      </c>
      <c r="W566" s="49">
        <f t="shared" ca="1" si="224"/>
        <v>0</v>
      </c>
      <c r="X566" s="49">
        <f t="shared" ca="1" si="225"/>
        <v>0</v>
      </c>
      <c r="Y566" s="98" t="str">
        <f t="shared" ca="1" si="226"/>
        <v/>
      </c>
      <c r="Z566" s="98" t="str">
        <f t="shared" ca="1" si="227"/>
        <v/>
      </c>
      <c r="AA566" s="97"/>
      <c r="AB566" s="49">
        <f t="shared" si="228"/>
        <v>0</v>
      </c>
      <c r="AC566" s="49">
        <f t="shared" si="229"/>
        <v>0</v>
      </c>
      <c r="AD566" s="49">
        <f t="shared" si="230"/>
        <v>0</v>
      </c>
      <c r="AE566" s="49">
        <f t="shared" si="231"/>
        <v>0</v>
      </c>
      <c r="AF566" s="98" t="str">
        <f t="shared" si="232"/>
        <v/>
      </c>
      <c r="AG566" s="98" t="str">
        <f t="shared" si="233"/>
        <v/>
      </c>
      <c r="AH566" s="97"/>
    </row>
    <row r="567" spans="1:34" ht="15.75" customHeight="1" thickBot="1" x14ac:dyDescent="0.3">
      <c r="A567" s="130"/>
      <c r="B567" s="129"/>
      <c r="C567" s="128"/>
      <c r="D567" s="146"/>
      <c r="E567" s="146"/>
      <c r="F567" s="146"/>
      <c r="G567" s="142"/>
      <c r="H567" s="127"/>
      <c r="I567" s="127"/>
      <c r="J567" s="146"/>
      <c r="K567" s="126"/>
      <c r="L567" s="145"/>
      <c r="M567" s="126"/>
      <c r="N567" s="125"/>
      <c r="O567" s="124" t="str">
        <f ca="1">IF(OR(ISERROR(MusiqueEpuree(N567)),MusiqueEpuree(N567)=0),"",MusiqueEpuree(N567))</f>
        <v/>
      </c>
      <c r="P567" s="122" t="str">
        <f ca="1">IF(OR(ISERROR(MusiqueEpuree10(O567)),MusiqueEpuree10(O567)=0),"",MusiqueEpuree10(O567))</f>
        <v/>
      </c>
      <c r="Q567" s="123">
        <f ca="1">IF(ISERROR((calcul(P567)))=TRUE,"",(calcul(P567)))</f>
        <v>0</v>
      </c>
      <c r="R567" s="123" t="str">
        <f t="shared" ca="1" si="221"/>
        <v/>
      </c>
      <c r="S567" s="122" t="str">
        <f ca="1">IF(OR(ISERROR(MusiqueEpuree1(O567)),MusiqueEpuree1(O567)=0),"",MusiqueEpuree1(O567))</f>
        <v/>
      </c>
      <c r="T567" s="122" t="str">
        <f ca="1">IF(OR(ISERROR(MusiqueEpuree4(O567)),MusiqueEpuree4(O567)=0),"",MusiqueEpuree4(O567))</f>
        <v/>
      </c>
      <c r="U567" s="121">
        <f t="shared" ca="1" si="222"/>
        <v>0</v>
      </c>
      <c r="V567" s="121">
        <f t="shared" ca="1" si="223"/>
        <v>0</v>
      </c>
      <c r="W567" s="121">
        <f t="shared" ca="1" si="224"/>
        <v>0</v>
      </c>
      <c r="X567" s="121">
        <f t="shared" ca="1" si="225"/>
        <v>0</v>
      </c>
      <c r="Y567" s="120" t="str">
        <f t="shared" ca="1" si="226"/>
        <v/>
      </c>
      <c r="Z567" s="120" t="str">
        <f t="shared" ca="1" si="227"/>
        <v/>
      </c>
      <c r="AA567" s="119"/>
      <c r="AB567" s="121">
        <f t="shared" si="228"/>
        <v>0</v>
      </c>
      <c r="AC567" s="121">
        <f t="shared" si="229"/>
        <v>0</v>
      </c>
      <c r="AD567" s="121">
        <f t="shared" si="230"/>
        <v>0</v>
      </c>
      <c r="AE567" s="121">
        <f t="shared" si="231"/>
        <v>0</v>
      </c>
      <c r="AF567" s="120" t="str">
        <f t="shared" si="232"/>
        <v/>
      </c>
      <c r="AG567" s="120" t="str">
        <f t="shared" si="233"/>
        <v/>
      </c>
      <c r="AH567" s="119"/>
    </row>
    <row r="568" spans="1:34" ht="15.75" customHeight="1" x14ac:dyDescent="0.25">
      <c r="A568" s="118"/>
      <c r="B568" s="141"/>
      <c r="C568" s="140"/>
      <c r="D568" s="139"/>
      <c r="E568" s="139"/>
      <c r="F568" s="139"/>
      <c r="G568" s="144"/>
      <c r="H568" s="139"/>
      <c r="I568" s="139"/>
      <c r="J568" s="139"/>
      <c r="K568" s="138"/>
      <c r="L568" s="139"/>
      <c r="M568" s="138"/>
      <c r="N568" s="137"/>
      <c r="O568" s="136" t="str">
        <f ca="1">IF(OR(ISERROR(MusiqueEpuree(N568)),MusiqueEpuree(N568)=0),"",MusiqueEpuree(N568))</f>
        <v/>
      </c>
      <c r="P568" s="134" t="str">
        <f ca="1">IF(OR(ISERROR(MusiqueEpuree10(O568)),MusiqueEpuree10(O568)=0),"",MusiqueEpuree10(O568))</f>
        <v/>
      </c>
      <c r="Q568" s="135">
        <f ca="1">IF(ISERROR((calcul(P568)))=TRUE,"",(calcul(P568)))</f>
        <v>0</v>
      </c>
      <c r="R568" s="135" t="str">
        <f t="shared" ca="1" si="221"/>
        <v/>
      </c>
      <c r="S568" s="134" t="str">
        <f ca="1">IF(OR(ISERROR(MusiqueEpuree1(O568)),MusiqueEpuree1(O568)=0),"",MusiqueEpuree1(O568))</f>
        <v/>
      </c>
      <c r="T568" s="134" t="str">
        <f ca="1">IF(OR(ISERROR(MusiqueEpuree4(O568)),MusiqueEpuree4(O568)=0),"",MusiqueEpuree4(O568))</f>
        <v/>
      </c>
      <c r="U568" s="133">
        <f t="shared" ca="1" si="222"/>
        <v>0</v>
      </c>
      <c r="V568" s="133">
        <f t="shared" ca="1" si="223"/>
        <v>0</v>
      </c>
      <c r="W568" s="133">
        <f t="shared" ca="1" si="224"/>
        <v>0</v>
      </c>
      <c r="X568" s="133">
        <f t="shared" ca="1" si="225"/>
        <v>0</v>
      </c>
      <c r="Y568" s="132" t="str">
        <f t="shared" ca="1" si="226"/>
        <v/>
      </c>
      <c r="Z568" s="132" t="str">
        <f t="shared" ca="1" si="227"/>
        <v/>
      </c>
      <c r="AA568" s="131">
        <v>15</v>
      </c>
      <c r="AB568" s="133">
        <f t="shared" si="228"/>
        <v>0</v>
      </c>
      <c r="AC568" s="133">
        <f t="shared" si="229"/>
        <v>0</v>
      </c>
      <c r="AD568" s="133">
        <f t="shared" si="230"/>
        <v>0</v>
      </c>
      <c r="AE568" s="133">
        <f t="shared" si="231"/>
        <v>0</v>
      </c>
      <c r="AF568" s="132" t="str">
        <f t="shared" si="232"/>
        <v/>
      </c>
      <c r="AG568" s="132" t="str">
        <f t="shared" si="233"/>
        <v/>
      </c>
      <c r="AH568" s="131">
        <v>15</v>
      </c>
    </row>
    <row r="569" spans="1:34" ht="15.75" customHeight="1" x14ac:dyDescent="0.25">
      <c r="A569" s="107"/>
      <c r="B569" s="106"/>
      <c r="C569" s="105"/>
      <c r="D569" s="104"/>
      <c r="E569" s="104"/>
      <c r="F569" s="104"/>
      <c r="G569" s="143"/>
      <c r="H569" s="104"/>
      <c r="I569" s="104"/>
      <c r="J569" s="104"/>
      <c r="K569" s="103"/>
      <c r="L569" s="104"/>
      <c r="M569" s="103"/>
      <c r="N569" s="102"/>
      <c r="O569" s="101" t="str">
        <f ca="1">IF(OR(ISERROR(MusiqueEpuree(N569)),MusiqueEpuree(N569)=0),"",MusiqueEpuree(N569))</f>
        <v/>
      </c>
      <c r="P569" s="99" t="str">
        <f ca="1">IF(OR(ISERROR(MusiqueEpuree10(O569)),MusiqueEpuree10(O569)=0),"",MusiqueEpuree10(O569))</f>
        <v/>
      </c>
      <c r="Q569" s="100">
        <f ca="1">IF(ISERROR((calcul(P569)))=TRUE,"",(calcul(P569)))</f>
        <v>0</v>
      </c>
      <c r="R569" s="100" t="str">
        <f t="shared" ca="1" si="221"/>
        <v/>
      </c>
      <c r="S569" s="99" t="str">
        <f ca="1">IF(OR(ISERROR(MusiqueEpuree1(O569)),MusiqueEpuree1(O569)=0),"",MusiqueEpuree1(O569))</f>
        <v/>
      </c>
      <c r="T569" s="99" t="str">
        <f ca="1">IF(OR(ISERROR(MusiqueEpuree4(O569)),MusiqueEpuree4(O569)=0),"",MusiqueEpuree4(O569))</f>
        <v/>
      </c>
      <c r="U569" s="49">
        <f t="shared" ca="1" si="222"/>
        <v>0</v>
      </c>
      <c r="V569" s="49">
        <f t="shared" ca="1" si="223"/>
        <v>0</v>
      </c>
      <c r="W569" s="49">
        <f t="shared" ca="1" si="224"/>
        <v>0</v>
      </c>
      <c r="X569" s="49">
        <f t="shared" ca="1" si="225"/>
        <v>0</v>
      </c>
      <c r="Y569" s="98" t="str">
        <f t="shared" ca="1" si="226"/>
        <v/>
      </c>
      <c r="Z569" s="98" t="str">
        <f t="shared" ca="1" si="227"/>
        <v/>
      </c>
      <c r="AA569" s="97"/>
      <c r="AB569" s="49">
        <f t="shared" si="228"/>
        <v>0</v>
      </c>
      <c r="AC569" s="49">
        <f t="shared" si="229"/>
        <v>0</v>
      </c>
      <c r="AD569" s="49">
        <f t="shared" si="230"/>
        <v>0</v>
      </c>
      <c r="AE569" s="49">
        <f t="shared" si="231"/>
        <v>0</v>
      </c>
      <c r="AF569" s="98" t="str">
        <f t="shared" si="232"/>
        <v/>
      </c>
      <c r="AG569" s="98" t="str">
        <f t="shared" si="233"/>
        <v/>
      </c>
      <c r="AH569" s="97"/>
    </row>
    <row r="570" spans="1:34" ht="15.75" customHeight="1" thickBot="1" x14ac:dyDescent="0.3">
      <c r="A570" s="130"/>
      <c r="B570" s="129"/>
      <c r="C570" s="128"/>
      <c r="D570" s="127"/>
      <c r="E570" s="127"/>
      <c r="F570" s="127"/>
      <c r="G570" s="142"/>
      <c r="H570" s="127"/>
      <c r="I570" s="127"/>
      <c r="J570" s="127"/>
      <c r="K570" s="126"/>
      <c r="L570" s="127"/>
      <c r="M570" s="126"/>
      <c r="N570" s="125"/>
      <c r="O570" s="124" t="str">
        <f ca="1">IF(OR(ISERROR(MusiqueEpuree(N570)),MusiqueEpuree(N570)=0),"",MusiqueEpuree(N570))</f>
        <v/>
      </c>
      <c r="P570" s="122" t="str">
        <f ca="1">IF(OR(ISERROR(MusiqueEpuree10(O570)),MusiqueEpuree10(O570)=0),"",MusiqueEpuree10(O570))</f>
        <v/>
      </c>
      <c r="Q570" s="123">
        <f ca="1">IF(ISERROR((calcul(P570)))=TRUE,"",(calcul(P570)))</f>
        <v>0</v>
      </c>
      <c r="R570" s="123" t="str">
        <f t="shared" ca="1" si="221"/>
        <v/>
      </c>
      <c r="S570" s="122" t="str">
        <f ca="1">IF(OR(ISERROR(MusiqueEpuree1(O570)),MusiqueEpuree1(O570)=0),"",MusiqueEpuree1(O570))</f>
        <v/>
      </c>
      <c r="T570" s="122" t="str">
        <f ca="1">IF(OR(ISERROR(MusiqueEpuree4(O570)),MusiqueEpuree4(O570)=0),"",MusiqueEpuree4(O570))</f>
        <v/>
      </c>
      <c r="U570" s="121">
        <f t="shared" ca="1" si="222"/>
        <v>0</v>
      </c>
      <c r="V570" s="121">
        <f t="shared" ca="1" si="223"/>
        <v>0</v>
      </c>
      <c r="W570" s="121">
        <f t="shared" ca="1" si="224"/>
        <v>0</v>
      </c>
      <c r="X570" s="121">
        <f t="shared" ca="1" si="225"/>
        <v>0</v>
      </c>
      <c r="Y570" s="120" t="str">
        <f t="shared" ca="1" si="226"/>
        <v/>
      </c>
      <c r="Z570" s="120" t="str">
        <f t="shared" ca="1" si="227"/>
        <v/>
      </c>
      <c r="AA570" s="119"/>
      <c r="AB570" s="121">
        <f t="shared" si="228"/>
        <v>0</v>
      </c>
      <c r="AC570" s="121">
        <f t="shared" si="229"/>
        <v>0</v>
      </c>
      <c r="AD570" s="121">
        <f t="shared" si="230"/>
        <v>0</v>
      </c>
      <c r="AE570" s="121">
        <f t="shared" si="231"/>
        <v>0</v>
      </c>
      <c r="AF570" s="120" t="str">
        <f t="shared" si="232"/>
        <v/>
      </c>
      <c r="AG570" s="120" t="str">
        <f t="shared" si="233"/>
        <v/>
      </c>
      <c r="AH570" s="119"/>
    </row>
    <row r="571" spans="1:34" ht="15.75" customHeight="1" x14ac:dyDescent="0.25">
      <c r="A571" s="118"/>
      <c r="B571" s="141"/>
      <c r="C571" s="140"/>
      <c r="D571" s="139"/>
      <c r="E571" s="139"/>
      <c r="F571" s="139"/>
      <c r="G571" s="144"/>
      <c r="H571" s="139"/>
      <c r="I571" s="139"/>
      <c r="J571" s="139"/>
      <c r="K571" s="138"/>
      <c r="L571" s="139"/>
      <c r="M571" s="138"/>
      <c r="N571" s="137"/>
      <c r="O571" s="136" t="str">
        <f ca="1">IF(OR(ISERROR(MusiqueEpuree(N571)),MusiqueEpuree(N571)=0),"",MusiqueEpuree(N571))</f>
        <v/>
      </c>
      <c r="P571" s="134" t="str">
        <f ca="1">IF(OR(ISERROR(MusiqueEpuree10(O571)),MusiqueEpuree10(O571)=0),"",MusiqueEpuree10(O571))</f>
        <v/>
      </c>
      <c r="Q571" s="135">
        <f ca="1">IF(ISERROR((calcul(P571)))=TRUE,"",(calcul(P571)))</f>
        <v>0</v>
      </c>
      <c r="R571" s="135" t="str">
        <f t="shared" ca="1" si="221"/>
        <v/>
      </c>
      <c r="S571" s="134" t="str">
        <f ca="1">IF(OR(ISERROR(MusiqueEpuree1(O571)),MusiqueEpuree1(O571)=0),"",MusiqueEpuree1(O571))</f>
        <v/>
      </c>
      <c r="T571" s="134" t="str">
        <f ca="1">IF(OR(ISERROR(MusiqueEpuree4(O571)),MusiqueEpuree4(O571)=0),"",MusiqueEpuree4(O571))</f>
        <v/>
      </c>
      <c r="U571" s="133">
        <f t="shared" ca="1" si="222"/>
        <v>0</v>
      </c>
      <c r="V571" s="133">
        <f t="shared" ca="1" si="223"/>
        <v>0</v>
      </c>
      <c r="W571" s="133">
        <f t="shared" ca="1" si="224"/>
        <v>0</v>
      </c>
      <c r="X571" s="133">
        <f t="shared" ca="1" si="225"/>
        <v>0</v>
      </c>
      <c r="Y571" s="132" t="str">
        <f t="shared" ca="1" si="226"/>
        <v/>
      </c>
      <c r="Z571" s="132" t="str">
        <f t="shared" ca="1" si="227"/>
        <v/>
      </c>
      <c r="AA571" s="131">
        <v>16</v>
      </c>
      <c r="AB571" s="133">
        <f t="shared" si="228"/>
        <v>0</v>
      </c>
      <c r="AC571" s="133">
        <f t="shared" si="229"/>
        <v>0</v>
      </c>
      <c r="AD571" s="133">
        <f t="shared" si="230"/>
        <v>0</v>
      </c>
      <c r="AE571" s="133">
        <f t="shared" si="231"/>
        <v>0</v>
      </c>
      <c r="AF571" s="132" t="str">
        <f t="shared" si="232"/>
        <v/>
      </c>
      <c r="AG571" s="132" t="str">
        <f t="shared" si="233"/>
        <v/>
      </c>
      <c r="AH571" s="131">
        <v>16</v>
      </c>
    </row>
    <row r="572" spans="1:34" ht="15.75" customHeight="1" x14ac:dyDescent="0.25">
      <c r="A572" s="107"/>
      <c r="B572" s="106"/>
      <c r="C572" s="105"/>
      <c r="D572" s="104"/>
      <c r="E572" s="104"/>
      <c r="F572" s="104"/>
      <c r="G572" s="143"/>
      <c r="H572" s="104"/>
      <c r="I572" s="104"/>
      <c r="J572" s="104"/>
      <c r="K572" s="103"/>
      <c r="L572" s="104"/>
      <c r="M572" s="103"/>
      <c r="N572" s="102"/>
      <c r="O572" s="101" t="str">
        <f ca="1">IF(OR(ISERROR(MusiqueEpuree(N572)),MusiqueEpuree(N572)=0),"",MusiqueEpuree(N572))</f>
        <v/>
      </c>
      <c r="P572" s="99" t="str">
        <f ca="1">IF(OR(ISERROR(MusiqueEpuree10(O572)),MusiqueEpuree10(O572)=0),"",MusiqueEpuree10(O572))</f>
        <v/>
      </c>
      <c r="Q572" s="100">
        <f ca="1">IF(ISERROR((calcul(P572)))=TRUE,"",(calcul(P572)))</f>
        <v>0</v>
      </c>
      <c r="R572" s="100" t="str">
        <f t="shared" ca="1" si="221"/>
        <v/>
      </c>
      <c r="S572" s="99" t="str">
        <f ca="1">IF(OR(ISERROR(MusiqueEpuree1(O572)),MusiqueEpuree1(O572)=0),"",MusiqueEpuree1(O572))</f>
        <v/>
      </c>
      <c r="T572" s="99" t="str">
        <f ca="1">IF(OR(ISERROR(MusiqueEpuree4(O572)),MusiqueEpuree4(O572)=0),"",MusiqueEpuree4(O572))</f>
        <v/>
      </c>
      <c r="U572" s="49">
        <f t="shared" ca="1" si="222"/>
        <v>0</v>
      </c>
      <c r="V572" s="49">
        <f t="shared" ca="1" si="223"/>
        <v>0</v>
      </c>
      <c r="W572" s="49">
        <f t="shared" ca="1" si="224"/>
        <v>0</v>
      </c>
      <c r="X572" s="49">
        <f t="shared" ca="1" si="225"/>
        <v>0</v>
      </c>
      <c r="Y572" s="98" t="str">
        <f t="shared" ca="1" si="226"/>
        <v/>
      </c>
      <c r="Z572" s="98" t="str">
        <f t="shared" ca="1" si="227"/>
        <v/>
      </c>
      <c r="AA572" s="97"/>
      <c r="AB572" s="49">
        <f t="shared" si="228"/>
        <v>0</v>
      </c>
      <c r="AC572" s="49">
        <f t="shared" si="229"/>
        <v>0</v>
      </c>
      <c r="AD572" s="49">
        <f t="shared" si="230"/>
        <v>0</v>
      </c>
      <c r="AE572" s="49">
        <f t="shared" si="231"/>
        <v>0</v>
      </c>
      <c r="AF572" s="98" t="str">
        <f t="shared" si="232"/>
        <v/>
      </c>
      <c r="AG572" s="98" t="str">
        <f t="shared" si="233"/>
        <v/>
      </c>
      <c r="AH572" s="97"/>
    </row>
    <row r="573" spans="1:34" ht="15.75" customHeight="1" thickBot="1" x14ac:dyDescent="0.3">
      <c r="A573" s="130"/>
      <c r="B573" s="129"/>
      <c r="C573" s="128"/>
      <c r="D573" s="127"/>
      <c r="E573" s="127"/>
      <c r="F573" s="127"/>
      <c r="G573" s="142"/>
      <c r="H573" s="127"/>
      <c r="I573" s="127"/>
      <c r="J573" s="127"/>
      <c r="K573" s="126"/>
      <c r="L573" s="127"/>
      <c r="M573" s="126"/>
      <c r="N573" s="125"/>
      <c r="O573" s="124" t="str">
        <f ca="1">IF(OR(ISERROR(MusiqueEpuree(N573)),MusiqueEpuree(N573)=0),"",MusiqueEpuree(N573))</f>
        <v/>
      </c>
      <c r="P573" s="122" t="str">
        <f ca="1">IF(OR(ISERROR(MusiqueEpuree10(O573)),MusiqueEpuree10(O573)=0),"",MusiqueEpuree10(O573))</f>
        <v/>
      </c>
      <c r="Q573" s="123">
        <f ca="1">IF(ISERROR((calcul(P573)))=TRUE,"",(calcul(P573)))</f>
        <v>0</v>
      </c>
      <c r="R573" s="123" t="str">
        <f t="shared" ca="1" si="221"/>
        <v/>
      </c>
      <c r="S573" s="122" t="str">
        <f ca="1">IF(OR(ISERROR(MusiqueEpuree1(O573)),MusiqueEpuree1(O573)=0),"",MusiqueEpuree1(O573))</f>
        <v/>
      </c>
      <c r="T573" s="122" t="str">
        <f ca="1">IF(OR(ISERROR(MusiqueEpuree4(O573)),MusiqueEpuree4(O573)=0),"",MusiqueEpuree4(O573))</f>
        <v/>
      </c>
      <c r="U573" s="121">
        <f t="shared" ca="1" si="222"/>
        <v>0</v>
      </c>
      <c r="V573" s="121">
        <f t="shared" ca="1" si="223"/>
        <v>0</v>
      </c>
      <c r="W573" s="121">
        <f t="shared" ca="1" si="224"/>
        <v>0</v>
      </c>
      <c r="X573" s="121">
        <f t="shared" ca="1" si="225"/>
        <v>0</v>
      </c>
      <c r="Y573" s="120" t="str">
        <f t="shared" ca="1" si="226"/>
        <v/>
      </c>
      <c r="Z573" s="120" t="str">
        <f t="shared" ca="1" si="227"/>
        <v/>
      </c>
      <c r="AA573" s="119"/>
      <c r="AB573" s="121">
        <f t="shared" si="228"/>
        <v>0</v>
      </c>
      <c r="AC573" s="121">
        <f t="shared" si="229"/>
        <v>0</v>
      </c>
      <c r="AD573" s="121">
        <f t="shared" si="230"/>
        <v>0</v>
      </c>
      <c r="AE573" s="121">
        <f t="shared" si="231"/>
        <v>0</v>
      </c>
      <c r="AF573" s="120" t="str">
        <f t="shared" si="232"/>
        <v/>
      </c>
      <c r="AG573" s="120" t="str">
        <f t="shared" si="233"/>
        <v/>
      </c>
      <c r="AH573" s="119"/>
    </row>
    <row r="574" spans="1:34" ht="15.75" customHeight="1" x14ac:dyDescent="0.25">
      <c r="A574" s="118"/>
      <c r="B574" s="141"/>
      <c r="C574" s="140"/>
      <c r="D574" s="139"/>
      <c r="E574" s="139"/>
      <c r="F574" s="139"/>
      <c r="G574" s="144"/>
      <c r="H574" s="139"/>
      <c r="I574" s="139"/>
      <c r="J574" s="139"/>
      <c r="K574" s="138"/>
      <c r="L574" s="139"/>
      <c r="M574" s="138"/>
      <c r="N574" s="137"/>
      <c r="O574" s="136" t="str">
        <f ca="1">IF(OR(ISERROR(MusiqueEpuree(N574)),MusiqueEpuree(N574)=0),"",MusiqueEpuree(N574))</f>
        <v/>
      </c>
      <c r="P574" s="134" t="str">
        <f ca="1">IF(OR(ISERROR(MusiqueEpuree10(O574)),MusiqueEpuree10(O574)=0),"",MusiqueEpuree10(O574))</f>
        <v/>
      </c>
      <c r="Q574" s="135">
        <f ca="1">IF(ISERROR((calcul(P574)))=TRUE,"",(calcul(P574)))</f>
        <v>0</v>
      </c>
      <c r="R574" s="135" t="str">
        <f t="shared" ca="1" si="221"/>
        <v/>
      </c>
      <c r="S574" s="134" t="str">
        <f ca="1">IF(OR(ISERROR(MusiqueEpuree1(O574)),MusiqueEpuree1(O574)=0),"",MusiqueEpuree1(O574))</f>
        <v/>
      </c>
      <c r="T574" s="134" t="str">
        <f ca="1">IF(OR(ISERROR(MusiqueEpuree4(O574)),MusiqueEpuree4(O574)=0),"",MusiqueEpuree4(O574))</f>
        <v/>
      </c>
      <c r="U574" s="133">
        <f t="shared" ca="1" si="222"/>
        <v>0</v>
      </c>
      <c r="V574" s="133">
        <f t="shared" ca="1" si="223"/>
        <v>0</v>
      </c>
      <c r="W574" s="133">
        <f t="shared" ca="1" si="224"/>
        <v>0</v>
      </c>
      <c r="X574" s="133">
        <f t="shared" ca="1" si="225"/>
        <v>0</v>
      </c>
      <c r="Y574" s="132" t="str">
        <f t="shared" ca="1" si="226"/>
        <v/>
      </c>
      <c r="Z574" s="132" t="str">
        <f t="shared" ca="1" si="227"/>
        <v/>
      </c>
      <c r="AA574" s="131">
        <v>17</v>
      </c>
      <c r="AB574" s="133">
        <f t="shared" si="228"/>
        <v>0</v>
      </c>
      <c r="AC574" s="133">
        <f t="shared" si="229"/>
        <v>0</v>
      </c>
      <c r="AD574" s="133">
        <f t="shared" si="230"/>
        <v>0</v>
      </c>
      <c r="AE574" s="133">
        <f t="shared" si="231"/>
        <v>0</v>
      </c>
      <c r="AF574" s="132" t="str">
        <f t="shared" si="232"/>
        <v/>
      </c>
      <c r="AG574" s="132" t="str">
        <f t="shared" si="233"/>
        <v/>
      </c>
      <c r="AH574" s="131">
        <v>17</v>
      </c>
    </row>
    <row r="575" spans="1:34" ht="15.75" customHeight="1" x14ac:dyDescent="0.25">
      <c r="A575" s="107"/>
      <c r="B575" s="106"/>
      <c r="C575" s="105"/>
      <c r="D575" s="104"/>
      <c r="E575" s="104"/>
      <c r="F575" s="104"/>
      <c r="G575" s="143"/>
      <c r="H575" s="104"/>
      <c r="I575" s="104"/>
      <c r="J575" s="104"/>
      <c r="K575" s="103"/>
      <c r="L575" s="104"/>
      <c r="M575" s="103"/>
      <c r="N575" s="102"/>
      <c r="O575" s="101" t="str">
        <f ca="1">IF(OR(ISERROR(MusiqueEpuree(N575)),MusiqueEpuree(N575)=0),"",MusiqueEpuree(N575))</f>
        <v/>
      </c>
      <c r="P575" s="99" t="str">
        <f ca="1">IF(OR(ISERROR(MusiqueEpuree10(O575)),MusiqueEpuree10(O575)=0),"",MusiqueEpuree10(O575))</f>
        <v/>
      </c>
      <c r="Q575" s="100">
        <f ca="1">IF(ISERROR((calcul(P575)))=TRUE,"",(calcul(P575)))</f>
        <v>0</v>
      </c>
      <c r="R575" s="100" t="str">
        <f t="shared" ca="1" si="221"/>
        <v/>
      </c>
      <c r="S575" s="99" t="str">
        <f ca="1">IF(OR(ISERROR(MusiqueEpuree1(O575)),MusiqueEpuree1(O575)=0),"",MusiqueEpuree1(O575))</f>
        <v/>
      </c>
      <c r="T575" s="99" t="str">
        <f ca="1">IF(OR(ISERROR(MusiqueEpuree4(O575)),MusiqueEpuree4(O575)=0),"",MusiqueEpuree4(O575))</f>
        <v/>
      </c>
      <c r="U575" s="49">
        <f t="shared" ca="1" si="222"/>
        <v>0</v>
      </c>
      <c r="V575" s="49">
        <f t="shared" ca="1" si="223"/>
        <v>0</v>
      </c>
      <c r="W575" s="49">
        <f t="shared" ca="1" si="224"/>
        <v>0</v>
      </c>
      <c r="X575" s="49">
        <f t="shared" ca="1" si="225"/>
        <v>0</v>
      </c>
      <c r="Y575" s="98" t="str">
        <f t="shared" ca="1" si="226"/>
        <v/>
      </c>
      <c r="Z575" s="98" t="str">
        <f t="shared" ca="1" si="227"/>
        <v/>
      </c>
      <c r="AA575" s="97"/>
      <c r="AB575" s="49">
        <f t="shared" si="228"/>
        <v>0</v>
      </c>
      <c r="AC575" s="49">
        <f t="shared" si="229"/>
        <v>0</v>
      </c>
      <c r="AD575" s="49">
        <f t="shared" si="230"/>
        <v>0</v>
      </c>
      <c r="AE575" s="49">
        <f t="shared" si="231"/>
        <v>0</v>
      </c>
      <c r="AF575" s="98" t="str">
        <f t="shared" si="232"/>
        <v/>
      </c>
      <c r="AG575" s="98" t="str">
        <f t="shared" si="233"/>
        <v/>
      </c>
      <c r="AH575" s="97"/>
    </row>
    <row r="576" spans="1:34" ht="15.75" customHeight="1" thickBot="1" x14ac:dyDescent="0.3">
      <c r="A576" s="130"/>
      <c r="B576" s="129"/>
      <c r="C576" s="128"/>
      <c r="D576" s="127"/>
      <c r="E576" s="127"/>
      <c r="F576" s="127"/>
      <c r="G576" s="142"/>
      <c r="H576" s="127"/>
      <c r="I576" s="127"/>
      <c r="J576" s="127"/>
      <c r="K576" s="126"/>
      <c r="L576" s="127"/>
      <c r="M576" s="126"/>
      <c r="N576" s="125"/>
      <c r="O576" s="124" t="str">
        <f ca="1">IF(OR(ISERROR(MusiqueEpuree(N576)),MusiqueEpuree(N576)=0),"",MusiqueEpuree(N576))</f>
        <v/>
      </c>
      <c r="P576" s="122" t="str">
        <f ca="1">IF(OR(ISERROR(MusiqueEpuree10(O576)),MusiqueEpuree10(O576)=0),"",MusiqueEpuree10(O576))</f>
        <v/>
      </c>
      <c r="Q576" s="123">
        <f ca="1">IF(ISERROR((calcul(P576)))=TRUE,"",(calcul(P576)))</f>
        <v>0</v>
      </c>
      <c r="R576" s="123" t="str">
        <f t="shared" ca="1" si="221"/>
        <v/>
      </c>
      <c r="S576" s="122" t="str">
        <f ca="1">IF(OR(ISERROR(MusiqueEpuree1(O576)),MusiqueEpuree1(O576)=0),"",MusiqueEpuree1(O576))</f>
        <v/>
      </c>
      <c r="T576" s="122" t="str">
        <f ca="1">IF(OR(ISERROR(MusiqueEpuree4(O576)),MusiqueEpuree4(O576)=0),"",MusiqueEpuree4(O576))</f>
        <v/>
      </c>
      <c r="U576" s="121">
        <f t="shared" ca="1" si="222"/>
        <v>0</v>
      </c>
      <c r="V576" s="121">
        <f t="shared" ca="1" si="223"/>
        <v>0</v>
      </c>
      <c r="W576" s="121">
        <f t="shared" ca="1" si="224"/>
        <v>0</v>
      </c>
      <c r="X576" s="121">
        <f t="shared" ca="1" si="225"/>
        <v>0</v>
      </c>
      <c r="Y576" s="120" t="str">
        <f t="shared" ca="1" si="226"/>
        <v/>
      </c>
      <c r="Z576" s="120" t="str">
        <f t="shared" ca="1" si="227"/>
        <v/>
      </c>
      <c r="AA576" s="119"/>
      <c r="AB576" s="121">
        <f t="shared" si="228"/>
        <v>0</v>
      </c>
      <c r="AC576" s="121">
        <f t="shared" si="229"/>
        <v>0</v>
      </c>
      <c r="AD576" s="121">
        <f t="shared" si="230"/>
        <v>0</v>
      </c>
      <c r="AE576" s="121">
        <f t="shared" si="231"/>
        <v>0</v>
      </c>
      <c r="AF576" s="120" t="str">
        <f t="shared" si="232"/>
        <v/>
      </c>
      <c r="AG576" s="120" t="str">
        <f t="shared" si="233"/>
        <v/>
      </c>
      <c r="AH576" s="119"/>
    </row>
    <row r="577" spans="1:46" ht="15.75" customHeight="1" x14ac:dyDescent="0.25">
      <c r="A577" s="118"/>
      <c r="B577" s="141"/>
      <c r="C577" s="140"/>
      <c r="D577" s="139"/>
      <c r="E577" s="139"/>
      <c r="F577" s="139"/>
      <c r="G577" s="144"/>
      <c r="H577" s="139"/>
      <c r="I577" s="139"/>
      <c r="J577" s="139"/>
      <c r="K577" s="138"/>
      <c r="L577" s="139"/>
      <c r="M577" s="138"/>
      <c r="N577" s="137"/>
      <c r="O577" s="136" t="str">
        <f ca="1">IF(OR(ISERROR(MusiqueEpuree(N577)),MusiqueEpuree(N577)=0),"",MusiqueEpuree(N577))</f>
        <v/>
      </c>
      <c r="P577" s="134" t="str">
        <f ca="1">IF(OR(ISERROR(MusiqueEpuree10(O577)),MusiqueEpuree10(O577)=0),"",MusiqueEpuree10(O577))</f>
        <v/>
      </c>
      <c r="Q577" s="135">
        <f ca="1">IF(ISERROR((calcul(P577)))=TRUE,"",(calcul(P577)))</f>
        <v>0</v>
      </c>
      <c r="R577" s="135" t="str">
        <f t="shared" ca="1" si="221"/>
        <v/>
      </c>
      <c r="S577" s="134" t="str">
        <f ca="1">IF(OR(ISERROR(MusiqueEpuree1(O577)),MusiqueEpuree1(O577)=0),"",MusiqueEpuree1(O577))</f>
        <v/>
      </c>
      <c r="T577" s="134" t="str">
        <f ca="1">IF(OR(ISERROR(MusiqueEpuree4(O577)),MusiqueEpuree4(O577)=0),"",MusiqueEpuree4(O577))</f>
        <v/>
      </c>
      <c r="U577" s="133">
        <f t="shared" ca="1" si="222"/>
        <v>0</v>
      </c>
      <c r="V577" s="133">
        <f t="shared" ca="1" si="223"/>
        <v>0</v>
      </c>
      <c r="W577" s="133">
        <f t="shared" ca="1" si="224"/>
        <v>0</v>
      </c>
      <c r="X577" s="133">
        <f t="shared" ca="1" si="225"/>
        <v>0</v>
      </c>
      <c r="Y577" s="132" t="str">
        <f t="shared" ca="1" si="226"/>
        <v/>
      </c>
      <c r="Z577" s="132" t="str">
        <f t="shared" ca="1" si="227"/>
        <v/>
      </c>
      <c r="AA577" s="131">
        <v>18</v>
      </c>
      <c r="AB577" s="133">
        <f t="shared" si="228"/>
        <v>0</v>
      </c>
      <c r="AC577" s="133">
        <f t="shared" si="229"/>
        <v>0</v>
      </c>
      <c r="AD577" s="133">
        <f t="shared" si="230"/>
        <v>0</v>
      </c>
      <c r="AE577" s="133">
        <f t="shared" si="231"/>
        <v>0</v>
      </c>
      <c r="AF577" s="132" t="str">
        <f t="shared" si="232"/>
        <v/>
      </c>
      <c r="AG577" s="132" t="str">
        <f t="shared" si="233"/>
        <v/>
      </c>
      <c r="AH577" s="131">
        <v>18</v>
      </c>
    </row>
    <row r="578" spans="1:46" ht="15.75" customHeight="1" x14ac:dyDescent="0.25">
      <c r="A578" s="107"/>
      <c r="B578" s="106"/>
      <c r="C578" s="105"/>
      <c r="D578" s="104"/>
      <c r="E578" s="104"/>
      <c r="F578" s="104"/>
      <c r="G578" s="143"/>
      <c r="H578" s="104"/>
      <c r="I578" s="104"/>
      <c r="J578" s="104"/>
      <c r="K578" s="103"/>
      <c r="L578" s="104"/>
      <c r="M578" s="103"/>
      <c r="N578" s="102"/>
      <c r="O578" s="101" t="str">
        <f ca="1">IF(OR(ISERROR(MusiqueEpuree(N578)),MusiqueEpuree(N578)=0),"",MusiqueEpuree(N578))</f>
        <v/>
      </c>
      <c r="P578" s="99" t="str">
        <f ca="1">IF(OR(ISERROR(MusiqueEpuree10(O578)),MusiqueEpuree10(O578)=0),"",MusiqueEpuree10(O578))</f>
        <v/>
      </c>
      <c r="Q578" s="100">
        <f ca="1">IF(ISERROR((calcul(P578)))=TRUE,"",(calcul(P578)))</f>
        <v>0</v>
      </c>
      <c r="R578" s="100" t="str">
        <f t="shared" ca="1" si="221"/>
        <v/>
      </c>
      <c r="S578" s="99" t="str">
        <f ca="1">IF(OR(ISERROR(MusiqueEpuree1(O578)),MusiqueEpuree1(O578)=0),"",MusiqueEpuree1(O578))</f>
        <v/>
      </c>
      <c r="T578" s="99" t="str">
        <f ca="1">IF(OR(ISERROR(MusiqueEpuree4(O578)),MusiqueEpuree4(O578)=0),"",MusiqueEpuree4(O578))</f>
        <v/>
      </c>
      <c r="U578" s="49">
        <f t="shared" ca="1" si="222"/>
        <v>0</v>
      </c>
      <c r="V578" s="49">
        <f t="shared" ca="1" si="223"/>
        <v>0</v>
      </c>
      <c r="W578" s="49">
        <f t="shared" ca="1" si="224"/>
        <v>0</v>
      </c>
      <c r="X578" s="49">
        <f t="shared" ca="1" si="225"/>
        <v>0</v>
      </c>
      <c r="Y578" s="98" t="str">
        <f t="shared" ca="1" si="226"/>
        <v/>
      </c>
      <c r="Z578" s="98" t="str">
        <f t="shared" ca="1" si="227"/>
        <v/>
      </c>
      <c r="AA578" s="97"/>
      <c r="AB578" s="49">
        <f t="shared" si="228"/>
        <v>0</v>
      </c>
      <c r="AC578" s="49">
        <f t="shared" si="229"/>
        <v>0</v>
      </c>
      <c r="AD578" s="49">
        <f t="shared" si="230"/>
        <v>0</v>
      </c>
      <c r="AE578" s="49">
        <f t="shared" si="231"/>
        <v>0</v>
      </c>
      <c r="AF578" s="98" t="str">
        <f t="shared" si="232"/>
        <v/>
      </c>
      <c r="AG578" s="98" t="str">
        <f t="shared" si="233"/>
        <v/>
      </c>
      <c r="AH578" s="97"/>
    </row>
    <row r="579" spans="1:46" ht="15.75" customHeight="1" thickBot="1" x14ac:dyDescent="0.3">
      <c r="A579" s="130"/>
      <c r="B579" s="129"/>
      <c r="C579" s="128"/>
      <c r="D579" s="127"/>
      <c r="E579" s="127"/>
      <c r="F579" s="127"/>
      <c r="G579" s="142"/>
      <c r="H579" s="127"/>
      <c r="I579" s="127"/>
      <c r="J579" s="127"/>
      <c r="K579" s="126"/>
      <c r="L579" s="127"/>
      <c r="M579" s="126"/>
      <c r="N579" s="125"/>
      <c r="O579" s="124" t="str">
        <f ca="1">IF(OR(ISERROR(MusiqueEpuree(N579)),MusiqueEpuree(N579)=0),"",MusiqueEpuree(N579))</f>
        <v/>
      </c>
      <c r="P579" s="122" t="str">
        <f ca="1">IF(OR(ISERROR(MusiqueEpuree10(O579)),MusiqueEpuree10(O579)=0),"",MusiqueEpuree10(O579))</f>
        <v/>
      </c>
      <c r="Q579" s="123">
        <f ca="1">IF(ISERROR((calcul(P579)))=TRUE,"",(calcul(P579)))</f>
        <v>0</v>
      </c>
      <c r="R579" s="123" t="str">
        <f t="shared" ca="1" si="221"/>
        <v/>
      </c>
      <c r="S579" s="122" t="str">
        <f ca="1">IF(OR(ISERROR(MusiqueEpuree1(O579)),MusiqueEpuree1(O579)=0),"",MusiqueEpuree1(O579))</f>
        <v/>
      </c>
      <c r="T579" s="122" t="str">
        <f ca="1">IF(OR(ISERROR(MusiqueEpuree4(O579)),MusiqueEpuree4(O579)=0),"",MusiqueEpuree4(O579))</f>
        <v/>
      </c>
      <c r="U579" s="121">
        <f t="shared" ca="1" si="222"/>
        <v>0</v>
      </c>
      <c r="V579" s="121">
        <f t="shared" ca="1" si="223"/>
        <v>0</v>
      </c>
      <c r="W579" s="121">
        <f t="shared" ca="1" si="224"/>
        <v>0</v>
      </c>
      <c r="X579" s="121">
        <f t="shared" ca="1" si="225"/>
        <v>0</v>
      </c>
      <c r="Y579" s="120" t="str">
        <f t="shared" ca="1" si="226"/>
        <v/>
      </c>
      <c r="Z579" s="120" t="str">
        <f t="shared" ca="1" si="227"/>
        <v/>
      </c>
      <c r="AA579" s="119"/>
      <c r="AB579" s="121">
        <f t="shared" si="228"/>
        <v>0</v>
      </c>
      <c r="AC579" s="121">
        <f t="shared" si="229"/>
        <v>0</v>
      </c>
      <c r="AD579" s="121">
        <f t="shared" si="230"/>
        <v>0</v>
      </c>
      <c r="AE579" s="121">
        <f t="shared" si="231"/>
        <v>0</v>
      </c>
      <c r="AF579" s="120" t="str">
        <f t="shared" si="232"/>
        <v/>
      </c>
      <c r="AG579" s="120" t="str">
        <f t="shared" si="233"/>
        <v/>
      </c>
      <c r="AH579" s="119"/>
    </row>
    <row r="580" spans="1:46" ht="15.75" customHeight="1" x14ac:dyDescent="0.25">
      <c r="A580" s="118"/>
      <c r="B580" s="141"/>
      <c r="C580" s="140"/>
      <c r="D580" s="139"/>
      <c r="E580" s="139"/>
      <c r="F580" s="139"/>
      <c r="G580" s="139"/>
      <c r="H580" s="139"/>
      <c r="I580" s="139"/>
      <c r="J580" s="139"/>
      <c r="K580" s="138"/>
      <c r="L580" s="139"/>
      <c r="M580" s="138"/>
      <c r="N580" s="137"/>
      <c r="O580" s="136" t="str">
        <f ca="1">IF(OR(ISERROR(MusiqueEpuree(N580)),MusiqueEpuree(N580)=0),"",MusiqueEpuree(N580))</f>
        <v/>
      </c>
      <c r="P580" s="134" t="str">
        <f ca="1">IF(OR(ISERROR(MusiqueEpuree10(O580)),MusiqueEpuree10(O580)=0),"",MusiqueEpuree10(O580))</f>
        <v/>
      </c>
      <c r="Q580" s="135">
        <f ca="1">IF(ISERROR((calcul(P580)))=TRUE,"",(calcul(P580)))</f>
        <v>0</v>
      </c>
      <c r="R580" s="135" t="str">
        <f t="shared" ca="1" si="221"/>
        <v/>
      </c>
      <c r="S580" s="134" t="str">
        <f ca="1">IF(OR(ISERROR(MusiqueEpuree1(O580)),MusiqueEpuree1(O580)=0),"",MusiqueEpuree1(O580))</f>
        <v/>
      </c>
      <c r="T580" s="134" t="str">
        <f ca="1">IF(OR(ISERROR(MusiqueEpuree4(O580)),MusiqueEpuree4(O580)=0),"",MusiqueEpuree4(O580))</f>
        <v/>
      </c>
      <c r="U580" s="133">
        <f t="shared" ca="1" si="222"/>
        <v>0</v>
      </c>
      <c r="V580" s="133">
        <f t="shared" ca="1" si="223"/>
        <v>0</v>
      </c>
      <c r="W580" s="133">
        <f t="shared" ca="1" si="224"/>
        <v>0</v>
      </c>
      <c r="X580" s="133">
        <f t="shared" ca="1" si="225"/>
        <v>0</v>
      </c>
      <c r="Y580" s="132" t="str">
        <f t="shared" ca="1" si="226"/>
        <v/>
      </c>
      <c r="Z580" s="132" t="str">
        <f t="shared" ca="1" si="227"/>
        <v/>
      </c>
      <c r="AA580" s="131">
        <v>19</v>
      </c>
      <c r="AB580" s="133">
        <f t="shared" si="228"/>
        <v>0</v>
      </c>
      <c r="AC580" s="133">
        <f t="shared" si="229"/>
        <v>0</v>
      </c>
      <c r="AD580" s="133">
        <f t="shared" si="230"/>
        <v>0</v>
      </c>
      <c r="AE580" s="133">
        <f t="shared" si="231"/>
        <v>0</v>
      </c>
      <c r="AF580" s="132" t="str">
        <f t="shared" si="232"/>
        <v/>
      </c>
      <c r="AG580" s="132" t="str">
        <f t="shared" si="233"/>
        <v/>
      </c>
      <c r="AH580" s="131">
        <v>19</v>
      </c>
    </row>
    <row r="581" spans="1:46" ht="15.75" customHeight="1" x14ac:dyDescent="0.25">
      <c r="A581" s="107"/>
      <c r="B581" s="106"/>
      <c r="C581" s="105"/>
      <c r="D581" s="104"/>
      <c r="E581" s="104"/>
      <c r="F581" s="104"/>
      <c r="G581" s="104"/>
      <c r="H581" s="104"/>
      <c r="I581" s="104"/>
      <c r="J581" s="104"/>
      <c r="K581" s="103"/>
      <c r="L581" s="104"/>
      <c r="M581" s="103"/>
      <c r="N581" s="102"/>
      <c r="O581" s="101" t="str">
        <f ca="1">IF(OR(ISERROR(MusiqueEpuree(N581)),MusiqueEpuree(N581)=0),"",MusiqueEpuree(N581))</f>
        <v/>
      </c>
      <c r="P581" s="99" t="str">
        <f ca="1">IF(OR(ISERROR(MusiqueEpuree10(O581)),MusiqueEpuree10(O581)=0),"",MusiqueEpuree10(O581))</f>
        <v/>
      </c>
      <c r="Q581" s="100">
        <f ca="1">IF(ISERROR((calcul(P581)))=TRUE,"",(calcul(P581)))</f>
        <v>0</v>
      </c>
      <c r="R581" s="100" t="str">
        <f t="shared" ca="1" si="221"/>
        <v/>
      </c>
      <c r="S581" s="99" t="str">
        <f ca="1">IF(OR(ISERROR(MusiqueEpuree1(O581)),MusiqueEpuree1(O581)=0),"",MusiqueEpuree1(O581))</f>
        <v/>
      </c>
      <c r="T581" s="99" t="str">
        <f ca="1">IF(OR(ISERROR(MusiqueEpuree4(O581)),MusiqueEpuree4(O581)=0),"",MusiqueEpuree4(O581))</f>
        <v/>
      </c>
      <c r="U581" s="49">
        <f t="shared" ca="1" si="222"/>
        <v>0</v>
      </c>
      <c r="V581" s="49">
        <f t="shared" ca="1" si="223"/>
        <v>0</v>
      </c>
      <c r="W581" s="49">
        <f t="shared" ca="1" si="224"/>
        <v>0</v>
      </c>
      <c r="X581" s="49">
        <f t="shared" ca="1" si="225"/>
        <v>0</v>
      </c>
      <c r="Y581" s="98" t="str">
        <f t="shared" ca="1" si="226"/>
        <v/>
      </c>
      <c r="Z581" s="98" t="str">
        <f t="shared" ca="1" si="227"/>
        <v/>
      </c>
      <c r="AA581" s="97"/>
      <c r="AB581" s="49">
        <f t="shared" si="228"/>
        <v>0</v>
      </c>
      <c r="AC581" s="49">
        <f t="shared" si="229"/>
        <v>0</v>
      </c>
      <c r="AD581" s="49">
        <f t="shared" si="230"/>
        <v>0</v>
      </c>
      <c r="AE581" s="49">
        <f t="shared" si="231"/>
        <v>0</v>
      </c>
      <c r="AF581" s="98" t="str">
        <f t="shared" si="232"/>
        <v/>
      </c>
      <c r="AG581" s="98" t="str">
        <f t="shared" si="233"/>
        <v/>
      </c>
      <c r="AH581" s="97"/>
    </row>
    <row r="582" spans="1:46" ht="15.75" customHeight="1" thickBot="1" x14ac:dyDescent="0.3">
      <c r="A582" s="130"/>
      <c r="B582" s="129"/>
      <c r="C582" s="128"/>
      <c r="D582" s="127"/>
      <c r="E582" s="127"/>
      <c r="F582" s="127"/>
      <c r="G582" s="127"/>
      <c r="H582" s="127"/>
      <c r="I582" s="127"/>
      <c r="J582" s="127"/>
      <c r="K582" s="126"/>
      <c r="L582" s="127"/>
      <c r="M582" s="126"/>
      <c r="N582" s="125"/>
      <c r="O582" s="124" t="str">
        <f ca="1">IF(OR(ISERROR(MusiqueEpuree(N582)),MusiqueEpuree(N582)=0),"",MusiqueEpuree(N582))</f>
        <v/>
      </c>
      <c r="P582" s="122" t="str">
        <f ca="1">IF(OR(ISERROR(MusiqueEpuree10(O582)),MusiqueEpuree10(O582)=0),"",MusiqueEpuree10(O582))</f>
        <v/>
      </c>
      <c r="Q582" s="123">
        <f ca="1">IF(ISERROR((calcul(P582)))=TRUE,"",(calcul(P582)))</f>
        <v>0</v>
      </c>
      <c r="R582" s="123" t="str">
        <f t="shared" ca="1" si="221"/>
        <v/>
      </c>
      <c r="S582" s="122" t="str">
        <f ca="1">IF(OR(ISERROR(MusiqueEpuree1(O582)),MusiqueEpuree1(O582)=0),"",MusiqueEpuree1(O582))</f>
        <v/>
      </c>
      <c r="T582" s="122" t="str">
        <f ca="1">IF(OR(ISERROR(MusiqueEpuree4(O582)),MusiqueEpuree4(O582)=0),"",MusiqueEpuree4(O582))</f>
        <v/>
      </c>
      <c r="U582" s="121">
        <f t="shared" ca="1" si="222"/>
        <v>0</v>
      </c>
      <c r="V582" s="121">
        <f t="shared" ca="1" si="223"/>
        <v>0</v>
      </c>
      <c r="W582" s="121">
        <f t="shared" ca="1" si="224"/>
        <v>0</v>
      </c>
      <c r="X582" s="121">
        <f t="shared" ca="1" si="225"/>
        <v>0</v>
      </c>
      <c r="Y582" s="120" t="str">
        <f t="shared" ca="1" si="226"/>
        <v/>
      </c>
      <c r="Z582" s="120" t="str">
        <f t="shared" ca="1" si="227"/>
        <v/>
      </c>
      <c r="AA582" s="119"/>
      <c r="AB582" s="121">
        <f t="shared" si="228"/>
        <v>0</v>
      </c>
      <c r="AC582" s="121">
        <f t="shared" si="229"/>
        <v>0</v>
      </c>
      <c r="AD582" s="121">
        <f t="shared" si="230"/>
        <v>0</v>
      </c>
      <c r="AE582" s="121">
        <f t="shared" si="231"/>
        <v>0</v>
      </c>
      <c r="AF582" s="120" t="str">
        <f t="shared" si="232"/>
        <v/>
      </c>
      <c r="AG582" s="120" t="str">
        <f t="shared" si="233"/>
        <v/>
      </c>
      <c r="AH582" s="119"/>
    </row>
    <row r="583" spans="1:46" ht="15.75" customHeight="1" x14ac:dyDescent="0.25">
      <c r="A583" s="118"/>
      <c r="B583" s="117"/>
      <c r="C583" s="116"/>
      <c r="D583" s="115"/>
      <c r="E583" s="115"/>
      <c r="F583" s="115"/>
      <c r="G583" s="115"/>
      <c r="H583" s="115"/>
      <c r="I583" s="115"/>
      <c r="J583" s="115"/>
      <c r="K583" s="114"/>
      <c r="L583" s="115"/>
      <c r="M583" s="114"/>
      <c r="N583" s="113"/>
      <c r="O583" s="112" t="str">
        <f ca="1">IF(OR(ISERROR(MusiqueEpuree(N583)),MusiqueEpuree(N583)=0),"",MusiqueEpuree(N583))</f>
        <v/>
      </c>
      <c r="P583" s="110" t="str">
        <f ca="1">IF(OR(ISERROR(MusiqueEpuree10(O583)),MusiqueEpuree10(O583)=0),"",MusiqueEpuree10(O583))</f>
        <v/>
      </c>
      <c r="Q583" s="111">
        <f ca="1">IF(ISERROR((calcul(P583)))=TRUE,"",(calcul(P583)))</f>
        <v>0</v>
      </c>
      <c r="R583" s="111" t="str">
        <f t="shared" ca="1" si="221"/>
        <v/>
      </c>
      <c r="S583" s="110" t="str">
        <f ca="1">IF(OR(ISERROR(MusiqueEpuree1(O583)),MusiqueEpuree1(O583)=0),"",MusiqueEpuree1(O583))</f>
        <v/>
      </c>
      <c r="T583" s="110" t="str">
        <f ca="1">IF(OR(ISERROR(MusiqueEpuree4(O583)),MusiqueEpuree4(O583)=0),"",MusiqueEpuree4(O583))</f>
        <v/>
      </c>
      <c r="U583" s="42">
        <f t="shared" ca="1" si="222"/>
        <v>0</v>
      </c>
      <c r="V583" s="42">
        <f t="shared" ca="1" si="223"/>
        <v>0</v>
      </c>
      <c r="W583" s="42">
        <f t="shared" ca="1" si="224"/>
        <v>0</v>
      </c>
      <c r="X583" s="42">
        <f t="shared" ca="1" si="225"/>
        <v>0</v>
      </c>
      <c r="Y583" s="109" t="str">
        <f t="shared" ca="1" si="226"/>
        <v/>
      </c>
      <c r="Z583" s="109" t="str">
        <f t="shared" ca="1" si="227"/>
        <v/>
      </c>
      <c r="AA583" s="108">
        <v>20</v>
      </c>
      <c r="AB583" s="42">
        <f t="shared" si="228"/>
        <v>0</v>
      </c>
      <c r="AC583" s="42">
        <f t="shared" si="229"/>
        <v>0</v>
      </c>
      <c r="AD583" s="42">
        <f t="shared" si="230"/>
        <v>0</v>
      </c>
      <c r="AE583" s="42">
        <f t="shared" si="231"/>
        <v>0</v>
      </c>
      <c r="AF583" s="109" t="str">
        <f t="shared" si="232"/>
        <v/>
      </c>
      <c r="AG583" s="109" t="str">
        <f t="shared" si="233"/>
        <v/>
      </c>
      <c r="AH583" s="108">
        <v>20</v>
      </c>
    </row>
    <row r="584" spans="1:46" ht="15.75" customHeight="1" x14ac:dyDescent="0.25">
      <c r="A584" s="107"/>
      <c r="B584" s="106"/>
      <c r="C584" s="105"/>
      <c r="D584" s="104"/>
      <c r="E584" s="104"/>
      <c r="F584" s="104"/>
      <c r="G584" s="104"/>
      <c r="H584" s="104"/>
      <c r="I584" s="104"/>
      <c r="J584" s="104"/>
      <c r="K584" s="103"/>
      <c r="L584" s="104"/>
      <c r="M584" s="103"/>
      <c r="N584" s="102"/>
      <c r="O584" s="101" t="str">
        <f ca="1">IF(OR(ISERROR(MusiqueEpuree(N584)),MusiqueEpuree(N584)=0),"",MusiqueEpuree(N584))</f>
        <v/>
      </c>
      <c r="P584" s="99" t="str">
        <f ca="1">IF(OR(ISERROR(MusiqueEpuree10(O584)),MusiqueEpuree10(O584)=0),"",MusiqueEpuree10(O584))</f>
        <v/>
      </c>
      <c r="Q584" s="100">
        <f ca="1">IF(ISERROR((calcul(P584)))=TRUE,"",(calcul(P584)))</f>
        <v>0</v>
      </c>
      <c r="R584" s="100" t="str">
        <f t="shared" ca="1" si="221"/>
        <v/>
      </c>
      <c r="S584" s="99" t="str">
        <f ca="1">IF(OR(ISERROR(MusiqueEpuree1(O584)),MusiqueEpuree1(O584)=0),"",MusiqueEpuree1(O584))</f>
        <v/>
      </c>
      <c r="T584" s="99" t="str">
        <f ca="1">IF(OR(ISERROR(MusiqueEpuree4(O584)),MusiqueEpuree4(O584)=0),"",MusiqueEpuree4(O584))</f>
        <v/>
      </c>
      <c r="U584" s="49">
        <f t="shared" ca="1" si="222"/>
        <v>0</v>
      </c>
      <c r="V584" s="49">
        <f t="shared" ca="1" si="223"/>
        <v>0</v>
      </c>
      <c r="W584" s="49">
        <f t="shared" ca="1" si="224"/>
        <v>0</v>
      </c>
      <c r="X584" s="49">
        <f t="shared" ca="1" si="225"/>
        <v>0</v>
      </c>
      <c r="Y584" s="98" t="str">
        <f t="shared" ca="1" si="226"/>
        <v/>
      </c>
      <c r="Z584" s="98" t="str">
        <f t="shared" ca="1" si="227"/>
        <v/>
      </c>
      <c r="AA584" s="97"/>
      <c r="AB584" s="49">
        <f t="shared" si="228"/>
        <v>0</v>
      </c>
      <c r="AC584" s="49">
        <f t="shared" si="229"/>
        <v>0</v>
      </c>
      <c r="AD584" s="49">
        <f t="shared" si="230"/>
        <v>0</v>
      </c>
      <c r="AE584" s="49">
        <f t="shared" si="231"/>
        <v>0</v>
      </c>
      <c r="AF584" s="98" t="str">
        <f t="shared" si="232"/>
        <v/>
      </c>
      <c r="AG584" s="98" t="str">
        <f t="shared" si="233"/>
        <v/>
      </c>
      <c r="AH584" s="97"/>
    </row>
    <row r="585" spans="1:46" ht="15.75" customHeight="1" thickBot="1" x14ac:dyDescent="0.3">
      <c r="A585" s="96"/>
      <c r="B585" s="95"/>
      <c r="C585" s="94"/>
      <c r="D585" s="93"/>
      <c r="E585" s="93"/>
      <c r="F585" s="93"/>
      <c r="G585" s="93"/>
      <c r="H585" s="93"/>
      <c r="I585" s="93"/>
      <c r="J585" s="93"/>
      <c r="K585" s="92"/>
      <c r="L585" s="93"/>
      <c r="M585" s="92"/>
      <c r="N585" s="91"/>
      <c r="O585" s="90" t="str">
        <f ca="1">IF(OR(ISERROR(MusiqueEpuree(N585)),MusiqueEpuree(N585)=0),"",MusiqueEpuree(N585))</f>
        <v/>
      </c>
      <c r="P585" s="88" t="str">
        <f ca="1">IF(OR(ISERROR(MusiqueEpuree10(O585)),MusiqueEpuree10(O585)=0),"",MusiqueEpuree10(O585))</f>
        <v/>
      </c>
      <c r="Q585" s="89">
        <f ca="1">IF(ISERROR((calcul(P585)))=TRUE,"",(calcul(P585)))</f>
        <v>0</v>
      </c>
      <c r="R585" s="89" t="str">
        <f t="shared" ca="1" si="221"/>
        <v/>
      </c>
      <c r="S585" s="88" t="str">
        <f ca="1">IF(OR(ISERROR(MusiqueEpuree1(O585)),MusiqueEpuree1(O585)=0),"",MusiqueEpuree1(O585))</f>
        <v/>
      </c>
      <c r="T585" s="88" t="str">
        <f ca="1">IF(OR(ISERROR(MusiqueEpuree4(O585)),MusiqueEpuree4(O585)=0),"",MusiqueEpuree4(O585))</f>
        <v/>
      </c>
      <c r="U585" s="56">
        <f t="shared" ca="1" si="222"/>
        <v>0</v>
      </c>
      <c r="V585" s="56">
        <f t="shared" ca="1" si="223"/>
        <v>0</v>
      </c>
      <c r="W585" s="56">
        <f t="shared" ca="1" si="224"/>
        <v>0</v>
      </c>
      <c r="X585" s="56">
        <f t="shared" ca="1" si="225"/>
        <v>0</v>
      </c>
      <c r="Y585" s="87" t="str">
        <f t="shared" ca="1" si="226"/>
        <v/>
      </c>
      <c r="Z585" s="87" t="str">
        <f t="shared" ca="1" si="227"/>
        <v/>
      </c>
      <c r="AA585" s="86"/>
      <c r="AB585" s="56">
        <f t="shared" si="228"/>
        <v>0</v>
      </c>
      <c r="AC585" s="56">
        <f t="shared" si="229"/>
        <v>0</v>
      </c>
      <c r="AD585" s="56">
        <f t="shared" si="230"/>
        <v>0</v>
      </c>
      <c r="AE585" s="56">
        <f t="shared" si="231"/>
        <v>0</v>
      </c>
      <c r="AF585" s="87" t="str">
        <f t="shared" si="232"/>
        <v/>
      </c>
      <c r="AG585" s="87" t="str">
        <f t="shared" si="233"/>
        <v/>
      </c>
      <c r="AH585" s="86"/>
    </row>
    <row r="586" spans="1:46" ht="15.75" customHeight="1" thickTop="1" x14ac:dyDescent="0.25">
      <c r="A586" s="244">
        <v>10</v>
      </c>
      <c r="B586" s="199"/>
      <c r="C586" s="198"/>
      <c r="D586" s="198"/>
      <c r="E586" s="198"/>
      <c r="F586" s="198"/>
      <c r="G586" s="198"/>
      <c r="H586" s="198"/>
      <c r="I586" s="198"/>
      <c r="J586" s="198"/>
      <c r="K586" s="198"/>
      <c r="L586" s="198"/>
      <c r="M586" s="198"/>
      <c r="N586" s="197"/>
      <c r="O586" s="81"/>
      <c r="P586" s="81"/>
      <c r="Q586" s="82"/>
      <c r="R586" s="82"/>
      <c r="S586" s="81"/>
      <c r="T586" s="81"/>
      <c r="U586" s="82"/>
      <c r="V586" s="82"/>
      <c r="W586" s="82"/>
      <c r="X586" s="81"/>
      <c r="Y586" s="81"/>
      <c r="Z586" s="81"/>
      <c r="AA586" s="81"/>
      <c r="AB586" s="81"/>
      <c r="AC586" s="81"/>
      <c r="AD586" s="81"/>
      <c r="AE586" s="81"/>
      <c r="AF586" s="81"/>
      <c r="AG586" s="81"/>
      <c r="AH586" s="81"/>
      <c r="AI586" s="82"/>
      <c r="AJ586" s="196"/>
      <c r="AK586" s="196"/>
      <c r="AL586" s="196"/>
      <c r="AM586" s="81"/>
      <c r="AN586" s="196"/>
      <c r="AO586" s="196"/>
      <c r="AP586" s="196"/>
      <c r="AQ586" s="81"/>
      <c r="AR586" s="196"/>
    </row>
    <row r="587" spans="1:46" ht="15.75" customHeight="1" x14ac:dyDescent="0.25">
      <c r="A587" s="245"/>
      <c r="B587" s="195"/>
      <c r="C587" s="189"/>
      <c r="D587" s="189"/>
      <c r="E587" s="189"/>
      <c r="F587" s="189"/>
      <c r="G587" s="189"/>
      <c r="H587" s="189"/>
      <c r="I587" s="189"/>
      <c r="J587" s="189"/>
      <c r="K587" s="189"/>
      <c r="L587" s="189"/>
      <c r="M587" s="189"/>
      <c r="N587" s="188"/>
    </row>
    <row r="588" spans="1:46" ht="15.75" customHeight="1" thickBot="1" x14ac:dyDescent="0.3">
      <c r="A588" s="245"/>
      <c r="B588" s="194"/>
      <c r="C588" s="193"/>
      <c r="D588" s="193"/>
      <c r="E588" s="193"/>
      <c r="F588" s="193"/>
      <c r="G588" s="193"/>
      <c r="H588" s="193"/>
      <c r="I588" s="193"/>
      <c r="J588" s="193"/>
      <c r="K588" s="193"/>
      <c r="L588" s="193"/>
      <c r="M588" s="193"/>
      <c r="N588" s="192"/>
      <c r="O588" s="19"/>
      <c r="P588" s="19"/>
      <c r="Q588" s="20"/>
      <c r="R588" s="20"/>
      <c r="S588" s="19"/>
      <c r="T588" s="19"/>
      <c r="U588" s="20"/>
      <c r="V588" s="20"/>
      <c r="W588" s="20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20"/>
      <c r="AJ588" s="191"/>
      <c r="AK588" s="191"/>
      <c r="AL588" s="191"/>
      <c r="AM588" s="19"/>
      <c r="AN588" s="191"/>
      <c r="AO588" s="191"/>
      <c r="AP588" s="191"/>
      <c r="AQ588" s="19"/>
      <c r="AR588" s="191"/>
    </row>
    <row r="589" spans="1:46" ht="15.75" customHeight="1" thickTop="1" thickBot="1" x14ac:dyDescent="0.3">
      <c r="A589" s="245"/>
      <c r="B589" s="190"/>
      <c r="C589" s="189"/>
      <c r="D589" s="189"/>
      <c r="E589" s="189"/>
      <c r="F589" s="189"/>
      <c r="G589" s="189"/>
      <c r="H589" s="189"/>
      <c r="I589" s="189"/>
      <c r="J589" s="189"/>
      <c r="K589" s="189"/>
      <c r="L589" s="189"/>
      <c r="M589" s="189"/>
      <c r="N589" s="188"/>
      <c r="AI589" s="187" t="s">
        <v>24</v>
      </c>
      <c r="AJ589" s="61"/>
      <c r="AK589" s="61"/>
      <c r="AL589" s="61"/>
      <c r="AM589" s="31"/>
      <c r="AN589" s="61"/>
      <c r="AO589" s="61"/>
      <c r="AP589" s="61"/>
      <c r="AQ589" s="186"/>
      <c r="AR589" s="185"/>
      <c r="AS589" s="185"/>
      <c r="AT589" s="184"/>
    </row>
    <row r="590" spans="1:46" ht="15.75" customHeight="1" thickTop="1" thickBot="1" x14ac:dyDescent="0.3">
      <c r="A590" s="246"/>
      <c r="B590" s="183"/>
      <c r="C590" s="182"/>
      <c r="D590" s="182"/>
      <c r="E590" s="182"/>
      <c r="F590" s="182"/>
      <c r="G590" s="182"/>
      <c r="H590" s="182"/>
      <c r="I590" s="182"/>
      <c r="J590" s="182"/>
      <c r="K590" s="181"/>
      <c r="L590" s="182"/>
      <c r="M590" s="181"/>
      <c r="N590" s="180"/>
      <c r="O590" s="71"/>
      <c r="P590" s="71"/>
      <c r="Q590" s="72"/>
      <c r="R590" s="36" t="s">
        <v>23</v>
      </c>
      <c r="S590" s="71"/>
      <c r="T590" s="71"/>
      <c r="U590" s="36" t="s">
        <v>21</v>
      </c>
      <c r="V590" s="36" t="s">
        <v>20</v>
      </c>
      <c r="W590" s="36" t="s">
        <v>19</v>
      </c>
      <c r="X590" s="36" t="s">
        <v>18</v>
      </c>
      <c r="Y590" s="71"/>
      <c r="Z590" s="36" t="s">
        <v>22</v>
      </c>
      <c r="AA590" s="71"/>
      <c r="AB590" s="36" t="s">
        <v>21</v>
      </c>
      <c r="AC590" s="36" t="s">
        <v>20</v>
      </c>
      <c r="AD590" s="36" t="s">
        <v>19</v>
      </c>
      <c r="AE590" s="36" t="s">
        <v>18</v>
      </c>
      <c r="AF590" s="71"/>
      <c r="AG590" s="36" t="s">
        <v>17</v>
      </c>
      <c r="AH590" s="71"/>
      <c r="AI590" s="179" t="s">
        <v>0</v>
      </c>
      <c r="AJ590" s="178" t="s">
        <v>2</v>
      </c>
      <c r="AK590" s="178" t="s">
        <v>1</v>
      </c>
      <c r="AL590" s="177" t="s">
        <v>3</v>
      </c>
      <c r="AM590" s="179" t="s">
        <v>0</v>
      </c>
      <c r="AN590" s="178" t="s">
        <v>6</v>
      </c>
      <c r="AO590" s="178" t="s">
        <v>5</v>
      </c>
      <c r="AP590" s="177" t="s">
        <v>7</v>
      </c>
      <c r="AQ590" s="179" t="s">
        <v>0</v>
      </c>
      <c r="AR590" s="178" t="s">
        <v>10</v>
      </c>
      <c r="AS590" s="178" t="s">
        <v>9</v>
      </c>
      <c r="AT590" s="177" t="s">
        <v>11</v>
      </c>
    </row>
    <row r="591" spans="1:46" ht="15.75" customHeight="1" thickTop="1" x14ac:dyDescent="0.25">
      <c r="A591" s="176"/>
      <c r="B591" s="175"/>
      <c r="C591" s="174"/>
      <c r="D591" s="171"/>
      <c r="E591" s="171"/>
      <c r="F591" s="171"/>
      <c r="G591" s="173"/>
      <c r="H591" s="172"/>
      <c r="I591" s="172"/>
      <c r="J591" s="171"/>
      <c r="K591" s="169"/>
      <c r="L591" s="170"/>
      <c r="M591" s="169"/>
      <c r="N591" s="168"/>
      <c r="O591" s="167" t="str">
        <f ca="1">IF(OR(ISERROR(MusiqueEpuree(N591)),MusiqueEpuree(N591)=0),"",MusiqueEpuree(N591))</f>
        <v/>
      </c>
      <c r="P591" s="165" t="str">
        <f ca="1">IF(OR(ISERROR(MusiqueEpuree10(O591)),MusiqueEpuree10(O591)=0),"",MusiqueEpuree10(O591))</f>
        <v/>
      </c>
      <c r="Q591" s="166">
        <f ca="1">IF(ISERROR((calcul(P591)))=TRUE,"",(calcul(P591)))</f>
        <v>0</v>
      </c>
      <c r="R591" s="166" t="str">
        <f t="shared" ref="R591:R622" ca="1" si="234">IF(Q591=0,"", Q591)</f>
        <v/>
      </c>
      <c r="S591" s="165" t="str">
        <f ca="1">IF(OR(ISERROR(MusiqueEpuree1(O591)),MusiqueEpuree1(O591)=0),"",MusiqueEpuree1(O591))</f>
        <v/>
      </c>
      <c r="T591" s="165" t="str">
        <f ca="1">IF(OR(ISERROR(MusiqueEpuree4(O591)),MusiqueEpuree4(O591)=0),"",MusiqueEpuree4(O591))</f>
        <v/>
      </c>
      <c r="U591" s="164">
        <f t="shared" ref="U591:U622" ca="1" si="235">LEN(S591)-LEN(SUBSTITUTE(S591," ",""))</f>
        <v>0</v>
      </c>
      <c r="V591" s="164">
        <f t="shared" ref="V591:V622" ca="1" si="236">LEN(T591)-LEN(SUBSTITUTE(T591," ",""))</f>
        <v>0</v>
      </c>
      <c r="W591" s="164">
        <f t="shared" ref="W591:W622" ca="1" si="237">IF(ISERROR(U591+V591)=TRUE,"",(U591+V591))</f>
        <v>0</v>
      </c>
      <c r="X591" s="164">
        <f t="shared" ref="X591:X622" ca="1" si="238">LEN(P591)-LEN(SUBSTITUTE(P591," ",""))</f>
        <v>0</v>
      </c>
      <c r="Y591" s="163" t="str">
        <f t="shared" ref="Y591:Y622" ca="1" si="239">IF(ISERROR((W591/X591)*100)=TRUE,"",( (W591/X591)*100))</f>
        <v/>
      </c>
      <c r="Z591" s="163" t="str">
        <f t="shared" ref="Z591:Z622" ca="1" si="240">IF(Y591=0,"", Y591)</f>
        <v/>
      </c>
      <c r="AA591" s="162">
        <v>1</v>
      </c>
      <c r="AB591" s="163">
        <f t="shared" ref="AB591:AB622" si="241">F591</f>
        <v>0</v>
      </c>
      <c r="AC591" s="163">
        <f t="shared" ref="AC591:AC622" si="242">E591</f>
        <v>0</v>
      </c>
      <c r="AD591" s="164">
        <f t="shared" ref="AD591:AD622" si="243">IF(ISERROR(AB591+AC591)=TRUE,"",(AB591+AC591))</f>
        <v>0</v>
      </c>
      <c r="AE591" s="164">
        <f t="shared" ref="AE591:AE622" si="244">D591</f>
        <v>0</v>
      </c>
      <c r="AF591" s="163" t="str">
        <f t="shared" ref="AF591:AF622" si="245">IF(ISERROR((AD591/AE591)*100)=TRUE,"",( (AD591/AE591)*100))</f>
        <v/>
      </c>
      <c r="AG591" s="163" t="str">
        <f t="shared" ref="AG591:AG622" si="246">IF(AF591=0,"", AF591)</f>
        <v/>
      </c>
      <c r="AH591" s="162">
        <v>1</v>
      </c>
      <c r="AI591" s="158">
        <v>1</v>
      </c>
      <c r="AJ591" s="157" t="str">
        <f ca="1">Z593</f>
        <v/>
      </c>
      <c r="AK591" s="157" t="str">
        <f ca="1">$R$593</f>
        <v/>
      </c>
      <c r="AL591" s="160" t="str">
        <f>$AG$593</f>
        <v/>
      </c>
      <c r="AM591" s="158">
        <v>1</v>
      </c>
      <c r="AN591" s="157" t="str">
        <f ca="1">Z591</f>
        <v/>
      </c>
      <c r="AO591" s="157" t="str">
        <f ca="1">$R$591</f>
        <v/>
      </c>
      <c r="AP591" s="159" t="str">
        <f>$AG$591</f>
        <v/>
      </c>
      <c r="AQ591" s="158">
        <v>1</v>
      </c>
      <c r="AR591" s="157" t="str">
        <f ca="1">Z592</f>
        <v/>
      </c>
      <c r="AS591" s="157" t="str">
        <f ca="1">$R$592</f>
        <v/>
      </c>
      <c r="AT591" s="156" t="str">
        <f>$AG$592</f>
        <v/>
      </c>
    </row>
    <row r="592" spans="1:46" ht="15.75" customHeight="1" x14ac:dyDescent="0.25">
      <c r="A592" s="107"/>
      <c r="B592" s="106"/>
      <c r="C592" s="105"/>
      <c r="D592" s="148"/>
      <c r="E592" s="148"/>
      <c r="F592" s="148"/>
      <c r="G592" s="143"/>
      <c r="H592" s="104"/>
      <c r="I592" s="104"/>
      <c r="J592" s="148"/>
      <c r="K592" s="103"/>
      <c r="L592" s="147"/>
      <c r="M592" s="103"/>
      <c r="N592" s="102"/>
      <c r="O592" s="101" t="str">
        <f ca="1">IF(OR(ISERROR(MusiqueEpuree(N592)),MusiqueEpuree(N592)=0),"",MusiqueEpuree(N592))</f>
        <v/>
      </c>
      <c r="P592" s="99" t="str">
        <f ca="1">IF(OR(ISERROR(MusiqueEpuree10(O592)),MusiqueEpuree10(O592)=0),"",MusiqueEpuree10(O592))</f>
        <v/>
      </c>
      <c r="Q592" s="100">
        <f ca="1">IF(ISERROR((calcul(P592)))=TRUE,"",(calcul(P592)))</f>
        <v>0</v>
      </c>
      <c r="R592" s="100" t="str">
        <f t="shared" ca="1" si="234"/>
        <v/>
      </c>
      <c r="S592" s="99" t="str">
        <f ca="1">IF(OR(ISERROR(MusiqueEpuree1(O592)),MusiqueEpuree1(O592)=0),"",MusiqueEpuree1(O592))</f>
        <v/>
      </c>
      <c r="T592" s="99" t="str">
        <f ca="1">IF(OR(ISERROR(MusiqueEpuree4(O592)),MusiqueEpuree4(O592)=0),"",MusiqueEpuree4(O592))</f>
        <v/>
      </c>
      <c r="U592" s="49">
        <f t="shared" ca="1" si="235"/>
        <v>0</v>
      </c>
      <c r="V592" s="49">
        <f t="shared" ca="1" si="236"/>
        <v>0</v>
      </c>
      <c r="W592" s="49">
        <f t="shared" ca="1" si="237"/>
        <v>0</v>
      </c>
      <c r="X592" s="49">
        <f t="shared" ca="1" si="238"/>
        <v>0</v>
      </c>
      <c r="Y592" s="98" t="str">
        <f t="shared" ca="1" si="239"/>
        <v/>
      </c>
      <c r="Z592" s="98" t="str">
        <f t="shared" ca="1" si="240"/>
        <v/>
      </c>
      <c r="AA592" s="97"/>
      <c r="AB592" s="49">
        <f t="shared" si="241"/>
        <v>0</v>
      </c>
      <c r="AC592" s="49">
        <f t="shared" si="242"/>
        <v>0</v>
      </c>
      <c r="AD592" s="49">
        <f t="shared" si="243"/>
        <v>0</v>
      </c>
      <c r="AE592" s="49">
        <f t="shared" si="244"/>
        <v>0</v>
      </c>
      <c r="AF592" s="98" t="str">
        <f t="shared" si="245"/>
        <v/>
      </c>
      <c r="AG592" s="98" t="str">
        <f t="shared" si="246"/>
        <v/>
      </c>
      <c r="AH592" s="97"/>
      <c r="AI592" s="158">
        <v>2</v>
      </c>
      <c r="AJ592" s="157" t="str">
        <f ca="1">Z596</f>
        <v/>
      </c>
      <c r="AK592" s="157" t="str">
        <f ca="1">$R$596</f>
        <v/>
      </c>
      <c r="AL592" s="160" t="str">
        <f>$AG$596</f>
        <v/>
      </c>
      <c r="AM592" s="158">
        <v>2</v>
      </c>
      <c r="AN592" s="157" t="str">
        <f ca="1">Z594</f>
        <v/>
      </c>
      <c r="AO592" s="157" t="str">
        <f ca="1">$R$594</f>
        <v/>
      </c>
      <c r="AP592" s="159" t="str">
        <f>$AG$594</f>
        <v/>
      </c>
      <c r="AQ592" s="158">
        <v>2</v>
      </c>
      <c r="AR592" s="157" t="str">
        <f ca="1">Z595</f>
        <v/>
      </c>
      <c r="AS592" s="157" t="str">
        <f ca="1">$R$595</f>
        <v/>
      </c>
      <c r="AT592" s="156" t="str">
        <f>$AG$595</f>
        <v/>
      </c>
    </row>
    <row r="593" spans="1:46" ht="15.75" customHeight="1" thickBot="1" x14ac:dyDescent="0.3">
      <c r="A593" s="130"/>
      <c r="B593" s="129"/>
      <c r="C593" s="128"/>
      <c r="D593" s="146"/>
      <c r="E593" s="146"/>
      <c r="F593" s="146"/>
      <c r="G593" s="142"/>
      <c r="H593" s="127"/>
      <c r="I593" s="127"/>
      <c r="J593" s="146"/>
      <c r="K593" s="126"/>
      <c r="L593" s="145"/>
      <c r="M593" s="126"/>
      <c r="N593" s="125"/>
      <c r="O593" s="124" t="str">
        <f ca="1">IF(OR(ISERROR(MusiqueEpuree(N593)),MusiqueEpuree(N593)=0),"",MusiqueEpuree(N593))</f>
        <v/>
      </c>
      <c r="P593" s="122" t="str">
        <f ca="1">IF(OR(ISERROR(MusiqueEpuree10(O593)),MusiqueEpuree10(O593)=0),"",MusiqueEpuree10(O593))</f>
        <v/>
      </c>
      <c r="Q593" s="123">
        <f ca="1">IF(ISERROR((calcul(P593)))=TRUE,"",(calcul(P593)))</f>
        <v>0</v>
      </c>
      <c r="R593" s="123" t="str">
        <f t="shared" ca="1" si="234"/>
        <v/>
      </c>
      <c r="S593" s="122" t="str">
        <f ca="1">IF(OR(ISERROR(MusiqueEpuree1(O593)),MusiqueEpuree1(O593)=0),"",MusiqueEpuree1(O593))</f>
        <v/>
      </c>
      <c r="T593" s="122" t="str">
        <f ca="1">IF(OR(ISERROR(MusiqueEpuree4(O593)),MusiqueEpuree4(O593)=0),"",MusiqueEpuree4(O593))</f>
        <v/>
      </c>
      <c r="U593" s="121">
        <f t="shared" ca="1" si="235"/>
        <v>0</v>
      </c>
      <c r="V593" s="121">
        <f t="shared" ca="1" si="236"/>
        <v>0</v>
      </c>
      <c r="W593" s="121">
        <f t="shared" ca="1" si="237"/>
        <v>0</v>
      </c>
      <c r="X593" s="121">
        <f t="shared" ca="1" si="238"/>
        <v>0</v>
      </c>
      <c r="Y593" s="120" t="str">
        <f t="shared" ca="1" si="239"/>
        <v/>
      </c>
      <c r="Z593" s="120" t="str">
        <f t="shared" ca="1" si="240"/>
        <v/>
      </c>
      <c r="AA593" s="119"/>
      <c r="AB593" s="121">
        <f t="shared" si="241"/>
        <v>0</v>
      </c>
      <c r="AC593" s="121">
        <f t="shared" si="242"/>
        <v>0</v>
      </c>
      <c r="AD593" s="121">
        <f t="shared" si="243"/>
        <v>0</v>
      </c>
      <c r="AE593" s="121">
        <f t="shared" si="244"/>
        <v>0</v>
      </c>
      <c r="AF593" s="120" t="str">
        <f t="shared" si="245"/>
        <v/>
      </c>
      <c r="AG593" s="120" t="str">
        <f t="shared" si="246"/>
        <v/>
      </c>
      <c r="AH593" s="119"/>
      <c r="AI593" s="158">
        <v>3</v>
      </c>
      <c r="AJ593" s="157" t="str">
        <f ca="1">Z599</f>
        <v/>
      </c>
      <c r="AK593" s="157" t="str">
        <f ca="1">$R$599</f>
        <v/>
      </c>
      <c r="AL593" s="160" t="str">
        <f>$AG$599</f>
        <v/>
      </c>
      <c r="AM593" s="158">
        <v>3</v>
      </c>
      <c r="AN593" s="157" t="str">
        <f ca="1">Z597</f>
        <v/>
      </c>
      <c r="AO593" s="157" t="str">
        <f ca="1">$R$597</f>
        <v/>
      </c>
      <c r="AP593" s="159" t="str">
        <f>$AG$597</f>
        <v/>
      </c>
      <c r="AQ593" s="158">
        <v>3</v>
      </c>
      <c r="AR593" s="157" t="str">
        <f ca="1">Z598</f>
        <v/>
      </c>
      <c r="AS593" s="157" t="str">
        <f ca="1">$R$598</f>
        <v/>
      </c>
      <c r="AT593" s="156" t="str">
        <f>$AG$598</f>
        <v/>
      </c>
    </row>
    <row r="594" spans="1:46" ht="15.75" customHeight="1" x14ac:dyDescent="0.25">
      <c r="A594" s="118"/>
      <c r="B594" s="141"/>
      <c r="C594" s="140"/>
      <c r="D594" s="150"/>
      <c r="E594" s="150"/>
      <c r="F594" s="150"/>
      <c r="G594" s="144"/>
      <c r="H594" s="139"/>
      <c r="I594" s="139"/>
      <c r="J594" s="150"/>
      <c r="K594" s="138"/>
      <c r="L594" s="149"/>
      <c r="M594" s="138"/>
      <c r="N594" s="137"/>
      <c r="O594" s="136" t="str">
        <f ca="1">IF(OR(ISERROR(MusiqueEpuree(N594)),MusiqueEpuree(N594)=0),"",MusiqueEpuree(N594))</f>
        <v/>
      </c>
      <c r="P594" s="134" t="str">
        <f ca="1">IF(OR(ISERROR(MusiqueEpuree10(O594)),MusiqueEpuree10(O594)=0),"",MusiqueEpuree10(O594))</f>
        <v/>
      </c>
      <c r="Q594" s="135">
        <f ca="1">IF(ISERROR((calcul(P594)))=TRUE,"",(calcul(P594)))</f>
        <v>0</v>
      </c>
      <c r="R594" s="135" t="str">
        <f t="shared" ca="1" si="234"/>
        <v/>
      </c>
      <c r="S594" s="134" t="str">
        <f ca="1">IF(OR(ISERROR(MusiqueEpuree1(O594)),MusiqueEpuree1(O594)=0),"",MusiqueEpuree1(O594))</f>
        <v/>
      </c>
      <c r="T594" s="134" t="str">
        <f ca="1">IF(OR(ISERROR(MusiqueEpuree4(O594)),MusiqueEpuree4(O594)=0),"",MusiqueEpuree4(O594))</f>
        <v/>
      </c>
      <c r="U594" s="133">
        <f t="shared" ca="1" si="235"/>
        <v>0</v>
      </c>
      <c r="V594" s="133">
        <f t="shared" ca="1" si="236"/>
        <v>0</v>
      </c>
      <c r="W594" s="133">
        <f t="shared" ca="1" si="237"/>
        <v>0</v>
      </c>
      <c r="X594" s="133">
        <f t="shared" ca="1" si="238"/>
        <v>0</v>
      </c>
      <c r="Y594" s="132" t="str">
        <f t="shared" ca="1" si="239"/>
        <v/>
      </c>
      <c r="Z594" s="132" t="str">
        <f t="shared" ca="1" si="240"/>
        <v/>
      </c>
      <c r="AA594" s="131">
        <v>2</v>
      </c>
      <c r="AB594" s="133">
        <f t="shared" si="241"/>
        <v>0</v>
      </c>
      <c r="AC594" s="133">
        <f t="shared" si="242"/>
        <v>0</v>
      </c>
      <c r="AD594" s="133">
        <f t="shared" si="243"/>
        <v>0</v>
      </c>
      <c r="AE594" s="133">
        <f t="shared" si="244"/>
        <v>0</v>
      </c>
      <c r="AF594" s="132" t="str">
        <f t="shared" si="245"/>
        <v/>
      </c>
      <c r="AG594" s="132" t="str">
        <f t="shared" si="246"/>
        <v/>
      </c>
      <c r="AH594" s="131">
        <v>2</v>
      </c>
      <c r="AI594" s="158">
        <v>4</v>
      </c>
      <c r="AJ594" s="157" t="str">
        <f ca="1">Z602</f>
        <v/>
      </c>
      <c r="AK594" s="157" t="str">
        <f ca="1">$R$602</f>
        <v/>
      </c>
      <c r="AL594" s="160" t="str">
        <f>$AG$602</f>
        <v/>
      </c>
      <c r="AM594" s="158">
        <v>4</v>
      </c>
      <c r="AN594" s="157" t="str">
        <f ca="1">Z600</f>
        <v/>
      </c>
      <c r="AO594" s="157" t="str">
        <f ca="1">$R$600</f>
        <v/>
      </c>
      <c r="AP594" s="159" t="str">
        <f>$AG$600</f>
        <v/>
      </c>
      <c r="AQ594" s="158">
        <v>4</v>
      </c>
      <c r="AR594" s="157" t="str">
        <f ca="1">Z601</f>
        <v/>
      </c>
      <c r="AS594" s="157" t="str">
        <f ca="1">$R$601</f>
        <v/>
      </c>
      <c r="AT594" s="156" t="str">
        <f>$AG$601</f>
        <v/>
      </c>
    </row>
    <row r="595" spans="1:46" ht="15.75" customHeight="1" x14ac:dyDescent="0.25">
      <c r="A595" s="107"/>
      <c r="B595" s="106"/>
      <c r="C595" s="105"/>
      <c r="D595" s="148"/>
      <c r="E595" s="148"/>
      <c r="F595" s="148"/>
      <c r="G595" s="143"/>
      <c r="H595" s="104"/>
      <c r="I595" s="104"/>
      <c r="J595" s="148"/>
      <c r="K595" s="103"/>
      <c r="L595" s="147"/>
      <c r="M595" s="103"/>
      <c r="N595" s="102"/>
      <c r="O595" s="101" t="str">
        <f ca="1">IF(OR(ISERROR(MusiqueEpuree(N595)),MusiqueEpuree(N595)=0),"",MusiqueEpuree(N595))</f>
        <v/>
      </c>
      <c r="P595" s="99" t="str">
        <f ca="1">IF(OR(ISERROR(MusiqueEpuree10(O595)),MusiqueEpuree10(O595)=0),"",MusiqueEpuree10(O595))</f>
        <v/>
      </c>
      <c r="Q595" s="100">
        <f ca="1">IF(ISERROR((calcul(P595)))=TRUE,"",(calcul(P595)))</f>
        <v>0</v>
      </c>
      <c r="R595" s="100" t="str">
        <f t="shared" ca="1" si="234"/>
        <v/>
      </c>
      <c r="S595" s="99" t="str">
        <f ca="1">IF(OR(ISERROR(MusiqueEpuree1(O595)),MusiqueEpuree1(O595)=0),"",MusiqueEpuree1(O595))</f>
        <v/>
      </c>
      <c r="T595" s="99" t="str">
        <f ca="1">IF(OR(ISERROR(MusiqueEpuree4(O595)),MusiqueEpuree4(O595)=0),"",MusiqueEpuree4(O595))</f>
        <v/>
      </c>
      <c r="U595" s="49">
        <f t="shared" ca="1" si="235"/>
        <v>0</v>
      </c>
      <c r="V595" s="49">
        <f t="shared" ca="1" si="236"/>
        <v>0</v>
      </c>
      <c r="W595" s="49">
        <f t="shared" ca="1" si="237"/>
        <v>0</v>
      </c>
      <c r="X595" s="49">
        <f t="shared" ca="1" si="238"/>
        <v>0</v>
      </c>
      <c r="Y595" s="98" t="str">
        <f t="shared" ca="1" si="239"/>
        <v/>
      </c>
      <c r="Z595" s="98" t="str">
        <f t="shared" ca="1" si="240"/>
        <v/>
      </c>
      <c r="AA595" s="97"/>
      <c r="AB595" s="49">
        <f t="shared" si="241"/>
        <v>0</v>
      </c>
      <c r="AC595" s="49">
        <f t="shared" si="242"/>
        <v>0</v>
      </c>
      <c r="AD595" s="49">
        <f t="shared" si="243"/>
        <v>0</v>
      </c>
      <c r="AE595" s="49">
        <f t="shared" si="244"/>
        <v>0</v>
      </c>
      <c r="AF595" s="98" t="str">
        <f t="shared" si="245"/>
        <v/>
      </c>
      <c r="AG595" s="98" t="str">
        <f t="shared" si="246"/>
        <v/>
      </c>
      <c r="AH595" s="97"/>
      <c r="AI595" s="158">
        <v>5</v>
      </c>
      <c r="AJ595" s="157" t="str">
        <f ca="1">Z605</f>
        <v/>
      </c>
      <c r="AK595" s="157" t="str">
        <f ca="1">$R$605</f>
        <v/>
      </c>
      <c r="AL595" s="160" t="str">
        <f>$AG$605</f>
        <v/>
      </c>
      <c r="AM595" s="158">
        <v>5</v>
      </c>
      <c r="AN595" s="157" t="str">
        <f ca="1">Z603</f>
        <v/>
      </c>
      <c r="AO595" s="157" t="str">
        <f ca="1">$R$603</f>
        <v/>
      </c>
      <c r="AP595" s="159" t="str">
        <f>$AG$603</f>
        <v/>
      </c>
      <c r="AQ595" s="158">
        <v>5</v>
      </c>
      <c r="AR595" s="157" t="str">
        <f ca="1">Z604</f>
        <v/>
      </c>
      <c r="AS595" s="157" t="str">
        <f ca="1">$R$604</f>
        <v/>
      </c>
      <c r="AT595" s="156" t="str">
        <f>$AG$604</f>
        <v/>
      </c>
    </row>
    <row r="596" spans="1:46" ht="15.75" customHeight="1" thickBot="1" x14ac:dyDescent="0.3">
      <c r="A596" s="130"/>
      <c r="B596" s="129"/>
      <c r="C596" s="128"/>
      <c r="D596" s="146"/>
      <c r="E596" s="146"/>
      <c r="F596" s="146"/>
      <c r="G596" s="142"/>
      <c r="H596" s="127"/>
      <c r="I596" s="127"/>
      <c r="J596" s="146"/>
      <c r="K596" s="126"/>
      <c r="L596" s="145"/>
      <c r="M596" s="126"/>
      <c r="N596" s="125"/>
      <c r="O596" s="124" t="str">
        <f ca="1">IF(OR(ISERROR(MusiqueEpuree(N596)),MusiqueEpuree(N596)=0),"",MusiqueEpuree(N596))</f>
        <v/>
      </c>
      <c r="P596" s="122" t="str">
        <f ca="1">IF(OR(ISERROR(MusiqueEpuree10(O596)),MusiqueEpuree10(O596)=0),"",MusiqueEpuree10(O596))</f>
        <v/>
      </c>
      <c r="Q596" s="123">
        <f ca="1">IF(ISERROR((calcul(P596)))=TRUE,"",(calcul(P596)))</f>
        <v>0</v>
      </c>
      <c r="R596" s="123" t="str">
        <f t="shared" ca="1" si="234"/>
        <v/>
      </c>
      <c r="S596" s="122" t="str">
        <f ca="1">IF(OR(ISERROR(MusiqueEpuree1(O596)),MusiqueEpuree1(O596)=0),"",MusiqueEpuree1(O596))</f>
        <v/>
      </c>
      <c r="T596" s="122" t="str">
        <f ca="1">IF(OR(ISERROR(MusiqueEpuree4(O596)),MusiqueEpuree4(O596)=0),"",MusiqueEpuree4(O596))</f>
        <v/>
      </c>
      <c r="U596" s="121">
        <f t="shared" ca="1" si="235"/>
        <v>0</v>
      </c>
      <c r="V596" s="121">
        <f t="shared" ca="1" si="236"/>
        <v>0</v>
      </c>
      <c r="W596" s="121">
        <f t="shared" ca="1" si="237"/>
        <v>0</v>
      </c>
      <c r="X596" s="121">
        <f t="shared" ca="1" si="238"/>
        <v>0</v>
      </c>
      <c r="Y596" s="120" t="str">
        <f t="shared" ca="1" si="239"/>
        <v/>
      </c>
      <c r="Z596" s="120" t="str">
        <f t="shared" ca="1" si="240"/>
        <v/>
      </c>
      <c r="AA596" s="119"/>
      <c r="AB596" s="121">
        <f t="shared" si="241"/>
        <v>0</v>
      </c>
      <c r="AC596" s="121">
        <f t="shared" si="242"/>
        <v>0</v>
      </c>
      <c r="AD596" s="121">
        <f t="shared" si="243"/>
        <v>0</v>
      </c>
      <c r="AE596" s="121">
        <f t="shared" si="244"/>
        <v>0</v>
      </c>
      <c r="AF596" s="120" t="str">
        <f t="shared" si="245"/>
        <v/>
      </c>
      <c r="AG596" s="120" t="str">
        <f t="shared" si="246"/>
        <v/>
      </c>
      <c r="AH596" s="119"/>
      <c r="AI596" s="158">
        <v>6</v>
      </c>
      <c r="AJ596" s="157" t="str">
        <f ca="1">Z608</f>
        <v/>
      </c>
      <c r="AK596" s="157" t="str">
        <f ca="1">$R$608</f>
        <v/>
      </c>
      <c r="AL596" s="160" t="str">
        <f>$AG$608</f>
        <v/>
      </c>
      <c r="AM596" s="158">
        <v>6</v>
      </c>
      <c r="AN596" s="157" t="str">
        <f ca="1">Z606</f>
        <v/>
      </c>
      <c r="AO596" s="157" t="str">
        <f ca="1">$R$606</f>
        <v/>
      </c>
      <c r="AP596" s="159" t="str">
        <f>$AG$606</f>
        <v/>
      </c>
      <c r="AQ596" s="158">
        <v>6</v>
      </c>
      <c r="AR596" s="157" t="str">
        <f ca="1">Z607</f>
        <v/>
      </c>
      <c r="AS596" s="157" t="str">
        <f ca="1">$R$607</f>
        <v/>
      </c>
      <c r="AT596" s="156" t="str">
        <f>$AG$607</f>
        <v/>
      </c>
    </row>
    <row r="597" spans="1:46" ht="15.75" customHeight="1" x14ac:dyDescent="0.25">
      <c r="A597" s="118"/>
      <c r="B597" s="141"/>
      <c r="C597" s="140"/>
      <c r="D597" s="150"/>
      <c r="E597" s="150"/>
      <c r="F597" s="150"/>
      <c r="G597" s="144"/>
      <c r="H597" s="139"/>
      <c r="I597" s="139"/>
      <c r="J597" s="150"/>
      <c r="K597" s="138"/>
      <c r="L597" s="149"/>
      <c r="M597" s="138"/>
      <c r="N597" s="137"/>
      <c r="O597" s="136" t="str">
        <f ca="1">IF(OR(ISERROR(MusiqueEpuree(N597)),MusiqueEpuree(N597)=0),"",MusiqueEpuree(N597))</f>
        <v/>
      </c>
      <c r="P597" s="134" t="str">
        <f ca="1">IF(OR(ISERROR(MusiqueEpuree10(O597)),MusiqueEpuree10(O597)=0),"",MusiqueEpuree10(O597))</f>
        <v/>
      </c>
      <c r="Q597" s="135">
        <f ca="1">IF(ISERROR((calcul(P597)))=TRUE,"",(calcul(P597)))</f>
        <v>0</v>
      </c>
      <c r="R597" s="135" t="str">
        <f t="shared" ca="1" si="234"/>
        <v/>
      </c>
      <c r="S597" s="134" t="str">
        <f ca="1">IF(OR(ISERROR(MusiqueEpuree1(O597)),MusiqueEpuree1(O597)=0),"",MusiqueEpuree1(O597))</f>
        <v/>
      </c>
      <c r="T597" s="134" t="str">
        <f ca="1">IF(OR(ISERROR(MusiqueEpuree4(O597)),MusiqueEpuree4(O597)=0),"",MusiqueEpuree4(O597))</f>
        <v/>
      </c>
      <c r="U597" s="133">
        <f t="shared" ca="1" si="235"/>
        <v>0</v>
      </c>
      <c r="V597" s="133">
        <f t="shared" ca="1" si="236"/>
        <v>0</v>
      </c>
      <c r="W597" s="133">
        <f t="shared" ca="1" si="237"/>
        <v>0</v>
      </c>
      <c r="X597" s="133">
        <f t="shared" ca="1" si="238"/>
        <v>0</v>
      </c>
      <c r="Y597" s="132" t="str">
        <f t="shared" ca="1" si="239"/>
        <v/>
      </c>
      <c r="Z597" s="132" t="str">
        <f t="shared" ca="1" si="240"/>
        <v/>
      </c>
      <c r="AA597" s="131">
        <v>3</v>
      </c>
      <c r="AB597" s="133">
        <f t="shared" si="241"/>
        <v>0</v>
      </c>
      <c r="AC597" s="133">
        <f t="shared" si="242"/>
        <v>0</v>
      </c>
      <c r="AD597" s="133">
        <f t="shared" si="243"/>
        <v>0</v>
      </c>
      <c r="AE597" s="133">
        <f t="shared" si="244"/>
        <v>0</v>
      </c>
      <c r="AF597" s="132" t="str">
        <f t="shared" si="245"/>
        <v/>
      </c>
      <c r="AG597" s="132" t="str">
        <f t="shared" si="246"/>
        <v/>
      </c>
      <c r="AH597" s="131">
        <v>3</v>
      </c>
      <c r="AI597" s="158">
        <v>7</v>
      </c>
      <c r="AJ597" s="157" t="str">
        <f ca="1">Z611</f>
        <v/>
      </c>
      <c r="AK597" s="157" t="str">
        <f ca="1">$R$611</f>
        <v/>
      </c>
      <c r="AL597" s="160" t="str">
        <f>$AG$611</f>
        <v/>
      </c>
      <c r="AM597" s="158">
        <v>7</v>
      </c>
      <c r="AN597" s="157" t="str">
        <f ca="1">Z609</f>
        <v/>
      </c>
      <c r="AO597" s="157" t="str">
        <f ca="1">$R$609</f>
        <v/>
      </c>
      <c r="AP597" s="159" t="str">
        <f>$AG$609</f>
        <v/>
      </c>
      <c r="AQ597" s="158">
        <v>7</v>
      </c>
      <c r="AR597" s="157" t="str">
        <f ca="1">Z610</f>
        <v/>
      </c>
      <c r="AS597" s="157" t="str">
        <f ca="1">$R$610</f>
        <v/>
      </c>
      <c r="AT597" s="156" t="str">
        <f>$AG$610</f>
        <v/>
      </c>
    </row>
    <row r="598" spans="1:46" ht="15.75" customHeight="1" x14ac:dyDescent="0.25">
      <c r="A598" s="107"/>
      <c r="B598" s="106"/>
      <c r="C598" s="105"/>
      <c r="D598" s="148"/>
      <c r="E598" s="148"/>
      <c r="F598" s="148"/>
      <c r="G598" s="143"/>
      <c r="H598" s="161"/>
      <c r="I598" s="104"/>
      <c r="J598" s="148"/>
      <c r="K598" s="103"/>
      <c r="L598" s="147"/>
      <c r="M598" s="103"/>
      <c r="N598" s="102"/>
      <c r="O598" s="101" t="str">
        <f ca="1">IF(OR(ISERROR(MusiqueEpuree(N598)),MusiqueEpuree(N598)=0),"",MusiqueEpuree(N598))</f>
        <v/>
      </c>
      <c r="P598" s="99" t="str">
        <f ca="1">IF(OR(ISERROR(MusiqueEpuree10(O598)),MusiqueEpuree10(O598)=0),"",MusiqueEpuree10(O598))</f>
        <v/>
      </c>
      <c r="Q598" s="100">
        <f ca="1">IF(ISERROR((calcul(P598)))=TRUE,"",(calcul(P598)))</f>
        <v>0</v>
      </c>
      <c r="R598" s="100" t="str">
        <f t="shared" ca="1" si="234"/>
        <v/>
      </c>
      <c r="S598" s="99" t="str">
        <f ca="1">IF(OR(ISERROR(MusiqueEpuree1(O598)),MusiqueEpuree1(O598)=0),"",MusiqueEpuree1(O598))</f>
        <v/>
      </c>
      <c r="T598" s="99" t="str">
        <f ca="1">IF(OR(ISERROR(MusiqueEpuree4(O598)),MusiqueEpuree4(O598)=0),"",MusiqueEpuree4(O598))</f>
        <v/>
      </c>
      <c r="U598" s="49">
        <f t="shared" ca="1" si="235"/>
        <v>0</v>
      </c>
      <c r="V598" s="49">
        <f t="shared" ca="1" si="236"/>
        <v>0</v>
      </c>
      <c r="W598" s="49">
        <f t="shared" ca="1" si="237"/>
        <v>0</v>
      </c>
      <c r="X598" s="49">
        <f t="shared" ca="1" si="238"/>
        <v>0</v>
      </c>
      <c r="Y598" s="98" t="str">
        <f t="shared" ca="1" si="239"/>
        <v/>
      </c>
      <c r="Z598" s="98" t="str">
        <f t="shared" ca="1" si="240"/>
        <v/>
      </c>
      <c r="AA598" s="97"/>
      <c r="AB598" s="49">
        <f t="shared" si="241"/>
        <v>0</v>
      </c>
      <c r="AC598" s="49">
        <f t="shared" si="242"/>
        <v>0</v>
      </c>
      <c r="AD598" s="49">
        <f t="shared" si="243"/>
        <v>0</v>
      </c>
      <c r="AE598" s="49">
        <f t="shared" si="244"/>
        <v>0</v>
      </c>
      <c r="AF598" s="98" t="str">
        <f t="shared" si="245"/>
        <v/>
      </c>
      <c r="AG598" s="98" t="str">
        <f t="shared" si="246"/>
        <v/>
      </c>
      <c r="AH598" s="97"/>
      <c r="AI598" s="158">
        <v>8</v>
      </c>
      <c r="AJ598" s="157" t="str">
        <f ca="1">Z614</f>
        <v/>
      </c>
      <c r="AK598" s="157" t="str">
        <f ca="1">$R$614</f>
        <v/>
      </c>
      <c r="AL598" s="160" t="str">
        <f>$AG$614</f>
        <v/>
      </c>
      <c r="AM598" s="158">
        <v>8</v>
      </c>
      <c r="AN598" s="157" t="str">
        <f ca="1">Z612</f>
        <v/>
      </c>
      <c r="AO598" s="157" t="str">
        <f ca="1">$R$612</f>
        <v/>
      </c>
      <c r="AP598" s="159" t="str">
        <f>$AG$612</f>
        <v/>
      </c>
      <c r="AQ598" s="158">
        <v>8</v>
      </c>
      <c r="AR598" s="157" t="str">
        <f ca="1">Z613</f>
        <v/>
      </c>
      <c r="AS598" s="157" t="str">
        <f ca="1">$R$613</f>
        <v/>
      </c>
      <c r="AT598" s="156" t="str">
        <f>$AG$613</f>
        <v/>
      </c>
    </row>
    <row r="599" spans="1:46" ht="15.75" customHeight="1" thickBot="1" x14ac:dyDescent="0.3">
      <c r="A599" s="130"/>
      <c r="B599" s="129"/>
      <c r="C599" s="128"/>
      <c r="D599" s="146"/>
      <c r="E599" s="146"/>
      <c r="F599" s="146"/>
      <c r="G599" s="142"/>
      <c r="H599" s="127"/>
      <c r="I599" s="127"/>
      <c r="J599" s="146"/>
      <c r="K599" s="126"/>
      <c r="L599" s="145"/>
      <c r="M599" s="126"/>
      <c r="N599" s="125"/>
      <c r="O599" s="124" t="str">
        <f ca="1">IF(OR(ISERROR(MusiqueEpuree(N599)),MusiqueEpuree(N599)=0),"",MusiqueEpuree(N599))</f>
        <v/>
      </c>
      <c r="P599" s="122" t="str">
        <f ca="1">IF(OR(ISERROR(MusiqueEpuree10(O599)),MusiqueEpuree10(O599)=0),"",MusiqueEpuree10(O599))</f>
        <v/>
      </c>
      <c r="Q599" s="123">
        <f ca="1">IF(ISERROR((calcul(P599)))=TRUE,"",(calcul(P599)))</f>
        <v>0</v>
      </c>
      <c r="R599" s="123" t="str">
        <f t="shared" ca="1" si="234"/>
        <v/>
      </c>
      <c r="S599" s="122" t="str">
        <f ca="1">IF(OR(ISERROR(MusiqueEpuree1(O599)),MusiqueEpuree1(O599)=0),"",MusiqueEpuree1(O599))</f>
        <v/>
      </c>
      <c r="T599" s="122" t="str">
        <f ca="1">IF(OR(ISERROR(MusiqueEpuree4(O599)),MusiqueEpuree4(O599)=0),"",MusiqueEpuree4(O599))</f>
        <v/>
      </c>
      <c r="U599" s="121">
        <f t="shared" ca="1" si="235"/>
        <v>0</v>
      </c>
      <c r="V599" s="121">
        <f t="shared" ca="1" si="236"/>
        <v>0</v>
      </c>
      <c r="W599" s="121">
        <f t="shared" ca="1" si="237"/>
        <v>0</v>
      </c>
      <c r="X599" s="121">
        <f t="shared" ca="1" si="238"/>
        <v>0</v>
      </c>
      <c r="Y599" s="120" t="str">
        <f t="shared" ca="1" si="239"/>
        <v/>
      </c>
      <c r="Z599" s="120" t="str">
        <f t="shared" ca="1" si="240"/>
        <v/>
      </c>
      <c r="AA599" s="119"/>
      <c r="AB599" s="121">
        <f t="shared" si="241"/>
        <v>0</v>
      </c>
      <c r="AC599" s="121">
        <f t="shared" si="242"/>
        <v>0</v>
      </c>
      <c r="AD599" s="121">
        <f t="shared" si="243"/>
        <v>0</v>
      </c>
      <c r="AE599" s="121">
        <f t="shared" si="244"/>
        <v>0</v>
      </c>
      <c r="AF599" s="120" t="str">
        <f t="shared" si="245"/>
        <v/>
      </c>
      <c r="AG599" s="120" t="str">
        <f t="shared" si="246"/>
        <v/>
      </c>
      <c r="AH599" s="119"/>
      <c r="AI599" s="158">
        <v>9</v>
      </c>
      <c r="AJ599" s="157" t="str">
        <f ca="1">Z617</f>
        <v/>
      </c>
      <c r="AK599" s="157" t="str">
        <f ca="1">$R$617</f>
        <v/>
      </c>
      <c r="AL599" s="160" t="str">
        <f>$AG$617</f>
        <v/>
      </c>
      <c r="AM599" s="158">
        <v>9</v>
      </c>
      <c r="AN599" s="157" t="str">
        <f ca="1">Z615</f>
        <v/>
      </c>
      <c r="AO599" s="157" t="str">
        <f ca="1">$R$615</f>
        <v/>
      </c>
      <c r="AP599" s="159" t="str">
        <f>$AG$615</f>
        <v/>
      </c>
      <c r="AQ599" s="158">
        <v>9</v>
      </c>
      <c r="AR599" s="157" t="str">
        <f ca="1">Z616</f>
        <v/>
      </c>
      <c r="AS599" s="157" t="str">
        <f ca="1">$R$616</f>
        <v/>
      </c>
      <c r="AT599" s="156" t="str">
        <f>$AG$616</f>
        <v/>
      </c>
    </row>
    <row r="600" spans="1:46" ht="15.75" customHeight="1" x14ac:dyDescent="0.25">
      <c r="A600" s="118"/>
      <c r="B600" s="141"/>
      <c r="C600" s="140"/>
      <c r="D600" s="150"/>
      <c r="E600" s="150"/>
      <c r="F600" s="150"/>
      <c r="G600" s="144"/>
      <c r="H600" s="139"/>
      <c r="I600" s="139"/>
      <c r="J600" s="150"/>
      <c r="K600" s="138"/>
      <c r="L600" s="149"/>
      <c r="M600" s="138"/>
      <c r="N600" s="137"/>
      <c r="O600" s="136" t="str">
        <f ca="1">IF(OR(ISERROR(MusiqueEpuree(N600)),MusiqueEpuree(N600)=0),"",MusiqueEpuree(N600))</f>
        <v/>
      </c>
      <c r="P600" s="134" t="str">
        <f ca="1">IF(OR(ISERROR(MusiqueEpuree10(O600)),MusiqueEpuree10(O600)=0),"",MusiqueEpuree10(O600))</f>
        <v/>
      </c>
      <c r="Q600" s="135">
        <f ca="1">IF(ISERROR((calcul(P600)))=TRUE,"",(calcul(P600)))</f>
        <v>0</v>
      </c>
      <c r="R600" s="135" t="str">
        <f t="shared" ca="1" si="234"/>
        <v/>
      </c>
      <c r="S600" s="134" t="str">
        <f ca="1">IF(OR(ISERROR(MusiqueEpuree1(O600)),MusiqueEpuree1(O600)=0),"",MusiqueEpuree1(O600))</f>
        <v/>
      </c>
      <c r="T600" s="134" t="str">
        <f ca="1">IF(OR(ISERROR(MusiqueEpuree4(O600)),MusiqueEpuree4(O600)=0),"",MusiqueEpuree4(O600))</f>
        <v/>
      </c>
      <c r="U600" s="133">
        <f t="shared" ca="1" si="235"/>
        <v>0</v>
      </c>
      <c r="V600" s="133">
        <f t="shared" ca="1" si="236"/>
        <v>0</v>
      </c>
      <c r="W600" s="133">
        <f t="shared" ca="1" si="237"/>
        <v>0</v>
      </c>
      <c r="X600" s="133">
        <f t="shared" ca="1" si="238"/>
        <v>0</v>
      </c>
      <c r="Y600" s="132" t="str">
        <f t="shared" ca="1" si="239"/>
        <v/>
      </c>
      <c r="Z600" s="132" t="str">
        <f t="shared" ca="1" si="240"/>
        <v/>
      </c>
      <c r="AA600" s="131">
        <v>4</v>
      </c>
      <c r="AB600" s="133">
        <f t="shared" si="241"/>
        <v>0</v>
      </c>
      <c r="AC600" s="133">
        <f t="shared" si="242"/>
        <v>0</v>
      </c>
      <c r="AD600" s="133">
        <f t="shared" si="243"/>
        <v>0</v>
      </c>
      <c r="AE600" s="133">
        <f t="shared" si="244"/>
        <v>0</v>
      </c>
      <c r="AF600" s="132" t="str">
        <f t="shared" si="245"/>
        <v/>
      </c>
      <c r="AG600" s="132" t="str">
        <f t="shared" si="246"/>
        <v/>
      </c>
      <c r="AH600" s="131">
        <v>4</v>
      </c>
      <c r="AI600" s="158">
        <v>10</v>
      </c>
      <c r="AJ600" s="157" t="str">
        <f ca="1">Z620</f>
        <v/>
      </c>
      <c r="AK600" s="157" t="str">
        <f ca="1">$R$620</f>
        <v/>
      </c>
      <c r="AL600" s="160" t="str">
        <f>$AG$620</f>
        <v/>
      </c>
      <c r="AM600" s="158">
        <v>10</v>
      </c>
      <c r="AN600" s="157" t="str">
        <f ca="1">Z618</f>
        <v/>
      </c>
      <c r="AO600" s="157" t="str">
        <f ca="1">$R$618</f>
        <v/>
      </c>
      <c r="AP600" s="159" t="str">
        <f>$AG$618</f>
        <v/>
      </c>
      <c r="AQ600" s="158">
        <v>10</v>
      </c>
      <c r="AR600" s="157" t="str">
        <f ca="1">Z619</f>
        <v/>
      </c>
      <c r="AS600" s="157" t="str">
        <f ca="1">$R$619</f>
        <v/>
      </c>
      <c r="AT600" s="156" t="str">
        <f>$AG$619</f>
        <v/>
      </c>
    </row>
    <row r="601" spans="1:46" ht="15.75" customHeight="1" x14ac:dyDescent="0.25">
      <c r="A601" s="107"/>
      <c r="B601" s="106"/>
      <c r="C601" s="105"/>
      <c r="D601" s="148"/>
      <c r="E601" s="148"/>
      <c r="F601" s="148"/>
      <c r="G601" s="143"/>
      <c r="H601" s="104"/>
      <c r="I601" s="104"/>
      <c r="J601" s="148"/>
      <c r="K601" s="103"/>
      <c r="L601" s="147"/>
      <c r="M601" s="103"/>
      <c r="N601" s="102"/>
      <c r="O601" s="101" t="str">
        <f ca="1">IF(OR(ISERROR(MusiqueEpuree(N601)),MusiqueEpuree(N601)=0),"",MusiqueEpuree(N601))</f>
        <v/>
      </c>
      <c r="P601" s="99" t="str">
        <f ca="1">IF(OR(ISERROR(MusiqueEpuree10(O601)),MusiqueEpuree10(O601)=0),"",MusiqueEpuree10(O601))</f>
        <v/>
      </c>
      <c r="Q601" s="100">
        <f ca="1">IF(ISERROR((calcul(P601)))=TRUE,"",(calcul(P601)))</f>
        <v>0</v>
      </c>
      <c r="R601" s="100" t="str">
        <f t="shared" ca="1" si="234"/>
        <v/>
      </c>
      <c r="S601" s="99" t="str">
        <f ca="1">IF(OR(ISERROR(MusiqueEpuree1(O601)),MusiqueEpuree1(O601)=0),"",MusiqueEpuree1(O601))</f>
        <v/>
      </c>
      <c r="T601" s="99" t="str">
        <f ca="1">IF(OR(ISERROR(MusiqueEpuree4(O601)),MusiqueEpuree4(O601)=0),"",MusiqueEpuree4(O601))</f>
        <v/>
      </c>
      <c r="U601" s="49">
        <f t="shared" ca="1" si="235"/>
        <v>0</v>
      </c>
      <c r="V601" s="49">
        <f t="shared" ca="1" si="236"/>
        <v>0</v>
      </c>
      <c r="W601" s="49">
        <f t="shared" ca="1" si="237"/>
        <v>0</v>
      </c>
      <c r="X601" s="49">
        <f t="shared" ca="1" si="238"/>
        <v>0</v>
      </c>
      <c r="Y601" s="98" t="str">
        <f t="shared" ca="1" si="239"/>
        <v/>
      </c>
      <c r="Z601" s="98" t="str">
        <f t="shared" ca="1" si="240"/>
        <v/>
      </c>
      <c r="AA601" s="97"/>
      <c r="AB601" s="49">
        <f t="shared" si="241"/>
        <v>0</v>
      </c>
      <c r="AC601" s="49">
        <f t="shared" si="242"/>
        <v>0</v>
      </c>
      <c r="AD601" s="49">
        <f t="shared" si="243"/>
        <v>0</v>
      </c>
      <c r="AE601" s="49">
        <f t="shared" si="244"/>
        <v>0</v>
      </c>
      <c r="AF601" s="98" t="str">
        <f t="shared" si="245"/>
        <v/>
      </c>
      <c r="AG601" s="98" t="str">
        <f t="shared" si="246"/>
        <v/>
      </c>
      <c r="AH601" s="97"/>
      <c r="AI601" s="158">
        <v>11</v>
      </c>
      <c r="AJ601" s="157" t="str">
        <f ca="1">Z623</f>
        <v/>
      </c>
      <c r="AK601" s="157" t="str">
        <f ca="1">$R$623</f>
        <v/>
      </c>
      <c r="AL601" s="160" t="str">
        <f>$AG$623</f>
        <v/>
      </c>
      <c r="AM601" s="158">
        <v>11</v>
      </c>
      <c r="AN601" s="157" t="str">
        <f ca="1">Z621</f>
        <v/>
      </c>
      <c r="AO601" s="157" t="str">
        <f ca="1">$R$621</f>
        <v/>
      </c>
      <c r="AP601" s="159" t="str">
        <f>$AG$621</f>
        <v/>
      </c>
      <c r="AQ601" s="158">
        <v>11</v>
      </c>
      <c r="AR601" s="157" t="str">
        <f ca="1">Z622</f>
        <v/>
      </c>
      <c r="AS601" s="157" t="str">
        <f ca="1">$R$622</f>
        <v/>
      </c>
      <c r="AT601" s="156" t="str">
        <f>$AG$622</f>
        <v/>
      </c>
    </row>
    <row r="602" spans="1:46" ht="15.75" customHeight="1" thickBot="1" x14ac:dyDescent="0.3">
      <c r="A602" s="130"/>
      <c r="B602" s="129"/>
      <c r="C602" s="128"/>
      <c r="D602" s="146"/>
      <c r="E602" s="146"/>
      <c r="F602" s="146"/>
      <c r="G602" s="142"/>
      <c r="H602" s="127"/>
      <c r="I602" s="127"/>
      <c r="J602" s="146"/>
      <c r="K602" s="126"/>
      <c r="L602" s="145"/>
      <c r="M602" s="126"/>
      <c r="N602" s="125"/>
      <c r="O602" s="124" t="str">
        <f ca="1">IF(OR(ISERROR(MusiqueEpuree(N602)),MusiqueEpuree(N602)=0),"",MusiqueEpuree(N602))</f>
        <v/>
      </c>
      <c r="P602" s="122" t="str">
        <f ca="1">IF(OR(ISERROR(MusiqueEpuree10(O602)),MusiqueEpuree10(O602)=0),"",MusiqueEpuree10(O602))</f>
        <v/>
      </c>
      <c r="Q602" s="123">
        <f ca="1">IF(ISERROR((calcul(P602)))=TRUE,"",(calcul(P602)))</f>
        <v>0</v>
      </c>
      <c r="R602" s="123" t="str">
        <f t="shared" ca="1" si="234"/>
        <v/>
      </c>
      <c r="S602" s="122" t="str">
        <f ca="1">IF(OR(ISERROR(MusiqueEpuree1(O602)),MusiqueEpuree1(O602)=0),"",MusiqueEpuree1(O602))</f>
        <v/>
      </c>
      <c r="T602" s="122" t="str">
        <f ca="1">IF(OR(ISERROR(MusiqueEpuree4(O602)),MusiqueEpuree4(O602)=0),"",MusiqueEpuree4(O602))</f>
        <v/>
      </c>
      <c r="U602" s="121">
        <f t="shared" ca="1" si="235"/>
        <v>0</v>
      </c>
      <c r="V602" s="121">
        <f t="shared" ca="1" si="236"/>
        <v>0</v>
      </c>
      <c r="W602" s="121">
        <f t="shared" ca="1" si="237"/>
        <v>0</v>
      </c>
      <c r="X602" s="121">
        <f t="shared" ca="1" si="238"/>
        <v>0</v>
      </c>
      <c r="Y602" s="120" t="str">
        <f t="shared" ca="1" si="239"/>
        <v/>
      </c>
      <c r="Z602" s="120" t="str">
        <f t="shared" ca="1" si="240"/>
        <v/>
      </c>
      <c r="AA602" s="119"/>
      <c r="AB602" s="121">
        <f t="shared" si="241"/>
        <v>0</v>
      </c>
      <c r="AC602" s="121">
        <f t="shared" si="242"/>
        <v>0</v>
      </c>
      <c r="AD602" s="121">
        <f t="shared" si="243"/>
        <v>0</v>
      </c>
      <c r="AE602" s="121">
        <f t="shared" si="244"/>
        <v>0</v>
      </c>
      <c r="AF602" s="120" t="str">
        <f t="shared" si="245"/>
        <v/>
      </c>
      <c r="AG602" s="120" t="str">
        <f t="shared" si="246"/>
        <v/>
      </c>
      <c r="AH602" s="119"/>
      <c r="AI602" s="158">
        <v>12</v>
      </c>
      <c r="AJ602" s="157" t="str">
        <f ca="1">Z626</f>
        <v/>
      </c>
      <c r="AK602" s="157" t="str">
        <f ca="1">$R$626</f>
        <v/>
      </c>
      <c r="AL602" s="160" t="str">
        <f>$AG$626</f>
        <v/>
      </c>
      <c r="AM602" s="158">
        <v>12</v>
      </c>
      <c r="AN602" s="157" t="str">
        <f ca="1">Z624</f>
        <v/>
      </c>
      <c r="AO602" s="157" t="str">
        <f ca="1">$R$624</f>
        <v/>
      </c>
      <c r="AP602" s="159" t="str">
        <f>$AG$624</f>
        <v/>
      </c>
      <c r="AQ602" s="158">
        <v>12</v>
      </c>
      <c r="AR602" s="157" t="str">
        <f ca="1">Z625</f>
        <v/>
      </c>
      <c r="AS602" s="157" t="str">
        <f ca="1">$R$625</f>
        <v/>
      </c>
      <c r="AT602" s="156" t="str">
        <f>$AG$625</f>
        <v/>
      </c>
    </row>
    <row r="603" spans="1:46" ht="15.75" customHeight="1" x14ac:dyDescent="0.25">
      <c r="A603" s="118"/>
      <c r="B603" s="141"/>
      <c r="C603" s="140"/>
      <c r="D603" s="150"/>
      <c r="E603" s="150"/>
      <c r="F603" s="150"/>
      <c r="G603" s="144"/>
      <c r="H603" s="139"/>
      <c r="I603" s="139"/>
      <c r="J603" s="139"/>
      <c r="K603" s="138"/>
      <c r="L603" s="149"/>
      <c r="M603" s="138"/>
      <c r="N603" s="137"/>
      <c r="O603" s="136" t="str">
        <f ca="1">IF(OR(ISERROR(MusiqueEpuree(N603)),MusiqueEpuree(N603)=0),"",MusiqueEpuree(N603))</f>
        <v/>
      </c>
      <c r="P603" s="134" t="str">
        <f ca="1">IF(OR(ISERROR(MusiqueEpuree10(O603)),MusiqueEpuree10(O603)=0),"",MusiqueEpuree10(O603))</f>
        <v/>
      </c>
      <c r="Q603" s="135">
        <f ca="1">IF(ISERROR((calcul(P603)))=TRUE,"",(calcul(P603)))</f>
        <v>0</v>
      </c>
      <c r="R603" s="135" t="str">
        <f t="shared" ca="1" si="234"/>
        <v/>
      </c>
      <c r="S603" s="134" t="str">
        <f ca="1">IF(OR(ISERROR(MusiqueEpuree1(O603)),MusiqueEpuree1(O603)=0),"",MusiqueEpuree1(O603))</f>
        <v/>
      </c>
      <c r="T603" s="134" t="str">
        <f ca="1">IF(OR(ISERROR(MusiqueEpuree4(O603)),MusiqueEpuree4(O603)=0),"",MusiqueEpuree4(O603))</f>
        <v/>
      </c>
      <c r="U603" s="133">
        <f t="shared" ca="1" si="235"/>
        <v>0</v>
      </c>
      <c r="V603" s="133">
        <f t="shared" ca="1" si="236"/>
        <v>0</v>
      </c>
      <c r="W603" s="133">
        <f t="shared" ca="1" si="237"/>
        <v>0</v>
      </c>
      <c r="X603" s="133">
        <f t="shared" ca="1" si="238"/>
        <v>0</v>
      </c>
      <c r="Y603" s="132" t="str">
        <f t="shared" ca="1" si="239"/>
        <v/>
      </c>
      <c r="Z603" s="132" t="str">
        <f t="shared" ca="1" si="240"/>
        <v/>
      </c>
      <c r="AA603" s="131">
        <v>5</v>
      </c>
      <c r="AB603" s="133">
        <f t="shared" si="241"/>
        <v>0</v>
      </c>
      <c r="AC603" s="133">
        <f t="shared" si="242"/>
        <v>0</v>
      </c>
      <c r="AD603" s="133">
        <f t="shared" si="243"/>
        <v>0</v>
      </c>
      <c r="AE603" s="133">
        <f t="shared" si="244"/>
        <v>0</v>
      </c>
      <c r="AF603" s="132" t="str">
        <f t="shared" si="245"/>
        <v/>
      </c>
      <c r="AG603" s="132" t="str">
        <f t="shared" si="246"/>
        <v/>
      </c>
      <c r="AH603" s="131">
        <v>5</v>
      </c>
      <c r="AI603" s="158">
        <v>13</v>
      </c>
      <c r="AJ603" s="157" t="str">
        <f ca="1">Z629</f>
        <v/>
      </c>
      <c r="AK603" s="157" t="str">
        <f ca="1">$R$629</f>
        <v/>
      </c>
      <c r="AL603" s="160" t="str">
        <f>$AG$629</f>
        <v/>
      </c>
      <c r="AM603" s="158">
        <v>13</v>
      </c>
      <c r="AN603" s="157" t="str">
        <f ca="1">Z627</f>
        <v/>
      </c>
      <c r="AO603" s="157" t="str">
        <f ca="1">$R$627</f>
        <v/>
      </c>
      <c r="AP603" s="159" t="str">
        <f>$AG$627</f>
        <v/>
      </c>
      <c r="AQ603" s="158">
        <v>13</v>
      </c>
      <c r="AR603" s="157" t="str">
        <f ca="1">Z628</f>
        <v/>
      </c>
      <c r="AS603" s="157" t="str">
        <f ca="1">$R$628</f>
        <v/>
      </c>
      <c r="AT603" s="156" t="str">
        <f>$AG$628</f>
        <v/>
      </c>
    </row>
    <row r="604" spans="1:46" ht="15.75" customHeight="1" x14ac:dyDescent="0.25">
      <c r="A604" s="107"/>
      <c r="B604" s="106"/>
      <c r="C604" s="105"/>
      <c r="D604" s="148"/>
      <c r="E604" s="148"/>
      <c r="F604" s="148"/>
      <c r="G604" s="143"/>
      <c r="H604" s="104"/>
      <c r="I604" s="104"/>
      <c r="J604" s="148"/>
      <c r="K604" s="103"/>
      <c r="L604" s="147"/>
      <c r="M604" s="103"/>
      <c r="N604" s="102"/>
      <c r="O604" s="101" t="str">
        <f ca="1">IF(OR(ISERROR(MusiqueEpuree(N604)),MusiqueEpuree(N604)=0),"",MusiqueEpuree(N604))</f>
        <v/>
      </c>
      <c r="P604" s="99" t="str">
        <f ca="1">IF(OR(ISERROR(MusiqueEpuree10(O604)),MusiqueEpuree10(O604)=0),"",MusiqueEpuree10(O604))</f>
        <v/>
      </c>
      <c r="Q604" s="100">
        <f ca="1">IF(ISERROR((calcul(P604)))=TRUE,"",(calcul(P604)))</f>
        <v>0</v>
      </c>
      <c r="R604" s="100" t="str">
        <f t="shared" ca="1" si="234"/>
        <v/>
      </c>
      <c r="S604" s="99" t="str">
        <f ca="1">IF(OR(ISERROR(MusiqueEpuree1(O604)),MusiqueEpuree1(O604)=0),"",MusiqueEpuree1(O604))</f>
        <v/>
      </c>
      <c r="T604" s="99" t="str">
        <f ca="1">IF(OR(ISERROR(MusiqueEpuree4(O604)),MusiqueEpuree4(O604)=0),"",MusiqueEpuree4(O604))</f>
        <v/>
      </c>
      <c r="U604" s="49">
        <f t="shared" ca="1" si="235"/>
        <v>0</v>
      </c>
      <c r="V604" s="49">
        <f t="shared" ca="1" si="236"/>
        <v>0</v>
      </c>
      <c r="W604" s="49">
        <f t="shared" ca="1" si="237"/>
        <v>0</v>
      </c>
      <c r="X604" s="49">
        <f t="shared" ca="1" si="238"/>
        <v>0</v>
      </c>
      <c r="Y604" s="98" t="str">
        <f t="shared" ca="1" si="239"/>
        <v/>
      </c>
      <c r="Z604" s="98" t="str">
        <f t="shared" ca="1" si="240"/>
        <v/>
      </c>
      <c r="AA604" s="97"/>
      <c r="AB604" s="49">
        <f t="shared" si="241"/>
        <v>0</v>
      </c>
      <c r="AC604" s="49">
        <f t="shared" si="242"/>
        <v>0</v>
      </c>
      <c r="AD604" s="49">
        <f t="shared" si="243"/>
        <v>0</v>
      </c>
      <c r="AE604" s="49">
        <f t="shared" si="244"/>
        <v>0</v>
      </c>
      <c r="AF604" s="98" t="str">
        <f t="shared" si="245"/>
        <v/>
      </c>
      <c r="AG604" s="98" t="str">
        <f t="shared" si="246"/>
        <v/>
      </c>
      <c r="AH604" s="97"/>
      <c r="AI604" s="158">
        <v>14</v>
      </c>
      <c r="AJ604" s="157" t="str">
        <f ca="1">Z632</f>
        <v/>
      </c>
      <c r="AK604" s="157" t="str">
        <f ca="1">$R$632</f>
        <v/>
      </c>
      <c r="AL604" s="160" t="str">
        <f>$AG$632</f>
        <v/>
      </c>
      <c r="AM604" s="158">
        <v>14</v>
      </c>
      <c r="AN604" s="157" t="str">
        <f ca="1">Z630</f>
        <v/>
      </c>
      <c r="AO604" s="157" t="str">
        <f ca="1">$R$630</f>
        <v/>
      </c>
      <c r="AP604" s="159" t="str">
        <f>$AG$630</f>
        <v/>
      </c>
      <c r="AQ604" s="158">
        <v>14</v>
      </c>
      <c r="AR604" s="157" t="str">
        <f ca="1">Z631</f>
        <v/>
      </c>
      <c r="AS604" s="157" t="str">
        <f ca="1">$R$631</f>
        <v/>
      </c>
      <c r="AT604" s="156" t="str">
        <f>$AG$631</f>
        <v/>
      </c>
    </row>
    <row r="605" spans="1:46" ht="15.75" customHeight="1" thickBot="1" x14ac:dyDescent="0.3">
      <c r="A605" s="130"/>
      <c r="B605" s="129"/>
      <c r="C605" s="128"/>
      <c r="D605" s="146"/>
      <c r="E605" s="146"/>
      <c r="F605" s="146"/>
      <c r="G605" s="142"/>
      <c r="H605" s="127"/>
      <c r="I605" s="127"/>
      <c r="J605" s="146"/>
      <c r="K605" s="126"/>
      <c r="L605" s="145"/>
      <c r="M605" s="126"/>
      <c r="N605" s="125"/>
      <c r="O605" s="124" t="str">
        <f ca="1">IF(OR(ISERROR(MusiqueEpuree(N605)),MusiqueEpuree(N605)=0),"",MusiqueEpuree(N605))</f>
        <v/>
      </c>
      <c r="P605" s="122" t="str">
        <f ca="1">IF(OR(ISERROR(MusiqueEpuree10(O605)),MusiqueEpuree10(O605)=0),"",MusiqueEpuree10(O605))</f>
        <v/>
      </c>
      <c r="Q605" s="123">
        <f ca="1">IF(ISERROR((calcul(P605)))=TRUE,"",(calcul(P605)))</f>
        <v>0</v>
      </c>
      <c r="R605" s="123" t="str">
        <f t="shared" ca="1" si="234"/>
        <v/>
      </c>
      <c r="S605" s="122" t="str">
        <f ca="1">IF(OR(ISERROR(MusiqueEpuree1(O605)),MusiqueEpuree1(O605)=0),"",MusiqueEpuree1(O605))</f>
        <v/>
      </c>
      <c r="T605" s="122" t="str">
        <f ca="1">IF(OR(ISERROR(MusiqueEpuree4(O605)),MusiqueEpuree4(O605)=0),"",MusiqueEpuree4(O605))</f>
        <v/>
      </c>
      <c r="U605" s="121">
        <f t="shared" ca="1" si="235"/>
        <v>0</v>
      </c>
      <c r="V605" s="121">
        <f t="shared" ca="1" si="236"/>
        <v>0</v>
      </c>
      <c r="W605" s="121">
        <f t="shared" ca="1" si="237"/>
        <v>0</v>
      </c>
      <c r="X605" s="121">
        <f t="shared" ca="1" si="238"/>
        <v>0</v>
      </c>
      <c r="Y605" s="120" t="str">
        <f t="shared" ca="1" si="239"/>
        <v/>
      </c>
      <c r="Z605" s="120" t="str">
        <f t="shared" ca="1" si="240"/>
        <v/>
      </c>
      <c r="AA605" s="119"/>
      <c r="AB605" s="121">
        <f t="shared" si="241"/>
        <v>0</v>
      </c>
      <c r="AC605" s="121">
        <f t="shared" si="242"/>
        <v>0</v>
      </c>
      <c r="AD605" s="121">
        <f t="shared" si="243"/>
        <v>0</v>
      </c>
      <c r="AE605" s="121">
        <f t="shared" si="244"/>
        <v>0</v>
      </c>
      <c r="AF605" s="120" t="str">
        <f t="shared" si="245"/>
        <v/>
      </c>
      <c r="AG605" s="120" t="str">
        <f t="shared" si="246"/>
        <v/>
      </c>
      <c r="AH605" s="119"/>
      <c r="AI605" s="158">
        <v>15</v>
      </c>
      <c r="AJ605" s="157" t="str">
        <f ca="1">Z635</f>
        <v/>
      </c>
      <c r="AK605" s="157" t="str">
        <f ca="1">$R$635</f>
        <v/>
      </c>
      <c r="AL605" s="160" t="str">
        <f>$AG$635</f>
        <v/>
      </c>
      <c r="AM605" s="158">
        <v>15</v>
      </c>
      <c r="AN605" s="157" t="str">
        <f ca="1">Z633</f>
        <v/>
      </c>
      <c r="AO605" s="157" t="str">
        <f ca="1">$R$633</f>
        <v/>
      </c>
      <c r="AP605" s="159" t="str">
        <f>$AG$633</f>
        <v/>
      </c>
      <c r="AQ605" s="158">
        <v>15</v>
      </c>
      <c r="AR605" s="157" t="str">
        <f ca="1">Z634</f>
        <v/>
      </c>
      <c r="AS605" s="157" t="str">
        <f ca="1">$R$634</f>
        <v/>
      </c>
      <c r="AT605" s="156" t="str">
        <f>$AG$634</f>
        <v/>
      </c>
    </row>
    <row r="606" spans="1:46" ht="15.75" customHeight="1" x14ac:dyDescent="0.25">
      <c r="A606" s="118"/>
      <c r="B606" s="141"/>
      <c r="C606" s="140"/>
      <c r="D606" s="150"/>
      <c r="E606" s="150"/>
      <c r="F606" s="150"/>
      <c r="G606" s="144"/>
      <c r="H606" s="139"/>
      <c r="I606" s="139"/>
      <c r="J606" s="150"/>
      <c r="K606" s="138"/>
      <c r="L606" s="149"/>
      <c r="M606" s="138"/>
      <c r="N606" s="137"/>
      <c r="O606" s="136" t="str">
        <f ca="1">IF(OR(ISERROR(MusiqueEpuree(N606)),MusiqueEpuree(N606)=0),"",MusiqueEpuree(N606))</f>
        <v/>
      </c>
      <c r="P606" s="134" t="str">
        <f ca="1">IF(OR(ISERROR(MusiqueEpuree10(O606)),MusiqueEpuree10(O606)=0),"",MusiqueEpuree10(O606))</f>
        <v/>
      </c>
      <c r="Q606" s="135">
        <f ca="1">IF(ISERROR((calcul(P606)))=TRUE,"",(calcul(P606)))</f>
        <v>0</v>
      </c>
      <c r="R606" s="135" t="str">
        <f t="shared" ca="1" si="234"/>
        <v/>
      </c>
      <c r="S606" s="134" t="str">
        <f ca="1">IF(OR(ISERROR(MusiqueEpuree1(O606)),MusiqueEpuree1(O606)=0),"",MusiqueEpuree1(O606))</f>
        <v/>
      </c>
      <c r="T606" s="134" t="str">
        <f ca="1">IF(OR(ISERROR(MusiqueEpuree4(O606)),MusiqueEpuree4(O606)=0),"",MusiqueEpuree4(O606))</f>
        <v/>
      </c>
      <c r="U606" s="133">
        <f t="shared" ca="1" si="235"/>
        <v>0</v>
      </c>
      <c r="V606" s="133">
        <f t="shared" ca="1" si="236"/>
        <v>0</v>
      </c>
      <c r="W606" s="133">
        <f t="shared" ca="1" si="237"/>
        <v>0</v>
      </c>
      <c r="X606" s="133">
        <f t="shared" ca="1" si="238"/>
        <v>0</v>
      </c>
      <c r="Y606" s="132" t="str">
        <f t="shared" ca="1" si="239"/>
        <v/>
      </c>
      <c r="Z606" s="132" t="str">
        <f t="shared" ca="1" si="240"/>
        <v/>
      </c>
      <c r="AA606" s="131">
        <v>6</v>
      </c>
      <c r="AB606" s="133">
        <f t="shared" si="241"/>
        <v>0</v>
      </c>
      <c r="AC606" s="133">
        <f t="shared" si="242"/>
        <v>0</v>
      </c>
      <c r="AD606" s="133">
        <f t="shared" si="243"/>
        <v>0</v>
      </c>
      <c r="AE606" s="133">
        <f t="shared" si="244"/>
        <v>0</v>
      </c>
      <c r="AF606" s="132" t="str">
        <f t="shared" si="245"/>
        <v/>
      </c>
      <c r="AG606" s="132" t="str">
        <f t="shared" si="246"/>
        <v/>
      </c>
      <c r="AH606" s="131">
        <v>6</v>
      </c>
      <c r="AI606" s="158">
        <v>16</v>
      </c>
      <c r="AJ606" s="157" t="str">
        <f ca="1">Z638</f>
        <v/>
      </c>
      <c r="AK606" s="157" t="str">
        <f ca="1">$R$638</f>
        <v/>
      </c>
      <c r="AL606" s="160" t="str">
        <f>$AG$638</f>
        <v/>
      </c>
      <c r="AM606" s="158">
        <v>16</v>
      </c>
      <c r="AN606" s="157" t="str">
        <f ca="1">Z636</f>
        <v/>
      </c>
      <c r="AO606" s="157" t="str">
        <f ca="1">$R$636</f>
        <v/>
      </c>
      <c r="AP606" s="159" t="str">
        <f>$AG$636</f>
        <v/>
      </c>
      <c r="AQ606" s="158">
        <v>16</v>
      </c>
      <c r="AR606" s="157" t="str">
        <f ca="1">Z637</f>
        <v/>
      </c>
      <c r="AS606" s="157" t="str">
        <f ca="1">$R$637</f>
        <v/>
      </c>
      <c r="AT606" s="156" t="str">
        <f>$AG$637</f>
        <v/>
      </c>
    </row>
    <row r="607" spans="1:46" ht="15.75" customHeight="1" x14ac:dyDescent="0.25">
      <c r="A607" s="107"/>
      <c r="B607" s="106"/>
      <c r="C607" s="105"/>
      <c r="D607" s="148"/>
      <c r="E607" s="148"/>
      <c r="F607" s="148"/>
      <c r="G607" s="143"/>
      <c r="H607" s="104"/>
      <c r="I607" s="104"/>
      <c r="J607" s="104"/>
      <c r="K607" s="103"/>
      <c r="L607" s="147"/>
      <c r="M607" s="103"/>
      <c r="N607" s="102"/>
      <c r="O607" s="101" t="str">
        <f ca="1">IF(OR(ISERROR(MusiqueEpuree(N607)),MusiqueEpuree(N607)=0),"",MusiqueEpuree(N607))</f>
        <v/>
      </c>
      <c r="P607" s="99" t="str">
        <f ca="1">IF(OR(ISERROR(MusiqueEpuree10(O607)),MusiqueEpuree10(O607)=0),"",MusiqueEpuree10(O607))</f>
        <v/>
      </c>
      <c r="Q607" s="100">
        <f ca="1">IF(ISERROR((calcul(P607)))=TRUE,"",(calcul(P607)))</f>
        <v>0</v>
      </c>
      <c r="R607" s="100" t="str">
        <f t="shared" ca="1" si="234"/>
        <v/>
      </c>
      <c r="S607" s="99" t="str">
        <f ca="1">IF(OR(ISERROR(MusiqueEpuree1(O607)),MusiqueEpuree1(O607)=0),"",MusiqueEpuree1(O607))</f>
        <v/>
      </c>
      <c r="T607" s="99" t="str">
        <f ca="1">IF(OR(ISERROR(MusiqueEpuree4(O607)),MusiqueEpuree4(O607)=0),"",MusiqueEpuree4(O607))</f>
        <v/>
      </c>
      <c r="U607" s="49">
        <f t="shared" ca="1" si="235"/>
        <v>0</v>
      </c>
      <c r="V607" s="49">
        <f t="shared" ca="1" si="236"/>
        <v>0</v>
      </c>
      <c r="W607" s="49">
        <f t="shared" ca="1" si="237"/>
        <v>0</v>
      </c>
      <c r="X607" s="49">
        <f t="shared" ca="1" si="238"/>
        <v>0</v>
      </c>
      <c r="Y607" s="98" t="str">
        <f t="shared" ca="1" si="239"/>
        <v/>
      </c>
      <c r="Z607" s="98" t="str">
        <f t="shared" ca="1" si="240"/>
        <v/>
      </c>
      <c r="AA607" s="97"/>
      <c r="AB607" s="49">
        <f t="shared" si="241"/>
        <v>0</v>
      </c>
      <c r="AC607" s="49">
        <f t="shared" si="242"/>
        <v>0</v>
      </c>
      <c r="AD607" s="49">
        <f t="shared" si="243"/>
        <v>0</v>
      </c>
      <c r="AE607" s="49">
        <f t="shared" si="244"/>
        <v>0</v>
      </c>
      <c r="AF607" s="98" t="str">
        <f t="shared" si="245"/>
        <v/>
      </c>
      <c r="AG607" s="98" t="str">
        <f t="shared" si="246"/>
        <v/>
      </c>
      <c r="AH607" s="97"/>
      <c r="AI607" s="158">
        <v>17</v>
      </c>
      <c r="AJ607" s="157" t="str">
        <f ca="1">Z641</f>
        <v/>
      </c>
      <c r="AK607" s="157" t="str">
        <f ca="1">$R$641</f>
        <v/>
      </c>
      <c r="AL607" s="160" t="str">
        <f>$AG$641</f>
        <v/>
      </c>
      <c r="AM607" s="158">
        <v>17</v>
      </c>
      <c r="AN607" s="157" t="str">
        <f ca="1">Z639</f>
        <v/>
      </c>
      <c r="AO607" s="157" t="str">
        <f ca="1">$R$639</f>
        <v/>
      </c>
      <c r="AP607" s="159" t="str">
        <f>$AG$639</f>
        <v/>
      </c>
      <c r="AQ607" s="158">
        <v>17</v>
      </c>
      <c r="AR607" s="157" t="str">
        <f ca="1">Z640</f>
        <v/>
      </c>
      <c r="AS607" s="157" t="str">
        <f ca="1">$R$640</f>
        <v/>
      </c>
      <c r="AT607" s="156" t="str">
        <f>$AG$640</f>
        <v/>
      </c>
    </row>
    <row r="608" spans="1:46" ht="15.75" customHeight="1" thickBot="1" x14ac:dyDescent="0.3">
      <c r="A608" s="130"/>
      <c r="B608" s="129"/>
      <c r="C608" s="128"/>
      <c r="D608" s="146"/>
      <c r="E608" s="146"/>
      <c r="F608" s="146"/>
      <c r="G608" s="142"/>
      <c r="H608" s="127"/>
      <c r="I608" s="127"/>
      <c r="J608" s="146"/>
      <c r="K608" s="126"/>
      <c r="L608" s="145"/>
      <c r="M608" s="126"/>
      <c r="N608" s="125"/>
      <c r="O608" s="124" t="str">
        <f ca="1">IF(OR(ISERROR(MusiqueEpuree(N608)),MusiqueEpuree(N608)=0),"",MusiqueEpuree(N608))</f>
        <v/>
      </c>
      <c r="P608" s="122" t="str">
        <f ca="1">IF(OR(ISERROR(MusiqueEpuree10(O608)),MusiqueEpuree10(O608)=0),"",MusiqueEpuree10(O608))</f>
        <v/>
      </c>
      <c r="Q608" s="123">
        <f ca="1">IF(ISERROR((calcul(P608)))=TRUE,"",(calcul(P608)))</f>
        <v>0</v>
      </c>
      <c r="R608" s="123" t="str">
        <f t="shared" ca="1" si="234"/>
        <v/>
      </c>
      <c r="S608" s="122" t="str">
        <f ca="1">IF(OR(ISERROR(MusiqueEpuree1(O608)),MusiqueEpuree1(O608)=0),"",MusiqueEpuree1(O608))</f>
        <v/>
      </c>
      <c r="T608" s="122" t="str">
        <f ca="1">IF(OR(ISERROR(MusiqueEpuree4(O608)),MusiqueEpuree4(O608)=0),"",MusiqueEpuree4(O608))</f>
        <v/>
      </c>
      <c r="U608" s="121">
        <f t="shared" ca="1" si="235"/>
        <v>0</v>
      </c>
      <c r="V608" s="121">
        <f t="shared" ca="1" si="236"/>
        <v>0</v>
      </c>
      <c r="W608" s="121">
        <f t="shared" ca="1" si="237"/>
        <v>0</v>
      </c>
      <c r="X608" s="121">
        <f t="shared" ca="1" si="238"/>
        <v>0</v>
      </c>
      <c r="Y608" s="120" t="str">
        <f t="shared" ca="1" si="239"/>
        <v/>
      </c>
      <c r="Z608" s="120" t="str">
        <f t="shared" ca="1" si="240"/>
        <v/>
      </c>
      <c r="AA608" s="119"/>
      <c r="AB608" s="121">
        <f t="shared" si="241"/>
        <v>0</v>
      </c>
      <c r="AC608" s="121">
        <f t="shared" si="242"/>
        <v>0</v>
      </c>
      <c r="AD608" s="121">
        <f t="shared" si="243"/>
        <v>0</v>
      </c>
      <c r="AE608" s="121">
        <f t="shared" si="244"/>
        <v>0</v>
      </c>
      <c r="AF608" s="120" t="str">
        <f t="shared" si="245"/>
        <v/>
      </c>
      <c r="AG608" s="120" t="str">
        <f t="shared" si="246"/>
        <v/>
      </c>
      <c r="AH608" s="119"/>
      <c r="AI608" s="158">
        <v>18</v>
      </c>
      <c r="AJ608" s="157" t="str">
        <f ca="1">Z644</f>
        <v/>
      </c>
      <c r="AK608" s="157" t="str">
        <f ca="1">$R$644</f>
        <v/>
      </c>
      <c r="AL608" s="160" t="str">
        <f>$AG$644</f>
        <v/>
      </c>
      <c r="AM608" s="158">
        <v>18</v>
      </c>
      <c r="AN608" s="157" t="str">
        <f ca="1">Z642</f>
        <v/>
      </c>
      <c r="AO608" s="157" t="str">
        <f ca="1">$R$642</f>
        <v/>
      </c>
      <c r="AP608" s="159" t="str">
        <f>$AG$642</f>
        <v/>
      </c>
      <c r="AQ608" s="158">
        <v>18</v>
      </c>
      <c r="AR608" s="157" t="str">
        <f ca="1">Z643</f>
        <v/>
      </c>
      <c r="AS608" s="157" t="str">
        <f ca="1">$R$643</f>
        <v/>
      </c>
      <c r="AT608" s="156" t="str">
        <f>$AG$643</f>
        <v/>
      </c>
    </row>
    <row r="609" spans="1:46" ht="15.75" customHeight="1" x14ac:dyDescent="0.25">
      <c r="A609" s="118"/>
      <c r="B609" s="141"/>
      <c r="C609" s="140"/>
      <c r="D609" s="150"/>
      <c r="E609" s="150"/>
      <c r="F609" s="150"/>
      <c r="G609" s="144"/>
      <c r="H609" s="139"/>
      <c r="I609" s="139"/>
      <c r="J609" s="150"/>
      <c r="K609" s="138"/>
      <c r="L609" s="149"/>
      <c r="M609" s="138"/>
      <c r="N609" s="137"/>
      <c r="O609" s="136" t="str">
        <f ca="1">IF(OR(ISERROR(MusiqueEpuree(N609)),MusiqueEpuree(N609)=0),"",MusiqueEpuree(N609))</f>
        <v/>
      </c>
      <c r="P609" s="134" t="str">
        <f ca="1">IF(OR(ISERROR(MusiqueEpuree10(O609)),MusiqueEpuree10(O609)=0),"",MusiqueEpuree10(O609))</f>
        <v/>
      </c>
      <c r="Q609" s="135">
        <f ca="1">IF(ISERROR((calcul(P609)))=TRUE,"",(calcul(P609)))</f>
        <v>0</v>
      </c>
      <c r="R609" s="135" t="str">
        <f t="shared" ca="1" si="234"/>
        <v/>
      </c>
      <c r="S609" s="134" t="str">
        <f ca="1">IF(OR(ISERROR(MusiqueEpuree1(O609)),MusiqueEpuree1(O609)=0),"",MusiqueEpuree1(O609))</f>
        <v/>
      </c>
      <c r="T609" s="134" t="str">
        <f ca="1">IF(OR(ISERROR(MusiqueEpuree4(O609)),MusiqueEpuree4(O609)=0),"",MusiqueEpuree4(O609))</f>
        <v/>
      </c>
      <c r="U609" s="133">
        <f t="shared" ca="1" si="235"/>
        <v>0</v>
      </c>
      <c r="V609" s="133">
        <f t="shared" ca="1" si="236"/>
        <v>0</v>
      </c>
      <c r="W609" s="133">
        <f t="shared" ca="1" si="237"/>
        <v>0</v>
      </c>
      <c r="X609" s="133">
        <f t="shared" ca="1" si="238"/>
        <v>0</v>
      </c>
      <c r="Y609" s="132" t="str">
        <f t="shared" ca="1" si="239"/>
        <v/>
      </c>
      <c r="Z609" s="132" t="str">
        <f t="shared" ca="1" si="240"/>
        <v/>
      </c>
      <c r="AA609" s="131">
        <v>7</v>
      </c>
      <c r="AB609" s="133">
        <f t="shared" si="241"/>
        <v>0</v>
      </c>
      <c r="AC609" s="133">
        <f t="shared" si="242"/>
        <v>0</v>
      </c>
      <c r="AD609" s="133">
        <f t="shared" si="243"/>
        <v>0</v>
      </c>
      <c r="AE609" s="133">
        <f t="shared" si="244"/>
        <v>0</v>
      </c>
      <c r="AF609" s="132" t="str">
        <f t="shared" si="245"/>
        <v/>
      </c>
      <c r="AG609" s="132" t="str">
        <f t="shared" si="246"/>
        <v/>
      </c>
      <c r="AH609" s="131">
        <v>7</v>
      </c>
      <c r="AI609" s="158">
        <v>19</v>
      </c>
      <c r="AJ609" s="157" t="str">
        <f ca="1">Z647</f>
        <v/>
      </c>
      <c r="AK609" s="157" t="str">
        <f ca="1">$R$647</f>
        <v/>
      </c>
      <c r="AL609" s="160" t="str">
        <f>$AG$647</f>
        <v/>
      </c>
      <c r="AM609" s="158">
        <v>19</v>
      </c>
      <c r="AN609" s="157" t="str">
        <f ca="1">Z645</f>
        <v/>
      </c>
      <c r="AO609" s="157" t="str">
        <f ca="1">$R$645</f>
        <v/>
      </c>
      <c r="AP609" s="159" t="str">
        <f>$AG$645</f>
        <v/>
      </c>
      <c r="AQ609" s="158">
        <v>19</v>
      </c>
      <c r="AR609" s="157" t="str">
        <f ca="1">Z646</f>
        <v/>
      </c>
      <c r="AS609" s="157" t="str">
        <f ca="1">$R$646</f>
        <v/>
      </c>
      <c r="AT609" s="156" t="str">
        <f>$AG$646</f>
        <v/>
      </c>
    </row>
    <row r="610" spans="1:46" ht="15.75" customHeight="1" thickBot="1" x14ac:dyDescent="0.3">
      <c r="A610" s="107"/>
      <c r="B610" s="106"/>
      <c r="C610" s="105"/>
      <c r="D610" s="148"/>
      <c r="E610" s="148"/>
      <c r="F610" s="148"/>
      <c r="G610" s="143"/>
      <c r="H610" s="104"/>
      <c r="I610" s="104"/>
      <c r="J610" s="148"/>
      <c r="K610" s="103"/>
      <c r="L610" s="147"/>
      <c r="M610" s="103"/>
      <c r="N610" s="102"/>
      <c r="O610" s="101" t="str">
        <f ca="1">IF(OR(ISERROR(MusiqueEpuree(N610)),MusiqueEpuree(N610)=0),"",MusiqueEpuree(N610))</f>
        <v/>
      </c>
      <c r="P610" s="99" t="str">
        <f ca="1">IF(OR(ISERROR(MusiqueEpuree10(O610)),MusiqueEpuree10(O610)=0),"",MusiqueEpuree10(O610))</f>
        <v/>
      </c>
      <c r="Q610" s="100">
        <f ca="1">IF(ISERROR((calcul(P610)))=TRUE,"",(calcul(P610)))</f>
        <v>0</v>
      </c>
      <c r="R610" s="100" t="str">
        <f t="shared" ca="1" si="234"/>
        <v/>
      </c>
      <c r="S610" s="99" t="str">
        <f ca="1">IF(OR(ISERROR(MusiqueEpuree1(O610)),MusiqueEpuree1(O610)=0),"",MusiqueEpuree1(O610))</f>
        <v/>
      </c>
      <c r="T610" s="99" t="str">
        <f ca="1">IF(OR(ISERROR(MusiqueEpuree4(O610)),MusiqueEpuree4(O610)=0),"",MusiqueEpuree4(O610))</f>
        <v/>
      </c>
      <c r="U610" s="49">
        <f t="shared" ca="1" si="235"/>
        <v>0</v>
      </c>
      <c r="V610" s="49">
        <f t="shared" ca="1" si="236"/>
        <v>0</v>
      </c>
      <c r="W610" s="49">
        <f t="shared" ca="1" si="237"/>
        <v>0</v>
      </c>
      <c r="X610" s="49">
        <f t="shared" ca="1" si="238"/>
        <v>0</v>
      </c>
      <c r="Y610" s="98" t="str">
        <f t="shared" ca="1" si="239"/>
        <v/>
      </c>
      <c r="Z610" s="98" t="str">
        <f t="shared" ca="1" si="240"/>
        <v/>
      </c>
      <c r="AA610" s="97"/>
      <c r="AB610" s="49">
        <f t="shared" si="241"/>
        <v>0</v>
      </c>
      <c r="AC610" s="49">
        <f t="shared" si="242"/>
        <v>0</v>
      </c>
      <c r="AD610" s="49">
        <f t="shared" si="243"/>
        <v>0</v>
      </c>
      <c r="AE610" s="49">
        <f t="shared" si="244"/>
        <v>0</v>
      </c>
      <c r="AF610" s="98" t="str">
        <f t="shared" si="245"/>
        <v/>
      </c>
      <c r="AG610" s="98" t="str">
        <f t="shared" si="246"/>
        <v/>
      </c>
      <c r="AH610" s="97"/>
      <c r="AI610" s="153">
        <v>20</v>
      </c>
      <c r="AJ610" s="152" t="str">
        <f ca="1">Z650</f>
        <v/>
      </c>
      <c r="AK610" s="152" t="str">
        <f ca="1">$R$650</f>
        <v/>
      </c>
      <c r="AL610" s="155" t="str">
        <f>$AG$650</f>
        <v/>
      </c>
      <c r="AM610" s="153">
        <v>20</v>
      </c>
      <c r="AN610" s="152" t="str">
        <f ca="1">Z648</f>
        <v/>
      </c>
      <c r="AO610" s="152" t="str">
        <f ca="1">$R$648</f>
        <v/>
      </c>
      <c r="AP610" s="154" t="str">
        <f>$AG$648</f>
        <v/>
      </c>
      <c r="AQ610" s="153">
        <v>20</v>
      </c>
      <c r="AR610" s="152" t="str">
        <f ca="1">Z649</f>
        <v/>
      </c>
      <c r="AS610" s="152" t="str">
        <f ca="1">$R$649</f>
        <v/>
      </c>
      <c r="AT610" s="151" t="str">
        <f>$AG$649</f>
        <v/>
      </c>
    </row>
    <row r="611" spans="1:46" ht="15.75" customHeight="1" thickTop="1" thickBot="1" x14ac:dyDescent="0.3">
      <c r="A611" s="130"/>
      <c r="B611" s="129"/>
      <c r="C611" s="128"/>
      <c r="D611" s="146"/>
      <c r="E611" s="146"/>
      <c r="F611" s="146"/>
      <c r="G611" s="142"/>
      <c r="H611" s="127"/>
      <c r="I611" s="127"/>
      <c r="J611" s="127"/>
      <c r="K611" s="126"/>
      <c r="L611" s="145"/>
      <c r="M611" s="126"/>
      <c r="N611" s="125"/>
      <c r="O611" s="124" t="str">
        <f ca="1">IF(OR(ISERROR(MusiqueEpuree(N611)),MusiqueEpuree(N611)=0),"",MusiqueEpuree(N611))</f>
        <v/>
      </c>
      <c r="P611" s="122" t="str">
        <f ca="1">IF(OR(ISERROR(MusiqueEpuree10(O611)),MusiqueEpuree10(O611)=0),"",MusiqueEpuree10(O611))</f>
        <v/>
      </c>
      <c r="Q611" s="123">
        <f ca="1">IF(ISERROR((calcul(P611)))=TRUE,"",(calcul(P611)))</f>
        <v>0</v>
      </c>
      <c r="R611" s="123" t="str">
        <f t="shared" ca="1" si="234"/>
        <v/>
      </c>
      <c r="S611" s="122" t="str">
        <f ca="1">IF(OR(ISERROR(MusiqueEpuree1(O611)),MusiqueEpuree1(O611)=0),"",MusiqueEpuree1(O611))</f>
        <v/>
      </c>
      <c r="T611" s="122" t="str">
        <f ca="1">IF(OR(ISERROR(MusiqueEpuree4(O611)),MusiqueEpuree4(O611)=0),"",MusiqueEpuree4(O611))</f>
        <v/>
      </c>
      <c r="U611" s="121">
        <f t="shared" ca="1" si="235"/>
        <v>0</v>
      </c>
      <c r="V611" s="121">
        <f t="shared" ca="1" si="236"/>
        <v>0</v>
      </c>
      <c r="W611" s="121">
        <f t="shared" ca="1" si="237"/>
        <v>0</v>
      </c>
      <c r="X611" s="121">
        <f t="shared" ca="1" si="238"/>
        <v>0</v>
      </c>
      <c r="Y611" s="120" t="str">
        <f t="shared" ca="1" si="239"/>
        <v/>
      </c>
      <c r="Z611" s="120" t="str">
        <f t="shared" ca="1" si="240"/>
        <v/>
      </c>
      <c r="AA611" s="119"/>
      <c r="AB611" s="121">
        <f t="shared" si="241"/>
        <v>0</v>
      </c>
      <c r="AC611" s="121">
        <f t="shared" si="242"/>
        <v>0</v>
      </c>
      <c r="AD611" s="121">
        <f t="shared" si="243"/>
        <v>0</v>
      </c>
      <c r="AE611" s="121">
        <f t="shared" si="244"/>
        <v>0</v>
      </c>
      <c r="AF611" s="120" t="str">
        <f t="shared" si="245"/>
        <v/>
      </c>
      <c r="AG611" s="120" t="str">
        <f t="shared" si="246"/>
        <v/>
      </c>
      <c r="AH611" s="119"/>
    </row>
    <row r="612" spans="1:46" ht="15.75" customHeight="1" x14ac:dyDescent="0.25">
      <c r="A612" s="118"/>
      <c r="B612" s="141"/>
      <c r="C612" s="140"/>
      <c r="D612" s="150"/>
      <c r="E612" s="150"/>
      <c r="F612" s="150"/>
      <c r="G612" s="144"/>
      <c r="H612" s="139"/>
      <c r="I612" s="139"/>
      <c r="J612" s="150"/>
      <c r="K612" s="138"/>
      <c r="L612" s="149"/>
      <c r="M612" s="138"/>
      <c r="N612" s="137"/>
      <c r="O612" s="136" t="str">
        <f ca="1">IF(OR(ISERROR(MusiqueEpuree(N612)),MusiqueEpuree(N612)=0),"",MusiqueEpuree(N612))</f>
        <v/>
      </c>
      <c r="P612" s="134" t="str">
        <f ca="1">IF(OR(ISERROR(MusiqueEpuree10(O612)),MusiqueEpuree10(O612)=0),"",MusiqueEpuree10(O612))</f>
        <v/>
      </c>
      <c r="Q612" s="135">
        <f ca="1">IF(ISERROR((calcul(P612)))=TRUE,"",(calcul(P612)))</f>
        <v>0</v>
      </c>
      <c r="R612" s="135" t="str">
        <f t="shared" ca="1" si="234"/>
        <v/>
      </c>
      <c r="S612" s="134" t="str">
        <f ca="1">IF(OR(ISERROR(MusiqueEpuree1(O612)),MusiqueEpuree1(O612)=0),"",MusiqueEpuree1(O612))</f>
        <v/>
      </c>
      <c r="T612" s="134" t="str">
        <f ca="1">IF(OR(ISERROR(MusiqueEpuree4(O612)),MusiqueEpuree4(O612)=0),"",MusiqueEpuree4(O612))</f>
        <v/>
      </c>
      <c r="U612" s="133">
        <f t="shared" ca="1" si="235"/>
        <v>0</v>
      </c>
      <c r="V612" s="133">
        <f t="shared" ca="1" si="236"/>
        <v>0</v>
      </c>
      <c r="W612" s="133">
        <f t="shared" ca="1" si="237"/>
        <v>0</v>
      </c>
      <c r="X612" s="133">
        <f t="shared" ca="1" si="238"/>
        <v>0</v>
      </c>
      <c r="Y612" s="132" t="str">
        <f t="shared" ca="1" si="239"/>
        <v/>
      </c>
      <c r="Z612" s="132" t="str">
        <f t="shared" ca="1" si="240"/>
        <v/>
      </c>
      <c r="AA612" s="131">
        <v>8</v>
      </c>
      <c r="AB612" s="133">
        <f t="shared" si="241"/>
        <v>0</v>
      </c>
      <c r="AC612" s="133">
        <f t="shared" si="242"/>
        <v>0</v>
      </c>
      <c r="AD612" s="133">
        <f t="shared" si="243"/>
        <v>0</v>
      </c>
      <c r="AE612" s="133">
        <f t="shared" si="244"/>
        <v>0</v>
      </c>
      <c r="AF612" s="132" t="str">
        <f t="shared" si="245"/>
        <v/>
      </c>
      <c r="AG612" s="132" t="str">
        <f t="shared" si="246"/>
        <v/>
      </c>
      <c r="AH612" s="131">
        <v>8</v>
      </c>
    </row>
    <row r="613" spans="1:46" ht="15.75" customHeight="1" x14ac:dyDescent="0.25">
      <c r="A613" s="107"/>
      <c r="B613" s="106"/>
      <c r="C613" s="105"/>
      <c r="D613" s="148"/>
      <c r="E613" s="148"/>
      <c r="F613" s="148"/>
      <c r="G613" s="143"/>
      <c r="H613" s="104"/>
      <c r="I613" s="104"/>
      <c r="J613" s="148"/>
      <c r="K613" s="103"/>
      <c r="L613" s="147"/>
      <c r="M613" s="103"/>
      <c r="N613" s="102"/>
      <c r="O613" s="101" t="str">
        <f ca="1">IF(OR(ISERROR(MusiqueEpuree(N613)),MusiqueEpuree(N613)=0),"",MusiqueEpuree(N613))</f>
        <v/>
      </c>
      <c r="P613" s="99" t="str">
        <f ca="1">IF(OR(ISERROR(MusiqueEpuree10(O613)),MusiqueEpuree10(O613)=0),"",MusiqueEpuree10(O613))</f>
        <v/>
      </c>
      <c r="Q613" s="100">
        <f ca="1">IF(ISERROR((calcul(P613)))=TRUE,"",(calcul(P613)))</f>
        <v>0</v>
      </c>
      <c r="R613" s="100" t="str">
        <f t="shared" ca="1" si="234"/>
        <v/>
      </c>
      <c r="S613" s="99" t="str">
        <f ca="1">IF(OR(ISERROR(MusiqueEpuree1(O613)),MusiqueEpuree1(O613)=0),"",MusiqueEpuree1(O613))</f>
        <v/>
      </c>
      <c r="T613" s="99" t="str">
        <f ca="1">IF(OR(ISERROR(MusiqueEpuree4(O613)),MusiqueEpuree4(O613)=0),"",MusiqueEpuree4(O613))</f>
        <v/>
      </c>
      <c r="U613" s="49">
        <f t="shared" ca="1" si="235"/>
        <v>0</v>
      </c>
      <c r="V613" s="49">
        <f t="shared" ca="1" si="236"/>
        <v>0</v>
      </c>
      <c r="W613" s="49">
        <f t="shared" ca="1" si="237"/>
        <v>0</v>
      </c>
      <c r="X613" s="49">
        <f t="shared" ca="1" si="238"/>
        <v>0</v>
      </c>
      <c r="Y613" s="98" t="str">
        <f t="shared" ca="1" si="239"/>
        <v/>
      </c>
      <c r="Z613" s="98" t="str">
        <f t="shared" ca="1" si="240"/>
        <v/>
      </c>
      <c r="AA613" s="97"/>
      <c r="AB613" s="49">
        <f t="shared" si="241"/>
        <v>0</v>
      </c>
      <c r="AC613" s="49">
        <f t="shared" si="242"/>
        <v>0</v>
      </c>
      <c r="AD613" s="49">
        <f t="shared" si="243"/>
        <v>0</v>
      </c>
      <c r="AE613" s="49">
        <f t="shared" si="244"/>
        <v>0</v>
      </c>
      <c r="AF613" s="98" t="str">
        <f t="shared" si="245"/>
        <v/>
      </c>
      <c r="AG613" s="98" t="str">
        <f t="shared" si="246"/>
        <v/>
      </c>
      <c r="AH613" s="97"/>
    </row>
    <row r="614" spans="1:46" ht="15.75" customHeight="1" thickBot="1" x14ac:dyDescent="0.3">
      <c r="A614" s="130"/>
      <c r="B614" s="129"/>
      <c r="C614" s="128"/>
      <c r="D614" s="146"/>
      <c r="E614" s="146"/>
      <c r="F614" s="146"/>
      <c r="G614" s="142"/>
      <c r="H614" s="127"/>
      <c r="I614" s="127"/>
      <c r="J614" s="146"/>
      <c r="K614" s="126"/>
      <c r="L614" s="145"/>
      <c r="M614" s="126"/>
      <c r="N614" s="125"/>
      <c r="O614" s="124" t="str">
        <f ca="1">IF(OR(ISERROR(MusiqueEpuree(N614)),MusiqueEpuree(N614)=0),"",MusiqueEpuree(N614))</f>
        <v/>
      </c>
      <c r="P614" s="122" t="str">
        <f ca="1">IF(OR(ISERROR(MusiqueEpuree10(O614)),MusiqueEpuree10(O614)=0),"",MusiqueEpuree10(O614))</f>
        <v/>
      </c>
      <c r="Q614" s="123">
        <f ca="1">IF(ISERROR((calcul(P614)))=TRUE,"",(calcul(P614)))</f>
        <v>0</v>
      </c>
      <c r="R614" s="123" t="str">
        <f t="shared" ca="1" si="234"/>
        <v/>
      </c>
      <c r="S614" s="122" t="str">
        <f ca="1">IF(OR(ISERROR(MusiqueEpuree1(O614)),MusiqueEpuree1(O614)=0),"",MusiqueEpuree1(O614))</f>
        <v/>
      </c>
      <c r="T614" s="122" t="str">
        <f ca="1">IF(OR(ISERROR(MusiqueEpuree4(O614)),MusiqueEpuree4(O614)=0),"",MusiqueEpuree4(O614))</f>
        <v/>
      </c>
      <c r="U614" s="121">
        <f t="shared" ca="1" si="235"/>
        <v>0</v>
      </c>
      <c r="V614" s="121">
        <f t="shared" ca="1" si="236"/>
        <v>0</v>
      </c>
      <c r="W614" s="121">
        <f t="shared" ca="1" si="237"/>
        <v>0</v>
      </c>
      <c r="X614" s="121">
        <f t="shared" ca="1" si="238"/>
        <v>0</v>
      </c>
      <c r="Y614" s="120" t="str">
        <f t="shared" ca="1" si="239"/>
        <v/>
      </c>
      <c r="Z614" s="120" t="str">
        <f t="shared" ca="1" si="240"/>
        <v/>
      </c>
      <c r="AA614" s="119"/>
      <c r="AB614" s="121">
        <f t="shared" si="241"/>
        <v>0</v>
      </c>
      <c r="AC614" s="121">
        <f t="shared" si="242"/>
        <v>0</v>
      </c>
      <c r="AD614" s="121">
        <f t="shared" si="243"/>
        <v>0</v>
      </c>
      <c r="AE614" s="121">
        <f t="shared" si="244"/>
        <v>0</v>
      </c>
      <c r="AF614" s="120" t="str">
        <f t="shared" si="245"/>
        <v/>
      </c>
      <c r="AG614" s="120" t="str">
        <f t="shared" si="246"/>
        <v/>
      </c>
      <c r="AH614" s="119"/>
    </row>
    <row r="615" spans="1:46" ht="15.75" customHeight="1" x14ac:dyDescent="0.25">
      <c r="A615" s="118"/>
      <c r="B615" s="141"/>
      <c r="C615" s="140"/>
      <c r="D615" s="150"/>
      <c r="E615" s="150"/>
      <c r="F615" s="150"/>
      <c r="G615" s="144"/>
      <c r="H615" s="139"/>
      <c r="I615" s="139"/>
      <c r="J615" s="150"/>
      <c r="K615" s="138"/>
      <c r="L615" s="149"/>
      <c r="M615" s="138"/>
      <c r="N615" s="137"/>
      <c r="O615" s="136" t="str">
        <f ca="1">IF(OR(ISERROR(MusiqueEpuree(N615)),MusiqueEpuree(N615)=0),"",MusiqueEpuree(N615))</f>
        <v/>
      </c>
      <c r="P615" s="134" t="str">
        <f ca="1">IF(OR(ISERROR(MusiqueEpuree10(O615)),MusiqueEpuree10(O615)=0),"",MusiqueEpuree10(O615))</f>
        <v/>
      </c>
      <c r="Q615" s="135">
        <f ca="1">IF(ISERROR((calcul(P615)))=TRUE,"",(calcul(P615)))</f>
        <v>0</v>
      </c>
      <c r="R615" s="135" t="str">
        <f t="shared" ca="1" si="234"/>
        <v/>
      </c>
      <c r="S615" s="134" t="str">
        <f ca="1">IF(OR(ISERROR(MusiqueEpuree1(O615)),MusiqueEpuree1(O615)=0),"",MusiqueEpuree1(O615))</f>
        <v/>
      </c>
      <c r="T615" s="134" t="str">
        <f ca="1">IF(OR(ISERROR(MusiqueEpuree4(O615)),MusiqueEpuree4(O615)=0),"",MusiqueEpuree4(O615))</f>
        <v/>
      </c>
      <c r="U615" s="133">
        <f t="shared" ca="1" si="235"/>
        <v>0</v>
      </c>
      <c r="V615" s="133">
        <f t="shared" ca="1" si="236"/>
        <v>0</v>
      </c>
      <c r="W615" s="133">
        <f t="shared" ca="1" si="237"/>
        <v>0</v>
      </c>
      <c r="X615" s="133">
        <f t="shared" ca="1" si="238"/>
        <v>0</v>
      </c>
      <c r="Y615" s="132" t="str">
        <f t="shared" ca="1" si="239"/>
        <v/>
      </c>
      <c r="Z615" s="132" t="str">
        <f t="shared" ca="1" si="240"/>
        <v/>
      </c>
      <c r="AA615" s="131">
        <v>9</v>
      </c>
      <c r="AB615" s="133">
        <f t="shared" si="241"/>
        <v>0</v>
      </c>
      <c r="AC615" s="133">
        <f t="shared" si="242"/>
        <v>0</v>
      </c>
      <c r="AD615" s="133">
        <f t="shared" si="243"/>
        <v>0</v>
      </c>
      <c r="AE615" s="133">
        <f t="shared" si="244"/>
        <v>0</v>
      </c>
      <c r="AF615" s="132" t="str">
        <f t="shared" si="245"/>
        <v/>
      </c>
      <c r="AG615" s="132" t="str">
        <f t="shared" si="246"/>
        <v/>
      </c>
      <c r="AH615" s="131">
        <v>9</v>
      </c>
    </row>
    <row r="616" spans="1:46" ht="15.75" customHeight="1" x14ac:dyDescent="0.25">
      <c r="A616" s="107"/>
      <c r="B616" s="106"/>
      <c r="C616" s="105"/>
      <c r="D616" s="148"/>
      <c r="E616" s="148"/>
      <c r="F616" s="148"/>
      <c r="G616" s="143"/>
      <c r="H616" s="104"/>
      <c r="I616" s="104"/>
      <c r="J616" s="148"/>
      <c r="K616" s="103"/>
      <c r="L616" s="147"/>
      <c r="M616" s="103"/>
      <c r="N616" s="102"/>
      <c r="O616" s="101" t="str">
        <f ca="1">IF(OR(ISERROR(MusiqueEpuree(N616)),MusiqueEpuree(N616)=0),"",MusiqueEpuree(N616))</f>
        <v/>
      </c>
      <c r="P616" s="99" t="str">
        <f ca="1">IF(OR(ISERROR(MusiqueEpuree10(O616)),MusiqueEpuree10(O616)=0),"",MusiqueEpuree10(O616))</f>
        <v/>
      </c>
      <c r="Q616" s="100">
        <f ca="1">IF(ISERROR((calcul(P616)))=TRUE,"",(calcul(P616)))</f>
        <v>0</v>
      </c>
      <c r="R616" s="100" t="str">
        <f t="shared" ca="1" si="234"/>
        <v/>
      </c>
      <c r="S616" s="99" t="str">
        <f ca="1">IF(OR(ISERROR(MusiqueEpuree1(O616)),MusiqueEpuree1(O616)=0),"",MusiqueEpuree1(O616))</f>
        <v/>
      </c>
      <c r="T616" s="99" t="str">
        <f ca="1">IF(OR(ISERROR(MusiqueEpuree4(O616)),MusiqueEpuree4(O616)=0),"",MusiqueEpuree4(O616))</f>
        <v/>
      </c>
      <c r="U616" s="49">
        <f t="shared" ca="1" si="235"/>
        <v>0</v>
      </c>
      <c r="V616" s="49">
        <f t="shared" ca="1" si="236"/>
        <v>0</v>
      </c>
      <c r="W616" s="49">
        <f t="shared" ca="1" si="237"/>
        <v>0</v>
      </c>
      <c r="X616" s="49">
        <f t="shared" ca="1" si="238"/>
        <v>0</v>
      </c>
      <c r="Y616" s="98" t="str">
        <f t="shared" ca="1" si="239"/>
        <v/>
      </c>
      <c r="Z616" s="98" t="str">
        <f t="shared" ca="1" si="240"/>
        <v/>
      </c>
      <c r="AA616" s="97"/>
      <c r="AB616" s="49">
        <f t="shared" si="241"/>
        <v>0</v>
      </c>
      <c r="AC616" s="49">
        <f t="shared" si="242"/>
        <v>0</v>
      </c>
      <c r="AD616" s="49">
        <f t="shared" si="243"/>
        <v>0</v>
      </c>
      <c r="AE616" s="49">
        <f t="shared" si="244"/>
        <v>0</v>
      </c>
      <c r="AF616" s="98" t="str">
        <f t="shared" si="245"/>
        <v/>
      </c>
      <c r="AG616" s="98" t="str">
        <f t="shared" si="246"/>
        <v/>
      </c>
      <c r="AH616" s="97"/>
    </row>
    <row r="617" spans="1:46" ht="15.75" customHeight="1" thickBot="1" x14ac:dyDescent="0.3">
      <c r="A617" s="130"/>
      <c r="B617" s="129"/>
      <c r="C617" s="128"/>
      <c r="D617" s="146"/>
      <c r="E617" s="146"/>
      <c r="F617" s="146"/>
      <c r="G617" s="142"/>
      <c r="H617" s="127"/>
      <c r="I617" s="127"/>
      <c r="J617" s="146"/>
      <c r="K617" s="126"/>
      <c r="L617" s="145"/>
      <c r="M617" s="126"/>
      <c r="N617" s="125"/>
      <c r="O617" s="124" t="str">
        <f ca="1">IF(OR(ISERROR(MusiqueEpuree(N617)),MusiqueEpuree(N617)=0),"",MusiqueEpuree(N617))</f>
        <v/>
      </c>
      <c r="P617" s="122" t="str">
        <f ca="1">IF(OR(ISERROR(MusiqueEpuree10(O617)),MusiqueEpuree10(O617)=0),"",MusiqueEpuree10(O617))</f>
        <v/>
      </c>
      <c r="Q617" s="123">
        <f ca="1">IF(ISERROR((calcul(P617)))=TRUE,"",(calcul(P617)))</f>
        <v>0</v>
      </c>
      <c r="R617" s="123" t="str">
        <f t="shared" ca="1" si="234"/>
        <v/>
      </c>
      <c r="S617" s="122" t="str">
        <f ca="1">IF(OR(ISERROR(MusiqueEpuree1(O617)),MusiqueEpuree1(O617)=0),"",MusiqueEpuree1(O617))</f>
        <v/>
      </c>
      <c r="T617" s="122" t="str">
        <f ca="1">IF(OR(ISERROR(MusiqueEpuree4(O617)),MusiqueEpuree4(O617)=0),"",MusiqueEpuree4(O617))</f>
        <v/>
      </c>
      <c r="U617" s="121">
        <f t="shared" ca="1" si="235"/>
        <v>0</v>
      </c>
      <c r="V617" s="121">
        <f t="shared" ca="1" si="236"/>
        <v>0</v>
      </c>
      <c r="W617" s="121">
        <f t="shared" ca="1" si="237"/>
        <v>0</v>
      </c>
      <c r="X617" s="121">
        <f t="shared" ca="1" si="238"/>
        <v>0</v>
      </c>
      <c r="Y617" s="120" t="str">
        <f t="shared" ca="1" si="239"/>
        <v/>
      </c>
      <c r="Z617" s="120" t="str">
        <f t="shared" ca="1" si="240"/>
        <v/>
      </c>
      <c r="AA617" s="119"/>
      <c r="AB617" s="121">
        <f t="shared" si="241"/>
        <v>0</v>
      </c>
      <c r="AC617" s="121">
        <f t="shared" si="242"/>
        <v>0</v>
      </c>
      <c r="AD617" s="121">
        <f t="shared" si="243"/>
        <v>0</v>
      </c>
      <c r="AE617" s="121">
        <f t="shared" si="244"/>
        <v>0</v>
      </c>
      <c r="AF617" s="120" t="str">
        <f t="shared" si="245"/>
        <v/>
      </c>
      <c r="AG617" s="120" t="str">
        <f t="shared" si="246"/>
        <v/>
      </c>
      <c r="AH617" s="119"/>
    </row>
    <row r="618" spans="1:46" ht="15.75" customHeight="1" x14ac:dyDescent="0.25">
      <c r="A618" s="118"/>
      <c r="B618" s="141"/>
      <c r="C618" s="140"/>
      <c r="D618" s="150"/>
      <c r="E618" s="150"/>
      <c r="F618" s="150"/>
      <c r="G618" s="144"/>
      <c r="H618" s="139"/>
      <c r="I618" s="139"/>
      <c r="J618" s="139"/>
      <c r="K618" s="138"/>
      <c r="L618" s="149"/>
      <c r="M618" s="138"/>
      <c r="N618" s="137"/>
      <c r="O618" s="136" t="str">
        <f ca="1">IF(OR(ISERROR(MusiqueEpuree(N618)),MusiqueEpuree(N618)=0),"",MusiqueEpuree(N618))</f>
        <v/>
      </c>
      <c r="P618" s="134" t="str">
        <f ca="1">IF(OR(ISERROR(MusiqueEpuree10(O618)),MusiqueEpuree10(O618)=0),"",MusiqueEpuree10(O618))</f>
        <v/>
      </c>
      <c r="Q618" s="135">
        <f ca="1">IF(ISERROR((calcul(P618)))=TRUE,"",(calcul(P618)))</f>
        <v>0</v>
      </c>
      <c r="R618" s="135" t="str">
        <f t="shared" ca="1" si="234"/>
        <v/>
      </c>
      <c r="S618" s="134" t="str">
        <f ca="1">IF(OR(ISERROR(MusiqueEpuree1(O618)),MusiqueEpuree1(O618)=0),"",MusiqueEpuree1(O618))</f>
        <v/>
      </c>
      <c r="T618" s="134" t="str">
        <f ca="1">IF(OR(ISERROR(MusiqueEpuree4(O618)),MusiqueEpuree4(O618)=0),"",MusiqueEpuree4(O618))</f>
        <v/>
      </c>
      <c r="U618" s="133">
        <f t="shared" ca="1" si="235"/>
        <v>0</v>
      </c>
      <c r="V618" s="133">
        <f t="shared" ca="1" si="236"/>
        <v>0</v>
      </c>
      <c r="W618" s="133">
        <f t="shared" ca="1" si="237"/>
        <v>0</v>
      </c>
      <c r="X618" s="133">
        <f t="shared" ca="1" si="238"/>
        <v>0</v>
      </c>
      <c r="Y618" s="132" t="str">
        <f t="shared" ca="1" si="239"/>
        <v/>
      </c>
      <c r="Z618" s="132" t="str">
        <f t="shared" ca="1" si="240"/>
        <v/>
      </c>
      <c r="AA618" s="131">
        <v>10</v>
      </c>
      <c r="AB618" s="133">
        <f t="shared" si="241"/>
        <v>0</v>
      </c>
      <c r="AC618" s="133">
        <f t="shared" si="242"/>
        <v>0</v>
      </c>
      <c r="AD618" s="133">
        <f t="shared" si="243"/>
        <v>0</v>
      </c>
      <c r="AE618" s="133">
        <f t="shared" si="244"/>
        <v>0</v>
      </c>
      <c r="AF618" s="132" t="str">
        <f t="shared" si="245"/>
        <v/>
      </c>
      <c r="AG618" s="132" t="str">
        <f t="shared" si="246"/>
        <v/>
      </c>
      <c r="AH618" s="131">
        <v>10</v>
      </c>
    </row>
    <row r="619" spans="1:46" ht="15.75" customHeight="1" x14ac:dyDescent="0.25">
      <c r="A619" s="107"/>
      <c r="B619" s="106"/>
      <c r="C619" s="105"/>
      <c r="D619" s="148"/>
      <c r="E619" s="148"/>
      <c r="F619" s="148"/>
      <c r="G619" s="143"/>
      <c r="H619" s="104"/>
      <c r="I619" s="104"/>
      <c r="J619" s="148"/>
      <c r="K619" s="103"/>
      <c r="L619" s="147"/>
      <c r="M619" s="103"/>
      <c r="N619" s="102"/>
      <c r="O619" s="101" t="str">
        <f ca="1">IF(OR(ISERROR(MusiqueEpuree(N619)),MusiqueEpuree(N619)=0),"",MusiqueEpuree(N619))</f>
        <v/>
      </c>
      <c r="P619" s="99" t="str">
        <f ca="1">IF(OR(ISERROR(MusiqueEpuree10(O619)),MusiqueEpuree10(O619)=0),"",MusiqueEpuree10(O619))</f>
        <v/>
      </c>
      <c r="Q619" s="100">
        <f ca="1">IF(ISERROR((calcul(P619)))=TRUE,"",(calcul(P619)))</f>
        <v>0</v>
      </c>
      <c r="R619" s="100" t="str">
        <f t="shared" ca="1" si="234"/>
        <v/>
      </c>
      <c r="S619" s="99" t="str">
        <f ca="1">IF(OR(ISERROR(MusiqueEpuree1(O619)),MusiqueEpuree1(O619)=0),"",MusiqueEpuree1(O619))</f>
        <v/>
      </c>
      <c r="T619" s="99" t="str">
        <f ca="1">IF(OR(ISERROR(MusiqueEpuree4(O619)),MusiqueEpuree4(O619)=0),"",MusiqueEpuree4(O619))</f>
        <v/>
      </c>
      <c r="U619" s="49">
        <f t="shared" ca="1" si="235"/>
        <v>0</v>
      </c>
      <c r="V619" s="49">
        <f t="shared" ca="1" si="236"/>
        <v>0</v>
      </c>
      <c r="W619" s="49">
        <f t="shared" ca="1" si="237"/>
        <v>0</v>
      </c>
      <c r="X619" s="49">
        <f t="shared" ca="1" si="238"/>
        <v>0</v>
      </c>
      <c r="Y619" s="98" t="str">
        <f t="shared" ca="1" si="239"/>
        <v/>
      </c>
      <c r="Z619" s="98" t="str">
        <f t="shared" ca="1" si="240"/>
        <v/>
      </c>
      <c r="AA619" s="97"/>
      <c r="AB619" s="49">
        <f t="shared" si="241"/>
        <v>0</v>
      </c>
      <c r="AC619" s="49">
        <f t="shared" si="242"/>
        <v>0</v>
      </c>
      <c r="AD619" s="49">
        <f t="shared" si="243"/>
        <v>0</v>
      </c>
      <c r="AE619" s="49">
        <f t="shared" si="244"/>
        <v>0</v>
      </c>
      <c r="AF619" s="98" t="str">
        <f t="shared" si="245"/>
        <v/>
      </c>
      <c r="AG619" s="98" t="str">
        <f t="shared" si="246"/>
        <v/>
      </c>
      <c r="AH619" s="97"/>
    </row>
    <row r="620" spans="1:46" ht="15.75" customHeight="1" thickBot="1" x14ac:dyDescent="0.3">
      <c r="A620" s="130"/>
      <c r="B620" s="129"/>
      <c r="C620" s="128"/>
      <c r="D620" s="146"/>
      <c r="E620" s="146"/>
      <c r="F620" s="146"/>
      <c r="G620" s="142"/>
      <c r="H620" s="127"/>
      <c r="I620" s="127"/>
      <c r="J620" s="146"/>
      <c r="K620" s="126"/>
      <c r="L620" s="145"/>
      <c r="M620" s="126"/>
      <c r="N620" s="125"/>
      <c r="O620" s="124" t="str">
        <f ca="1">IF(OR(ISERROR(MusiqueEpuree(N620)),MusiqueEpuree(N620)=0),"",MusiqueEpuree(N620))</f>
        <v/>
      </c>
      <c r="P620" s="122" t="str">
        <f ca="1">IF(OR(ISERROR(MusiqueEpuree10(O620)),MusiqueEpuree10(O620)=0),"",MusiqueEpuree10(O620))</f>
        <v/>
      </c>
      <c r="Q620" s="123">
        <f ca="1">IF(ISERROR((calcul(P620)))=TRUE,"",(calcul(P620)))</f>
        <v>0</v>
      </c>
      <c r="R620" s="123" t="str">
        <f t="shared" ca="1" si="234"/>
        <v/>
      </c>
      <c r="S620" s="122" t="str">
        <f ca="1">IF(OR(ISERROR(MusiqueEpuree1(O620)),MusiqueEpuree1(O620)=0),"",MusiqueEpuree1(O620))</f>
        <v/>
      </c>
      <c r="T620" s="122" t="str">
        <f ca="1">IF(OR(ISERROR(MusiqueEpuree4(O620)),MusiqueEpuree4(O620)=0),"",MusiqueEpuree4(O620))</f>
        <v/>
      </c>
      <c r="U620" s="121">
        <f t="shared" ca="1" si="235"/>
        <v>0</v>
      </c>
      <c r="V620" s="121">
        <f t="shared" ca="1" si="236"/>
        <v>0</v>
      </c>
      <c r="W620" s="121">
        <f t="shared" ca="1" si="237"/>
        <v>0</v>
      </c>
      <c r="X620" s="121">
        <f t="shared" ca="1" si="238"/>
        <v>0</v>
      </c>
      <c r="Y620" s="120" t="str">
        <f t="shared" ca="1" si="239"/>
        <v/>
      </c>
      <c r="Z620" s="120" t="str">
        <f t="shared" ca="1" si="240"/>
        <v/>
      </c>
      <c r="AA620" s="119"/>
      <c r="AB620" s="121">
        <f t="shared" si="241"/>
        <v>0</v>
      </c>
      <c r="AC620" s="121">
        <f t="shared" si="242"/>
        <v>0</v>
      </c>
      <c r="AD620" s="121">
        <f t="shared" si="243"/>
        <v>0</v>
      </c>
      <c r="AE620" s="121">
        <f t="shared" si="244"/>
        <v>0</v>
      </c>
      <c r="AF620" s="120" t="str">
        <f t="shared" si="245"/>
        <v/>
      </c>
      <c r="AG620" s="120" t="str">
        <f t="shared" si="246"/>
        <v/>
      </c>
      <c r="AH620" s="119"/>
    </row>
    <row r="621" spans="1:46" ht="15.75" customHeight="1" x14ac:dyDescent="0.25">
      <c r="A621" s="118"/>
      <c r="B621" s="141"/>
      <c r="C621" s="140"/>
      <c r="D621" s="150"/>
      <c r="E621" s="150"/>
      <c r="F621" s="150"/>
      <c r="G621" s="144"/>
      <c r="H621" s="139"/>
      <c r="I621" s="139"/>
      <c r="J621" s="150"/>
      <c r="K621" s="138"/>
      <c r="L621" s="149"/>
      <c r="M621" s="138"/>
      <c r="N621" s="137"/>
      <c r="O621" s="136" t="str">
        <f ca="1">IF(OR(ISERROR(MusiqueEpuree(N621)),MusiqueEpuree(N621)=0),"",MusiqueEpuree(N621))</f>
        <v/>
      </c>
      <c r="P621" s="134" t="str">
        <f ca="1">IF(OR(ISERROR(MusiqueEpuree10(O621)),MusiqueEpuree10(O621)=0),"",MusiqueEpuree10(O621))</f>
        <v/>
      </c>
      <c r="Q621" s="135">
        <f ca="1">IF(ISERROR((calcul(P621)))=TRUE,"",(calcul(P621)))</f>
        <v>0</v>
      </c>
      <c r="R621" s="135" t="str">
        <f t="shared" ca="1" si="234"/>
        <v/>
      </c>
      <c r="S621" s="134" t="str">
        <f ca="1">IF(OR(ISERROR(MusiqueEpuree1(O621)),MusiqueEpuree1(O621)=0),"",MusiqueEpuree1(O621))</f>
        <v/>
      </c>
      <c r="T621" s="134" t="str">
        <f ca="1">IF(OR(ISERROR(MusiqueEpuree4(O621)),MusiqueEpuree4(O621)=0),"",MusiqueEpuree4(O621))</f>
        <v/>
      </c>
      <c r="U621" s="133">
        <f t="shared" ca="1" si="235"/>
        <v>0</v>
      </c>
      <c r="V621" s="133">
        <f t="shared" ca="1" si="236"/>
        <v>0</v>
      </c>
      <c r="W621" s="133">
        <f t="shared" ca="1" si="237"/>
        <v>0</v>
      </c>
      <c r="X621" s="133">
        <f t="shared" ca="1" si="238"/>
        <v>0</v>
      </c>
      <c r="Y621" s="132" t="str">
        <f t="shared" ca="1" si="239"/>
        <v/>
      </c>
      <c r="Z621" s="132" t="str">
        <f t="shared" ca="1" si="240"/>
        <v/>
      </c>
      <c r="AA621" s="131">
        <v>11</v>
      </c>
      <c r="AB621" s="133">
        <f t="shared" si="241"/>
        <v>0</v>
      </c>
      <c r="AC621" s="133">
        <f t="shared" si="242"/>
        <v>0</v>
      </c>
      <c r="AD621" s="133">
        <f t="shared" si="243"/>
        <v>0</v>
      </c>
      <c r="AE621" s="133">
        <f t="shared" si="244"/>
        <v>0</v>
      </c>
      <c r="AF621" s="132" t="str">
        <f t="shared" si="245"/>
        <v/>
      </c>
      <c r="AG621" s="132" t="str">
        <f t="shared" si="246"/>
        <v/>
      </c>
      <c r="AH621" s="131">
        <v>11</v>
      </c>
    </row>
    <row r="622" spans="1:46" ht="15.75" customHeight="1" x14ac:dyDescent="0.25">
      <c r="A622" s="107"/>
      <c r="B622" s="106"/>
      <c r="C622" s="105"/>
      <c r="D622" s="148"/>
      <c r="E622" s="148"/>
      <c r="F622" s="148"/>
      <c r="G622" s="143"/>
      <c r="H622" s="104"/>
      <c r="I622" s="104"/>
      <c r="J622" s="148"/>
      <c r="K622" s="103"/>
      <c r="L622" s="147"/>
      <c r="M622" s="103"/>
      <c r="N622" s="102"/>
      <c r="O622" s="101" t="str">
        <f ca="1">IF(OR(ISERROR(MusiqueEpuree(N622)),MusiqueEpuree(N622)=0),"",MusiqueEpuree(N622))</f>
        <v/>
      </c>
      <c r="P622" s="99" t="str">
        <f ca="1">IF(OR(ISERROR(MusiqueEpuree10(O622)),MusiqueEpuree10(O622)=0),"",MusiqueEpuree10(O622))</f>
        <v/>
      </c>
      <c r="Q622" s="100">
        <f ca="1">IF(ISERROR((calcul(P622)))=TRUE,"",(calcul(P622)))</f>
        <v>0</v>
      </c>
      <c r="R622" s="100" t="str">
        <f t="shared" ca="1" si="234"/>
        <v/>
      </c>
      <c r="S622" s="99" t="str">
        <f ca="1">IF(OR(ISERROR(MusiqueEpuree1(O622)),MusiqueEpuree1(O622)=0),"",MusiqueEpuree1(O622))</f>
        <v/>
      </c>
      <c r="T622" s="99" t="str">
        <f ca="1">IF(OR(ISERROR(MusiqueEpuree4(O622)),MusiqueEpuree4(O622)=0),"",MusiqueEpuree4(O622))</f>
        <v/>
      </c>
      <c r="U622" s="49">
        <f t="shared" ca="1" si="235"/>
        <v>0</v>
      </c>
      <c r="V622" s="49">
        <f t="shared" ca="1" si="236"/>
        <v>0</v>
      </c>
      <c r="W622" s="49">
        <f t="shared" ca="1" si="237"/>
        <v>0</v>
      </c>
      <c r="X622" s="49">
        <f t="shared" ca="1" si="238"/>
        <v>0</v>
      </c>
      <c r="Y622" s="98" t="str">
        <f t="shared" ca="1" si="239"/>
        <v/>
      </c>
      <c r="Z622" s="98" t="str">
        <f t="shared" ca="1" si="240"/>
        <v/>
      </c>
      <c r="AA622" s="97"/>
      <c r="AB622" s="49">
        <f t="shared" si="241"/>
        <v>0</v>
      </c>
      <c r="AC622" s="49">
        <f t="shared" si="242"/>
        <v>0</v>
      </c>
      <c r="AD622" s="49">
        <f t="shared" si="243"/>
        <v>0</v>
      </c>
      <c r="AE622" s="49">
        <f t="shared" si="244"/>
        <v>0</v>
      </c>
      <c r="AF622" s="98" t="str">
        <f t="shared" si="245"/>
        <v/>
      </c>
      <c r="AG622" s="98" t="str">
        <f t="shared" si="246"/>
        <v/>
      </c>
      <c r="AH622" s="97"/>
    </row>
    <row r="623" spans="1:46" ht="15.75" customHeight="1" thickBot="1" x14ac:dyDescent="0.3">
      <c r="A623" s="130"/>
      <c r="B623" s="129"/>
      <c r="C623" s="128"/>
      <c r="D623" s="146"/>
      <c r="E623" s="146"/>
      <c r="F623" s="146"/>
      <c r="G623" s="142"/>
      <c r="H623" s="127"/>
      <c r="I623" s="127"/>
      <c r="J623" s="146"/>
      <c r="K623" s="126"/>
      <c r="L623" s="145"/>
      <c r="M623" s="126"/>
      <c r="N623" s="125"/>
      <c r="O623" s="124" t="str">
        <f ca="1">IF(OR(ISERROR(MusiqueEpuree(N623)),MusiqueEpuree(N623)=0),"",MusiqueEpuree(N623))</f>
        <v/>
      </c>
      <c r="P623" s="122" t="str">
        <f ca="1">IF(OR(ISERROR(MusiqueEpuree10(O623)),MusiqueEpuree10(O623)=0),"",MusiqueEpuree10(O623))</f>
        <v/>
      </c>
      <c r="Q623" s="123">
        <f ca="1">IF(ISERROR((calcul(P623)))=TRUE,"",(calcul(P623)))</f>
        <v>0</v>
      </c>
      <c r="R623" s="123" t="str">
        <f t="shared" ref="R623:R650" ca="1" si="247">IF(Q623=0,"", Q623)</f>
        <v/>
      </c>
      <c r="S623" s="122" t="str">
        <f ca="1">IF(OR(ISERROR(MusiqueEpuree1(O623)),MusiqueEpuree1(O623)=0),"",MusiqueEpuree1(O623))</f>
        <v/>
      </c>
      <c r="T623" s="122" t="str">
        <f ca="1">IF(OR(ISERROR(MusiqueEpuree4(O623)),MusiqueEpuree4(O623)=0),"",MusiqueEpuree4(O623))</f>
        <v/>
      </c>
      <c r="U623" s="121">
        <f t="shared" ref="U623:U650" ca="1" si="248">LEN(S623)-LEN(SUBSTITUTE(S623," ",""))</f>
        <v>0</v>
      </c>
      <c r="V623" s="121">
        <f t="shared" ref="V623:V650" ca="1" si="249">LEN(T623)-LEN(SUBSTITUTE(T623," ",""))</f>
        <v>0</v>
      </c>
      <c r="W623" s="121">
        <f t="shared" ref="W623:W650" ca="1" si="250">IF(ISERROR(U623+V623)=TRUE,"",(U623+V623))</f>
        <v>0</v>
      </c>
      <c r="X623" s="121">
        <f t="shared" ref="X623:X650" ca="1" si="251">LEN(P623)-LEN(SUBSTITUTE(P623," ",""))</f>
        <v>0</v>
      </c>
      <c r="Y623" s="120" t="str">
        <f t="shared" ref="Y623:Y650" ca="1" si="252">IF(ISERROR((W623/X623)*100)=TRUE,"",( (W623/X623)*100))</f>
        <v/>
      </c>
      <c r="Z623" s="120" t="str">
        <f t="shared" ref="Z623:Z650" ca="1" si="253">IF(Y623=0,"", Y623)</f>
        <v/>
      </c>
      <c r="AA623" s="119"/>
      <c r="AB623" s="121">
        <f t="shared" ref="AB623:AB650" si="254">F623</f>
        <v>0</v>
      </c>
      <c r="AC623" s="121">
        <f t="shared" ref="AC623:AC650" si="255">E623</f>
        <v>0</v>
      </c>
      <c r="AD623" s="121">
        <f t="shared" ref="AD623:AD650" si="256">IF(ISERROR(AB623+AC623)=TRUE,"",(AB623+AC623))</f>
        <v>0</v>
      </c>
      <c r="AE623" s="121">
        <f t="shared" ref="AE623:AE650" si="257">D623</f>
        <v>0</v>
      </c>
      <c r="AF623" s="120" t="str">
        <f t="shared" ref="AF623:AF650" si="258">IF(ISERROR((AD623/AE623)*100)=TRUE,"",( (AD623/AE623)*100))</f>
        <v/>
      </c>
      <c r="AG623" s="120" t="str">
        <f t="shared" ref="AG623:AG650" si="259">IF(AF623=0,"", AF623)</f>
        <v/>
      </c>
      <c r="AH623" s="119"/>
    </row>
    <row r="624" spans="1:46" ht="15.75" customHeight="1" x14ac:dyDescent="0.25">
      <c r="A624" s="118"/>
      <c r="B624" s="141"/>
      <c r="C624" s="140"/>
      <c r="D624" s="150"/>
      <c r="E624" s="150"/>
      <c r="F624" s="150"/>
      <c r="G624" s="144"/>
      <c r="H624" s="139"/>
      <c r="I624" s="139"/>
      <c r="J624" s="150"/>
      <c r="K624" s="138"/>
      <c r="L624" s="149"/>
      <c r="M624" s="138"/>
      <c r="N624" s="137"/>
      <c r="O624" s="136" t="str">
        <f ca="1">IF(OR(ISERROR(MusiqueEpuree(N624)),MusiqueEpuree(N624)=0),"",MusiqueEpuree(N624))</f>
        <v/>
      </c>
      <c r="P624" s="134" t="str">
        <f ca="1">IF(OR(ISERROR(MusiqueEpuree10(O624)),MusiqueEpuree10(O624)=0),"",MusiqueEpuree10(O624))</f>
        <v/>
      </c>
      <c r="Q624" s="135">
        <f ca="1">IF(ISERROR((calcul(P624)))=TRUE,"",(calcul(P624)))</f>
        <v>0</v>
      </c>
      <c r="R624" s="135" t="str">
        <f t="shared" ca="1" si="247"/>
        <v/>
      </c>
      <c r="S624" s="134" t="str">
        <f ca="1">IF(OR(ISERROR(MusiqueEpuree1(O624)),MusiqueEpuree1(O624)=0),"",MusiqueEpuree1(O624))</f>
        <v/>
      </c>
      <c r="T624" s="134" t="str">
        <f ca="1">IF(OR(ISERROR(MusiqueEpuree4(O624)),MusiqueEpuree4(O624)=0),"",MusiqueEpuree4(O624))</f>
        <v/>
      </c>
      <c r="U624" s="133">
        <f t="shared" ca="1" si="248"/>
        <v>0</v>
      </c>
      <c r="V624" s="133">
        <f t="shared" ca="1" si="249"/>
        <v>0</v>
      </c>
      <c r="W624" s="133">
        <f t="shared" ca="1" si="250"/>
        <v>0</v>
      </c>
      <c r="X624" s="133">
        <f t="shared" ca="1" si="251"/>
        <v>0</v>
      </c>
      <c r="Y624" s="132" t="str">
        <f t="shared" ca="1" si="252"/>
        <v/>
      </c>
      <c r="Z624" s="132" t="str">
        <f t="shared" ca="1" si="253"/>
        <v/>
      </c>
      <c r="AA624" s="131">
        <v>12</v>
      </c>
      <c r="AB624" s="133">
        <f t="shared" si="254"/>
        <v>0</v>
      </c>
      <c r="AC624" s="133">
        <f t="shared" si="255"/>
        <v>0</v>
      </c>
      <c r="AD624" s="133">
        <f t="shared" si="256"/>
        <v>0</v>
      </c>
      <c r="AE624" s="133">
        <f t="shared" si="257"/>
        <v>0</v>
      </c>
      <c r="AF624" s="132" t="str">
        <f t="shared" si="258"/>
        <v/>
      </c>
      <c r="AG624" s="132" t="str">
        <f t="shared" si="259"/>
        <v/>
      </c>
      <c r="AH624" s="131">
        <v>12</v>
      </c>
    </row>
    <row r="625" spans="1:34" ht="15.75" customHeight="1" x14ac:dyDescent="0.25">
      <c r="A625" s="107"/>
      <c r="B625" s="106"/>
      <c r="C625" s="105"/>
      <c r="D625" s="148"/>
      <c r="E625" s="148"/>
      <c r="F625" s="148"/>
      <c r="G625" s="143"/>
      <c r="H625" s="104"/>
      <c r="I625" s="104"/>
      <c r="J625" s="148"/>
      <c r="K625" s="103"/>
      <c r="L625" s="147"/>
      <c r="M625" s="103"/>
      <c r="N625" s="102"/>
      <c r="O625" s="101" t="str">
        <f ca="1">IF(OR(ISERROR(MusiqueEpuree(N625)),MusiqueEpuree(N625)=0),"",MusiqueEpuree(N625))</f>
        <v/>
      </c>
      <c r="P625" s="99" t="str">
        <f ca="1">IF(OR(ISERROR(MusiqueEpuree10(O625)),MusiqueEpuree10(O625)=0),"",MusiqueEpuree10(O625))</f>
        <v/>
      </c>
      <c r="Q625" s="100">
        <f ca="1">IF(ISERROR((calcul(P625)))=TRUE,"",(calcul(P625)))</f>
        <v>0</v>
      </c>
      <c r="R625" s="100" t="str">
        <f t="shared" ca="1" si="247"/>
        <v/>
      </c>
      <c r="S625" s="99" t="str">
        <f ca="1">IF(OR(ISERROR(MusiqueEpuree1(O625)),MusiqueEpuree1(O625)=0),"",MusiqueEpuree1(O625))</f>
        <v/>
      </c>
      <c r="T625" s="99" t="str">
        <f ca="1">IF(OR(ISERROR(MusiqueEpuree4(O625)),MusiqueEpuree4(O625)=0),"",MusiqueEpuree4(O625))</f>
        <v/>
      </c>
      <c r="U625" s="49">
        <f t="shared" ca="1" si="248"/>
        <v>0</v>
      </c>
      <c r="V625" s="49">
        <f t="shared" ca="1" si="249"/>
        <v>0</v>
      </c>
      <c r="W625" s="49">
        <f t="shared" ca="1" si="250"/>
        <v>0</v>
      </c>
      <c r="X625" s="49">
        <f t="shared" ca="1" si="251"/>
        <v>0</v>
      </c>
      <c r="Y625" s="98" t="str">
        <f t="shared" ca="1" si="252"/>
        <v/>
      </c>
      <c r="Z625" s="98" t="str">
        <f t="shared" ca="1" si="253"/>
        <v/>
      </c>
      <c r="AA625" s="97"/>
      <c r="AB625" s="49">
        <f t="shared" si="254"/>
        <v>0</v>
      </c>
      <c r="AC625" s="49">
        <f t="shared" si="255"/>
        <v>0</v>
      </c>
      <c r="AD625" s="49">
        <f t="shared" si="256"/>
        <v>0</v>
      </c>
      <c r="AE625" s="49">
        <f t="shared" si="257"/>
        <v>0</v>
      </c>
      <c r="AF625" s="98" t="str">
        <f t="shared" si="258"/>
        <v/>
      </c>
      <c r="AG625" s="98" t="str">
        <f t="shared" si="259"/>
        <v/>
      </c>
      <c r="AH625" s="97"/>
    </row>
    <row r="626" spans="1:34" ht="15.75" customHeight="1" thickBot="1" x14ac:dyDescent="0.3">
      <c r="A626" s="130"/>
      <c r="B626" s="129"/>
      <c r="C626" s="128"/>
      <c r="D626" s="146"/>
      <c r="E626" s="146"/>
      <c r="F626" s="146"/>
      <c r="G626" s="142"/>
      <c r="H626" s="127"/>
      <c r="I626" s="127"/>
      <c r="J626" s="146"/>
      <c r="K626" s="126"/>
      <c r="L626" s="145"/>
      <c r="M626" s="126"/>
      <c r="N626" s="125"/>
      <c r="O626" s="124" t="str">
        <f ca="1">IF(OR(ISERROR(MusiqueEpuree(N626)),MusiqueEpuree(N626)=0),"",MusiqueEpuree(N626))</f>
        <v/>
      </c>
      <c r="P626" s="122" t="str">
        <f ca="1">IF(OR(ISERROR(MusiqueEpuree10(O626)),MusiqueEpuree10(O626)=0),"",MusiqueEpuree10(O626))</f>
        <v/>
      </c>
      <c r="Q626" s="123">
        <f ca="1">IF(ISERROR((calcul(P626)))=TRUE,"",(calcul(P626)))</f>
        <v>0</v>
      </c>
      <c r="R626" s="123" t="str">
        <f t="shared" ca="1" si="247"/>
        <v/>
      </c>
      <c r="S626" s="122" t="str">
        <f ca="1">IF(OR(ISERROR(MusiqueEpuree1(O626)),MusiqueEpuree1(O626)=0),"",MusiqueEpuree1(O626))</f>
        <v/>
      </c>
      <c r="T626" s="122" t="str">
        <f ca="1">IF(OR(ISERROR(MusiqueEpuree4(O626)),MusiqueEpuree4(O626)=0),"",MusiqueEpuree4(O626))</f>
        <v/>
      </c>
      <c r="U626" s="121">
        <f t="shared" ca="1" si="248"/>
        <v>0</v>
      </c>
      <c r="V626" s="121">
        <f t="shared" ca="1" si="249"/>
        <v>0</v>
      </c>
      <c r="W626" s="121">
        <f t="shared" ca="1" si="250"/>
        <v>0</v>
      </c>
      <c r="X626" s="121">
        <f t="shared" ca="1" si="251"/>
        <v>0</v>
      </c>
      <c r="Y626" s="120" t="str">
        <f t="shared" ca="1" si="252"/>
        <v/>
      </c>
      <c r="Z626" s="120" t="str">
        <f t="shared" ca="1" si="253"/>
        <v/>
      </c>
      <c r="AA626" s="119"/>
      <c r="AB626" s="121">
        <f t="shared" si="254"/>
        <v>0</v>
      </c>
      <c r="AC626" s="121">
        <f t="shared" si="255"/>
        <v>0</v>
      </c>
      <c r="AD626" s="121">
        <f t="shared" si="256"/>
        <v>0</v>
      </c>
      <c r="AE626" s="121">
        <f t="shared" si="257"/>
        <v>0</v>
      </c>
      <c r="AF626" s="120" t="str">
        <f t="shared" si="258"/>
        <v/>
      </c>
      <c r="AG626" s="120" t="str">
        <f t="shared" si="259"/>
        <v/>
      </c>
      <c r="AH626" s="119"/>
    </row>
    <row r="627" spans="1:34" ht="15.75" customHeight="1" x14ac:dyDescent="0.25">
      <c r="A627" s="118"/>
      <c r="B627" s="141"/>
      <c r="C627" s="140"/>
      <c r="D627" s="150"/>
      <c r="E627" s="150"/>
      <c r="F627" s="150"/>
      <c r="G627" s="144"/>
      <c r="H627" s="139"/>
      <c r="I627" s="139"/>
      <c r="J627" s="150"/>
      <c r="K627" s="138"/>
      <c r="L627" s="149"/>
      <c r="M627" s="138"/>
      <c r="N627" s="137"/>
      <c r="O627" s="136" t="str">
        <f ca="1">IF(OR(ISERROR(MusiqueEpuree(N627)),MusiqueEpuree(N627)=0),"",MusiqueEpuree(N627))</f>
        <v/>
      </c>
      <c r="P627" s="134" t="str">
        <f ca="1">IF(OR(ISERROR(MusiqueEpuree10(O627)),MusiqueEpuree10(O627)=0),"",MusiqueEpuree10(O627))</f>
        <v/>
      </c>
      <c r="Q627" s="135">
        <f ca="1">IF(ISERROR((calcul(P627)))=TRUE,"",(calcul(P627)))</f>
        <v>0</v>
      </c>
      <c r="R627" s="135" t="str">
        <f t="shared" ca="1" si="247"/>
        <v/>
      </c>
      <c r="S627" s="134" t="str">
        <f ca="1">IF(OR(ISERROR(MusiqueEpuree1(O627)),MusiqueEpuree1(O627)=0),"",MusiqueEpuree1(O627))</f>
        <v/>
      </c>
      <c r="T627" s="134" t="str">
        <f ca="1">IF(OR(ISERROR(MusiqueEpuree4(O627)),MusiqueEpuree4(O627)=0),"",MusiqueEpuree4(O627))</f>
        <v/>
      </c>
      <c r="U627" s="133">
        <f t="shared" ca="1" si="248"/>
        <v>0</v>
      </c>
      <c r="V627" s="133">
        <f t="shared" ca="1" si="249"/>
        <v>0</v>
      </c>
      <c r="W627" s="133">
        <f t="shared" ca="1" si="250"/>
        <v>0</v>
      </c>
      <c r="X627" s="133">
        <f t="shared" ca="1" si="251"/>
        <v>0</v>
      </c>
      <c r="Y627" s="132" t="str">
        <f t="shared" ca="1" si="252"/>
        <v/>
      </c>
      <c r="Z627" s="132" t="str">
        <f t="shared" ca="1" si="253"/>
        <v/>
      </c>
      <c r="AA627" s="131">
        <v>13</v>
      </c>
      <c r="AB627" s="133">
        <f t="shared" si="254"/>
        <v>0</v>
      </c>
      <c r="AC627" s="133">
        <f t="shared" si="255"/>
        <v>0</v>
      </c>
      <c r="AD627" s="133">
        <f t="shared" si="256"/>
        <v>0</v>
      </c>
      <c r="AE627" s="133">
        <f t="shared" si="257"/>
        <v>0</v>
      </c>
      <c r="AF627" s="132" t="str">
        <f t="shared" si="258"/>
        <v/>
      </c>
      <c r="AG627" s="132" t="str">
        <f t="shared" si="259"/>
        <v/>
      </c>
      <c r="AH627" s="131">
        <v>13</v>
      </c>
    </row>
    <row r="628" spans="1:34" ht="15.75" customHeight="1" x14ac:dyDescent="0.25">
      <c r="A628" s="107"/>
      <c r="B628" s="106"/>
      <c r="C628" s="105"/>
      <c r="D628" s="148"/>
      <c r="E628" s="148"/>
      <c r="F628" s="148"/>
      <c r="G628" s="143"/>
      <c r="H628" s="104"/>
      <c r="I628" s="104"/>
      <c r="J628" s="104"/>
      <c r="K628" s="103"/>
      <c r="L628" s="147"/>
      <c r="M628" s="103"/>
      <c r="N628" s="102"/>
      <c r="O628" s="101" t="str">
        <f ca="1">IF(OR(ISERROR(MusiqueEpuree(N628)),MusiqueEpuree(N628)=0),"",MusiqueEpuree(N628))</f>
        <v/>
      </c>
      <c r="P628" s="99" t="str">
        <f ca="1">IF(OR(ISERROR(MusiqueEpuree10(O628)),MusiqueEpuree10(O628)=0),"",MusiqueEpuree10(O628))</f>
        <v/>
      </c>
      <c r="Q628" s="100">
        <f ca="1">IF(ISERROR((calcul(P628)))=TRUE,"",(calcul(P628)))</f>
        <v>0</v>
      </c>
      <c r="R628" s="100" t="str">
        <f t="shared" ca="1" si="247"/>
        <v/>
      </c>
      <c r="S628" s="99" t="str">
        <f ca="1">IF(OR(ISERROR(MusiqueEpuree1(O628)),MusiqueEpuree1(O628)=0),"",MusiqueEpuree1(O628))</f>
        <v/>
      </c>
      <c r="T628" s="99" t="str">
        <f ca="1">IF(OR(ISERROR(MusiqueEpuree4(O628)),MusiqueEpuree4(O628)=0),"",MusiqueEpuree4(O628))</f>
        <v/>
      </c>
      <c r="U628" s="49">
        <f t="shared" ca="1" si="248"/>
        <v>0</v>
      </c>
      <c r="V628" s="49">
        <f t="shared" ca="1" si="249"/>
        <v>0</v>
      </c>
      <c r="W628" s="49">
        <f t="shared" ca="1" si="250"/>
        <v>0</v>
      </c>
      <c r="X628" s="49">
        <f t="shared" ca="1" si="251"/>
        <v>0</v>
      </c>
      <c r="Y628" s="98" t="str">
        <f t="shared" ca="1" si="252"/>
        <v/>
      </c>
      <c r="Z628" s="98" t="str">
        <f t="shared" ca="1" si="253"/>
        <v/>
      </c>
      <c r="AA628" s="97"/>
      <c r="AB628" s="49">
        <f t="shared" si="254"/>
        <v>0</v>
      </c>
      <c r="AC628" s="49">
        <f t="shared" si="255"/>
        <v>0</v>
      </c>
      <c r="AD628" s="49">
        <f t="shared" si="256"/>
        <v>0</v>
      </c>
      <c r="AE628" s="49">
        <f t="shared" si="257"/>
        <v>0</v>
      </c>
      <c r="AF628" s="98" t="str">
        <f t="shared" si="258"/>
        <v/>
      </c>
      <c r="AG628" s="98" t="str">
        <f t="shared" si="259"/>
        <v/>
      </c>
      <c r="AH628" s="97"/>
    </row>
    <row r="629" spans="1:34" ht="15.75" customHeight="1" thickBot="1" x14ac:dyDescent="0.3">
      <c r="A629" s="130"/>
      <c r="B629" s="129"/>
      <c r="C629" s="128"/>
      <c r="D629" s="146"/>
      <c r="E629" s="146"/>
      <c r="F629" s="146"/>
      <c r="G629" s="142"/>
      <c r="H629" s="127"/>
      <c r="I629" s="127"/>
      <c r="J629" s="146"/>
      <c r="K629" s="126"/>
      <c r="L629" s="145"/>
      <c r="M629" s="126"/>
      <c r="N629" s="125"/>
      <c r="O629" s="124" t="str">
        <f ca="1">IF(OR(ISERROR(MusiqueEpuree(N629)),MusiqueEpuree(N629)=0),"",MusiqueEpuree(N629))</f>
        <v/>
      </c>
      <c r="P629" s="122" t="str">
        <f ca="1">IF(OR(ISERROR(MusiqueEpuree10(O629)),MusiqueEpuree10(O629)=0),"",MusiqueEpuree10(O629))</f>
        <v/>
      </c>
      <c r="Q629" s="123">
        <f ca="1">IF(ISERROR((calcul(P629)))=TRUE,"",(calcul(P629)))</f>
        <v>0</v>
      </c>
      <c r="R629" s="123" t="str">
        <f t="shared" ca="1" si="247"/>
        <v/>
      </c>
      <c r="S629" s="122" t="str">
        <f ca="1">IF(OR(ISERROR(MusiqueEpuree1(O629)),MusiqueEpuree1(O629)=0),"",MusiqueEpuree1(O629))</f>
        <v/>
      </c>
      <c r="T629" s="122" t="str">
        <f ca="1">IF(OR(ISERROR(MusiqueEpuree4(O629)),MusiqueEpuree4(O629)=0),"",MusiqueEpuree4(O629))</f>
        <v/>
      </c>
      <c r="U629" s="121">
        <f t="shared" ca="1" si="248"/>
        <v>0</v>
      </c>
      <c r="V629" s="121">
        <f t="shared" ca="1" si="249"/>
        <v>0</v>
      </c>
      <c r="W629" s="121">
        <f t="shared" ca="1" si="250"/>
        <v>0</v>
      </c>
      <c r="X629" s="121">
        <f t="shared" ca="1" si="251"/>
        <v>0</v>
      </c>
      <c r="Y629" s="120" t="str">
        <f t="shared" ca="1" si="252"/>
        <v/>
      </c>
      <c r="Z629" s="120" t="str">
        <f t="shared" ca="1" si="253"/>
        <v/>
      </c>
      <c r="AA629" s="119"/>
      <c r="AB629" s="121">
        <f t="shared" si="254"/>
        <v>0</v>
      </c>
      <c r="AC629" s="121">
        <f t="shared" si="255"/>
        <v>0</v>
      </c>
      <c r="AD629" s="121">
        <f t="shared" si="256"/>
        <v>0</v>
      </c>
      <c r="AE629" s="121">
        <f t="shared" si="257"/>
        <v>0</v>
      </c>
      <c r="AF629" s="120" t="str">
        <f t="shared" si="258"/>
        <v/>
      </c>
      <c r="AG629" s="120" t="str">
        <f t="shared" si="259"/>
        <v/>
      </c>
      <c r="AH629" s="119"/>
    </row>
    <row r="630" spans="1:34" ht="15.75" customHeight="1" x14ac:dyDescent="0.25">
      <c r="A630" s="118"/>
      <c r="B630" s="141"/>
      <c r="C630" s="140"/>
      <c r="D630" s="150"/>
      <c r="E630" s="150"/>
      <c r="F630" s="150"/>
      <c r="G630" s="144"/>
      <c r="H630" s="139"/>
      <c r="I630" s="139"/>
      <c r="J630" s="139"/>
      <c r="K630" s="138"/>
      <c r="L630" s="149"/>
      <c r="M630" s="138"/>
      <c r="N630" s="137"/>
      <c r="O630" s="136" t="str">
        <f ca="1">IF(OR(ISERROR(MusiqueEpuree(N630)),MusiqueEpuree(N630)=0),"",MusiqueEpuree(N630))</f>
        <v/>
      </c>
      <c r="P630" s="134" t="str">
        <f ca="1">IF(OR(ISERROR(MusiqueEpuree10(O630)),MusiqueEpuree10(O630)=0),"",MusiqueEpuree10(O630))</f>
        <v/>
      </c>
      <c r="Q630" s="135">
        <f ca="1">IF(ISERROR((calcul(P630)))=TRUE,"",(calcul(P630)))</f>
        <v>0</v>
      </c>
      <c r="R630" s="135" t="str">
        <f t="shared" ca="1" si="247"/>
        <v/>
      </c>
      <c r="S630" s="134" t="str">
        <f ca="1">IF(OR(ISERROR(MusiqueEpuree1(O630)),MusiqueEpuree1(O630)=0),"",MusiqueEpuree1(O630))</f>
        <v/>
      </c>
      <c r="T630" s="134" t="str">
        <f ca="1">IF(OR(ISERROR(MusiqueEpuree4(O630)),MusiqueEpuree4(O630)=0),"",MusiqueEpuree4(O630))</f>
        <v/>
      </c>
      <c r="U630" s="133">
        <f t="shared" ca="1" si="248"/>
        <v>0</v>
      </c>
      <c r="V630" s="133">
        <f t="shared" ca="1" si="249"/>
        <v>0</v>
      </c>
      <c r="W630" s="133">
        <f t="shared" ca="1" si="250"/>
        <v>0</v>
      </c>
      <c r="X630" s="133">
        <f t="shared" ca="1" si="251"/>
        <v>0</v>
      </c>
      <c r="Y630" s="132" t="str">
        <f t="shared" ca="1" si="252"/>
        <v/>
      </c>
      <c r="Z630" s="132" t="str">
        <f t="shared" ca="1" si="253"/>
        <v/>
      </c>
      <c r="AA630" s="131">
        <v>14</v>
      </c>
      <c r="AB630" s="133">
        <f t="shared" si="254"/>
        <v>0</v>
      </c>
      <c r="AC630" s="133">
        <f t="shared" si="255"/>
        <v>0</v>
      </c>
      <c r="AD630" s="133">
        <f t="shared" si="256"/>
        <v>0</v>
      </c>
      <c r="AE630" s="133">
        <f t="shared" si="257"/>
        <v>0</v>
      </c>
      <c r="AF630" s="132" t="str">
        <f t="shared" si="258"/>
        <v/>
      </c>
      <c r="AG630" s="132" t="str">
        <f t="shared" si="259"/>
        <v/>
      </c>
      <c r="AH630" s="131">
        <v>14</v>
      </c>
    </row>
    <row r="631" spans="1:34" ht="15.75" customHeight="1" x14ac:dyDescent="0.25">
      <c r="A631" s="107"/>
      <c r="B631" s="106"/>
      <c r="C631" s="105"/>
      <c r="D631" s="148"/>
      <c r="E631" s="148"/>
      <c r="F631" s="148"/>
      <c r="G631" s="143"/>
      <c r="H631" s="104"/>
      <c r="I631" s="104"/>
      <c r="J631" s="148"/>
      <c r="K631" s="103"/>
      <c r="L631" s="147"/>
      <c r="M631" s="103"/>
      <c r="N631" s="102"/>
      <c r="O631" s="101" t="str">
        <f ca="1">IF(OR(ISERROR(MusiqueEpuree(N631)),MusiqueEpuree(N631)=0),"",MusiqueEpuree(N631))</f>
        <v/>
      </c>
      <c r="P631" s="99" t="str">
        <f ca="1">IF(OR(ISERROR(MusiqueEpuree10(O631)),MusiqueEpuree10(O631)=0),"",MusiqueEpuree10(O631))</f>
        <v/>
      </c>
      <c r="Q631" s="100">
        <f ca="1">IF(ISERROR((calcul(P631)))=TRUE,"",(calcul(P631)))</f>
        <v>0</v>
      </c>
      <c r="R631" s="100" t="str">
        <f t="shared" ca="1" si="247"/>
        <v/>
      </c>
      <c r="S631" s="99" t="str">
        <f ca="1">IF(OR(ISERROR(MusiqueEpuree1(O631)),MusiqueEpuree1(O631)=0),"",MusiqueEpuree1(O631))</f>
        <v/>
      </c>
      <c r="T631" s="99" t="str">
        <f ca="1">IF(OR(ISERROR(MusiqueEpuree4(O631)),MusiqueEpuree4(O631)=0),"",MusiqueEpuree4(O631))</f>
        <v/>
      </c>
      <c r="U631" s="49">
        <f t="shared" ca="1" si="248"/>
        <v>0</v>
      </c>
      <c r="V631" s="49">
        <f t="shared" ca="1" si="249"/>
        <v>0</v>
      </c>
      <c r="W631" s="49">
        <f t="shared" ca="1" si="250"/>
        <v>0</v>
      </c>
      <c r="X631" s="49">
        <f t="shared" ca="1" si="251"/>
        <v>0</v>
      </c>
      <c r="Y631" s="98" t="str">
        <f t="shared" ca="1" si="252"/>
        <v/>
      </c>
      <c r="Z631" s="98" t="str">
        <f t="shared" ca="1" si="253"/>
        <v/>
      </c>
      <c r="AA631" s="97"/>
      <c r="AB631" s="49">
        <f t="shared" si="254"/>
        <v>0</v>
      </c>
      <c r="AC631" s="49">
        <f t="shared" si="255"/>
        <v>0</v>
      </c>
      <c r="AD631" s="49">
        <f t="shared" si="256"/>
        <v>0</v>
      </c>
      <c r="AE631" s="49">
        <f t="shared" si="257"/>
        <v>0</v>
      </c>
      <c r="AF631" s="98" t="str">
        <f t="shared" si="258"/>
        <v/>
      </c>
      <c r="AG631" s="98" t="str">
        <f t="shared" si="259"/>
        <v/>
      </c>
      <c r="AH631" s="97"/>
    </row>
    <row r="632" spans="1:34" ht="15.75" customHeight="1" thickBot="1" x14ac:dyDescent="0.3">
      <c r="A632" s="130"/>
      <c r="B632" s="129"/>
      <c r="C632" s="128"/>
      <c r="D632" s="146"/>
      <c r="E632" s="146"/>
      <c r="F632" s="146"/>
      <c r="G632" s="142"/>
      <c r="H632" s="127"/>
      <c r="I632" s="127"/>
      <c r="J632" s="146"/>
      <c r="K632" s="126"/>
      <c r="L632" s="145"/>
      <c r="M632" s="126"/>
      <c r="N632" s="125"/>
      <c r="O632" s="124" t="str">
        <f ca="1">IF(OR(ISERROR(MusiqueEpuree(N632)),MusiqueEpuree(N632)=0),"",MusiqueEpuree(N632))</f>
        <v/>
      </c>
      <c r="P632" s="122" t="str">
        <f ca="1">IF(OR(ISERROR(MusiqueEpuree10(O632)),MusiqueEpuree10(O632)=0),"",MusiqueEpuree10(O632))</f>
        <v/>
      </c>
      <c r="Q632" s="123">
        <f ca="1">IF(ISERROR((calcul(P632)))=TRUE,"",(calcul(P632)))</f>
        <v>0</v>
      </c>
      <c r="R632" s="123" t="str">
        <f t="shared" ca="1" si="247"/>
        <v/>
      </c>
      <c r="S632" s="122" t="str">
        <f ca="1">IF(OR(ISERROR(MusiqueEpuree1(O632)),MusiqueEpuree1(O632)=0),"",MusiqueEpuree1(O632))</f>
        <v/>
      </c>
      <c r="T632" s="122" t="str">
        <f ca="1">IF(OR(ISERROR(MusiqueEpuree4(O632)),MusiqueEpuree4(O632)=0),"",MusiqueEpuree4(O632))</f>
        <v/>
      </c>
      <c r="U632" s="121">
        <f t="shared" ca="1" si="248"/>
        <v>0</v>
      </c>
      <c r="V632" s="121">
        <f t="shared" ca="1" si="249"/>
        <v>0</v>
      </c>
      <c r="W632" s="121">
        <f t="shared" ca="1" si="250"/>
        <v>0</v>
      </c>
      <c r="X632" s="121">
        <f t="shared" ca="1" si="251"/>
        <v>0</v>
      </c>
      <c r="Y632" s="120" t="str">
        <f t="shared" ca="1" si="252"/>
        <v/>
      </c>
      <c r="Z632" s="120" t="str">
        <f t="shared" ca="1" si="253"/>
        <v/>
      </c>
      <c r="AA632" s="119"/>
      <c r="AB632" s="121">
        <f t="shared" si="254"/>
        <v>0</v>
      </c>
      <c r="AC632" s="121">
        <f t="shared" si="255"/>
        <v>0</v>
      </c>
      <c r="AD632" s="121">
        <f t="shared" si="256"/>
        <v>0</v>
      </c>
      <c r="AE632" s="121">
        <f t="shared" si="257"/>
        <v>0</v>
      </c>
      <c r="AF632" s="120" t="str">
        <f t="shared" si="258"/>
        <v/>
      </c>
      <c r="AG632" s="120" t="str">
        <f t="shared" si="259"/>
        <v/>
      </c>
      <c r="AH632" s="119"/>
    </row>
    <row r="633" spans="1:34" ht="15.75" customHeight="1" x14ac:dyDescent="0.25">
      <c r="A633" s="118"/>
      <c r="B633" s="141"/>
      <c r="C633" s="140"/>
      <c r="D633" s="139"/>
      <c r="E633" s="139"/>
      <c r="F633" s="139"/>
      <c r="G633" s="144"/>
      <c r="H633" s="139"/>
      <c r="I633" s="139"/>
      <c r="J633" s="139"/>
      <c r="K633" s="138"/>
      <c r="L633" s="139"/>
      <c r="M633" s="138"/>
      <c r="N633" s="137"/>
      <c r="O633" s="136" t="str">
        <f ca="1">IF(OR(ISERROR(MusiqueEpuree(N633)),MusiqueEpuree(N633)=0),"",MusiqueEpuree(N633))</f>
        <v/>
      </c>
      <c r="P633" s="134" t="str">
        <f ca="1">IF(OR(ISERROR(MusiqueEpuree10(O633)),MusiqueEpuree10(O633)=0),"",MusiqueEpuree10(O633))</f>
        <v/>
      </c>
      <c r="Q633" s="135">
        <f ca="1">IF(ISERROR((calcul(P633)))=TRUE,"",(calcul(P633)))</f>
        <v>0</v>
      </c>
      <c r="R633" s="135" t="str">
        <f t="shared" ca="1" si="247"/>
        <v/>
      </c>
      <c r="S633" s="134" t="str">
        <f ca="1">IF(OR(ISERROR(MusiqueEpuree1(O633)),MusiqueEpuree1(O633)=0),"",MusiqueEpuree1(O633))</f>
        <v/>
      </c>
      <c r="T633" s="134" t="str">
        <f ca="1">IF(OR(ISERROR(MusiqueEpuree4(O633)),MusiqueEpuree4(O633)=0),"",MusiqueEpuree4(O633))</f>
        <v/>
      </c>
      <c r="U633" s="133">
        <f t="shared" ca="1" si="248"/>
        <v>0</v>
      </c>
      <c r="V633" s="133">
        <f t="shared" ca="1" si="249"/>
        <v>0</v>
      </c>
      <c r="W633" s="133">
        <f t="shared" ca="1" si="250"/>
        <v>0</v>
      </c>
      <c r="X633" s="133">
        <f t="shared" ca="1" si="251"/>
        <v>0</v>
      </c>
      <c r="Y633" s="132" t="str">
        <f t="shared" ca="1" si="252"/>
        <v/>
      </c>
      <c r="Z633" s="132" t="str">
        <f t="shared" ca="1" si="253"/>
        <v/>
      </c>
      <c r="AA633" s="131">
        <v>15</v>
      </c>
      <c r="AB633" s="133">
        <f t="shared" si="254"/>
        <v>0</v>
      </c>
      <c r="AC633" s="133">
        <f t="shared" si="255"/>
        <v>0</v>
      </c>
      <c r="AD633" s="133">
        <f t="shared" si="256"/>
        <v>0</v>
      </c>
      <c r="AE633" s="133">
        <f t="shared" si="257"/>
        <v>0</v>
      </c>
      <c r="AF633" s="132" t="str">
        <f t="shared" si="258"/>
        <v/>
      </c>
      <c r="AG633" s="132" t="str">
        <f t="shared" si="259"/>
        <v/>
      </c>
      <c r="AH633" s="131">
        <v>15</v>
      </c>
    </row>
    <row r="634" spans="1:34" ht="15.75" customHeight="1" x14ac:dyDescent="0.25">
      <c r="A634" s="107"/>
      <c r="B634" s="106"/>
      <c r="C634" s="105"/>
      <c r="D634" s="104"/>
      <c r="E634" s="104"/>
      <c r="F634" s="104"/>
      <c r="G634" s="143"/>
      <c r="H634" s="104"/>
      <c r="I634" s="104"/>
      <c r="J634" s="104"/>
      <c r="K634" s="103"/>
      <c r="L634" s="104"/>
      <c r="M634" s="103"/>
      <c r="N634" s="102"/>
      <c r="O634" s="101" t="str">
        <f ca="1">IF(OR(ISERROR(MusiqueEpuree(N634)),MusiqueEpuree(N634)=0),"",MusiqueEpuree(N634))</f>
        <v/>
      </c>
      <c r="P634" s="99" t="str">
        <f ca="1">IF(OR(ISERROR(MusiqueEpuree10(O634)),MusiqueEpuree10(O634)=0),"",MusiqueEpuree10(O634))</f>
        <v/>
      </c>
      <c r="Q634" s="100">
        <f ca="1">IF(ISERROR((calcul(P634)))=TRUE,"",(calcul(P634)))</f>
        <v>0</v>
      </c>
      <c r="R634" s="100" t="str">
        <f t="shared" ca="1" si="247"/>
        <v/>
      </c>
      <c r="S634" s="99" t="str">
        <f ca="1">IF(OR(ISERROR(MusiqueEpuree1(O634)),MusiqueEpuree1(O634)=0),"",MusiqueEpuree1(O634))</f>
        <v/>
      </c>
      <c r="T634" s="99" t="str">
        <f ca="1">IF(OR(ISERROR(MusiqueEpuree4(O634)),MusiqueEpuree4(O634)=0),"",MusiqueEpuree4(O634))</f>
        <v/>
      </c>
      <c r="U634" s="49">
        <f t="shared" ca="1" si="248"/>
        <v>0</v>
      </c>
      <c r="V634" s="49">
        <f t="shared" ca="1" si="249"/>
        <v>0</v>
      </c>
      <c r="W634" s="49">
        <f t="shared" ca="1" si="250"/>
        <v>0</v>
      </c>
      <c r="X634" s="49">
        <f t="shared" ca="1" si="251"/>
        <v>0</v>
      </c>
      <c r="Y634" s="98" t="str">
        <f t="shared" ca="1" si="252"/>
        <v/>
      </c>
      <c r="Z634" s="98" t="str">
        <f t="shared" ca="1" si="253"/>
        <v/>
      </c>
      <c r="AA634" s="97"/>
      <c r="AB634" s="49">
        <f t="shared" si="254"/>
        <v>0</v>
      </c>
      <c r="AC634" s="49">
        <f t="shared" si="255"/>
        <v>0</v>
      </c>
      <c r="AD634" s="49">
        <f t="shared" si="256"/>
        <v>0</v>
      </c>
      <c r="AE634" s="49">
        <f t="shared" si="257"/>
        <v>0</v>
      </c>
      <c r="AF634" s="98" t="str">
        <f t="shared" si="258"/>
        <v/>
      </c>
      <c r="AG634" s="98" t="str">
        <f t="shared" si="259"/>
        <v/>
      </c>
      <c r="AH634" s="97"/>
    </row>
    <row r="635" spans="1:34" ht="15.75" customHeight="1" thickBot="1" x14ac:dyDescent="0.3">
      <c r="A635" s="130"/>
      <c r="B635" s="129"/>
      <c r="C635" s="128"/>
      <c r="D635" s="127"/>
      <c r="E635" s="127"/>
      <c r="F635" s="127"/>
      <c r="G635" s="142"/>
      <c r="H635" s="127"/>
      <c r="I635" s="127"/>
      <c r="J635" s="127"/>
      <c r="K635" s="126"/>
      <c r="L635" s="127"/>
      <c r="M635" s="126"/>
      <c r="N635" s="125"/>
      <c r="O635" s="124" t="str">
        <f ca="1">IF(OR(ISERROR(MusiqueEpuree(N635)),MusiqueEpuree(N635)=0),"",MusiqueEpuree(N635))</f>
        <v/>
      </c>
      <c r="P635" s="122" t="str">
        <f ca="1">IF(OR(ISERROR(MusiqueEpuree10(O635)),MusiqueEpuree10(O635)=0),"",MusiqueEpuree10(O635))</f>
        <v/>
      </c>
      <c r="Q635" s="123">
        <f ca="1">IF(ISERROR((calcul(P635)))=TRUE,"",(calcul(P635)))</f>
        <v>0</v>
      </c>
      <c r="R635" s="123" t="str">
        <f t="shared" ca="1" si="247"/>
        <v/>
      </c>
      <c r="S635" s="122" t="str">
        <f ca="1">IF(OR(ISERROR(MusiqueEpuree1(O635)),MusiqueEpuree1(O635)=0),"",MusiqueEpuree1(O635))</f>
        <v/>
      </c>
      <c r="T635" s="122" t="str">
        <f ca="1">IF(OR(ISERROR(MusiqueEpuree4(O635)),MusiqueEpuree4(O635)=0),"",MusiqueEpuree4(O635))</f>
        <v/>
      </c>
      <c r="U635" s="121">
        <f t="shared" ca="1" si="248"/>
        <v>0</v>
      </c>
      <c r="V635" s="121">
        <f t="shared" ca="1" si="249"/>
        <v>0</v>
      </c>
      <c r="W635" s="121">
        <f t="shared" ca="1" si="250"/>
        <v>0</v>
      </c>
      <c r="X635" s="121">
        <f t="shared" ca="1" si="251"/>
        <v>0</v>
      </c>
      <c r="Y635" s="120" t="str">
        <f t="shared" ca="1" si="252"/>
        <v/>
      </c>
      <c r="Z635" s="120" t="str">
        <f t="shared" ca="1" si="253"/>
        <v/>
      </c>
      <c r="AA635" s="119"/>
      <c r="AB635" s="121">
        <f t="shared" si="254"/>
        <v>0</v>
      </c>
      <c r="AC635" s="121">
        <f t="shared" si="255"/>
        <v>0</v>
      </c>
      <c r="AD635" s="121">
        <f t="shared" si="256"/>
        <v>0</v>
      </c>
      <c r="AE635" s="121">
        <f t="shared" si="257"/>
        <v>0</v>
      </c>
      <c r="AF635" s="120" t="str">
        <f t="shared" si="258"/>
        <v/>
      </c>
      <c r="AG635" s="120" t="str">
        <f t="shared" si="259"/>
        <v/>
      </c>
      <c r="AH635" s="119"/>
    </row>
    <row r="636" spans="1:34" ht="15.75" customHeight="1" x14ac:dyDescent="0.25">
      <c r="A636" s="118"/>
      <c r="B636" s="141"/>
      <c r="C636" s="140"/>
      <c r="D636" s="139"/>
      <c r="E636" s="139"/>
      <c r="F636" s="139"/>
      <c r="G636" s="144"/>
      <c r="H636" s="139"/>
      <c r="I636" s="139"/>
      <c r="J636" s="139"/>
      <c r="K636" s="138"/>
      <c r="L636" s="139"/>
      <c r="M636" s="138"/>
      <c r="N636" s="137"/>
      <c r="O636" s="136" t="str">
        <f ca="1">IF(OR(ISERROR(MusiqueEpuree(N636)),MusiqueEpuree(N636)=0),"",MusiqueEpuree(N636))</f>
        <v/>
      </c>
      <c r="P636" s="134" t="str">
        <f ca="1">IF(OR(ISERROR(MusiqueEpuree10(O636)),MusiqueEpuree10(O636)=0),"",MusiqueEpuree10(O636))</f>
        <v/>
      </c>
      <c r="Q636" s="135">
        <f ca="1">IF(ISERROR((calcul(P636)))=TRUE,"",(calcul(P636)))</f>
        <v>0</v>
      </c>
      <c r="R636" s="135" t="str">
        <f t="shared" ca="1" si="247"/>
        <v/>
      </c>
      <c r="S636" s="134" t="str">
        <f ca="1">IF(OR(ISERROR(MusiqueEpuree1(O636)),MusiqueEpuree1(O636)=0),"",MusiqueEpuree1(O636))</f>
        <v/>
      </c>
      <c r="T636" s="134" t="str">
        <f ca="1">IF(OR(ISERROR(MusiqueEpuree4(O636)),MusiqueEpuree4(O636)=0),"",MusiqueEpuree4(O636))</f>
        <v/>
      </c>
      <c r="U636" s="133">
        <f t="shared" ca="1" si="248"/>
        <v>0</v>
      </c>
      <c r="V636" s="133">
        <f t="shared" ca="1" si="249"/>
        <v>0</v>
      </c>
      <c r="W636" s="133">
        <f t="shared" ca="1" si="250"/>
        <v>0</v>
      </c>
      <c r="X636" s="133">
        <f t="shared" ca="1" si="251"/>
        <v>0</v>
      </c>
      <c r="Y636" s="132" t="str">
        <f t="shared" ca="1" si="252"/>
        <v/>
      </c>
      <c r="Z636" s="132" t="str">
        <f t="shared" ca="1" si="253"/>
        <v/>
      </c>
      <c r="AA636" s="131">
        <v>16</v>
      </c>
      <c r="AB636" s="133">
        <f t="shared" si="254"/>
        <v>0</v>
      </c>
      <c r="AC636" s="133">
        <f t="shared" si="255"/>
        <v>0</v>
      </c>
      <c r="AD636" s="133">
        <f t="shared" si="256"/>
        <v>0</v>
      </c>
      <c r="AE636" s="133">
        <f t="shared" si="257"/>
        <v>0</v>
      </c>
      <c r="AF636" s="132" t="str">
        <f t="shared" si="258"/>
        <v/>
      </c>
      <c r="AG636" s="132" t="str">
        <f t="shared" si="259"/>
        <v/>
      </c>
      <c r="AH636" s="131">
        <v>16</v>
      </c>
    </row>
    <row r="637" spans="1:34" ht="15.75" customHeight="1" x14ac:dyDescent="0.25">
      <c r="A637" s="107"/>
      <c r="B637" s="106"/>
      <c r="C637" s="105"/>
      <c r="D637" s="104"/>
      <c r="E637" s="104"/>
      <c r="F637" s="104"/>
      <c r="G637" s="143"/>
      <c r="H637" s="104"/>
      <c r="I637" s="104"/>
      <c r="J637" s="104"/>
      <c r="K637" s="103"/>
      <c r="L637" s="104"/>
      <c r="M637" s="103"/>
      <c r="N637" s="102"/>
      <c r="O637" s="101" t="str">
        <f ca="1">IF(OR(ISERROR(MusiqueEpuree(N637)),MusiqueEpuree(N637)=0),"",MusiqueEpuree(N637))</f>
        <v/>
      </c>
      <c r="P637" s="99" t="str">
        <f ca="1">IF(OR(ISERROR(MusiqueEpuree10(O637)),MusiqueEpuree10(O637)=0),"",MusiqueEpuree10(O637))</f>
        <v/>
      </c>
      <c r="Q637" s="100">
        <f ca="1">IF(ISERROR((calcul(P637)))=TRUE,"",(calcul(P637)))</f>
        <v>0</v>
      </c>
      <c r="R637" s="100" t="str">
        <f t="shared" ca="1" si="247"/>
        <v/>
      </c>
      <c r="S637" s="99" t="str">
        <f ca="1">IF(OR(ISERROR(MusiqueEpuree1(O637)),MusiqueEpuree1(O637)=0),"",MusiqueEpuree1(O637))</f>
        <v/>
      </c>
      <c r="T637" s="99" t="str">
        <f ca="1">IF(OR(ISERROR(MusiqueEpuree4(O637)),MusiqueEpuree4(O637)=0),"",MusiqueEpuree4(O637))</f>
        <v/>
      </c>
      <c r="U637" s="49">
        <f t="shared" ca="1" si="248"/>
        <v>0</v>
      </c>
      <c r="V637" s="49">
        <f t="shared" ca="1" si="249"/>
        <v>0</v>
      </c>
      <c r="W637" s="49">
        <f t="shared" ca="1" si="250"/>
        <v>0</v>
      </c>
      <c r="X637" s="49">
        <f t="shared" ca="1" si="251"/>
        <v>0</v>
      </c>
      <c r="Y637" s="98" t="str">
        <f t="shared" ca="1" si="252"/>
        <v/>
      </c>
      <c r="Z637" s="98" t="str">
        <f t="shared" ca="1" si="253"/>
        <v/>
      </c>
      <c r="AA637" s="97"/>
      <c r="AB637" s="49">
        <f t="shared" si="254"/>
        <v>0</v>
      </c>
      <c r="AC637" s="49">
        <f t="shared" si="255"/>
        <v>0</v>
      </c>
      <c r="AD637" s="49">
        <f t="shared" si="256"/>
        <v>0</v>
      </c>
      <c r="AE637" s="49">
        <f t="shared" si="257"/>
        <v>0</v>
      </c>
      <c r="AF637" s="98" t="str">
        <f t="shared" si="258"/>
        <v/>
      </c>
      <c r="AG637" s="98" t="str">
        <f t="shared" si="259"/>
        <v/>
      </c>
      <c r="AH637" s="97"/>
    </row>
    <row r="638" spans="1:34" ht="15.75" customHeight="1" thickBot="1" x14ac:dyDescent="0.3">
      <c r="A638" s="130"/>
      <c r="B638" s="129"/>
      <c r="C638" s="128"/>
      <c r="D638" s="127"/>
      <c r="E638" s="127"/>
      <c r="F638" s="127"/>
      <c r="G638" s="142"/>
      <c r="H638" s="127"/>
      <c r="I638" s="127"/>
      <c r="J638" s="127"/>
      <c r="K638" s="126"/>
      <c r="L638" s="127"/>
      <c r="M638" s="126"/>
      <c r="N638" s="125"/>
      <c r="O638" s="124" t="str">
        <f ca="1">IF(OR(ISERROR(MusiqueEpuree(N638)),MusiqueEpuree(N638)=0),"",MusiqueEpuree(N638))</f>
        <v/>
      </c>
      <c r="P638" s="122" t="str">
        <f ca="1">IF(OR(ISERROR(MusiqueEpuree10(O638)),MusiqueEpuree10(O638)=0),"",MusiqueEpuree10(O638))</f>
        <v/>
      </c>
      <c r="Q638" s="123">
        <f ca="1">IF(ISERROR((calcul(P638)))=TRUE,"",(calcul(P638)))</f>
        <v>0</v>
      </c>
      <c r="R638" s="123" t="str">
        <f t="shared" ca="1" si="247"/>
        <v/>
      </c>
      <c r="S638" s="122" t="str">
        <f ca="1">IF(OR(ISERROR(MusiqueEpuree1(O638)),MusiqueEpuree1(O638)=0),"",MusiqueEpuree1(O638))</f>
        <v/>
      </c>
      <c r="T638" s="122" t="str">
        <f ca="1">IF(OR(ISERROR(MusiqueEpuree4(O638)),MusiqueEpuree4(O638)=0),"",MusiqueEpuree4(O638))</f>
        <v/>
      </c>
      <c r="U638" s="121">
        <f t="shared" ca="1" si="248"/>
        <v>0</v>
      </c>
      <c r="V638" s="121">
        <f t="shared" ca="1" si="249"/>
        <v>0</v>
      </c>
      <c r="W638" s="121">
        <f t="shared" ca="1" si="250"/>
        <v>0</v>
      </c>
      <c r="X638" s="121">
        <f t="shared" ca="1" si="251"/>
        <v>0</v>
      </c>
      <c r="Y638" s="120" t="str">
        <f t="shared" ca="1" si="252"/>
        <v/>
      </c>
      <c r="Z638" s="120" t="str">
        <f t="shared" ca="1" si="253"/>
        <v/>
      </c>
      <c r="AA638" s="119"/>
      <c r="AB638" s="121">
        <f t="shared" si="254"/>
        <v>0</v>
      </c>
      <c r="AC638" s="121">
        <f t="shared" si="255"/>
        <v>0</v>
      </c>
      <c r="AD638" s="121">
        <f t="shared" si="256"/>
        <v>0</v>
      </c>
      <c r="AE638" s="121">
        <f t="shared" si="257"/>
        <v>0</v>
      </c>
      <c r="AF638" s="120" t="str">
        <f t="shared" si="258"/>
        <v/>
      </c>
      <c r="AG638" s="120" t="str">
        <f t="shared" si="259"/>
        <v/>
      </c>
      <c r="AH638" s="119"/>
    </row>
    <row r="639" spans="1:34" ht="15.75" customHeight="1" x14ac:dyDescent="0.25">
      <c r="A639" s="118"/>
      <c r="B639" s="141"/>
      <c r="C639" s="140"/>
      <c r="D639" s="139"/>
      <c r="E639" s="139"/>
      <c r="F639" s="139"/>
      <c r="G639" s="144"/>
      <c r="H639" s="139"/>
      <c r="I639" s="139"/>
      <c r="J639" s="139"/>
      <c r="K639" s="138"/>
      <c r="L639" s="139"/>
      <c r="M639" s="138"/>
      <c r="N639" s="137"/>
      <c r="O639" s="136" t="str">
        <f ca="1">IF(OR(ISERROR(MusiqueEpuree(N639)),MusiqueEpuree(N639)=0),"",MusiqueEpuree(N639))</f>
        <v/>
      </c>
      <c r="P639" s="134" t="str">
        <f ca="1">IF(OR(ISERROR(MusiqueEpuree10(O639)),MusiqueEpuree10(O639)=0),"",MusiqueEpuree10(O639))</f>
        <v/>
      </c>
      <c r="Q639" s="135">
        <f ca="1">IF(ISERROR((calcul(P639)))=TRUE,"",(calcul(P639)))</f>
        <v>0</v>
      </c>
      <c r="R639" s="135" t="str">
        <f t="shared" ca="1" si="247"/>
        <v/>
      </c>
      <c r="S639" s="134" t="str">
        <f ca="1">IF(OR(ISERROR(MusiqueEpuree1(O639)),MusiqueEpuree1(O639)=0),"",MusiqueEpuree1(O639))</f>
        <v/>
      </c>
      <c r="T639" s="134" t="str">
        <f ca="1">IF(OR(ISERROR(MusiqueEpuree4(O639)),MusiqueEpuree4(O639)=0),"",MusiqueEpuree4(O639))</f>
        <v/>
      </c>
      <c r="U639" s="133">
        <f t="shared" ca="1" si="248"/>
        <v>0</v>
      </c>
      <c r="V639" s="133">
        <f t="shared" ca="1" si="249"/>
        <v>0</v>
      </c>
      <c r="W639" s="133">
        <f t="shared" ca="1" si="250"/>
        <v>0</v>
      </c>
      <c r="X639" s="133">
        <f t="shared" ca="1" si="251"/>
        <v>0</v>
      </c>
      <c r="Y639" s="132" t="str">
        <f t="shared" ca="1" si="252"/>
        <v/>
      </c>
      <c r="Z639" s="132" t="str">
        <f t="shared" ca="1" si="253"/>
        <v/>
      </c>
      <c r="AA639" s="131">
        <v>17</v>
      </c>
      <c r="AB639" s="133">
        <f t="shared" si="254"/>
        <v>0</v>
      </c>
      <c r="AC639" s="133">
        <f t="shared" si="255"/>
        <v>0</v>
      </c>
      <c r="AD639" s="133">
        <f t="shared" si="256"/>
        <v>0</v>
      </c>
      <c r="AE639" s="133">
        <f t="shared" si="257"/>
        <v>0</v>
      </c>
      <c r="AF639" s="132" t="str">
        <f t="shared" si="258"/>
        <v/>
      </c>
      <c r="AG639" s="132" t="str">
        <f t="shared" si="259"/>
        <v/>
      </c>
      <c r="AH639" s="131">
        <v>17</v>
      </c>
    </row>
    <row r="640" spans="1:34" ht="15.75" customHeight="1" x14ac:dyDescent="0.25">
      <c r="A640" s="107"/>
      <c r="B640" s="106"/>
      <c r="C640" s="105"/>
      <c r="D640" s="104"/>
      <c r="E640" s="104"/>
      <c r="F640" s="104"/>
      <c r="G640" s="143"/>
      <c r="H640" s="104"/>
      <c r="I640" s="104"/>
      <c r="J640" s="104"/>
      <c r="K640" s="103"/>
      <c r="L640" s="104"/>
      <c r="M640" s="103"/>
      <c r="N640" s="102"/>
      <c r="O640" s="101" t="str">
        <f ca="1">IF(OR(ISERROR(MusiqueEpuree(N640)),MusiqueEpuree(N640)=0),"",MusiqueEpuree(N640))</f>
        <v/>
      </c>
      <c r="P640" s="99" t="str">
        <f ca="1">IF(OR(ISERROR(MusiqueEpuree10(O640)),MusiqueEpuree10(O640)=0),"",MusiqueEpuree10(O640))</f>
        <v/>
      </c>
      <c r="Q640" s="100">
        <f ca="1">IF(ISERROR((calcul(P640)))=TRUE,"",(calcul(P640)))</f>
        <v>0</v>
      </c>
      <c r="R640" s="100" t="str">
        <f t="shared" ca="1" si="247"/>
        <v/>
      </c>
      <c r="S640" s="99" t="str">
        <f ca="1">IF(OR(ISERROR(MusiqueEpuree1(O640)),MusiqueEpuree1(O640)=0),"",MusiqueEpuree1(O640))</f>
        <v/>
      </c>
      <c r="T640" s="99" t="str">
        <f ca="1">IF(OR(ISERROR(MusiqueEpuree4(O640)),MusiqueEpuree4(O640)=0),"",MusiqueEpuree4(O640))</f>
        <v/>
      </c>
      <c r="U640" s="49">
        <f t="shared" ca="1" si="248"/>
        <v>0</v>
      </c>
      <c r="V640" s="49">
        <f t="shared" ca="1" si="249"/>
        <v>0</v>
      </c>
      <c r="W640" s="49">
        <f t="shared" ca="1" si="250"/>
        <v>0</v>
      </c>
      <c r="X640" s="49">
        <f t="shared" ca="1" si="251"/>
        <v>0</v>
      </c>
      <c r="Y640" s="98" t="str">
        <f t="shared" ca="1" si="252"/>
        <v/>
      </c>
      <c r="Z640" s="98" t="str">
        <f t="shared" ca="1" si="253"/>
        <v/>
      </c>
      <c r="AA640" s="97"/>
      <c r="AB640" s="49">
        <f t="shared" si="254"/>
        <v>0</v>
      </c>
      <c r="AC640" s="49">
        <f t="shared" si="255"/>
        <v>0</v>
      </c>
      <c r="AD640" s="49">
        <f t="shared" si="256"/>
        <v>0</v>
      </c>
      <c r="AE640" s="49">
        <f t="shared" si="257"/>
        <v>0</v>
      </c>
      <c r="AF640" s="98" t="str">
        <f t="shared" si="258"/>
        <v/>
      </c>
      <c r="AG640" s="98" t="str">
        <f t="shared" si="259"/>
        <v/>
      </c>
      <c r="AH640" s="97"/>
    </row>
    <row r="641" spans="1:34" ht="15.75" customHeight="1" thickBot="1" x14ac:dyDescent="0.3">
      <c r="A641" s="130"/>
      <c r="B641" s="129"/>
      <c r="C641" s="128"/>
      <c r="D641" s="127"/>
      <c r="E641" s="127"/>
      <c r="F641" s="127"/>
      <c r="G641" s="142"/>
      <c r="H641" s="127"/>
      <c r="I641" s="127"/>
      <c r="J641" s="127"/>
      <c r="K641" s="126"/>
      <c r="L641" s="127"/>
      <c r="M641" s="126"/>
      <c r="N641" s="125"/>
      <c r="O641" s="124" t="str">
        <f ca="1">IF(OR(ISERROR(MusiqueEpuree(N641)),MusiqueEpuree(N641)=0),"",MusiqueEpuree(N641))</f>
        <v/>
      </c>
      <c r="P641" s="122" t="str">
        <f ca="1">IF(OR(ISERROR(MusiqueEpuree10(O641)),MusiqueEpuree10(O641)=0),"",MusiqueEpuree10(O641))</f>
        <v/>
      </c>
      <c r="Q641" s="123">
        <f ca="1">IF(ISERROR((calcul(P641)))=TRUE,"",(calcul(P641)))</f>
        <v>0</v>
      </c>
      <c r="R641" s="123" t="str">
        <f t="shared" ca="1" si="247"/>
        <v/>
      </c>
      <c r="S641" s="122" t="str">
        <f ca="1">IF(OR(ISERROR(MusiqueEpuree1(O641)),MusiqueEpuree1(O641)=0),"",MusiqueEpuree1(O641))</f>
        <v/>
      </c>
      <c r="T641" s="122" t="str">
        <f ca="1">IF(OR(ISERROR(MusiqueEpuree4(O641)),MusiqueEpuree4(O641)=0),"",MusiqueEpuree4(O641))</f>
        <v/>
      </c>
      <c r="U641" s="121">
        <f t="shared" ca="1" si="248"/>
        <v>0</v>
      </c>
      <c r="V641" s="121">
        <f t="shared" ca="1" si="249"/>
        <v>0</v>
      </c>
      <c r="W641" s="121">
        <f t="shared" ca="1" si="250"/>
        <v>0</v>
      </c>
      <c r="X641" s="121">
        <f t="shared" ca="1" si="251"/>
        <v>0</v>
      </c>
      <c r="Y641" s="120" t="str">
        <f t="shared" ca="1" si="252"/>
        <v/>
      </c>
      <c r="Z641" s="120" t="str">
        <f t="shared" ca="1" si="253"/>
        <v/>
      </c>
      <c r="AA641" s="119"/>
      <c r="AB641" s="121">
        <f t="shared" si="254"/>
        <v>0</v>
      </c>
      <c r="AC641" s="121">
        <f t="shared" si="255"/>
        <v>0</v>
      </c>
      <c r="AD641" s="121">
        <f t="shared" si="256"/>
        <v>0</v>
      </c>
      <c r="AE641" s="121">
        <f t="shared" si="257"/>
        <v>0</v>
      </c>
      <c r="AF641" s="120" t="str">
        <f t="shared" si="258"/>
        <v/>
      </c>
      <c r="AG641" s="120" t="str">
        <f t="shared" si="259"/>
        <v/>
      </c>
      <c r="AH641" s="119"/>
    </row>
    <row r="642" spans="1:34" ht="15.75" customHeight="1" x14ac:dyDescent="0.25">
      <c r="A642" s="118"/>
      <c r="B642" s="141"/>
      <c r="C642" s="140"/>
      <c r="D642" s="139"/>
      <c r="E642" s="139"/>
      <c r="F642" s="139"/>
      <c r="G642" s="144"/>
      <c r="H642" s="139"/>
      <c r="I642" s="139"/>
      <c r="J642" s="139"/>
      <c r="K642" s="138"/>
      <c r="L642" s="139"/>
      <c r="M642" s="138"/>
      <c r="N642" s="137"/>
      <c r="O642" s="136" t="str">
        <f ca="1">IF(OR(ISERROR(MusiqueEpuree(N642)),MusiqueEpuree(N642)=0),"",MusiqueEpuree(N642))</f>
        <v/>
      </c>
      <c r="P642" s="134" t="str">
        <f ca="1">IF(OR(ISERROR(MusiqueEpuree10(O642)),MusiqueEpuree10(O642)=0),"",MusiqueEpuree10(O642))</f>
        <v/>
      </c>
      <c r="Q642" s="135">
        <f ca="1">IF(ISERROR((calcul(P642)))=TRUE,"",(calcul(P642)))</f>
        <v>0</v>
      </c>
      <c r="R642" s="135" t="str">
        <f t="shared" ca="1" si="247"/>
        <v/>
      </c>
      <c r="S642" s="134" t="str">
        <f ca="1">IF(OR(ISERROR(MusiqueEpuree1(O642)),MusiqueEpuree1(O642)=0),"",MusiqueEpuree1(O642))</f>
        <v/>
      </c>
      <c r="T642" s="134" t="str">
        <f ca="1">IF(OR(ISERROR(MusiqueEpuree4(O642)),MusiqueEpuree4(O642)=0),"",MusiqueEpuree4(O642))</f>
        <v/>
      </c>
      <c r="U642" s="133">
        <f t="shared" ca="1" si="248"/>
        <v>0</v>
      </c>
      <c r="V642" s="133">
        <f t="shared" ca="1" si="249"/>
        <v>0</v>
      </c>
      <c r="W642" s="133">
        <f t="shared" ca="1" si="250"/>
        <v>0</v>
      </c>
      <c r="X642" s="133">
        <f t="shared" ca="1" si="251"/>
        <v>0</v>
      </c>
      <c r="Y642" s="132" t="str">
        <f t="shared" ca="1" si="252"/>
        <v/>
      </c>
      <c r="Z642" s="132" t="str">
        <f t="shared" ca="1" si="253"/>
        <v/>
      </c>
      <c r="AA642" s="131">
        <v>18</v>
      </c>
      <c r="AB642" s="133">
        <f t="shared" si="254"/>
        <v>0</v>
      </c>
      <c r="AC642" s="133">
        <f t="shared" si="255"/>
        <v>0</v>
      </c>
      <c r="AD642" s="133">
        <f t="shared" si="256"/>
        <v>0</v>
      </c>
      <c r="AE642" s="133">
        <f t="shared" si="257"/>
        <v>0</v>
      </c>
      <c r="AF642" s="132" t="str">
        <f t="shared" si="258"/>
        <v/>
      </c>
      <c r="AG642" s="132" t="str">
        <f t="shared" si="259"/>
        <v/>
      </c>
      <c r="AH642" s="131">
        <v>18</v>
      </c>
    </row>
    <row r="643" spans="1:34" ht="15.75" customHeight="1" x14ac:dyDescent="0.25">
      <c r="A643" s="107"/>
      <c r="B643" s="106"/>
      <c r="C643" s="105"/>
      <c r="D643" s="104"/>
      <c r="E643" s="104"/>
      <c r="F643" s="104"/>
      <c r="G643" s="143"/>
      <c r="H643" s="104"/>
      <c r="I643" s="104"/>
      <c r="J643" s="104"/>
      <c r="K643" s="103"/>
      <c r="L643" s="104"/>
      <c r="M643" s="103"/>
      <c r="N643" s="102"/>
      <c r="O643" s="101" t="str">
        <f ca="1">IF(OR(ISERROR(MusiqueEpuree(N643)),MusiqueEpuree(N643)=0),"",MusiqueEpuree(N643))</f>
        <v/>
      </c>
      <c r="P643" s="99" t="str">
        <f ca="1">IF(OR(ISERROR(MusiqueEpuree10(O643)),MusiqueEpuree10(O643)=0),"",MusiqueEpuree10(O643))</f>
        <v/>
      </c>
      <c r="Q643" s="100">
        <f ca="1">IF(ISERROR((calcul(P643)))=TRUE,"",(calcul(P643)))</f>
        <v>0</v>
      </c>
      <c r="R643" s="100" t="str">
        <f t="shared" ca="1" si="247"/>
        <v/>
      </c>
      <c r="S643" s="99" t="str">
        <f ca="1">IF(OR(ISERROR(MusiqueEpuree1(O643)),MusiqueEpuree1(O643)=0),"",MusiqueEpuree1(O643))</f>
        <v/>
      </c>
      <c r="T643" s="99" t="str">
        <f ca="1">IF(OR(ISERROR(MusiqueEpuree4(O643)),MusiqueEpuree4(O643)=0),"",MusiqueEpuree4(O643))</f>
        <v/>
      </c>
      <c r="U643" s="49">
        <f t="shared" ca="1" si="248"/>
        <v>0</v>
      </c>
      <c r="V643" s="49">
        <f t="shared" ca="1" si="249"/>
        <v>0</v>
      </c>
      <c r="W643" s="49">
        <f t="shared" ca="1" si="250"/>
        <v>0</v>
      </c>
      <c r="X643" s="49">
        <f t="shared" ca="1" si="251"/>
        <v>0</v>
      </c>
      <c r="Y643" s="98" t="str">
        <f t="shared" ca="1" si="252"/>
        <v/>
      </c>
      <c r="Z643" s="98" t="str">
        <f t="shared" ca="1" si="253"/>
        <v/>
      </c>
      <c r="AA643" s="97"/>
      <c r="AB643" s="49">
        <f t="shared" si="254"/>
        <v>0</v>
      </c>
      <c r="AC643" s="49">
        <f t="shared" si="255"/>
        <v>0</v>
      </c>
      <c r="AD643" s="49">
        <f t="shared" si="256"/>
        <v>0</v>
      </c>
      <c r="AE643" s="49">
        <f t="shared" si="257"/>
        <v>0</v>
      </c>
      <c r="AF643" s="98" t="str">
        <f t="shared" si="258"/>
        <v/>
      </c>
      <c r="AG643" s="98" t="str">
        <f t="shared" si="259"/>
        <v/>
      </c>
      <c r="AH643" s="97"/>
    </row>
    <row r="644" spans="1:34" ht="15.75" customHeight="1" thickBot="1" x14ac:dyDescent="0.3">
      <c r="A644" s="130"/>
      <c r="B644" s="129"/>
      <c r="C644" s="128"/>
      <c r="D644" s="127"/>
      <c r="E644" s="127"/>
      <c r="F644" s="127"/>
      <c r="G644" s="142"/>
      <c r="H644" s="127"/>
      <c r="I644" s="127"/>
      <c r="J644" s="127"/>
      <c r="K644" s="126"/>
      <c r="L644" s="127"/>
      <c r="M644" s="126"/>
      <c r="N644" s="125"/>
      <c r="O644" s="124" t="str">
        <f ca="1">IF(OR(ISERROR(MusiqueEpuree(N644)),MusiqueEpuree(N644)=0),"",MusiqueEpuree(N644))</f>
        <v/>
      </c>
      <c r="P644" s="122" t="str">
        <f ca="1">IF(OR(ISERROR(MusiqueEpuree10(O644)),MusiqueEpuree10(O644)=0),"",MusiqueEpuree10(O644))</f>
        <v/>
      </c>
      <c r="Q644" s="123">
        <f ca="1">IF(ISERROR((calcul(P644)))=TRUE,"",(calcul(P644)))</f>
        <v>0</v>
      </c>
      <c r="R644" s="123" t="str">
        <f t="shared" ca="1" si="247"/>
        <v/>
      </c>
      <c r="S644" s="122" t="str">
        <f ca="1">IF(OR(ISERROR(MusiqueEpuree1(O644)),MusiqueEpuree1(O644)=0),"",MusiqueEpuree1(O644))</f>
        <v/>
      </c>
      <c r="T644" s="122" t="str">
        <f ca="1">IF(OR(ISERROR(MusiqueEpuree4(O644)),MusiqueEpuree4(O644)=0),"",MusiqueEpuree4(O644))</f>
        <v/>
      </c>
      <c r="U644" s="121">
        <f t="shared" ca="1" si="248"/>
        <v>0</v>
      </c>
      <c r="V644" s="121">
        <f t="shared" ca="1" si="249"/>
        <v>0</v>
      </c>
      <c r="W644" s="121">
        <f t="shared" ca="1" si="250"/>
        <v>0</v>
      </c>
      <c r="X644" s="121">
        <f t="shared" ca="1" si="251"/>
        <v>0</v>
      </c>
      <c r="Y644" s="120" t="str">
        <f t="shared" ca="1" si="252"/>
        <v/>
      </c>
      <c r="Z644" s="120" t="str">
        <f t="shared" ca="1" si="253"/>
        <v/>
      </c>
      <c r="AA644" s="119"/>
      <c r="AB644" s="121">
        <f t="shared" si="254"/>
        <v>0</v>
      </c>
      <c r="AC644" s="121">
        <f t="shared" si="255"/>
        <v>0</v>
      </c>
      <c r="AD644" s="121">
        <f t="shared" si="256"/>
        <v>0</v>
      </c>
      <c r="AE644" s="121">
        <f t="shared" si="257"/>
        <v>0</v>
      </c>
      <c r="AF644" s="120" t="str">
        <f t="shared" si="258"/>
        <v/>
      </c>
      <c r="AG644" s="120" t="str">
        <f t="shared" si="259"/>
        <v/>
      </c>
      <c r="AH644" s="119"/>
    </row>
    <row r="645" spans="1:34" ht="15.75" customHeight="1" x14ac:dyDescent="0.25">
      <c r="A645" s="118"/>
      <c r="B645" s="141"/>
      <c r="C645" s="140"/>
      <c r="D645" s="139"/>
      <c r="E645" s="139"/>
      <c r="F645" s="139"/>
      <c r="G645" s="139"/>
      <c r="H645" s="139"/>
      <c r="I645" s="139"/>
      <c r="J645" s="139"/>
      <c r="K645" s="138"/>
      <c r="L645" s="139"/>
      <c r="M645" s="138"/>
      <c r="N645" s="137"/>
      <c r="O645" s="136" t="str">
        <f ca="1">IF(OR(ISERROR(MusiqueEpuree(N645)),MusiqueEpuree(N645)=0),"",MusiqueEpuree(N645))</f>
        <v/>
      </c>
      <c r="P645" s="134" t="str">
        <f ca="1">IF(OR(ISERROR(MusiqueEpuree10(O645)),MusiqueEpuree10(O645)=0),"",MusiqueEpuree10(O645))</f>
        <v/>
      </c>
      <c r="Q645" s="135">
        <f ca="1">IF(ISERROR((calcul(P645)))=TRUE,"",(calcul(P645)))</f>
        <v>0</v>
      </c>
      <c r="R645" s="135" t="str">
        <f t="shared" ca="1" si="247"/>
        <v/>
      </c>
      <c r="S645" s="134" t="str">
        <f ca="1">IF(OR(ISERROR(MusiqueEpuree1(O645)),MusiqueEpuree1(O645)=0),"",MusiqueEpuree1(O645))</f>
        <v/>
      </c>
      <c r="T645" s="134" t="str">
        <f ca="1">IF(OR(ISERROR(MusiqueEpuree4(O645)),MusiqueEpuree4(O645)=0),"",MusiqueEpuree4(O645))</f>
        <v/>
      </c>
      <c r="U645" s="133">
        <f t="shared" ca="1" si="248"/>
        <v>0</v>
      </c>
      <c r="V645" s="133">
        <f t="shared" ca="1" si="249"/>
        <v>0</v>
      </c>
      <c r="W645" s="133">
        <f t="shared" ca="1" si="250"/>
        <v>0</v>
      </c>
      <c r="X645" s="133">
        <f t="shared" ca="1" si="251"/>
        <v>0</v>
      </c>
      <c r="Y645" s="132" t="str">
        <f t="shared" ca="1" si="252"/>
        <v/>
      </c>
      <c r="Z645" s="132" t="str">
        <f t="shared" ca="1" si="253"/>
        <v/>
      </c>
      <c r="AA645" s="131">
        <v>19</v>
      </c>
      <c r="AB645" s="133">
        <f t="shared" si="254"/>
        <v>0</v>
      </c>
      <c r="AC645" s="133">
        <f t="shared" si="255"/>
        <v>0</v>
      </c>
      <c r="AD645" s="133">
        <f t="shared" si="256"/>
        <v>0</v>
      </c>
      <c r="AE645" s="133">
        <f t="shared" si="257"/>
        <v>0</v>
      </c>
      <c r="AF645" s="132" t="str">
        <f t="shared" si="258"/>
        <v/>
      </c>
      <c r="AG645" s="132" t="str">
        <f t="shared" si="259"/>
        <v/>
      </c>
      <c r="AH645" s="131">
        <v>19</v>
      </c>
    </row>
    <row r="646" spans="1:34" ht="15.75" customHeight="1" x14ac:dyDescent="0.25">
      <c r="A646" s="107"/>
      <c r="B646" s="106"/>
      <c r="C646" s="105"/>
      <c r="D646" s="104"/>
      <c r="E646" s="104"/>
      <c r="F646" s="104"/>
      <c r="G646" s="104"/>
      <c r="H646" s="104"/>
      <c r="I646" s="104"/>
      <c r="J646" s="104"/>
      <c r="K646" s="103"/>
      <c r="L646" s="104"/>
      <c r="M646" s="103"/>
      <c r="N646" s="102"/>
      <c r="O646" s="101" t="str">
        <f ca="1">IF(OR(ISERROR(MusiqueEpuree(N646)),MusiqueEpuree(N646)=0),"",MusiqueEpuree(N646))</f>
        <v/>
      </c>
      <c r="P646" s="99" t="str">
        <f ca="1">IF(OR(ISERROR(MusiqueEpuree10(O646)),MusiqueEpuree10(O646)=0),"",MusiqueEpuree10(O646))</f>
        <v/>
      </c>
      <c r="Q646" s="100">
        <f ca="1">IF(ISERROR((calcul(P646)))=TRUE,"",(calcul(P646)))</f>
        <v>0</v>
      </c>
      <c r="R646" s="100" t="str">
        <f t="shared" ca="1" si="247"/>
        <v/>
      </c>
      <c r="S646" s="99" t="str">
        <f ca="1">IF(OR(ISERROR(MusiqueEpuree1(O646)),MusiqueEpuree1(O646)=0),"",MusiqueEpuree1(O646))</f>
        <v/>
      </c>
      <c r="T646" s="99" t="str">
        <f ca="1">IF(OR(ISERROR(MusiqueEpuree4(O646)),MusiqueEpuree4(O646)=0),"",MusiqueEpuree4(O646))</f>
        <v/>
      </c>
      <c r="U646" s="49">
        <f t="shared" ca="1" si="248"/>
        <v>0</v>
      </c>
      <c r="V646" s="49">
        <f t="shared" ca="1" si="249"/>
        <v>0</v>
      </c>
      <c r="W646" s="49">
        <f t="shared" ca="1" si="250"/>
        <v>0</v>
      </c>
      <c r="X646" s="49">
        <f t="shared" ca="1" si="251"/>
        <v>0</v>
      </c>
      <c r="Y646" s="98" t="str">
        <f t="shared" ca="1" si="252"/>
        <v/>
      </c>
      <c r="Z646" s="98" t="str">
        <f t="shared" ca="1" si="253"/>
        <v/>
      </c>
      <c r="AA646" s="97"/>
      <c r="AB646" s="49">
        <f t="shared" si="254"/>
        <v>0</v>
      </c>
      <c r="AC646" s="49">
        <f t="shared" si="255"/>
        <v>0</v>
      </c>
      <c r="AD646" s="49">
        <f t="shared" si="256"/>
        <v>0</v>
      </c>
      <c r="AE646" s="49">
        <f t="shared" si="257"/>
        <v>0</v>
      </c>
      <c r="AF646" s="98" t="str">
        <f t="shared" si="258"/>
        <v/>
      </c>
      <c r="AG646" s="98" t="str">
        <f t="shared" si="259"/>
        <v/>
      </c>
      <c r="AH646" s="97"/>
    </row>
    <row r="647" spans="1:34" ht="15.75" customHeight="1" thickBot="1" x14ac:dyDescent="0.3">
      <c r="A647" s="130"/>
      <c r="B647" s="129"/>
      <c r="C647" s="128"/>
      <c r="D647" s="127"/>
      <c r="E647" s="127"/>
      <c r="F647" s="127"/>
      <c r="G647" s="127"/>
      <c r="H647" s="127"/>
      <c r="I647" s="127"/>
      <c r="J647" s="127"/>
      <c r="K647" s="126"/>
      <c r="L647" s="127"/>
      <c r="M647" s="126"/>
      <c r="N647" s="125"/>
      <c r="O647" s="124" t="str">
        <f ca="1">IF(OR(ISERROR(MusiqueEpuree(N647)),MusiqueEpuree(N647)=0),"",MusiqueEpuree(N647))</f>
        <v/>
      </c>
      <c r="P647" s="122" t="str">
        <f ca="1">IF(OR(ISERROR(MusiqueEpuree10(O647)),MusiqueEpuree10(O647)=0),"",MusiqueEpuree10(O647))</f>
        <v/>
      </c>
      <c r="Q647" s="123">
        <f ca="1">IF(ISERROR((calcul(P647)))=TRUE,"",(calcul(P647)))</f>
        <v>0</v>
      </c>
      <c r="R647" s="123" t="str">
        <f t="shared" ca="1" si="247"/>
        <v/>
      </c>
      <c r="S647" s="122" t="str">
        <f ca="1">IF(OR(ISERROR(MusiqueEpuree1(O647)),MusiqueEpuree1(O647)=0),"",MusiqueEpuree1(O647))</f>
        <v/>
      </c>
      <c r="T647" s="122" t="str">
        <f ca="1">IF(OR(ISERROR(MusiqueEpuree4(O647)),MusiqueEpuree4(O647)=0),"",MusiqueEpuree4(O647))</f>
        <v/>
      </c>
      <c r="U647" s="121">
        <f t="shared" ca="1" si="248"/>
        <v>0</v>
      </c>
      <c r="V647" s="121">
        <f t="shared" ca="1" si="249"/>
        <v>0</v>
      </c>
      <c r="W647" s="121">
        <f t="shared" ca="1" si="250"/>
        <v>0</v>
      </c>
      <c r="X647" s="121">
        <f t="shared" ca="1" si="251"/>
        <v>0</v>
      </c>
      <c r="Y647" s="120" t="str">
        <f t="shared" ca="1" si="252"/>
        <v/>
      </c>
      <c r="Z647" s="120" t="str">
        <f t="shared" ca="1" si="253"/>
        <v/>
      </c>
      <c r="AA647" s="119"/>
      <c r="AB647" s="121">
        <f t="shared" si="254"/>
        <v>0</v>
      </c>
      <c r="AC647" s="121">
        <f t="shared" si="255"/>
        <v>0</v>
      </c>
      <c r="AD647" s="121">
        <f t="shared" si="256"/>
        <v>0</v>
      </c>
      <c r="AE647" s="121">
        <f t="shared" si="257"/>
        <v>0</v>
      </c>
      <c r="AF647" s="120" t="str">
        <f t="shared" si="258"/>
        <v/>
      </c>
      <c r="AG647" s="120" t="str">
        <f t="shared" si="259"/>
        <v/>
      </c>
      <c r="AH647" s="119"/>
    </row>
    <row r="648" spans="1:34" ht="15.75" customHeight="1" x14ac:dyDescent="0.25">
      <c r="A648" s="118"/>
      <c r="B648" s="117"/>
      <c r="C648" s="116"/>
      <c r="D648" s="115"/>
      <c r="E648" s="115"/>
      <c r="F648" s="115"/>
      <c r="G648" s="115"/>
      <c r="H648" s="115"/>
      <c r="I648" s="115"/>
      <c r="J648" s="115"/>
      <c r="K648" s="114"/>
      <c r="L648" s="115"/>
      <c r="M648" s="114"/>
      <c r="N648" s="113"/>
      <c r="O648" s="112" t="str">
        <f ca="1">IF(OR(ISERROR(MusiqueEpuree(N648)),MusiqueEpuree(N648)=0),"",MusiqueEpuree(N648))</f>
        <v/>
      </c>
      <c r="P648" s="110" t="str">
        <f ca="1">IF(OR(ISERROR(MusiqueEpuree10(O648)),MusiqueEpuree10(O648)=0),"",MusiqueEpuree10(O648))</f>
        <v/>
      </c>
      <c r="Q648" s="111">
        <f ca="1">IF(ISERROR((calcul(P648)))=TRUE,"",(calcul(P648)))</f>
        <v>0</v>
      </c>
      <c r="R648" s="111" t="str">
        <f t="shared" ca="1" si="247"/>
        <v/>
      </c>
      <c r="S648" s="110" t="str">
        <f ca="1">IF(OR(ISERROR(MusiqueEpuree1(O648)),MusiqueEpuree1(O648)=0),"",MusiqueEpuree1(O648))</f>
        <v/>
      </c>
      <c r="T648" s="110" t="str">
        <f ca="1">IF(OR(ISERROR(MusiqueEpuree4(O648)),MusiqueEpuree4(O648)=0),"",MusiqueEpuree4(O648))</f>
        <v/>
      </c>
      <c r="U648" s="42">
        <f t="shared" ca="1" si="248"/>
        <v>0</v>
      </c>
      <c r="V648" s="42">
        <f t="shared" ca="1" si="249"/>
        <v>0</v>
      </c>
      <c r="W648" s="42">
        <f t="shared" ca="1" si="250"/>
        <v>0</v>
      </c>
      <c r="X648" s="42">
        <f t="shared" ca="1" si="251"/>
        <v>0</v>
      </c>
      <c r="Y648" s="109" t="str">
        <f t="shared" ca="1" si="252"/>
        <v/>
      </c>
      <c r="Z648" s="109" t="str">
        <f t="shared" ca="1" si="253"/>
        <v/>
      </c>
      <c r="AA648" s="108">
        <v>20</v>
      </c>
      <c r="AB648" s="42">
        <f t="shared" si="254"/>
        <v>0</v>
      </c>
      <c r="AC648" s="42">
        <f t="shared" si="255"/>
        <v>0</v>
      </c>
      <c r="AD648" s="42">
        <f t="shared" si="256"/>
        <v>0</v>
      </c>
      <c r="AE648" s="42">
        <f t="shared" si="257"/>
        <v>0</v>
      </c>
      <c r="AF648" s="109" t="str">
        <f t="shared" si="258"/>
        <v/>
      </c>
      <c r="AG648" s="109" t="str">
        <f t="shared" si="259"/>
        <v/>
      </c>
      <c r="AH648" s="108">
        <v>20</v>
      </c>
    </row>
    <row r="649" spans="1:34" ht="15.75" customHeight="1" x14ac:dyDescent="0.25">
      <c r="A649" s="107"/>
      <c r="B649" s="106"/>
      <c r="C649" s="105"/>
      <c r="D649" s="104"/>
      <c r="E649" s="104"/>
      <c r="F649" s="104"/>
      <c r="G649" s="104"/>
      <c r="H649" s="104"/>
      <c r="I649" s="104"/>
      <c r="J649" s="104"/>
      <c r="K649" s="103"/>
      <c r="L649" s="104"/>
      <c r="M649" s="103"/>
      <c r="N649" s="102"/>
      <c r="O649" s="101" t="str">
        <f ca="1">IF(OR(ISERROR(MusiqueEpuree(N649)),MusiqueEpuree(N649)=0),"",MusiqueEpuree(N649))</f>
        <v/>
      </c>
      <c r="P649" s="99" t="str">
        <f ca="1">IF(OR(ISERROR(MusiqueEpuree10(O649)),MusiqueEpuree10(O649)=0),"",MusiqueEpuree10(O649))</f>
        <v/>
      </c>
      <c r="Q649" s="100">
        <f ca="1">IF(ISERROR((calcul(P649)))=TRUE,"",(calcul(P649)))</f>
        <v>0</v>
      </c>
      <c r="R649" s="100" t="str">
        <f t="shared" ca="1" si="247"/>
        <v/>
      </c>
      <c r="S649" s="99" t="str">
        <f ca="1">IF(OR(ISERROR(MusiqueEpuree1(O649)),MusiqueEpuree1(O649)=0),"",MusiqueEpuree1(O649))</f>
        <v/>
      </c>
      <c r="T649" s="99" t="str">
        <f ca="1">IF(OR(ISERROR(MusiqueEpuree4(O649)),MusiqueEpuree4(O649)=0),"",MusiqueEpuree4(O649))</f>
        <v/>
      </c>
      <c r="U649" s="49">
        <f t="shared" ca="1" si="248"/>
        <v>0</v>
      </c>
      <c r="V649" s="49">
        <f t="shared" ca="1" si="249"/>
        <v>0</v>
      </c>
      <c r="W649" s="49">
        <f t="shared" ca="1" si="250"/>
        <v>0</v>
      </c>
      <c r="X649" s="49">
        <f t="shared" ca="1" si="251"/>
        <v>0</v>
      </c>
      <c r="Y649" s="98" t="str">
        <f t="shared" ca="1" si="252"/>
        <v/>
      </c>
      <c r="Z649" s="98" t="str">
        <f t="shared" ca="1" si="253"/>
        <v/>
      </c>
      <c r="AA649" s="97"/>
      <c r="AB649" s="49">
        <f t="shared" si="254"/>
        <v>0</v>
      </c>
      <c r="AC649" s="49">
        <f t="shared" si="255"/>
        <v>0</v>
      </c>
      <c r="AD649" s="49">
        <f t="shared" si="256"/>
        <v>0</v>
      </c>
      <c r="AE649" s="49">
        <f t="shared" si="257"/>
        <v>0</v>
      </c>
      <c r="AF649" s="98" t="str">
        <f t="shared" si="258"/>
        <v/>
      </c>
      <c r="AG649" s="98" t="str">
        <f t="shared" si="259"/>
        <v/>
      </c>
      <c r="AH649" s="97"/>
    </row>
    <row r="650" spans="1:34" ht="15.75" customHeight="1" thickBot="1" x14ac:dyDescent="0.3">
      <c r="A650" s="96"/>
      <c r="B650" s="95"/>
      <c r="C650" s="94"/>
      <c r="D650" s="93"/>
      <c r="E650" s="93"/>
      <c r="F650" s="93"/>
      <c r="G650" s="93"/>
      <c r="H650" s="93"/>
      <c r="I650" s="93"/>
      <c r="J650" s="93"/>
      <c r="K650" s="92"/>
      <c r="L650" s="93"/>
      <c r="M650" s="92"/>
      <c r="N650" s="91"/>
      <c r="O650" s="90" t="str">
        <f ca="1">IF(OR(ISERROR(MusiqueEpuree(N650)),MusiqueEpuree(N650)=0),"",MusiqueEpuree(N650))</f>
        <v/>
      </c>
      <c r="P650" s="88" t="str">
        <f ca="1">IF(OR(ISERROR(MusiqueEpuree10(O650)),MusiqueEpuree10(O650)=0),"",MusiqueEpuree10(O650))</f>
        <v/>
      </c>
      <c r="Q650" s="89">
        <f ca="1">IF(ISERROR((calcul(P650)))=TRUE,"",(calcul(P650)))</f>
        <v>0</v>
      </c>
      <c r="R650" s="89" t="str">
        <f t="shared" ca="1" si="247"/>
        <v/>
      </c>
      <c r="S650" s="88" t="str">
        <f ca="1">IF(OR(ISERROR(MusiqueEpuree1(O650)),MusiqueEpuree1(O650)=0),"",MusiqueEpuree1(O650))</f>
        <v/>
      </c>
      <c r="T650" s="88" t="str">
        <f ca="1">IF(OR(ISERROR(MusiqueEpuree4(O650)),MusiqueEpuree4(O650)=0),"",MusiqueEpuree4(O650))</f>
        <v/>
      </c>
      <c r="U650" s="56">
        <f t="shared" ca="1" si="248"/>
        <v>0</v>
      </c>
      <c r="V650" s="56">
        <f t="shared" ca="1" si="249"/>
        <v>0</v>
      </c>
      <c r="W650" s="56">
        <f t="shared" ca="1" si="250"/>
        <v>0</v>
      </c>
      <c r="X650" s="56">
        <f t="shared" ca="1" si="251"/>
        <v>0</v>
      </c>
      <c r="Y650" s="87" t="str">
        <f t="shared" ca="1" si="252"/>
        <v/>
      </c>
      <c r="Z650" s="87" t="str">
        <f t="shared" ca="1" si="253"/>
        <v/>
      </c>
      <c r="AA650" s="86"/>
      <c r="AB650" s="56">
        <f t="shared" si="254"/>
        <v>0</v>
      </c>
      <c r="AC650" s="56">
        <f t="shared" si="255"/>
        <v>0</v>
      </c>
      <c r="AD650" s="56">
        <f t="shared" si="256"/>
        <v>0</v>
      </c>
      <c r="AE650" s="56">
        <f t="shared" si="257"/>
        <v>0</v>
      </c>
      <c r="AF650" s="87" t="str">
        <f t="shared" si="258"/>
        <v/>
      </c>
      <c r="AG650" s="87" t="str">
        <f t="shared" si="259"/>
        <v/>
      </c>
      <c r="AH650" s="86"/>
    </row>
    <row r="651" spans="1:34" ht="15.75" thickTop="1" x14ac:dyDescent="0.25"/>
  </sheetData>
  <mergeCells count="10">
    <mergeCell ref="A66:A70"/>
    <mergeCell ref="A131:A135"/>
    <mergeCell ref="A1:A5"/>
    <mergeCell ref="A196:A200"/>
    <mergeCell ref="A586:A590"/>
    <mergeCell ref="A261:A265"/>
    <mergeCell ref="A326:A330"/>
    <mergeCell ref="A391:A395"/>
    <mergeCell ref="A456:A460"/>
    <mergeCell ref="A521:A525"/>
  </mergeCells>
  <pageMargins left="0.7" right="0.7" top="0.75" bottom="0.75" header="0.3" footer="0.3"/>
  <pageSetup paperSize="9" scale="15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20333-697B-42F5-BE30-51AA98F05E5F}">
  <sheetPr codeName="Feuil6">
    <tabColor rgb="FF00B050"/>
  </sheetPr>
  <dimension ref="A1:AO251"/>
  <sheetViews>
    <sheetView showZeros="0" tabSelected="1" zoomScale="75" zoomScaleNormal="75" workbookViewId="0"/>
  </sheetViews>
  <sheetFormatPr baseColWidth="10" defaultRowHeight="15.75" x14ac:dyDescent="0.25"/>
  <cols>
    <col min="1" max="1" width="11.42578125" style="201"/>
    <col min="2" max="2" width="6.7109375" style="14" customWidth="1"/>
    <col min="3" max="8" width="7.7109375" customWidth="1"/>
    <col min="9" max="10" width="7.7109375" style="60" customWidth="1"/>
    <col min="11" max="13" width="7.7109375" style="200" customWidth="1"/>
    <col min="14" max="14" width="7.7109375" style="60" customWidth="1"/>
    <col min="15" max="16" width="7.7109375" style="200" customWidth="1"/>
    <col min="17" max="19" width="7.7109375" customWidth="1"/>
    <col min="20" max="27" width="7.7109375" style="200" customWidth="1"/>
    <col min="28" max="29" width="7.7109375" customWidth="1"/>
    <col min="30" max="33" width="7.7109375" style="200" customWidth="1"/>
    <col min="34" max="34" width="7.7109375" style="17" customWidth="1"/>
    <col min="35" max="35" width="7.7109375" style="200" customWidth="1"/>
    <col min="36" max="41" width="7.7109375" customWidth="1"/>
  </cols>
  <sheetData>
    <row r="1" spans="1:41" ht="17.100000000000001" customHeight="1" thickTop="1" thickBot="1" x14ac:dyDescent="0.3">
      <c r="A1" s="1">
        <v>1</v>
      </c>
      <c r="B1" s="2" t="str">
        <f>IF('C'!B1=0,"",'C'!B1)</f>
        <v/>
      </c>
      <c r="C1" s="3"/>
      <c r="D1" s="4"/>
      <c r="E1" s="4"/>
      <c r="F1" s="4"/>
      <c r="G1" s="5"/>
      <c r="H1" s="6"/>
      <c r="I1" s="7"/>
      <c r="J1" s="7"/>
      <c r="K1" s="230"/>
      <c r="L1" s="230"/>
      <c r="M1" s="230"/>
      <c r="N1" s="7"/>
      <c r="O1" s="230"/>
      <c r="P1" s="230"/>
      <c r="Q1" s="8"/>
      <c r="R1" s="8"/>
      <c r="S1" s="8"/>
      <c r="T1" s="9"/>
      <c r="U1" s="9"/>
      <c r="V1" s="9"/>
      <c r="W1" s="9"/>
      <c r="X1" s="9"/>
      <c r="Y1" s="9"/>
      <c r="Z1" s="9"/>
      <c r="AA1" s="9"/>
      <c r="AB1" s="10"/>
      <c r="AC1" s="10"/>
      <c r="AD1" s="9"/>
      <c r="AE1" s="9"/>
      <c r="AF1" s="9"/>
      <c r="AG1" s="9"/>
      <c r="AH1" s="9"/>
      <c r="AI1" s="9"/>
      <c r="AJ1" s="10"/>
      <c r="AK1" s="10"/>
      <c r="AL1" s="10"/>
      <c r="AM1" s="229"/>
      <c r="AN1" s="10"/>
      <c r="AO1" s="10"/>
    </row>
    <row r="2" spans="1:41" ht="17.100000000000001" customHeight="1" thickTop="1" x14ac:dyDescent="0.25">
      <c r="A2" s="11"/>
      <c r="B2" s="12" t="str">
        <f>IF('C'!B2=0,"",'C'!B2)</f>
        <v/>
      </c>
      <c r="D2" s="13"/>
      <c r="E2" s="13"/>
      <c r="F2" s="13"/>
      <c r="G2" s="14"/>
      <c r="H2" s="15"/>
      <c r="I2" s="16"/>
      <c r="J2" s="16"/>
      <c r="K2" s="17"/>
      <c r="L2" s="17"/>
      <c r="M2" s="17"/>
      <c r="N2" s="16"/>
      <c r="O2" s="17"/>
      <c r="P2" s="17"/>
      <c r="Q2" s="16"/>
      <c r="R2" s="16"/>
      <c r="S2" s="16"/>
      <c r="T2" s="17"/>
      <c r="U2" s="17"/>
      <c r="V2" s="17"/>
      <c r="W2" s="17"/>
      <c r="X2" s="17"/>
      <c r="Y2" s="17"/>
      <c r="Z2" s="17"/>
      <c r="AA2" s="17"/>
      <c r="AB2" s="14"/>
      <c r="AC2" s="14"/>
      <c r="AD2" s="17"/>
      <c r="AE2" s="17"/>
      <c r="AF2" s="17"/>
      <c r="AG2" s="17"/>
      <c r="AI2" s="17"/>
      <c r="AJ2" s="14"/>
      <c r="AK2" s="14"/>
      <c r="AL2" s="14"/>
      <c r="AM2" s="228"/>
      <c r="AN2" s="14"/>
      <c r="AO2" s="14"/>
    </row>
    <row r="3" spans="1:41" ht="17.100000000000001" customHeight="1" thickBot="1" x14ac:dyDescent="0.3">
      <c r="A3" s="11"/>
      <c r="B3" s="18" t="str">
        <f>IF('C'!B3=0,"",'C'!B3)</f>
        <v/>
      </c>
      <c r="C3" s="19"/>
      <c r="D3" s="13"/>
      <c r="E3" s="13"/>
      <c r="F3" s="13"/>
      <c r="G3" s="20"/>
      <c r="H3" s="21"/>
      <c r="I3" s="22"/>
      <c r="J3" s="22"/>
      <c r="K3" s="23"/>
      <c r="L3" s="23"/>
      <c r="M3" s="23"/>
      <c r="N3" s="22"/>
      <c r="O3" s="23"/>
      <c r="P3" s="23"/>
      <c r="Q3" s="22"/>
      <c r="R3" s="22"/>
      <c r="S3" s="22"/>
      <c r="T3" s="23"/>
      <c r="U3" s="23"/>
      <c r="V3" s="23"/>
      <c r="W3" s="23"/>
      <c r="X3" s="23"/>
      <c r="Y3" s="23"/>
      <c r="Z3" s="23"/>
      <c r="AA3" s="23"/>
      <c r="AB3" s="24"/>
      <c r="AC3" s="24"/>
      <c r="AD3" s="23"/>
      <c r="AE3" s="23"/>
      <c r="AF3" s="23"/>
      <c r="AG3" s="23"/>
      <c r="AH3" s="23"/>
      <c r="AI3" s="23"/>
      <c r="AJ3" s="24"/>
      <c r="AK3" s="24"/>
      <c r="AL3" s="24"/>
      <c r="AM3" s="227"/>
      <c r="AN3" s="24"/>
      <c r="AO3" s="24"/>
    </row>
    <row r="4" spans="1:41" ht="17.100000000000001" customHeight="1" thickTop="1" thickBot="1" x14ac:dyDescent="0.3">
      <c r="A4" s="25"/>
      <c r="B4" s="26" t="str">
        <f>IF('C'!B4=0,"",'C'!B4)</f>
        <v/>
      </c>
      <c r="C4" s="27"/>
      <c r="D4" s="27"/>
      <c r="E4" s="27"/>
      <c r="F4" s="27"/>
      <c r="G4" s="28"/>
      <c r="H4" s="29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226"/>
      <c r="V4" s="30"/>
      <c r="W4" s="225"/>
      <c r="X4" s="224"/>
      <c r="Y4" s="31"/>
      <c r="Z4" s="31"/>
      <c r="AA4" s="31"/>
      <c r="AB4" s="31"/>
      <c r="AC4" s="31"/>
      <c r="AD4" s="31"/>
      <c r="AE4" s="31"/>
      <c r="AF4" s="31"/>
      <c r="AG4" s="31"/>
      <c r="AH4" s="223"/>
      <c r="AI4" s="31"/>
      <c r="AJ4" s="187"/>
      <c r="AK4" s="187"/>
      <c r="AL4" s="187"/>
      <c r="AM4" s="187"/>
      <c r="AN4" s="187"/>
      <c r="AO4" s="187"/>
    </row>
    <row r="5" spans="1:41" ht="17.100000000000001" customHeight="1" thickTop="1" thickBot="1" x14ac:dyDescent="0.3">
      <c r="A5" s="25"/>
      <c r="B5" s="32" t="s">
        <v>0</v>
      </c>
      <c r="C5" s="33"/>
      <c r="D5" s="33"/>
      <c r="E5" s="34"/>
      <c r="F5" s="34"/>
      <c r="G5" s="35"/>
      <c r="H5" s="32" t="s">
        <v>0</v>
      </c>
      <c r="I5" s="221" t="s">
        <v>1</v>
      </c>
      <c r="J5" s="222" t="s">
        <v>2</v>
      </c>
      <c r="K5" s="221" t="s">
        <v>3</v>
      </c>
      <c r="L5" s="220" t="s">
        <v>4</v>
      </c>
      <c r="M5" s="220"/>
      <c r="N5" s="32" t="s">
        <v>0</v>
      </c>
      <c r="O5" s="221" t="s">
        <v>5</v>
      </c>
      <c r="P5" s="222" t="s">
        <v>6</v>
      </c>
      <c r="Q5" s="221" t="s">
        <v>7</v>
      </c>
      <c r="R5" s="220" t="s">
        <v>8</v>
      </c>
      <c r="S5" s="220"/>
      <c r="T5" s="32" t="s">
        <v>0</v>
      </c>
      <c r="U5" s="221" t="s">
        <v>9</v>
      </c>
      <c r="V5" s="222" t="s">
        <v>10</v>
      </c>
      <c r="W5" s="221" t="s">
        <v>11</v>
      </c>
      <c r="X5" s="220" t="s">
        <v>12</v>
      </c>
      <c r="Y5" s="220"/>
      <c r="Z5" s="36"/>
      <c r="AA5" s="36"/>
      <c r="AB5" s="37" t="s">
        <v>13</v>
      </c>
      <c r="AC5" s="219"/>
      <c r="AD5" s="38" t="s">
        <v>14</v>
      </c>
      <c r="AE5" s="240" t="s">
        <v>237</v>
      </c>
      <c r="AF5" s="218"/>
      <c r="AG5" s="217"/>
      <c r="AH5" s="216"/>
      <c r="AI5" s="215"/>
      <c r="AJ5" s="214"/>
      <c r="AK5" s="213"/>
      <c r="AL5" s="213"/>
      <c r="AM5" s="212"/>
      <c r="AN5" s="211"/>
      <c r="AO5" s="32" t="s">
        <v>0</v>
      </c>
    </row>
    <row r="6" spans="1:41" ht="17.100000000000001" customHeight="1" thickTop="1" x14ac:dyDescent="0.25">
      <c r="A6" s="25"/>
      <c r="B6" s="39">
        <v>1</v>
      </c>
      <c r="C6" s="40"/>
      <c r="D6" s="40"/>
      <c r="E6" s="41"/>
      <c r="F6" s="41"/>
      <c r="G6" s="42"/>
      <c r="H6" s="39">
        <v>1</v>
      </c>
      <c r="I6" s="58">
        <f ca="1">'D,E,V,'!AK6</f>
        <v>60</v>
      </c>
      <c r="J6" s="58">
        <f ca="1">'D,E,V,'!AJ6</f>
        <v>50</v>
      </c>
      <c r="K6" s="58">
        <f>'D,E,V,'!AL6</f>
        <v>25</v>
      </c>
      <c r="L6" s="58">
        <f t="shared" ref="L6:L25" ca="1" si="0">IF(ISERROR(I6+J6)=TRUE,"",( I6+J6))</f>
        <v>110</v>
      </c>
      <c r="M6" s="163"/>
      <c r="N6" s="39">
        <v>1</v>
      </c>
      <c r="O6" s="58">
        <f ca="1">'D,E,V,'!AO6</f>
        <v>43.333333333333336</v>
      </c>
      <c r="P6" s="58">
        <f ca="1">'D,E,V,'!AN6</f>
        <v>33.333333333333329</v>
      </c>
      <c r="Q6" s="58">
        <f>'D,E,V,'!AP6</f>
        <v>26.696832579185521</v>
      </c>
      <c r="R6" s="58">
        <f t="shared" ref="R6:R25" ca="1" si="1">IF(ISERROR(O6+P6)=TRUE,"",( O6+P6))</f>
        <v>76.666666666666657</v>
      </c>
      <c r="S6" s="163"/>
      <c r="T6" s="39">
        <v>1</v>
      </c>
      <c r="U6" s="58">
        <f ca="1">'D,E,V,'!AS6</f>
        <v>50.909090909090907</v>
      </c>
      <c r="V6" s="58">
        <f ca="1">'D,E,V,'!AR6</f>
        <v>45.454545454545453</v>
      </c>
      <c r="W6" s="58">
        <f>'D,E,V,'!AT6</f>
        <v>26.119402985074625</v>
      </c>
      <c r="X6" s="58">
        <f t="shared" ref="X6:X25" ca="1" si="2">IF(ISERROR(U6+V6)=TRUE,"",( U6+V6))</f>
        <v>96.36363636363636</v>
      </c>
      <c r="Y6" s="163"/>
      <c r="Z6" s="43"/>
      <c r="AA6" s="234"/>
      <c r="AB6" s="231">
        <f>IF('C'!X6=0,"", 'C'!X6)</f>
        <v>42</v>
      </c>
      <c r="AC6" s="163"/>
      <c r="AD6" s="237">
        <f>IF('C'!AH6=0,"", 'C'!AH6)</f>
        <v>14.57</v>
      </c>
      <c r="AE6" s="43">
        <f ca="1">CountOf_MFC(6,25,I6:L6,O6:R6,U6:X6,AB6,AD6)</f>
        <v>0</v>
      </c>
      <c r="AF6" s="163"/>
      <c r="AG6" s="43"/>
      <c r="AH6" s="210"/>
      <c r="AI6" s="163"/>
      <c r="AJ6" s="44"/>
      <c r="AK6" s="42"/>
      <c r="AL6" s="42"/>
      <c r="AM6" s="209"/>
      <c r="AN6" s="206"/>
      <c r="AO6" s="39">
        <v>1</v>
      </c>
    </row>
    <row r="7" spans="1:41" ht="17.100000000000001" customHeight="1" x14ac:dyDescent="0.25">
      <c r="A7" s="25"/>
      <c r="B7" s="47">
        <v>2</v>
      </c>
      <c r="C7" s="46"/>
      <c r="D7" s="46"/>
      <c r="E7" s="48"/>
      <c r="F7" s="48"/>
      <c r="G7" s="49"/>
      <c r="H7" s="47">
        <v>2</v>
      </c>
      <c r="I7" s="58">
        <f ca="1">'D,E,V,'!AK7</f>
        <v>45.833333333333336</v>
      </c>
      <c r="J7" s="58">
        <f ca="1">'D,E,V,'!AJ7</f>
        <v>33.333333333333329</v>
      </c>
      <c r="K7" s="58" t="str">
        <f>'D,E,V,'!AL7</f>
        <v/>
      </c>
      <c r="L7" s="58">
        <f t="shared" ca="1" si="0"/>
        <v>79.166666666666657</v>
      </c>
      <c r="M7" s="98"/>
      <c r="N7" s="47">
        <v>2</v>
      </c>
      <c r="O7" s="58">
        <f ca="1">'D,E,V,'!AO7</f>
        <v>29.166666666666668</v>
      </c>
      <c r="P7" s="58">
        <f ca="1">'D,E,V,'!AN7</f>
        <v>8.3333333333333321</v>
      </c>
      <c r="Q7" s="58">
        <f>'D,E,V,'!AP7</f>
        <v>12.121212121212121</v>
      </c>
      <c r="R7" s="58">
        <f t="shared" ca="1" si="1"/>
        <v>37.5</v>
      </c>
      <c r="S7" s="98"/>
      <c r="T7" s="47">
        <v>2</v>
      </c>
      <c r="U7" s="58">
        <f ca="1">'D,E,V,'!AS7</f>
        <v>22.5</v>
      </c>
      <c r="V7" s="58" t="str">
        <f ca="1">'D,E,V,'!AR7</f>
        <v/>
      </c>
      <c r="W7" s="58" t="str">
        <f>'D,E,V,'!AT7</f>
        <v/>
      </c>
      <c r="X7" s="58" t="str">
        <f t="shared" ca="1" si="2"/>
        <v/>
      </c>
      <c r="Y7" s="98"/>
      <c r="Z7" s="50"/>
      <c r="AA7" s="235"/>
      <c r="AB7" s="232">
        <f>IF('C'!X7=0,"", 'C'!X7)</f>
        <v>16</v>
      </c>
      <c r="AC7" s="98"/>
      <c r="AD7" s="238">
        <f>IF('C'!AH7=0,"", 'C'!AH7)</f>
        <v>8</v>
      </c>
      <c r="AE7" s="50">
        <f t="shared" ref="AE7:AE25" ca="1" si="3">CountOf_MFC(6,25,I7:L7,O7:R7,U7:X7,AB7,AD7)</f>
        <v>0</v>
      </c>
      <c r="AF7" s="98"/>
      <c r="AG7" s="50"/>
      <c r="AH7" s="208"/>
      <c r="AI7" s="109"/>
      <c r="AJ7" s="45"/>
      <c r="AK7" s="49"/>
      <c r="AL7" s="49"/>
      <c r="AM7" s="207"/>
      <c r="AN7" s="206"/>
      <c r="AO7" s="47">
        <v>2</v>
      </c>
    </row>
    <row r="8" spans="1:41" ht="17.100000000000001" customHeight="1" x14ac:dyDescent="0.25">
      <c r="A8" s="25"/>
      <c r="B8" s="47">
        <v>3</v>
      </c>
      <c r="C8" s="46"/>
      <c r="D8" s="46"/>
      <c r="E8" s="48"/>
      <c r="F8" s="48"/>
      <c r="G8" s="49"/>
      <c r="H8" s="47">
        <v>3</v>
      </c>
      <c r="I8" s="58">
        <f ca="1">'D,E,V,'!AK8</f>
        <v>50.833333333333336</v>
      </c>
      <c r="J8" s="58">
        <f ca="1">'D,E,V,'!AJ8</f>
        <v>41.666666666666671</v>
      </c>
      <c r="K8" s="58">
        <f>'D,E,V,'!AL8</f>
        <v>12.5</v>
      </c>
      <c r="L8" s="58">
        <f t="shared" ca="1" si="0"/>
        <v>92.5</v>
      </c>
      <c r="M8" s="98"/>
      <c r="N8" s="47">
        <v>3</v>
      </c>
      <c r="O8" s="58">
        <f ca="1">'D,E,V,'!AO8</f>
        <v>49.166666666666664</v>
      </c>
      <c r="P8" s="58">
        <f ca="1">'D,E,V,'!AN8</f>
        <v>33.333333333333329</v>
      </c>
      <c r="Q8" s="58">
        <f>'D,E,V,'!AP8</f>
        <v>19.148936170212767</v>
      </c>
      <c r="R8" s="58">
        <f t="shared" ca="1" si="1"/>
        <v>82.5</v>
      </c>
      <c r="S8" s="98"/>
      <c r="T8" s="47">
        <v>3</v>
      </c>
      <c r="U8" s="58">
        <f ca="1">'D,E,V,'!AS8</f>
        <v>57.5</v>
      </c>
      <c r="V8" s="58">
        <f ca="1">'D,E,V,'!AR8</f>
        <v>41.666666666666671</v>
      </c>
      <c r="W8" s="58">
        <f>'D,E,V,'!AT8</f>
        <v>25.694444444444443</v>
      </c>
      <c r="X8" s="58">
        <f t="shared" ca="1" si="2"/>
        <v>99.166666666666671</v>
      </c>
      <c r="Y8" s="98"/>
      <c r="Z8" s="50"/>
      <c r="AA8" s="235"/>
      <c r="AB8" s="232">
        <f>IF('C'!X8=0,"", 'C'!X8)</f>
        <v>42</v>
      </c>
      <c r="AC8" s="98"/>
      <c r="AD8" s="238">
        <f>IF('C'!AH8=0,"", 'C'!AH8)</f>
        <v>14.42</v>
      </c>
      <c r="AE8" s="50">
        <f t="shared" ca="1" si="3"/>
        <v>0</v>
      </c>
      <c r="AF8" s="98"/>
      <c r="AG8" s="50"/>
      <c r="AH8" s="208"/>
      <c r="AI8" s="109"/>
      <c r="AJ8" s="45"/>
      <c r="AK8" s="49"/>
      <c r="AL8" s="49"/>
      <c r="AM8" s="207"/>
      <c r="AN8" s="206"/>
      <c r="AO8" s="47">
        <v>3</v>
      </c>
    </row>
    <row r="9" spans="1:41" ht="17.100000000000001" customHeight="1" x14ac:dyDescent="0.25">
      <c r="A9" s="25"/>
      <c r="B9" s="47">
        <v>4</v>
      </c>
      <c r="C9" s="46"/>
      <c r="D9" s="46"/>
      <c r="E9" s="48"/>
      <c r="F9" s="48"/>
      <c r="G9" s="49"/>
      <c r="H9" s="47">
        <v>4</v>
      </c>
      <c r="I9" s="58">
        <f ca="1">'D,E,V,'!AK9</f>
        <v>40</v>
      </c>
      <c r="J9" s="58">
        <f ca="1">'D,E,V,'!AJ9</f>
        <v>25</v>
      </c>
      <c r="K9" s="58">
        <f>'D,E,V,'!AL9</f>
        <v>28.571428571428569</v>
      </c>
      <c r="L9" s="58">
        <f t="shared" ca="1" si="0"/>
        <v>65</v>
      </c>
      <c r="M9" s="98"/>
      <c r="N9" s="47">
        <v>4</v>
      </c>
      <c r="O9" s="58">
        <f ca="1">'D,E,V,'!AO9</f>
        <v>55.833333333333336</v>
      </c>
      <c r="P9" s="58">
        <f ca="1">'D,E,V,'!AN9</f>
        <v>50</v>
      </c>
      <c r="Q9" s="58">
        <f>'D,E,V,'!AP9</f>
        <v>30</v>
      </c>
      <c r="R9" s="58">
        <f t="shared" ca="1" si="1"/>
        <v>105.83333333333334</v>
      </c>
      <c r="S9" s="98"/>
      <c r="T9" s="47">
        <v>4</v>
      </c>
      <c r="U9" s="58">
        <f ca="1">'D,E,V,'!AS9</f>
        <v>51.666666666666664</v>
      </c>
      <c r="V9" s="58">
        <f ca="1">'D,E,V,'!AR9</f>
        <v>41.666666666666671</v>
      </c>
      <c r="W9" s="58">
        <f>'D,E,V,'!AT9</f>
        <v>29.411764705882355</v>
      </c>
      <c r="X9" s="58">
        <f t="shared" ca="1" si="2"/>
        <v>93.333333333333343</v>
      </c>
      <c r="Y9" s="98"/>
      <c r="Z9" s="50"/>
      <c r="AA9" s="235"/>
      <c r="AB9" s="232">
        <f>IF('C'!X9=0,"", 'C'!X9)</f>
        <v>32</v>
      </c>
      <c r="AC9" s="98"/>
      <c r="AD9" s="238">
        <f>IF('C'!AH9=0,"", 'C'!AH9)</f>
        <v>11.57</v>
      </c>
      <c r="AE9" s="50">
        <f t="shared" ca="1" si="3"/>
        <v>0</v>
      </c>
      <c r="AF9" s="98"/>
      <c r="AG9" s="50"/>
      <c r="AH9" s="208"/>
      <c r="AI9" s="109"/>
      <c r="AJ9" s="45"/>
      <c r="AK9" s="49"/>
      <c r="AL9" s="49"/>
      <c r="AM9" s="207"/>
      <c r="AN9" s="206"/>
      <c r="AO9" s="47">
        <v>4</v>
      </c>
    </row>
    <row r="10" spans="1:41" ht="17.100000000000001" customHeight="1" x14ac:dyDescent="0.25">
      <c r="A10" s="25"/>
      <c r="B10" s="47">
        <v>5</v>
      </c>
      <c r="C10" s="46"/>
      <c r="D10" s="46"/>
      <c r="E10" s="48"/>
      <c r="F10" s="48"/>
      <c r="G10" s="49"/>
      <c r="H10" s="47">
        <v>5</v>
      </c>
      <c r="I10" s="58">
        <f ca="1">'D,E,V,'!AK10</f>
        <v>52.5</v>
      </c>
      <c r="J10" s="58">
        <f ca="1">'D,E,V,'!AJ10</f>
        <v>41.666666666666671</v>
      </c>
      <c r="K10" s="58">
        <f>'D,E,V,'!AL10</f>
        <v>66.666666666666657</v>
      </c>
      <c r="L10" s="58">
        <f t="shared" ca="1" si="0"/>
        <v>94.166666666666671</v>
      </c>
      <c r="M10" s="98"/>
      <c r="N10" s="47">
        <v>5</v>
      </c>
      <c r="O10" s="58">
        <f ca="1">'D,E,V,'!AO10</f>
        <v>53.333333333333336</v>
      </c>
      <c r="P10" s="58">
        <f ca="1">'D,E,V,'!AN10</f>
        <v>41.666666666666671</v>
      </c>
      <c r="Q10" s="58">
        <f>'D,E,V,'!AP10</f>
        <v>25.806451612903224</v>
      </c>
      <c r="R10" s="58">
        <f t="shared" ca="1" si="1"/>
        <v>95</v>
      </c>
      <c r="S10" s="98"/>
      <c r="T10" s="47">
        <v>5</v>
      </c>
      <c r="U10" s="58">
        <f ca="1">'D,E,V,'!AS10</f>
        <v>50</v>
      </c>
      <c r="V10" s="58">
        <f ca="1">'D,E,V,'!AR10</f>
        <v>50</v>
      </c>
      <c r="W10" s="58">
        <f>'D,E,V,'!AT10</f>
        <v>35.789473684210527</v>
      </c>
      <c r="X10" s="58">
        <f t="shared" ca="1" si="2"/>
        <v>100</v>
      </c>
      <c r="Y10" s="98"/>
      <c r="Z10" s="50"/>
      <c r="AA10" s="235"/>
      <c r="AB10" s="232">
        <f>IF('C'!X10=0,"", 'C'!X10)</f>
        <v>28</v>
      </c>
      <c r="AC10" s="98"/>
      <c r="AD10" s="238">
        <f>IF('C'!AH10=0,"", 'C'!AH10)</f>
        <v>11.15</v>
      </c>
      <c r="AE10" s="50">
        <f t="shared" ca="1" si="3"/>
        <v>0</v>
      </c>
      <c r="AF10" s="98"/>
      <c r="AG10" s="50"/>
      <c r="AH10" s="208"/>
      <c r="AI10" s="109"/>
      <c r="AJ10" s="45"/>
      <c r="AK10" s="49"/>
      <c r="AL10" s="49"/>
      <c r="AM10" s="207"/>
      <c r="AN10" s="206"/>
      <c r="AO10" s="47">
        <v>5</v>
      </c>
    </row>
    <row r="11" spans="1:41" ht="17.100000000000001" customHeight="1" x14ac:dyDescent="0.25">
      <c r="A11" s="25"/>
      <c r="B11" s="47">
        <v>6</v>
      </c>
      <c r="C11" s="46"/>
      <c r="D11" s="46"/>
      <c r="E11" s="48"/>
      <c r="F11" s="48"/>
      <c r="G11" s="49"/>
      <c r="H11" s="47">
        <v>6</v>
      </c>
      <c r="I11" s="58">
        <f ca="1">'D,E,V,'!AK11</f>
        <v>50.833333333333336</v>
      </c>
      <c r="J11" s="58">
        <f ca="1">'D,E,V,'!AJ11</f>
        <v>33.333333333333329</v>
      </c>
      <c r="K11" s="58">
        <f>'D,E,V,'!AL11</f>
        <v>16.666666666666664</v>
      </c>
      <c r="L11" s="58">
        <f t="shared" ca="1" si="0"/>
        <v>84.166666666666657</v>
      </c>
      <c r="M11" s="98"/>
      <c r="N11" s="47">
        <v>6</v>
      </c>
      <c r="O11" s="58">
        <f ca="1">'D,E,V,'!AO11</f>
        <v>41</v>
      </c>
      <c r="P11" s="58">
        <f ca="1">'D,E,V,'!AN11</f>
        <v>30</v>
      </c>
      <c r="Q11" s="58">
        <f>'D,E,V,'!AP11</f>
        <v>20</v>
      </c>
      <c r="R11" s="58">
        <f t="shared" ca="1" si="1"/>
        <v>71</v>
      </c>
      <c r="S11" s="98"/>
      <c r="T11" s="47">
        <v>6</v>
      </c>
      <c r="U11" s="58">
        <f ca="1">'D,E,V,'!AS11</f>
        <v>46.666666666666664</v>
      </c>
      <c r="V11" s="58">
        <f ca="1">'D,E,V,'!AR11</f>
        <v>25</v>
      </c>
      <c r="W11" s="58">
        <f>'D,E,V,'!AT11</f>
        <v>16.666666666666664</v>
      </c>
      <c r="X11" s="58">
        <f t="shared" ca="1" si="2"/>
        <v>71.666666666666657</v>
      </c>
      <c r="Y11" s="98"/>
      <c r="Z11" s="50"/>
      <c r="AA11" s="235"/>
      <c r="AB11" s="232">
        <f>IF('C'!X11=0,"", 'C'!X11)</f>
        <v>36</v>
      </c>
      <c r="AC11" s="98"/>
      <c r="AD11" s="238">
        <f>IF('C'!AH11=0,"", 'C'!AH11)</f>
        <v>12.3</v>
      </c>
      <c r="AE11" s="50">
        <f t="shared" ca="1" si="3"/>
        <v>0</v>
      </c>
      <c r="AF11" s="98"/>
      <c r="AG11" s="50"/>
      <c r="AH11" s="208"/>
      <c r="AI11" s="109"/>
      <c r="AJ11" s="45"/>
      <c r="AK11" s="49"/>
      <c r="AL11" s="49"/>
      <c r="AM11" s="207"/>
      <c r="AN11" s="206"/>
      <c r="AO11" s="47">
        <v>6</v>
      </c>
    </row>
    <row r="12" spans="1:41" ht="17.100000000000001" customHeight="1" x14ac:dyDescent="0.25">
      <c r="A12" s="25"/>
      <c r="B12" s="47">
        <v>7</v>
      </c>
      <c r="C12" s="46"/>
      <c r="D12" s="46"/>
      <c r="E12" s="48"/>
      <c r="F12" s="48"/>
      <c r="G12" s="49"/>
      <c r="H12" s="47">
        <v>7</v>
      </c>
      <c r="I12" s="58">
        <f ca="1">'D,E,V,'!AK12</f>
        <v>50.833333333333336</v>
      </c>
      <c r="J12" s="58">
        <f ca="1">'D,E,V,'!AJ12</f>
        <v>33.333333333333329</v>
      </c>
      <c r="K12" s="58">
        <f>'D,E,V,'!AL12</f>
        <v>22.222222222222221</v>
      </c>
      <c r="L12" s="58">
        <f t="shared" ca="1" si="0"/>
        <v>84.166666666666657</v>
      </c>
      <c r="M12" s="98"/>
      <c r="N12" s="47">
        <v>7</v>
      </c>
      <c r="O12" s="58">
        <f ca="1">'D,E,V,'!AO12</f>
        <v>36.363636363636367</v>
      </c>
      <c r="P12" s="58">
        <f ca="1">'D,E,V,'!AN12</f>
        <v>18.181818181818183</v>
      </c>
      <c r="Q12" s="58">
        <f>'D,E,V,'!AP12</f>
        <v>25.142857142857146</v>
      </c>
      <c r="R12" s="58">
        <f t="shared" ca="1" si="1"/>
        <v>54.545454545454547</v>
      </c>
      <c r="S12" s="98"/>
      <c r="T12" s="47">
        <v>7</v>
      </c>
      <c r="U12" s="58">
        <f ca="1">'D,E,V,'!AS12</f>
        <v>52</v>
      </c>
      <c r="V12" s="58">
        <f ca="1">'D,E,V,'!AR12</f>
        <v>40</v>
      </c>
      <c r="W12" s="58">
        <f>'D,E,V,'!AT12</f>
        <v>26.605504587155966</v>
      </c>
      <c r="X12" s="58">
        <f t="shared" ca="1" si="2"/>
        <v>92</v>
      </c>
      <c r="Y12" s="98"/>
      <c r="Z12" s="50"/>
      <c r="AA12" s="235"/>
      <c r="AB12" s="232">
        <f>IF('C'!X12=0,"", 'C'!X12)</f>
        <v>36</v>
      </c>
      <c r="AC12" s="98"/>
      <c r="AD12" s="238">
        <f>IF('C'!AH12=0,"", 'C'!AH12)</f>
        <v>12.53</v>
      </c>
      <c r="AE12" s="50">
        <f t="shared" ca="1" si="3"/>
        <v>0</v>
      </c>
      <c r="AF12" s="98"/>
      <c r="AG12" s="50"/>
      <c r="AH12" s="208"/>
      <c r="AI12" s="109"/>
      <c r="AJ12" s="45"/>
      <c r="AK12" s="49"/>
      <c r="AL12" s="49"/>
      <c r="AM12" s="207"/>
      <c r="AN12" s="206"/>
      <c r="AO12" s="47">
        <v>7</v>
      </c>
    </row>
    <row r="13" spans="1:41" ht="17.100000000000001" customHeight="1" x14ac:dyDescent="0.25">
      <c r="A13" s="25"/>
      <c r="B13" s="47">
        <v>8</v>
      </c>
      <c r="C13" s="46"/>
      <c r="D13" s="46"/>
      <c r="E13" s="48"/>
      <c r="F13" s="48"/>
      <c r="G13" s="49"/>
      <c r="H13" s="47">
        <v>8</v>
      </c>
      <c r="I13" s="58">
        <f ca="1">'D,E,V,'!AK13</f>
        <v>48.333333333333336</v>
      </c>
      <c r="J13" s="58">
        <f ca="1">'D,E,V,'!AJ13</f>
        <v>25</v>
      </c>
      <c r="K13" s="58">
        <f>'D,E,V,'!AL13</f>
        <v>33.333333333333329</v>
      </c>
      <c r="L13" s="58">
        <f t="shared" ca="1" si="0"/>
        <v>73.333333333333343</v>
      </c>
      <c r="M13" s="98"/>
      <c r="N13" s="47">
        <v>8</v>
      </c>
      <c r="O13" s="58">
        <f ca="1">'D,E,V,'!AO13</f>
        <v>60</v>
      </c>
      <c r="P13" s="58">
        <f ca="1">'D,E,V,'!AN13</f>
        <v>58.333333333333336</v>
      </c>
      <c r="Q13" s="58">
        <f>'D,E,V,'!AP13</f>
        <v>24.107142857142858</v>
      </c>
      <c r="R13" s="58">
        <f t="shared" ca="1" si="1"/>
        <v>118.33333333333334</v>
      </c>
      <c r="S13" s="98"/>
      <c r="T13" s="47">
        <v>8</v>
      </c>
      <c r="U13" s="58">
        <f ca="1">'D,E,V,'!AS13</f>
        <v>40</v>
      </c>
      <c r="V13" s="58">
        <f ca="1">'D,E,V,'!AR13</f>
        <v>25</v>
      </c>
      <c r="W13" s="58">
        <f>'D,E,V,'!AT13</f>
        <v>12.676056338028168</v>
      </c>
      <c r="X13" s="58">
        <f t="shared" ca="1" si="2"/>
        <v>65</v>
      </c>
      <c r="Y13" s="98"/>
      <c r="Z13" s="50"/>
      <c r="AA13" s="235"/>
      <c r="AB13" s="232">
        <f>IF('C'!X13=0,"", 'C'!X13)</f>
        <v>42</v>
      </c>
      <c r="AC13" s="98"/>
      <c r="AD13" s="238">
        <f>IF('C'!AH13=0,"", 'C'!AH13)</f>
        <v>13.84</v>
      </c>
      <c r="AE13" s="50">
        <f t="shared" ca="1" si="3"/>
        <v>0</v>
      </c>
      <c r="AF13" s="98"/>
      <c r="AG13" s="50"/>
      <c r="AH13" s="208"/>
      <c r="AI13" s="109"/>
      <c r="AJ13" s="45"/>
      <c r="AK13" s="49"/>
      <c r="AL13" s="49"/>
      <c r="AM13" s="207"/>
      <c r="AN13" s="206"/>
      <c r="AO13" s="47">
        <v>8</v>
      </c>
    </row>
    <row r="14" spans="1:41" ht="17.100000000000001" customHeight="1" x14ac:dyDescent="0.25">
      <c r="A14" s="25"/>
      <c r="B14" s="47">
        <v>9</v>
      </c>
      <c r="C14" s="46"/>
      <c r="D14" s="46"/>
      <c r="E14" s="48"/>
      <c r="F14" s="48"/>
      <c r="G14" s="49"/>
      <c r="H14" s="47">
        <v>9</v>
      </c>
      <c r="I14" s="58">
        <f ca="1">'D,E,V,'!AK14</f>
        <v>48.333333333333336</v>
      </c>
      <c r="J14" s="58">
        <f ca="1">'D,E,V,'!AJ14</f>
        <v>33.333333333333329</v>
      </c>
      <c r="K14" s="58">
        <f>'D,E,V,'!AL14</f>
        <v>20</v>
      </c>
      <c r="L14" s="58">
        <f t="shared" ca="1" si="0"/>
        <v>81.666666666666657</v>
      </c>
      <c r="M14" s="98"/>
      <c r="N14" s="47">
        <v>9</v>
      </c>
      <c r="O14" s="58">
        <f ca="1">'D,E,V,'!AO14</f>
        <v>39.166666666666664</v>
      </c>
      <c r="P14" s="58">
        <f ca="1">'D,E,V,'!AN14</f>
        <v>25</v>
      </c>
      <c r="Q14" s="58">
        <f>'D,E,V,'!AP14</f>
        <v>24.324324324324326</v>
      </c>
      <c r="R14" s="58">
        <f t="shared" ca="1" si="1"/>
        <v>64.166666666666657</v>
      </c>
      <c r="S14" s="98"/>
      <c r="T14" s="47">
        <v>9</v>
      </c>
      <c r="U14" s="58">
        <f ca="1">'D,E,V,'!AS14</f>
        <v>37.5</v>
      </c>
      <c r="V14" s="58">
        <f ca="1">'D,E,V,'!AR14</f>
        <v>25</v>
      </c>
      <c r="W14" s="58">
        <f>'D,E,V,'!AT14</f>
        <v>22.058823529411764</v>
      </c>
      <c r="X14" s="58">
        <f t="shared" ca="1" si="2"/>
        <v>62.5</v>
      </c>
      <c r="Y14" s="98"/>
      <c r="Z14" s="50"/>
      <c r="AA14" s="235"/>
      <c r="AB14" s="232">
        <f>IF('C'!X14=0,"", 'C'!X14)</f>
        <v>32</v>
      </c>
      <c r="AC14" s="98"/>
      <c r="AD14" s="238">
        <f>IF('C'!AH14=0,"", 'C'!AH14)</f>
        <v>11.33</v>
      </c>
      <c r="AE14" s="50">
        <f t="shared" ca="1" si="3"/>
        <v>0</v>
      </c>
      <c r="AF14" s="98"/>
      <c r="AG14" s="50"/>
      <c r="AH14" s="208"/>
      <c r="AI14" s="109"/>
      <c r="AJ14" s="45"/>
      <c r="AK14" s="49"/>
      <c r="AL14" s="49"/>
      <c r="AM14" s="207"/>
      <c r="AN14" s="206"/>
      <c r="AO14" s="47">
        <v>9</v>
      </c>
    </row>
    <row r="15" spans="1:41" ht="17.100000000000001" customHeight="1" x14ac:dyDescent="0.25">
      <c r="A15" s="25"/>
      <c r="B15" s="47">
        <v>10</v>
      </c>
      <c r="C15" s="46"/>
      <c r="D15" s="46"/>
      <c r="E15" s="48"/>
      <c r="F15" s="48"/>
      <c r="G15" s="49"/>
      <c r="H15" s="47">
        <v>10</v>
      </c>
      <c r="I15" s="58">
        <f ca="1">'D,E,V,'!AK15</f>
        <v>59.166666666666664</v>
      </c>
      <c r="J15" s="58">
        <f ca="1">'D,E,V,'!AJ15</f>
        <v>50</v>
      </c>
      <c r="K15" s="58">
        <f>'D,E,V,'!AL15</f>
        <v>42.857142857142854</v>
      </c>
      <c r="L15" s="58">
        <f t="shared" ca="1" si="0"/>
        <v>109.16666666666666</v>
      </c>
      <c r="M15" s="98"/>
      <c r="N15" s="47">
        <v>10</v>
      </c>
      <c r="O15" s="58">
        <f ca="1">'D,E,V,'!AO15</f>
        <v>35</v>
      </c>
      <c r="P15" s="58">
        <f ca="1">'D,E,V,'!AN15</f>
        <v>8.3333333333333321</v>
      </c>
      <c r="Q15" s="58">
        <f>'D,E,V,'!AP15</f>
        <v>11.214953271028037</v>
      </c>
      <c r="R15" s="58">
        <f t="shared" ca="1" si="1"/>
        <v>43.333333333333329</v>
      </c>
      <c r="S15" s="98"/>
      <c r="T15" s="47">
        <v>10</v>
      </c>
      <c r="U15" s="58">
        <f ca="1">'D,E,V,'!AS15</f>
        <v>40</v>
      </c>
      <c r="V15" s="58">
        <f ca="1">'D,E,V,'!AR15</f>
        <v>25</v>
      </c>
      <c r="W15" s="58">
        <f>'D,E,V,'!AT15</f>
        <v>12.676056338028168</v>
      </c>
      <c r="X15" s="58">
        <f t="shared" ca="1" si="2"/>
        <v>65</v>
      </c>
      <c r="Y15" s="98"/>
      <c r="Z15" s="50"/>
      <c r="AA15" s="235"/>
      <c r="AB15" s="232">
        <f>IF('C'!X15=0,"", 'C'!X15)</f>
        <v>64</v>
      </c>
      <c r="AC15" s="98"/>
      <c r="AD15" s="238">
        <f>IF('C'!AH15=0,"", 'C'!AH15)</f>
        <v>16</v>
      </c>
      <c r="AE15" s="50">
        <f t="shared" ca="1" si="3"/>
        <v>0</v>
      </c>
      <c r="AF15" s="98"/>
      <c r="AG15" s="50"/>
      <c r="AH15" s="208"/>
      <c r="AI15" s="109"/>
      <c r="AJ15" s="45"/>
      <c r="AK15" s="49"/>
      <c r="AL15" s="49"/>
      <c r="AM15" s="207"/>
      <c r="AN15" s="206"/>
      <c r="AO15" s="47">
        <v>10</v>
      </c>
    </row>
    <row r="16" spans="1:41" ht="17.100000000000001" customHeight="1" x14ac:dyDescent="0.25">
      <c r="A16" s="25"/>
      <c r="B16" s="47">
        <v>11</v>
      </c>
      <c r="C16" s="46"/>
      <c r="D16" s="46"/>
      <c r="E16" s="48"/>
      <c r="F16" s="48"/>
      <c r="G16" s="49"/>
      <c r="H16" s="47">
        <v>11</v>
      </c>
      <c r="I16" s="58">
        <f ca="1">'D,E,V,'!AK16</f>
        <v>68.333333333333329</v>
      </c>
      <c r="J16" s="58">
        <f ca="1">'D,E,V,'!AJ16</f>
        <v>66.666666666666657</v>
      </c>
      <c r="K16" s="58">
        <f>'D,E,V,'!AL16</f>
        <v>100</v>
      </c>
      <c r="L16" s="58">
        <f t="shared" ca="1" si="0"/>
        <v>135</v>
      </c>
      <c r="M16" s="98"/>
      <c r="N16" s="47">
        <v>11</v>
      </c>
      <c r="O16" s="58">
        <f ca="1">'D,E,V,'!AO16</f>
        <v>48.333333333333336</v>
      </c>
      <c r="P16" s="58">
        <f ca="1">'D,E,V,'!AN16</f>
        <v>41.666666666666671</v>
      </c>
      <c r="Q16" s="58">
        <f>'D,E,V,'!AP16</f>
        <v>17.647058823529413</v>
      </c>
      <c r="R16" s="58">
        <f t="shared" ca="1" si="1"/>
        <v>90</v>
      </c>
      <c r="S16" s="98"/>
      <c r="T16" s="47">
        <v>11</v>
      </c>
      <c r="U16" s="58">
        <f ca="1">'D,E,V,'!AS16</f>
        <v>64.166666666666671</v>
      </c>
      <c r="V16" s="58">
        <f ca="1">'D,E,V,'!AR16</f>
        <v>50</v>
      </c>
      <c r="W16" s="58">
        <f>'D,E,V,'!AT16</f>
        <v>34.343434343434339</v>
      </c>
      <c r="X16" s="58">
        <f t="shared" ca="1" si="2"/>
        <v>114.16666666666667</v>
      </c>
      <c r="Y16" s="98"/>
      <c r="Z16" s="50"/>
      <c r="AA16" s="235"/>
      <c r="AB16" s="232">
        <f>IF('C'!X16=0,"", 'C'!X16)</f>
        <v>48</v>
      </c>
      <c r="AC16" s="98"/>
      <c r="AD16" s="238">
        <f>IF('C'!AH16=0,"", 'C'!AH16)</f>
        <v>13.97</v>
      </c>
      <c r="AE16" s="50">
        <f ca="1">CountOf_MFC(6,25,I16:L16,O16:R16,U16:X16,AB16,AD16)</f>
        <v>0</v>
      </c>
      <c r="AF16" s="98"/>
      <c r="AG16" s="50"/>
      <c r="AH16" s="208"/>
      <c r="AI16" s="109"/>
      <c r="AJ16" s="45"/>
      <c r="AK16" s="49"/>
      <c r="AL16" s="49"/>
      <c r="AM16" s="207"/>
      <c r="AN16" s="206"/>
      <c r="AO16" s="47">
        <v>11</v>
      </c>
    </row>
    <row r="17" spans="1:41" ht="17.100000000000001" customHeight="1" x14ac:dyDescent="0.25">
      <c r="A17" s="25"/>
      <c r="B17" s="47">
        <v>12</v>
      </c>
      <c r="C17" s="46"/>
      <c r="D17" s="46"/>
      <c r="E17" s="48"/>
      <c r="F17" s="48"/>
      <c r="G17" s="49"/>
      <c r="H17" s="47">
        <v>12</v>
      </c>
      <c r="I17" s="58">
        <f ca="1">'D,E,V,'!AK17</f>
        <v>53.333333333333336</v>
      </c>
      <c r="J17" s="58">
        <f ca="1">'D,E,V,'!AJ17</f>
        <v>50</v>
      </c>
      <c r="K17" s="58">
        <f>'D,E,V,'!AL17</f>
        <v>36.363636363636367</v>
      </c>
      <c r="L17" s="58">
        <f t="shared" ca="1" si="0"/>
        <v>103.33333333333334</v>
      </c>
      <c r="M17" s="98"/>
      <c r="N17" s="47">
        <v>12</v>
      </c>
      <c r="O17" s="58">
        <f ca="1">'D,E,V,'!AO17</f>
        <v>45</v>
      </c>
      <c r="P17" s="58">
        <f ca="1">'D,E,V,'!AN17</f>
        <v>33.333333333333329</v>
      </c>
      <c r="Q17" s="58">
        <f>'D,E,V,'!AP17</f>
        <v>21.666666666666668</v>
      </c>
      <c r="R17" s="58">
        <f t="shared" ca="1" si="1"/>
        <v>78.333333333333329</v>
      </c>
      <c r="S17" s="98"/>
      <c r="T17" s="47">
        <v>12</v>
      </c>
      <c r="U17" s="58">
        <f ca="1">'D,E,V,'!AS17</f>
        <v>39.090909090909093</v>
      </c>
      <c r="V17" s="58">
        <f ca="1">'D,E,V,'!AR17</f>
        <v>18.181818181818183</v>
      </c>
      <c r="W17" s="58">
        <f>'D,E,V,'!AT17</f>
        <v>20.547945205479451</v>
      </c>
      <c r="X17" s="58">
        <f t="shared" ca="1" si="2"/>
        <v>57.27272727272728</v>
      </c>
      <c r="Y17" s="98"/>
      <c r="Z17" s="50"/>
      <c r="AA17" s="235"/>
      <c r="AB17" s="232">
        <f>IF('C'!X17=0,"", 'C'!X17)</f>
        <v>14</v>
      </c>
      <c r="AC17" s="98"/>
      <c r="AD17" s="238">
        <f>IF('C'!AH17=0,"", 'C'!AH17)</f>
        <v>7.69</v>
      </c>
      <c r="AE17" s="50">
        <f t="shared" ca="1" si="3"/>
        <v>0</v>
      </c>
      <c r="AF17" s="98"/>
      <c r="AG17" s="50"/>
      <c r="AH17" s="208"/>
      <c r="AI17" s="109"/>
      <c r="AJ17" s="45"/>
      <c r="AK17" s="49"/>
      <c r="AL17" s="49"/>
      <c r="AM17" s="207"/>
      <c r="AN17" s="206"/>
      <c r="AO17" s="47">
        <v>12</v>
      </c>
    </row>
    <row r="18" spans="1:41" ht="17.100000000000001" customHeight="1" x14ac:dyDescent="0.25">
      <c r="A18" s="25"/>
      <c r="B18" s="47">
        <v>13</v>
      </c>
      <c r="C18" s="46"/>
      <c r="D18" s="46"/>
      <c r="E18" s="48"/>
      <c r="F18" s="48"/>
      <c r="G18" s="49"/>
      <c r="H18" s="47">
        <v>13</v>
      </c>
      <c r="I18" s="58">
        <f ca="1">'D,E,V,'!AK18</f>
        <v>69.166666666666671</v>
      </c>
      <c r="J18" s="58">
        <f ca="1">'D,E,V,'!AJ18</f>
        <v>66.666666666666657</v>
      </c>
      <c r="K18" s="58">
        <f>'D,E,V,'!AL18</f>
        <v>46.153846153846153</v>
      </c>
      <c r="L18" s="58">
        <f t="shared" ca="1" si="0"/>
        <v>135.83333333333331</v>
      </c>
      <c r="M18" s="98"/>
      <c r="N18" s="47">
        <v>13</v>
      </c>
      <c r="O18" s="58">
        <f ca="1">'D,E,V,'!AO18</f>
        <v>32.727272727272727</v>
      </c>
      <c r="P18" s="58">
        <f ca="1">'D,E,V,'!AN18</f>
        <v>9.0909090909090917</v>
      </c>
      <c r="Q18" s="58">
        <f>'D,E,V,'!AP18</f>
        <v>35.638297872340424</v>
      </c>
      <c r="R18" s="58">
        <f t="shared" ca="1" si="1"/>
        <v>41.81818181818182</v>
      </c>
      <c r="S18" s="98"/>
      <c r="T18" s="47">
        <v>13</v>
      </c>
      <c r="U18" s="58">
        <f ca="1">'D,E,V,'!AS18</f>
        <v>32.5</v>
      </c>
      <c r="V18" s="58">
        <f ca="1">'D,E,V,'!AR18</f>
        <v>16.666666666666664</v>
      </c>
      <c r="W18" s="58">
        <f>'D,E,V,'!AT18</f>
        <v>34.408602150537639</v>
      </c>
      <c r="X18" s="58">
        <f t="shared" ca="1" si="2"/>
        <v>49.166666666666664</v>
      </c>
      <c r="Y18" s="98"/>
      <c r="Z18" s="50"/>
      <c r="AA18" s="235"/>
      <c r="AB18" s="232">
        <f>IF('C'!X18=0,"", 'C'!X18)</f>
        <v>84</v>
      </c>
      <c r="AC18" s="98"/>
      <c r="AD18" s="238">
        <f>IF('C'!AH18=0,"", 'C'!AH18)</f>
        <v>18.39</v>
      </c>
      <c r="AE18" s="50">
        <f t="shared" ca="1" si="3"/>
        <v>0</v>
      </c>
      <c r="AF18" s="98"/>
      <c r="AG18" s="50"/>
      <c r="AH18" s="208"/>
      <c r="AI18" s="109"/>
      <c r="AJ18" s="45"/>
      <c r="AK18" s="49"/>
      <c r="AL18" s="49"/>
      <c r="AM18" s="207"/>
      <c r="AN18" s="206"/>
      <c r="AO18" s="47">
        <v>13</v>
      </c>
    </row>
    <row r="19" spans="1:41" ht="17.100000000000001" customHeight="1" x14ac:dyDescent="0.25">
      <c r="A19" s="25"/>
      <c r="B19" s="47">
        <v>14</v>
      </c>
      <c r="C19" s="46"/>
      <c r="D19" s="46"/>
      <c r="E19" s="48"/>
      <c r="F19" s="48"/>
      <c r="G19" s="49"/>
      <c r="H19" s="47">
        <v>14</v>
      </c>
      <c r="I19" s="58">
        <f ca="1">'D,E,V,'!AK19</f>
        <v>60.833333333333336</v>
      </c>
      <c r="J19" s="58">
        <f ca="1">'D,E,V,'!AJ19</f>
        <v>58.333333333333336</v>
      </c>
      <c r="K19" s="58">
        <f>'D,E,V,'!AL19</f>
        <v>33.333333333333329</v>
      </c>
      <c r="L19" s="58">
        <f t="shared" ca="1" si="0"/>
        <v>119.16666666666667</v>
      </c>
      <c r="M19" s="98"/>
      <c r="N19" s="47">
        <v>14</v>
      </c>
      <c r="O19" s="58">
        <f ca="1">'D,E,V,'!AO19</f>
        <v>53.333333333333336</v>
      </c>
      <c r="P19" s="58">
        <f ca="1">'D,E,V,'!AN19</f>
        <v>41.666666666666671</v>
      </c>
      <c r="Q19" s="58">
        <f>'D,E,V,'!AP19</f>
        <v>29.078014184397162</v>
      </c>
      <c r="R19" s="58">
        <f t="shared" ca="1" si="1"/>
        <v>95</v>
      </c>
      <c r="S19" s="98"/>
      <c r="T19" s="47">
        <v>14</v>
      </c>
      <c r="U19" s="58">
        <f ca="1">'D,E,V,'!AS19</f>
        <v>61.666666666666664</v>
      </c>
      <c r="V19" s="58">
        <f ca="1">'D,E,V,'!AR19</f>
        <v>50</v>
      </c>
      <c r="W19" s="58">
        <f>'D,E,V,'!AT19</f>
        <v>23.52941176470588</v>
      </c>
      <c r="X19" s="58">
        <f t="shared" ca="1" si="2"/>
        <v>111.66666666666666</v>
      </c>
      <c r="Y19" s="98"/>
      <c r="Z19" s="50"/>
      <c r="AA19" s="235"/>
      <c r="AB19" s="232">
        <f>IF('C'!X19=0,"", 'C'!X19)</f>
        <v>270</v>
      </c>
      <c r="AC19" s="98"/>
      <c r="AD19" s="238">
        <f>IF('C'!AH19=0,"", 'C'!AH19)</f>
        <v>40.159999999999997</v>
      </c>
      <c r="AE19" s="50">
        <f t="shared" ca="1" si="3"/>
        <v>0</v>
      </c>
      <c r="AF19" s="98"/>
      <c r="AG19" s="50"/>
      <c r="AH19" s="208"/>
      <c r="AI19" s="109"/>
      <c r="AJ19" s="45"/>
      <c r="AK19" s="49"/>
      <c r="AL19" s="49"/>
      <c r="AM19" s="207"/>
      <c r="AN19" s="206"/>
      <c r="AO19" s="47">
        <v>14</v>
      </c>
    </row>
    <row r="20" spans="1:41" ht="17.100000000000001" customHeight="1" x14ac:dyDescent="0.25">
      <c r="A20" s="25"/>
      <c r="B20" s="47">
        <v>15</v>
      </c>
      <c r="C20" s="46"/>
      <c r="D20" s="46"/>
      <c r="E20" s="48"/>
      <c r="F20" s="48"/>
      <c r="G20" s="49"/>
      <c r="H20" s="47">
        <v>15</v>
      </c>
      <c r="I20" s="58">
        <f ca="1">'D,E,V,'!AK20</f>
        <v>37.5</v>
      </c>
      <c r="J20" s="58">
        <f ca="1">'D,E,V,'!AJ20</f>
        <v>16.666666666666664</v>
      </c>
      <c r="K20" s="58" t="str">
        <f>'D,E,V,'!AL20</f>
        <v/>
      </c>
      <c r="L20" s="58">
        <f t="shared" ca="1" si="0"/>
        <v>54.166666666666664</v>
      </c>
      <c r="M20" s="98"/>
      <c r="N20" s="47">
        <v>15</v>
      </c>
      <c r="O20" s="58">
        <f ca="1">'D,E,V,'!AO20</f>
        <v>35.833333333333336</v>
      </c>
      <c r="P20" s="58">
        <f ca="1">'D,E,V,'!AN20</f>
        <v>8.3333333333333321</v>
      </c>
      <c r="Q20" s="58">
        <f>'D,E,V,'!AP20</f>
        <v>4.7619047619047619</v>
      </c>
      <c r="R20" s="58">
        <f t="shared" ca="1" si="1"/>
        <v>44.166666666666671</v>
      </c>
      <c r="S20" s="98"/>
      <c r="T20" s="47">
        <v>15</v>
      </c>
      <c r="U20" s="58">
        <f ca="1">'D,E,V,'!AS20</f>
        <v>47.5</v>
      </c>
      <c r="V20" s="58">
        <f ca="1">'D,E,V,'!AR20</f>
        <v>25</v>
      </c>
      <c r="W20" s="58">
        <f>'D,E,V,'!AT20</f>
        <v>9.6153846153846168</v>
      </c>
      <c r="X20" s="58">
        <f t="shared" ca="1" si="2"/>
        <v>72.5</v>
      </c>
      <c r="Y20" s="98"/>
      <c r="Z20" s="50"/>
      <c r="AA20" s="235"/>
      <c r="AB20" s="232">
        <f>IF('C'!X20=0,"", 'C'!X20)</f>
        <v>32</v>
      </c>
      <c r="AC20" s="98"/>
      <c r="AD20" s="238">
        <f>IF('C'!AH20=0,"", 'C'!AH20)</f>
        <v>12.32</v>
      </c>
      <c r="AE20" s="50">
        <f t="shared" ca="1" si="3"/>
        <v>0</v>
      </c>
      <c r="AF20" s="98"/>
      <c r="AG20" s="50"/>
      <c r="AH20" s="208"/>
      <c r="AI20" s="109"/>
      <c r="AJ20" s="45"/>
      <c r="AK20" s="49"/>
      <c r="AL20" s="49"/>
      <c r="AM20" s="207"/>
      <c r="AN20" s="206"/>
      <c r="AO20" s="47">
        <v>15</v>
      </c>
    </row>
    <row r="21" spans="1:41" ht="17.100000000000001" customHeight="1" x14ac:dyDescent="0.25">
      <c r="A21" s="25"/>
      <c r="B21" s="47">
        <v>16</v>
      </c>
      <c r="C21" s="46"/>
      <c r="D21" s="46"/>
      <c r="E21" s="48"/>
      <c r="F21" s="48"/>
      <c r="G21" s="49"/>
      <c r="H21" s="47">
        <v>16</v>
      </c>
      <c r="I21" s="58">
        <f ca="1">'D,E,V,'!AK21</f>
        <v>75.833333333333329</v>
      </c>
      <c r="J21" s="58">
        <f ca="1">'D,E,V,'!AJ21</f>
        <v>75</v>
      </c>
      <c r="K21" s="58">
        <f>'D,E,V,'!AL21</f>
        <v>66.666666666666657</v>
      </c>
      <c r="L21" s="58">
        <f t="shared" ca="1" si="0"/>
        <v>150.83333333333331</v>
      </c>
      <c r="M21" s="98"/>
      <c r="N21" s="47">
        <v>16</v>
      </c>
      <c r="O21" s="58">
        <f ca="1">'D,E,V,'!AO21</f>
        <v>46.666666666666664</v>
      </c>
      <c r="P21" s="58">
        <f ca="1">'D,E,V,'!AN21</f>
        <v>25</v>
      </c>
      <c r="Q21" s="58">
        <f>'D,E,V,'!AP21</f>
        <v>26.495726495726498</v>
      </c>
      <c r="R21" s="58">
        <f t="shared" ca="1" si="1"/>
        <v>71.666666666666657</v>
      </c>
      <c r="S21" s="98"/>
      <c r="T21" s="47">
        <v>16</v>
      </c>
      <c r="U21" s="58">
        <f ca="1">'D,E,V,'!AS21</f>
        <v>73.333333333333329</v>
      </c>
      <c r="V21" s="58">
        <f ca="1">'D,E,V,'!AR21</f>
        <v>66.666666666666657</v>
      </c>
      <c r="W21" s="58">
        <f>'D,E,V,'!AT21</f>
        <v>66.666666666666657</v>
      </c>
      <c r="X21" s="58">
        <f t="shared" ca="1" si="2"/>
        <v>140</v>
      </c>
      <c r="Y21" s="98"/>
      <c r="Z21" s="50"/>
      <c r="AA21" s="235"/>
      <c r="AB21" s="232">
        <f>IF('C'!X21=0,"", 'C'!X21)</f>
        <v>168</v>
      </c>
      <c r="AC21" s="98"/>
      <c r="AD21" s="238">
        <f>IF('C'!AH21=0,"", 'C'!AH21)</f>
        <v>26.78</v>
      </c>
      <c r="AE21" s="50">
        <f t="shared" ca="1" si="3"/>
        <v>0</v>
      </c>
      <c r="AF21" s="98"/>
      <c r="AG21" s="50"/>
      <c r="AH21" s="208"/>
      <c r="AI21" s="109"/>
      <c r="AJ21" s="45"/>
      <c r="AK21" s="49"/>
      <c r="AL21" s="49"/>
      <c r="AM21" s="207"/>
      <c r="AN21" s="206"/>
      <c r="AO21" s="47">
        <v>16</v>
      </c>
    </row>
    <row r="22" spans="1:41" ht="17.100000000000001" customHeight="1" x14ac:dyDescent="0.25">
      <c r="A22" s="25"/>
      <c r="B22" s="47">
        <v>17</v>
      </c>
      <c r="C22" s="46"/>
      <c r="D22" s="46"/>
      <c r="E22" s="48"/>
      <c r="F22" s="48"/>
      <c r="G22" s="49"/>
      <c r="H22" s="47">
        <v>17</v>
      </c>
      <c r="I22" s="58" t="str">
        <f ca="1">'D,E,V,'!AK22</f>
        <v/>
      </c>
      <c r="J22" s="58">
        <f ca="1">'D,E,V,'!AJ22</f>
        <v>20</v>
      </c>
      <c r="K22" s="58" t="str">
        <f>'D,E,V,'!AL22</f>
        <v/>
      </c>
      <c r="L22" s="58" t="str">
        <f t="shared" ca="1" si="0"/>
        <v/>
      </c>
      <c r="M22" s="98"/>
      <c r="N22" s="47">
        <v>17</v>
      </c>
      <c r="O22" s="58">
        <f ca="1">'D,E,V,'!AO22</f>
        <v>60</v>
      </c>
      <c r="P22" s="58">
        <f ca="1">'D,E,V,'!AN22</f>
        <v>41.666666666666671</v>
      </c>
      <c r="Q22" s="58">
        <f>'D,E,V,'!AP22</f>
        <v>29.72972972972973</v>
      </c>
      <c r="R22" s="58">
        <f t="shared" ca="1" si="1"/>
        <v>101.66666666666667</v>
      </c>
      <c r="S22" s="98"/>
      <c r="T22" s="47">
        <v>17</v>
      </c>
      <c r="U22" s="58">
        <f ca="1">'D,E,V,'!AS22</f>
        <v>56.666666666666664</v>
      </c>
      <c r="V22" s="58">
        <f ca="1">'D,E,V,'!AR22</f>
        <v>41.666666666666671</v>
      </c>
      <c r="W22" s="58">
        <f>'D,E,V,'!AT22</f>
        <v>27.43362831858407</v>
      </c>
      <c r="X22" s="58">
        <f t="shared" ca="1" si="2"/>
        <v>98.333333333333343</v>
      </c>
      <c r="Y22" s="98"/>
      <c r="Z22" s="50"/>
      <c r="AA22" s="235"/>
      <c r="AB22" s="232">
        <f>IF('C'!X22=0,"", 'C'!X22)</f>
        <v>126</v>
      </c>
      <c r="AC22" s="98"/>
      <c r="AD22" s="238">
        <f>IF('C'!AH22=0,"", 'C'!AH22)</f>
        <v>22.61</v>
      </c>
      <c r="AE22" s="50">
        <f t="shared" ca="1" si="3"/>
        <v>0</v>
      </c>
      <c r="AF22" s="98"/>
      <c r="AG22" s="50"/>
      <c r="AH22" s="208"/>
      <c r="AI22" s="109"/>
      <c r="AJ22" s="45"/>
      <c r="AK22" s="49"/>
      <c r="AL22" s="49"/>
      <c r="AM22" s="207"/>
      <c r="AN22" s="206"/>
      <c r="AO22" s="47">
        <v>17</v>
      </c>
    </row>
    <row r="23" spans="1:41" ht="17.100000000000001" customHeight="1" x14ac:dyDescent="0.25">
      <c r="A23" s="25"/>
      <c r="B23" s="47">
        <v>18</v>
      </c>
      <c r="C23" s="46"/>
      <c r="D23" s="46"/>
      <c r="E23" s="48"/>
      <c r="F23" s="48"/>
      <c r="G23" s="49"/>
      <c r="H23" s="47">
        <v>18</v>
      </c>
      <c r="I23" s="58" t="str">
        <f ca="1">'D,E,V,'!AK23</f>
        <v/>
      </c>
      <c r="J23" s="58" t="str">
        <f ca="1">'D,E,V,'!AJ23</f>
        <v/>
      </c>
      <c r="K23" s="58" t="str">
        <f>'D,E,V,'!AL23</f>
        <v/>
      </c>
      <c r="L23" s="58" t="str">
        <f t="shared" ca="1" si="0"/>
        <v/>
      </c>
      <c r="M23" s="98"/>
      <c r="N23" s="47">
        <v>18</v>
      </c>
      <c r="O23" s="58" t="str">
        <f ca="1">'D,E,V,'!AO23</f>
        <v/>
      </c>
      <c r="P23" s="58" t="str">
        <f ca="1">'D,E,V,'!AN23</f>
        <v/>
      </c>
      <c r="Q23" s="58" t="str">
        <f>'D,E,V,'!AP23</f>
        <v/>
      </c>
      <c r="R23" s="58" t="str">
        <f t="shared" ca="1" si="1"/>
        <v/>
      </c>
      <c r="S23" s="98"/>
      <c r="T23" s="47">
        <v>18</v>
      </c>
      <c r="U23" s="58" t="str">
        <f ca="1">'D,E,V,'!AS23</f>
        <v/>
      </c>
      <c r="V23" s="58" t="str">
        <f ca="1">'D,E,V,'!AR23</f>
        <v/>
      </c>
      <c r="W23" s="58" t="str">
        <f>'D,E,V,'!AT23</f>
        <v/>
      </c>
      <c r="X23" s="58" t="str">
        <f t="shared" ca="1" si="2"/>
        <v/>
      </c>
      <c r="Y23" s="98"/>
      <c r="Z23" s="50"/>
      <c r="AA23" s="235"/>
      <c r="AB23" s="232" t="str">
        <f>IF('C'!X23=0,"", 'C'!X23)</f>
        <v/>
      </c>
      <c r="AC23" s="98"/>
      <c r="AD23" s="238" t="str">
        <f>IF('C'!AH23=0,"", 'C'!AH23)</f>
        <v/>
      </c>
      <c r="AE23" s="50">
        <f t="shared" ca="1" si="3"/>
        <v>0</v>
      </c>
      <c r="AF23" s="98"/>
      <c r="AG23" s="50"/>
      <c r="AH23" s="208"/>
      <c r="AI23" s="109"/>
      <c r="AJ23" s="45"/>
      <c r="AK23" s="49"/>
      <c r="AL23" s="49"/>
      <c r="AM23" s="207"/>
      <c r="AN23" s="206"/>
      <c r="AO23" s="47">
        <v>18</v>
      </c>
    </row>
    <row r="24" spans="1:41" ht="17.100000000000001" customHeight="1" x14ac:dyDescent="0.25">
      <c r="A24" s="25"/>
      <c r="B24" s="47">
        <v>19</v>
      </c>
      <c r="C24" s="46"/>
      <c r="D24" s="46"/>
      <c r="E24" s="48"/>
      <c r="F24" s="48"/>
      <c r="G24" s="49"/>
      <c r="H24" s="47">
        <v>19</v>
      </c>
      <c r="I24" s="58" t="str">
        <f ca="1">'D,E,V,'!AK24</f>
        <v/>
      </c>
      <c r="J24" s="58" t="str">
        <f ca="1">'D,E,V,'!AJ24</f>
        <v/>
      </c>
      <c r="K24" s="58" t="str">
        <f>'D,E,V,'!AL24</f>
        <v/>
      </c>
      <c r="L24" s="58" t="str">
        <f t="shared" ca="1" si="0"/>
        <v/>
      </c>
      <c r="M24" s="98"/>
      <c r="N24" s="47">
        <v>19</v>
      </c>
      <c r="O24" s="58" t="str">
        <f ca="1">'D,E,V,'!AO24</f>
        <v/>
      </c>
      <c r="P24" s="58" t="str">
        <f ca="1">'D,E,V,'!AN24</f>
        <v/>
      </c>
      <c r="Q24" s="58" t="str">
        <f>'D,E,V,'!AP24</f>
        <v/>
      </c>
      <c r="R24" s="58" t="str">
        <f t="shared" ca="1" si="1"/>
        <v/>
      </c>
      <c r="S24" s="98"/>
      <c r="T24" s="47">
        <v>19</v>
      </c>
      <c r="U24" s="58" t="str">
        <f ca="1">'D,E,V,'!AS24</f>
        <v/>
      </c>
      <c r="V24" s="58" t="str">
        <f ca="1">'D,E,V,'!AR24</f>
        <v/>
      </c>
      <c r="W24" s="58" t="str">
        <f>'D,E,V,'!AT24</f>
        <v/>
      </c>
      <c r="X24" s="58" t="str">
        <f t="shared" ca="1" si="2"/>
        <v/>
      </c>
      <c r="Y24" s="98"/>
      <c r="Z24" s="50"/>
      <c r="AA24" s="235"/>
      <c r="AB24" s="232" t="str">
        <f>IF('C'!X24=0,"", 'C'!X24)</f>
        <v/>
      </c>
      <c r="AC24" s="98"/>
      <c r="AD24" s="238" t="str">
        <f>IF('C'!AH24=0,"", 'C'!AH24)</f>
        <v/>
      </c>
      <c r="AE24" s="50">
        <f t="shared" ca="1" si="3"/>
        <v>0</v>
      </c>
      <c r="AF24" s="98"/>
      <c r="AG24" s="50"/>
      <c r="AH24" s="208"/>
      <c r="AI24" s="109"/>
      <c r="AJ24" s="45"/>
      <c r="AK24" s="49"/>
      <c r="AL24" s="49"/>
      <c r="AM24" s="207"/>
      <c r="AN24" s="206"/>
      <c r="AO24" s="47">
        <v>19</v>
      </c>
    </row>
    <row r="25" spans="1:41" ht="17.100000000000001" customHeight="1" thickBot="1" x14ac:dyDescent="0.3">
      <c r="A25" s="53"/>
      <c r="B25" s="54">
        <v>20</v>
      </c>
      <c r="C25" s="52"/>
      <c r="D25" s="52"/>
      <c r="E25" s="55"/>
      <c r="F25" s="55"/>
      <c r="G25" s="56"/>
      <c r="H25" s="54">
        <v>20</v>
      </c>
      <c r="I25" s="59" t="str">
        <f ca="1">'D,E,V,'!AK25</f>
        <v/>
      </c>
      <c r="J25" s="59" t="str">
        <f ca="1">'D,E,V,'!AJ25</f>
        <v/>
      </c>
      <c r="K25" s="59" t="str">
        <f>'D,E,V,'!AL25</f>
        <v/>
      </c>
      <c r="L25" s="59" t="str">
        <f t="shared" ca="1" si="0"/>
        <v/>
      </c>
      <c r="M25" s="87"/>
      <c r="N25" s="54">
        <v>20</v>
      </c>
      <c r="O25" s="59" t="str">
        <f ca="1">'D,E,V,'!AO25</f>
        <v/>
      </c>
      <c r="P25" s="59" t="str">
        <f ca="1">'D,E,V,'!AN25</f>
        <v/>
      </c>
      <c r="Q25" s="59" t="str">
        <f>'D,E,V,'!AP25</f>
        <v/>
      </c>
      <c r="R25" s="59" t="str">
        <f t="shared" ca="1" si="1"/>
        <v/>
      </c>
      <c r="S25" s="87"/>
      <c r="T25" s="54">
        <v>20</v>
      </c>
      <c r="U25" s="59" t="str">
        <f ca="1">'D,E,V,'!AS25</f>
        <v/>
      </c>
      <c r="V25" s="59" t="str">
        <f ca="1">'D,E,V,'!AR25</f>
        <v/>
      </c>
      <c r="W25" s="59" t="str">
        <f>'D,E,V,'!AT25</f>
        <v/>
      </c>
      <c r="X25" s="59" t="str">
        <f t="shared" ca="1" si="2"/>
        <v/>
      </c>
      <c r="Y25" s="87"/>
      <c r="Z25" s="57"/>
      <c r="AA25" s="236"/>
      <c r="AB25" s="233" t="str">
        <f>IF('C'!X25=0,"", 'C'!X25)</f>
        <v/>
      </c>
      <c r="AC25" s="87"/>
      <c r="AD25" s="239" t="str">
        <f>IF('C'!AH25=0,"", 'C'!AH25)</f>
        <v/>
      </c>
      <c r="AE25" s="57">
        <f t="shared" ca="1" si="3"/>
        <v>0</v>
      </c>
      <c r="AF25" s="87"/>
      <c r="AG25" s="57"/>
      <c r="AH25" s="205"/>
      <c r="AI25" s="204"/>
      <c r="AJ25" s="51"/>
      <c r="AK25" s="56"/>
      <c r="AL25" s="56"/>
      <c r="AM25" s="203"/>
      <c r="AN25" s="202"/>
      <c r="AO25" s="54">
        <v>20</v>
      </c>
    </row>
    <row r="26" spans="1:41" ht="17.100000000000001" customHeight="1" thickTop="1" thickBot="1" x14ac:dyDescent="0.3">
      <c r="A26" s="1">
        <v>2</v>
      </c>
      <c r="B26" s="2" t="str">
        <f>IF('C'!B26=0,"",'C'!B26)</f>
        <v/>
      </c>
      <c r="C26" s="3"/>
      <c r="D26" s="4"/>
      <c r="E26" s="4"/>
      <c r="F26" s="4"/>
      <c r="G26" s="5"/>
      <c r="H26" s="6"/>
      <c r="I26" s="7"/>
      <c r="J26" s="7"/>
      <c r="K26" s="230"/>
      <c r="L26" s="230"/>
      <c r="M26" s="230"/>
      <c r="N26" s="7"/>
      <c r="O26" s="230"/>
      <c r="P26" s="230"/>
      <c r="Q26" s="8"/>
      <c r="R26" s="8"/>
      <c r="S26" s="8"/>
      <c r="T26" s="9"/>
      <c r="U26" s="9"/>
      <c r="V26" s="9"/>
      <c r="W26" s="9"/>
      <c r="X26" s="9"/>
      <c r="Y26" s="9"/>
      <c r="Z26" s="9"/>
      <c r="AA26" s="9"/>
      <c r="AB26" s="10" t="str">
        <f>IF('C'!X26=0,"", 'C'!X26)</f>
        <v/>
      </c>
      <c r="AC26" s="10"/>
      <c r="AD26" s="9" t="str">
        <f>IF('C'!AH26=0,"", 'C'!AH26)</f>
        <v/>
      </c>
      <c r="AE26" s="9"/>
      <c r="AF26" s="9"/>
      <c r="AG26" s="9"/>
      <c r="AH26" s="9"/>
      <c r="AI26" s="9"/>
      <c r="AJ26" s="10"/>
      <c r="AK26" s="10"/>
      <c r="AL26" s="10"/>
      <c r="AM26" s="229"/>
      <c r="AN26" s="10"/>
      <c r="AO26" s="10"/>
    </row>
    <row r="27" spans="1:41" ht="17.100000000000001" customHeight="1" thickTop="1" x14ac:dyDescent="0.25">
      <c r="A27" s="11"/>
      <c r="B27" s="12" t="str">
        <f>IF('C'!B27=0,"",'C'!B27)</f>
        <v/>
      </c>
      <c r="D27" s="13"/>
      <c r="E27" s="13"/>
      <c r="F27" s="13"/>
      <c r="G27" s="14"/>
      <c r="H27" s="15"/>
      <c r="I27" s="16"/>
      <c r="J27" s="16"/>
      <c r="K27" s="17"/>
      <c r="L27" s="17"/>
      <c r="M27" s="17"/>
      <c r="N27" s="16"/>
      <c r="O27" s="17"/>
      <c r="P27" s="17"/>
      <c r="Q27" s="16"/>
      <c r="R27" s="16"/>
      <c r="S27" s="16"/>
      <c r="T27" s="17"/>
      <c r="U27" s="17"/>
      <c r="V27" s="17"/>
      <c r="W27" s="17"/>
      <c r="X27" s="17"/>
      <c r="Y27" s="17"/>
      <c r="Z27" s="17"/>
      <c r="AA27" s="17"/>
      <c r="AB27" s="14" t="str">
        <f>IF('C'!X27=0,"", 'C'!X27)</f>
        <v/>
      </c>
      <c r="AC27" s="14"/>
      <c r="AD27" s="17" t="str">
        <f>IF('C'!AH27=0,"", 'C'!AH27)</f>
        <v/>
      </c>
      <c r="AE27" s="17"/>
      <c r="AF27" s="17"/>
      <c r="AG27" s="17"/>
      <c r="AI27" s="17"/>
      <c r="AJ27" s="14"/>
      <c r="AK27" s="14"/>
      <c r="AL27" s="14"/>
      <c r="AM27" s="228"/>
      <c r="AN27" s="14"/>
      <c r="AO27" s="14"/>
    </row>
    <row r="28" spans="1:41" ht="17.100000000000001" customHeight="1" thickBot="1" x14ac:dyDescent="0.3">
      <c r="A28" s="11"/>
      <c r="B28" s="18" t="str">
        <f>IF('C'!B28=0,"",'C'!B28)</f>
        <v/>
      </c>
      <c r="C28" s="19"/>
      <c r="D28" s="13"/>
      <c r="E28" s="13"/>
      <c r="F28" s="13"/>
      <c r="G28" s="20"/>
      <c r="H28" s="21"/>
      <c r="I28" s="22"/>
      <c r="J28" s="22"/>
      <c r="K28" s="23"/>
      <c r="L28" s="23"/>
      <c r="M28" s="23"/>
      <c r="N28" s="22"/>
      <c r="O28" s="23"/>
      <c r="P28" s="23"/>
      <c r="Q28" s="22"/>
      <c r="R28" s="22"/>
      <c r="S28" s="22"/>
      <c r="T28" s="23"/>
      <c r="U28" s="23"/>
      <c r="V28" s="23"/>
      <c r="W28" s="23"/>
      <c r="X28" s="23"/>
      <c r="Y28" s="23"/>
      <c r="Z28" s="23"/>
      <c r="AA28" s="23"/>
      <c r="AB28" s="24" t="str">
        <f>IF('C'!X28=0,"", 'C'!X28)</f>
        <v/>
      </c>
      <c r="AC28" s="24"/>
      <c r="AD28" s="23" t="str">
        <f>IF('C'!AH28=0,"", 'C'!AH28)</f>
        <v/>
      </c>
      <c r="AE28" s="23"/>
      <c r="AF28" s="23"/>
      <c r="AG28" s="23"/>
      <c r="AH28" s="23"/>
      <c r="AI28" s="23"/>
      <c r="AJ28" s="24"/>
      <c r="AK28" s="24"/>
      <c r="AL28" s="24"/>
      <c r="AM28" s="227"/>
      <c r="AN28" s="24"/>
      <c r="AO28" s="24"/>
    </row>
    <row r="29" spans="1:41" ht="17.100000000000001" customHeight="1" thickTop="1" thickBot="1" x14ac:dyDescent="0.3">
      <c r="A29" s="25"/>
      <c r="B29" s="26" t="str">
        <f>IF('C'!B29=0,"",'C'!B29)</f>
        <v/>
      </c>
      <c r="C29" s="27"/>
      <c r="D29" s="27"/>
      <c r="E29" s="27"/>
      <c r="F29" s="27"/>
      <c r="G29" s="28"/>
      <c r="H29" s="29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226"/>
      <c r="V29" s="30"/>
      <c r="W29" s="225"/>
      <c r="X29" s="224"/>
      <c r="Y29" s="31"/>
      <c r="Z29" s="31"/>
      <c r="AA29" s="31"/>
      <c r="AB29" s="31"/>
      <c r="AC29" s="31"/>
      <c r="AD29" s="31"/>
      <c r="AE29" s="31"/>
      <c r="AF29" s="31"/>
      <c r="AG29" s="31"/>
      <c r="AH29" s="223"/>
      <c r="AI29" s="31"/>
      <c r="AJ29" s="187"/>
      <c r="AK29" s="187"/>
      <c r="AL29" s="187"/>
      <c r="AM29" s="187"/>
      <c r="AN29" s="187"/>
      <c r="AO29" s="187"/>
    </row>
    <row r="30" spans="1:41" ht="17.100000000000001" customHeight="1" thickTop="1" thickBot="1" x14ac:dyDescent="0.3">
      <c r="A30" s="25"/>
      <c r="B30" s="32" t="s">
        <v>0</v>
      </c>
      <c r="C30" s="33"/>
      <c r="D30" s="33"/>
      <c r="E30" s="34"/>
      <c r="F30" s="34"/>
      <c r="G30" s="35"/>
      <c r="H30" s="32" t="s">
        <v>0</v>
      </c>
      <c r="I30" s="221" t="s">
        <v>1</v>
      </c>
      <c r="J30" s="222" t="s">
        <v>2</v>
      </c>
      <c r="K30" s="221" t="s">
        <v>3</v>
      </c>
      <c r="L30" s="220" t="s">
        <v>4</v>
      </c>
      <c r="M30" s="220"/>
      <c r="N30" s="32" t="s">
        <v>0</v>
      </c>
      <c r="O30" s="221" t="s">
        <v>5</v>
      </c>
      <c r="P30" s="222" t="s">
        <v>6</v>
      </c>
      <c r="Q30" s="221" t="s">
        <v>7</v>
      </c>
      <c r="R30" s="220" t="s">
        <v>8</v>
      </c>
      <c r="S30" s="220"/>
      <c r="T30" s="32" t="s">
        <v>0</v>
      </c>
      <c r="U30" s="221" t="s">
        <v>9</v>
      </c>
      <c r="V30" s="222" t="s">
        <v>10</v>
      </c>
      <c r="W30" s="221" t="s">
        <v>11</v>
      </c>
      <c r="X30" s="220" t="s">
        <v>12</v>
      </c>
      <c r="Y30" s="220"/>
      <c r="Z30" s="36"/>
      <c r="AA30" s="36"/>
      <c r="AB30" s="37" t="s">
        <v>13</v>
      </c>
      <c r="AC30" s="219"/>
      <c r="AD30" s="38" t="s">
        <v>14</v>
      </c>
      <c r="AE30" s="240" t="s">
        <v>237</v>
      </c>
      <c r="AF30" s="218"/>
      <c r="AG30" s="217"/>
      <c r="AH30" s="216"/>
      <c r="AI30" s="215"/>
      <c r="AJ30" s="214"/>
      <c r="AK30" s="213"/>
      <c r="AL30" s="213"/>
      <c r="AM30" s="212"/>
      <c r="AN30" s="211"/>
      <c r="AO30" s="32" t="s">
        <v>0</v>
      </c>
    </row>
    <row r="31" spans="1:41" ht="17.100000000000001" customHeight="1" thickTop="1" x14ac:dyDescent="0.25">
      <c r="A31" s="25"/>
      <c r="B31" s="39">
        <v>1</v>
      </c>
      <c r="C31" s="40"/>
      <c r="D31" s="40"/>
      <c r="E31" s="41"/>
      <c r="F31" s="41"/>
      <c r="G31" s="42"/>
      <c r="H31" s="39">
        <v>1</v>
      </c>
      <c r="I31" s="58">
        <f ca="1">'D,E,V,'!AK71</f>
        <v>45.454545454545453</v>
      </c>
      <c r="J31" s="58">
        <f ca="1">'D,E,V,'!AJ71</f>
        <v>36.363636363636367</v>
      </c>
      <c r="K31" s="58">
        <f>'D,E,V,'!AL71</f>
        <v>25</v>
      </c>
      <c r="L31" s="58">
        <f t="shared" ref="L31:L50" ca="1" si="4">IF(ISERROR(I31+J31)=TRUE,"",( I31+J31))</f>
        <v>81.818181818181813</v>
      </c>
      <c r="M31" s="163"/>
      <c r="N31" s="39">
        <v>1</v>
      </c>
      <c r="O31" s="58">
        <f ca="1">'D,E,V,'!AO71</f>
        <v>41.81818181818182</v>
      </c>
      <c r="P31" s="58">
        <f ca="1">'D,E,V,'!AN71</f>
        <v>27.27272727272727</v>
      </c>
      <c r="Q31" s="58">
        <f>'D,E,V,'!AP71</f>
        <v>13.48314606741573</v>
      </c>
      <c r="R31" s="58">
        <f t="shared" ref="R31:R50" ca="1" si="5">IF(ISERROR(O31+P31)=TRUE,"",( O31+P31))</f>
        <v>69.090909090909093</v>
      </c>
      <c r="S31" s="163"/>
      <c r="T31" s="39">
        <v>1</v>
      </c>
      <c r="U31" s="58">
        <f ca="1">'D,E,V,'!AS71</f>
        <v>35.454545454545453</v>
      </c>
      <c r="V31" s="58">
        <f ca="1">'D,E,V,'!AR71</f>
        <v>9.0909090909090917</v>
      </c>
      <c r="W31" s="58">
        <f>'D,E,V,'!AT71</f>
        <v>17.261904761904763</v>
      </c>
      <c r="X31" s="58">
        <f t="shared" ref="X31:X50" ca="1" si="6">IF(ISERROR(U31+V31)=TRUE,"",( U31+V31))</f>
        <v>44.545454545454547</v>
      </c>
      <c r="Y31" s="163"/>
      <c r="Z31" s="43"/>
      <c r="AA31" s="234"/>
      <c r="AB31" s="231">
        <f>IF('C'!X31=0,"", 'C'!X31)</f>
        <v>32</v>
      </c>
      <c r="AC31" s="163"/>
      <c r="AD31" s="237">
        <f>IF('C'!AH31=0,"", 'C'!AH31)</f>
        <v>13.14</v>
      </c>
      <c r="AE31" s="43">
        <f ca="1">CountOf_MFC(6,25,I31:L31,O31:R31,U31:X31,AB31,AD31)</f>
        <v>0</v>
      </c>
      <c r="AF31" s="163"/>
      <c r="AG31" s="43"/>
      <c r="AH31" s="210"/>
      <c r="AI31" s="163"/>
      <c r="AJ31" s="44"/>
      <c r="AK31" s="42"/>
      <c r="AL31" s="42"/>
      <c r="AM31" s="209"/>
      <c r="AN31" s="206"/>
      <c r="AO31" s="39">
        <v>1</v>
      </c>
    </row>
    <row r="32" spans="1:41" ht="17.100000000000001" customHeight="1" x14ac:dyDescent="0.25">
      <c r="A32" s="25"/>
      <c r="B32" s="47">
        <v>2</v>
      </c>
      <c r="C32" s="46"/>
      <c r="D32" s="46"/>
      <c r="E32" s="48"/>
      <c r="F32" s="48"/>
      <c r="G32" s="49"/>
      <c r="H32" s="47">
        <v>2</v>
      </c>
      <c r="I32" s="58" t="str">
        <f ca="1">'D,E,V,'!AK72</f>
        <v/>
      </c>
      <c r="J32" s="58">
        <f ca="1">'D,E,V,'!AJ72</f>
        <v>33.333333333333329</v>
      </c>
      <c r="K32" s="58" t="str">
        <f>'D,E,V,'!AL72</f>
        <v/>
      </c>
      <c r="L32" s="58" t="str">
        <f t="shared" ca="1" si="4"/>
        <v/>
      </c>
      <c r="M32" s="98"/>
      <c r="N32" s="47">
        <v>2</v>
      </c>
      <c r="O32" s="58">
        <f ca="1">'D,E,V,'!AO72</f>
        <v>40</v>
      </c>
      <c r="P32" s="58">
        <f ca="1">'D,E,V,'!AN72</f>
        <v>33.333333333333329</v>
      </c>
      <c r="Q32" s="58">
        <f>'D,E,V,'!AP72</f>
        <v>7.6923076923076925</v>
      </c>
      <c r="R32" s="58">
        <f t="shared" ca="1" si="5"/>
        <v>73.333333333333329</v>
      </c>
      <c r="S32" s="98"/>
      <c r="T32" s="47">
        <v>2</v>
      </c>
      <c r="U32" s="58">
        <f ca="1">'D,E,V,'!AS72</f>
        <v>40.833333333333336</v>
      </c>
      <c r="V32" s="58">
        <f ca="1">'D,E,V,'!AR72</f>
        <v>16.666666666666664</v>
      </c>
      <c r="W32" s="58">
        <f>'D,E,V,'!AT72</f>
        <v>14.893617021276595</v>
      </c>
      <c r="X32" s="58">
        <f t="shared" ca="1" si="6"/>
        <v>57.5</v>
      </c>
      <c r="Y32" s="98"/>
      <c r="Z32" s="50"/>
      <c r="AA32" s="235"/>
      <c r="AB32" s="232">
        <f>IF('C'!X32=0,"", 'C'!X32)</f>
        <v>26</v>
      </c>
      <c r="AC32" s="98"/>
      <c r="AD32" s="238">
        <f>IF('C'!AH32=0,"", 'C'!AH32)</f>
        <v>10.5</v>
      </c>
      <c r="AE32" s="50">
        <f t="shared" ref="AE32:AE50" ca="1" si="7">CountOf_MFC(6,25,I32:L32,O32:R32,U32:X32,AB32,AD32)</f>
        <v>0</v>
      </c>
      <c r="AF32" s="98"/>
      <c r="AG32" s="50"/>
      <c r="AH32" s="208"/>
      <c r="AI32" s="109"/>
      <c r="AJ32" s="45"/>
      <c r="AK32" s="49"/>
      <c r="AL32" s="49"/>
      <c r="AM32" s="207"/>
      <c r="AN32" s="206"/>
      <c r="AO32" s="47">
        <v>2</v>
      </c>
    </row>
    <row r="33" spans="1:41" ht="17.100000000000001" customHeight="1" x14ac:dyDescent="0.25">
      <c r="A33" s="25"/>
      <c r="B33" s="47">
        <v>3</v>
      </c>
      <c r="C33" s="46"/>
      <c r="D33" s="46"/>
      <c r="E33" s="48"/>
      <c r="F33" s="48"/>
      <c r="G33" s="49"/>
      <c r="H33" s="47">
        <v>3</v>
      </c>
      <c r="I33" s="58">
        <f ca="1">'D,E,V,'!AK73</f>
        <v>68.333333333333329</v>
      </c>
      <c r="J33" s="58">
        <f ca="1">'D,E,V,'!AJ73</f>
        <v>50</v>
      </c>
      <c r="K33" s="58">
        <f>'D,E,V,'!AL73</f>
        <v>33.333333333333329</v>
      </c>
      <c r="L33" s="58">
        <f t="shared" ca="1" si="4"/>
        <v>118.33333333333333</v>
      </c>
      <c r="M33" s="98"/>
      <c r="N33" s="47">
        <v>3</v>
      </c>
      <c r="O33" s="58">
        <f ca="1">'D,E,V,'!AO73</f>
        <v>36.363636363636367</v>
      </c>
      <c r="P33" s="58">
        <f ca="1">'D,E,V,'!AN73</f>
        <v>18.181818181818183</v>
      </c>
      <c r="Q33" s="58">
        <f>'D,E,V,'!AP73</f>
        <v>25.142857142857146</v>
      </c>
      <c r="R33" s="58">
        <f t="shared" ca="1" si="5"/>
        <v>54.545454545454547</v>
      </c>
      <c r="S33" s="98"/>
      <c r="T33" s="47">
        <v>3</v>
      </c>
      <c r="U33" s="58">
        <f ca="1">'D,E,V,'!AS73</f>
        <v>52</v>
      </c>
      <c r="V33" s="58">
        <f ca="1">'D,E,V,'!AR73</f>
        <v>40</v>
      </c>
      <c r="W33" s="58">
        <f>'D,E,V,'!AT73</f>
        <v>26.605504587155966</v>
      </c>
      <c r="X33" s="58">
        <f t="shared" ca="1" si="6"/>
        <v>92</v>
      </c>
      <c r="Y33" s="98"/>
      <c r="Z33" s="50"/>
      <c r="AA33" s="235"/>
      <c r="AB33" s="232">
        <f>IF('C'!X33=0,"", 'C'!X33)</f>
        <v>52</v>
      </c>
      <c r="AC33" s="98"/>
      <c r="AD33" s="238">
        <f>IF('C'!AH33=0,"", 'C'!AH33)</f>
        <v>15.19</v>
      </c>
      <c r="AE33" s="50">
        <f t="shared" ca="1" si="7"/>
        <v>0</v>
      </c>
      <c r="AF33" s="98"/>
      <c r="AG33" s="50"/>
      <c r="AH33" s="208"/>
      <c r="AI33" s="109"/>
      <c r="AJ33" s="45"/>
      <c r="AK33" s="49"/>
      <c r="AL33" s="49"/>
      <c r="AM33" s="207"/>
      <c r="AN33" s="206"/>
      <c r="AO33" s="47">
        <v>3</v>
      </c>
    </row>
    <row r="34" spans="1:41" ht="17.100000000000001" customHeight="1" x14ac:dyDescent="0.25">
      <c r="A34" s="25"/>
      <c r="B34" s="47">
        <v>4</v>
      </c>
      <c r="C34" s="46"/>
      <c r="D34" s="46"/>
      <c r="E34" s="48"/>
      <c r="F34" s="48"/>
      <c r="G34" s="49"/>
      <c r="H34" s="47">
        <v>4</v>
      </c>
      <c r="I34" s="58">
        <f ca="1">'D,E,V,'!AK74</f>
        <v>55</v>
      </c>
      <c r="J34" s="58">
        <f ca="1">'D,E,V,'!AJ74</f>
        <v>50</v>
      </c>
      <c r="K34" s="58">
        <f>'D,E,V,'!AL74</f>
        <v>33.333333333333329</v>
      </c>
      <c r="L34" s="58">
        <f t="shared" ca="1" si="4"/>
        <v>105</v>
      </c>
      <c r="M34" s="98"/>
      <c r="N34" s="47">
        <v>4</v>
      </c>
      <c r="O34" s="58">
        <f ca="1">'D,E,V,'!AO74</f>
        <v>61.81818181818182</v>
      </c>
      <c r="P34" s="58">
        <f ca="1">'D,E,V,'!AN74</f>
        <v>45.454545454545453</v>
      </c>
      <c r="Q34" s="58">
        <f>'D,E,V,'!AP74</f>
        <v>32.954545454545453</v>
      </c>
      <c r="R34" s="58">
        <f t="shared" ca="1" si="5"/>
        <v>107.27272727272728</v>
      </c>
      <c r="S34" s="98"/>
      <c r="T34" s="47">
        <v>4</v>
      </c>
      <c r="U34" s="58">
        <f ca="1">'D,E,V,'!AS74</f>
        <v>70.833333333333329</v>
      </c>
      <c r="V34" s="58">
        <f ca="1">'D,E,V,'!AR74</f>
        <v>58.333333333333336</v>
      </c>
      <c r="W34" s="58">
        <f>'D,E,V,'!AT74</f>
        <v>40.909090909090914</v>
      </c>
      <c r="X34" s="58">
        <f t="shared" ca="1" si="6"/>
        <v>129.16666666666666</v>
      </c>
      <c r="Y34" s="98"/>
      <c r="Z34" s="50"/>
      <c r="AA34" s="235"/>
      <c r="AB34" s="232">
        <f>IF('C'!X34=0,"", 'C'!X34)</f>
        <v>60</v>
      </c>
      <c r="AC34" s="98"/>
      <c r="AD34" s="238">
        <f>IF('C'!AH34=0,"", 'C'!AH34)</f>
        <v>16.010000000000002</v>
      </c>
      <c r="AE34" s="50">
        <f t="shared" ca="1" si="7"/>
        <v>0</v>
      </c>
      <c r="AF34" s="98"/>
      <c r="AG34" s="50"/>
      <c r="AH34" s="208"/>
      <c r="AI34" s="109"/>
      <c r="AJ34" s="45"/>
      <c r="AK34" s="49"/>
      <c r="AL34" s="49"/>
      <c r="AM34" s="207"/>
      <c r="AN34" s="206"/>
      <c r="AO34" s="47">
        <v>4</v>
      </c>
    </row>
    <row r="35" spans="1:41" ht="17.100000000000001" customHeight="1" x14ac:dyDescent="0.25">
      <c r="A35" s="25"/>
      <c r="B35" s="47">
        <v>5</v>
      </c>
      <c r="C35" s="46"/>
      <c r="D35" s="46"/>
      <c r="E35" s="48"/>
      <c r="F35" s="48"/>
      <c r="G35" s="49"/>
      <c r="H35" s="47">
        <v>5</v>
      </c>
      <c r="I35" s="58">
        <f ca="1">'D,E,V,'!AK75</f>
        <v>50</v>
      </c>
      <c r="J35" s="58">
        <f ca="1">'D,E,V,'!AJ75</f>
        <v>28.571428571428569</v>
      </c>
      <c r="K35" s="58">
        <f>'D,E,V,'!AL75</f>
        <v>40</v>
      </c>
      <c r="L35" s="58">
        <f t="shared" ca="1" si="4"/>
        <v>78.571428571428569</v>
      </c>
      <c r="M35" s="98"/>
      <c r="N35" s="47">
        <v>5</v>
      </c>
      <c r="O35" s="58">
        <f ca="1">'D,E,V,'!AO75</f>
        <v>60</v>
      </c>
      <c r="P35" s="58">
        <f ca="1">'D,E,V,'!AN75</f>
        <v>58.333333333333336</v>
      </c>
      <c r="Q35" s="58">
        <f>'D,E,V,'!AP75</f>
        <v>24.107142857142858</v>
      </c>
      <c r="R35" s="58">
        <f t="shared" ca="1" si="5"/>
        <v>118.33333333333334</v>
      </c>
      <c r="S35" s="98"/>
      <c r="T35" s="47">
        <v>5</v>
      </c>
      <c r="U35" s="58">
        <f ca="1">'D,E,V,'!AS75</f>
        <v>50</v>
      </c>
      <c r="V35" s="58">
        <f ca="1">'D,E,V,'!AR75</f>
        <v>41.666666666666671</v>
      </c>
      <c r="W35" s="58">
        <f>'D,E,V,'!AT75</f>
        <v>24.590163934426229</v>
      </c>
      <c r="X35" s="58">
        <f t="shared" ca="1" si="6"/>
        <v>91.666666666666671</v>
      </c>
      <c r="Y35" s="98"/>
      <c r="Z35" s="50"/>
      <c r="AA35" s="235"/>
      <c r="AB35" s="232">
        <f>IF('C'!X35=0,"", 'C'!X35)</f>
        <v>240</v>
      </c>
      <c r="AC35" s="98"/>
      <c r="AD35" s="238">
        <f>IF('C'!AH35=0,"", 'C'!AH35)</f>
        <v>43.52</v>
      </c>
      <c r="AE35" s="50">
        <f t="shared" ca="1" si="7"/>
        <v>0</v>
      </c>
      <c r="AF35" s="98"/>
      <c r="AG35" s="50"/>
      <c r="AH35" s="208"/>
      <c r="AI35" s="109"/>
      <c r="AJ35" s="45"/>
      <c r="AK35" s="49"/>
      <c r="AL35" s="49"/>
      <c r="AM35" s="207"/>
      <c r="AN35" s="206"/>
      <c r="AO35" s="47">
        <v>5</v>
      </c>
    </row>
    <row r="36" spans="1:41" ht="17.100000000000001" customHeight="1" x14ac:dyDescent="0.25">
      <c r="A36" s="25"/>
      <c r="B36" s="47">
        <v>6</v>
      </c>
      <c r="C36" s="46"/>
      <c r="D36" s="46"/>
      <c r="E36" s="48"/>
      <c r="F36" s="48"/>
      <c r="G36" s="49"/>
      <c r="H36" s="47">
        <v>6</v>
      </c>
      <c r="I36" s="58">
        <f ca="1">'D,E,V,'!AK76</f>
        <v>52.5</v>
      </c>
      <c r="J36" s="58">
        <f ca="1">'D,E,V,'!AJ76</f>
        <v>33.333333333333329</v>
      </c>
      <c r="K36" s="58">
        <f>'D,E,V,'!AL76</f>
        <v>16.666666666666664</v>
      </c>
      <c r="L36" s="58">
        <f t="shared" ca="1" si="4"/>
        <v>85.833333333333329</v>
      </c>
      <c r="M36" s="98"/>
      <c r="N36" s="47">
        <v>6</v>
      </c>
      <c r="O36" s="58">
        <f ca="1">'D,E,V,'!AO76</f>
        <v>39.090909090909093</v>
      </c>
      <c r="P36" s="58">
        <f ca="1">'D,E,V,'!AN76</f>
        <v>18.181818181818183</v>
      </c>
      <c r="Q36" s="58">
        <f>'D,E,V,'!AP76</f>
        <v>20.289855072463769</v>
      </c>
      <c r="R36" s="58">
        <f t="shared" ca="1" si="5"/>
        <v>57.27272727272728</v>
      </c>
      <c r="S36" s="98"/>
      <c r="T36" s="47">
        <v>6</v>
      </c>
      <c r="U36" s="58">
        <f ca="1">'D,E,V,'!AS76</f>
        <v>35.454545454545453</v>
      </c>
      <c r="V36" s="58">
        <f ca="1">'D,E,V,'!AR76</f>
        <v>9.0909090909090917</v>
      </c>
      <c r="W36" s="58">
        <f>'D,E,V,'!AT76</f>
        <v>17.261904761904763</v>
      </c>
      <c r="X36" s="58">
        <f t="shared" ca="1" si="6"/>
        <v>44.545454545454547</v>
      </c>
      <c r="Y36" s="98"/>
      <c r="Z36" s="50"/>
      <c r="AA36" s="235"/>
      <c r="AB36" s="232">
        <f>IF('C'!X36=0,"", 'C'!X36)</f>
        <v>56</v>
      </c>
      <c r="AC36" s="98"/>
      <c r="AD36" s="238">
        <f>IF('C'!AH36=0,"", 'C'!AH36)</f>
        <v>17.559999999999999</v>
      </c>
      <c r="AE36" s="50">
        <f t="shared" ca="1" si="7"/>
        <v>0</v>
      </c>
      <c r="AF36" s="98"/>
      <c r="AG36" s="50"/>
      <c r="AH36" s="208"/>
      <c r="AI36" s="109"/>
      <c r="AJ36" s="45"/>
      <c r="AK36" s="49"/>
      <c r="AL36" s="49"/>
      <c r="AM36" s="207"/>
      <c r="AN36" s="206"/>
      <c r="AO36" s="47">
        <v>6</v>
      </c>
    </row>
    <row r="37" spans="1:41" ht="17.100000000000001" customHeight="1" x14ac:dyDescent="0.25">
      <c r="A37" s="25"/>
      <c r="B37" s="47">
        <v>7</v>
      </c>
      <c r="C37" s="46"/>
      <c r="D37" s="46"/>
      <c r="E37" s="48"/>
      <c r="F37" s="48"/>
      <c r="G37" s="49"/>
      <c r="H37" s="47">
        <v>7</v>
      </c>
      <c r="I37" s="58">
        <f ca="1">'D,E,V,'!AK77</f>
        <v>69</v>
      </c>
      <c r="J37" s="58">
        <f ca="1">'D,E,V,'!AJ77</f>
        <v>70</v>
      </c>
      <c r="K37" s="58">
        <f>'D,E,V,'!AL77</f>
        <v>22.222222222222221</v>
      </c>
      <c r="L37" s="58">
        <f t="shared" ca="1" si="4"/>
        <v>139</v>
      </c>
      <c r="M37" s="98"/>
      <c r="N37" s="47">
        <v>7</v>
      </c>
      <c r="O37" s="58">
        <f ca="1">'D,E,V,'!AO77</f>
        <v>38.333333333333336</v>
      </c>
      <c r="P37" s="58">
        <f ca="1">'D,E,V,'!AN77</f>
        <v>16.666666666666664</v>
      </c>
      <c r="Q37" s="58">
        <f>'D,E,V,'!AP77</f>
        <v>27.200000000000003</v>
      </c>
      <c r="R37" s="58">
        <f t="shared" ca="1" si="5"/>
        <v>55</v>
      </c>
      <c r="S37" s="98"/>
      <c r="T37" s="47">
        <v>7</v>
      </c>
      <c r="U37" s="58">
        <f ca="1">'D,E,V,'!AS77</f>
        <v>56.666666666666664</v>
      </c>
      <c r="V37" s="58">
        <f ca="1">'D,E,V,'!AR77</f>
        <v>33.333333333333329</v>
      </c>
      <c r="W37" s="58">
        <f>'D,E,V,'!AT77</f>
        <v>32.608695652173914</v>
      </c>
      <c r="X37" s="58">
        <f t="shared" ca="1" si="6"/>
        <v>90</v>
      </c>
      <c r="Y37" s="98"/>
      <c r="Z37" s="50"/>
      <c r="AA37" s="235"/>
      <c r="AB37" s="232">
        <f>IF('C'!X37=0,"", 'C'!X37)</f>
        <v>32</v>
      </c>
      <c r="AC37" s="98"/>
      <c r="AD37" s="238">
        <f>IF('C'!AH37=0,"", 'C'!AH37)</f>
        <v>11.37</v>
      </c>
      <c r="AE37" s="50">
        <f t="shared" ca="1" si="7"/>
        <v>0</v>
      </c>
      <c r="AF37" s="98"/>
      <c r="AG37" s="50"/>
      <c r="AH37" s="208"/>
      <c r="AI37" s="109"/>
      <c r="AJ37" s="45"/>
      <c r="AK37" s="49"/>
      <c r="AL37" s="49"/>
      <c r="AM37" s="207"/>
      <c r="AN37" s="206"/>
      <c r="AO37" s="47">
        <v>7</v>
      </c>
    </row>
    <row r="38" spans="1:41" ht="17.100000000000001" customHeight="1" x14ac:dyDescent="0.25">
      <c r="A38" s="25"/>
      <c r="B38" s="47">
        <v>8</v>
      </c>
      <c r="C38" s="46"/>
      <c r="D38" s="46"/>
      <c r="E38" s="48"/>
      <c r="F38" s="48"/>
      <c r="G38" s="49"/>
      <c r="H38" s="47">
        <v>8</v>
      </c>
      <c r="I38" s="58">
        <f ca="1">'D,E,V,'!AK78</f>
        <v>78.571428571428569</v>
      </c>
      <c r="J38" s="58">
        <f ca="1">'D,E,V,'!AJ78</f>
        <v>85.714285714285708</v>
      </c>
      <c r="K38" s="58">
        <f>'D,E,V,'!AL78</f>
        <v>100</v>
      </c>
      <c r="L38" s="58">
        <f t="shared" ca="1" si="4"/>
        <v>164.28571428571428</v>
      </c>
      <c r="M38" s="98"/>
      <c r="N38" s="47">
        <v>8</v>
      </c>
      <c r="O38" s="58">
        <f ca="1">'D,E,V,'!AO78</f>
        <v>47.5</v>
      </c>
      <c r="P38" s="58">
        <f ca="1">'D,E,V,'!AN78</f>
        <v>33.333333333333329</v>
      </c>
      <c r="Q38" s="58">
        <f>'D,E,V,'!AP78</f>
        <v>25.510204081632654</v>
      </c>
      <c r="R38" s="58">
        <f t="shared" ca="1" si="5"/>
        <v>80.833333333333329</v>
      </c>
      <c r="S38" s="98"/>
      <c r="T38" s="47">
        <v>8</v>
      </c>
      <c r="U38" s="58">
        <f ca="1">'D,E,V,'!AS78</f>
        <v>25</v>
      </c>
      <c r="V38" s="58" t="str">
        <f ca="1">'D,E,V,'!AR78</f>
        <v/>
      </c>
      <c r="W38" s="58">
        <f>'D,E,V,'!AT78</f>
        <v>25.324675324675322</v>
      </c>
      <c r="X38" s="58" t="str">
        <f t="shared" ca="1" si="6"/>
        <v/>
      </c>
      <c r="Y38" s="98"/>
      <c r="Z38" s="50"/>
      <c r="AA38" s="235"/>
      <c r="AB38" s="232">
        <f>IF('C'!X38=0,"", 'C'!X38)</f>
        <v>288</v>
      </c>
      <c r="AC38" s="98"/>
      <c r="AD38" s="238">
        <f>IF('C'!AH38=0,"", 'C'!AH38)</f>
        <v>34.18</v>
      </c>
      <c r="AE38" s="50">
        <f t="shared" ca="1" si="7"/>
        <v>0</v>
      </c>
      <c r="AF38" s="98"/>
      <c r="AG38" s="50"/>
      <c r="AH38" s="208"/>
      <c r="AI38" s="109"/>
      <c r="AJ38" s="45"/>
      <c r="AK38" s="49"/>
      <c r="AL38" s="49"/>
      <c r="AM38" s="207"/>
      <c r="AN38" s="206"/>
      <c r="AO38" s="47">
        <v>8</v>
      </c>
    </row>
    <row r="39" spans="1:41" ht="17.100000000000001" customHeight="1" x14ac:dyDescent="0.25">
      <c r="A39" s="25"/>
      <c r="B39" s="47">
        <v>9</v>
      </c>
      <c r="C39" s="46"/>
      <c r="D39" s="46"/>
      <c r="E39" s="48"/>
      <c r="F39" s="48"/>
      <c r="G39" s="49"/>
      <c r="H39" s="47">
        <v>9</v>
      </c>
      <c r="I39" s="58">
        <f ca="1">'D,E,V,'!AK79</f>
        <v>56.25</v>
      </c>
      <c r="J39" s="58">
        <f ca="1">'D,E,V,'!AJ79</f>
        <v>50</v>
      </c>
      <c r="K39" s="58">
        <f>'D,E,V,'!AL79</f>
        <v>42.857142857142854</v>
      </c>
      <c r="L39" s="58">
        <f t="shared" ca="1" si="4"/>
        <v>106.25</v>
      </c>
      <c r="M39" s="98"/>
      <c r="N39" s="47">
        <v>9</v>
      </c>
      <c r="O39" s="58">
        <f ca="1">'D,E,V,'!AO79</f>
        <v>44.166666666666664</v>
      </c>
      <c r="P39" s="58">
        <f ca="1">'D,E,V,'!AN79</f>
        <v>33.333333333333329</v>
      </c>
      <c r="Q39" s="58">
        <f>'D,E,V,'!AP79</f>
        <v>19.047619047619047</v>
      </c>
      <c r="R39" s="58">
        <f t="shared" ca="1" si="5"/>
        <v>77.5</v>
      </c>
      <c r="S39" s="98"/>
      <c r="T39" s="47">
        <v>9</v>
      </c>
      <c r="U39" s="58">
        <f ca="1">'D,E,V,'!AS79</f>
        <v>44.166666666666664</v>
      </c>
      <c r="V39" s="58">
        <f ca="1">'D,E,V,'!AR79</f>
        <v>25</v>
      </c>
      <c r="W39" s="58">
        <f>'D,E,V,'!AT79</f>
        <v>41.4569536423841</v>
      </c>
      <c r="X39" s="58">
        <f t="shared" ca="1" si="6"/>
        <v>69.166666666666657</v>
      </c>
      <c r="Y39" s="98"/>
      <c r="Z39" s="50"/>
      <c r="AA39" s="235"/>
      <c r="AB39" s="232">
        <f>IF('C'!X39=0,"", 'C'!X39)</f>
        <v>60</v>
      </c>
      <c r="AC39" s="98"/>
      <c r="AD39" s="238">
        <f>IF('C'!AH39=0,"", 'C'!AH39)</f>
        <v>15.54</v>
      </c>
      <c r="AE39" s="50">
        <f t="shared" ca="1" si="7"/>
        <v>0</v>
      </c>
      <c r="AF39" s="98"/>
      <c r="AG39" s="50"/>
      <c r="AH39" s="208"/>
      <c r="AI39" s="109"/>
      <c r="AJ39" s="45"/>
      <c r="AK39" s="49"/>
      <c r="AL39" s="49"/>
      <c r="AM39" s="207"/>
      <c r="AN39" s="206"/>
      <c r="AO39" s="47">
        <v>9</v>
      </c>
    </row>
    <row r="40" spans="1:41" ht="17.100000000000001" customHeight="1" x14ac:dyDescent="0.25">
      <c r="A40" s="25"/>
      <c r="B40" s="47">
        <v>10</v>
      </c>
      <c r="C40" s="46"/>
      <c r="D40" s="46"/>
      <c r="E40" s="48"/>
      <c r="F40" s="48"/>
      <c r="G40" s="49"/>
      <c r="H40" s="47">
        <v>10</v>
      </c>
      <c r="I40" s="58">
        <f ca="1">'D,E,V,'!AK80</f>
        <v>42.5</v>
      </c>
      <c r="J40" s="58">
        <f ca="1">'D,E,V,'!AJ80</f>
        <v>25</v>
      </c>
      <c r="K40" s="58">
        <f>'D,E,V,'!AL80</f>
        <v>33.333333333333329</v>
      </c>
      <c r="L40" s="58">
        <f t="shared" ca="1" si="4"/>
        <v>67.5</v>
      </c>
      <c r="M40" s="98"/>
      <c r="N40" s="47">
        <v>10</v>
      </c>
      <c r="O40" s="58">
        <f ca="1">'D,E,V,'!AO80</f>
        <v>43.333333333333336</v>
      </c>
      <c r="P40" s="58">
        <f ca="1">'D,E,V,'!AN80</f>
        <v>33.333333333333329</v>
      </c>
      <c r="Q40" s="58">
        <f>'D,E,V,'!AP80</f>
        <v>26.696832579185521</v>
      </c>
      <c r="R40" s="58">
        <f t="shared" ca="1" si="5"/>
        <v>76.666666666666657</v>
      </c>
      <c r="S40" s="98"/>
      <c r="T40" s="47">
        <v>10</v>
      </c>
      <c r="U40" s="58">
        <f ca="1">'D,E,V,'!AS80</f>
        <v>50.909090909090907</v>
      </c>
      <c r="V40" s="58">
        <f ca="1">'D,E,V,'!AR80</f>
        <v>45.454545454545453</v>
      </c>
      <c r="W40" s="58">
        <f>'D,E,V,'!AT80</f>
        <v>26.119402985074625</v>
      </c>
      <c r="X40" s="58">
        <f t="shared" ca="1" si="6"/>
        <v>96.36363636363636</v>
      </c>
      <c r="Y40" s="98"/>
      <c r="Z40" s="50"/>
      <c r="AA40" s="235"/>
      <c r="AB40" s="232">
        <f>IF('C'!X40=0,"", 'C'!X40)</f>
        <v>26</v>
      </c>
      <c r="AC40" s="98"/>
      <c r="AD40" s="238">
        <f>IF('C'!AH40=0,"", 'C'!AH40)</f>
        <v>10.199999999999999</v>
      </c>
      <c r="AE40" s="50">
        <f t="shared" ca="1" si="7"/>
        <v>0</v>
      </c>
      <c r="AF40" s="98"/>
      <c r="AG40" s="50"/>
      <c r="AH40" s="208"/>
      <c r="AI40" s="109"/>
      <c r="AJ40" s="45"/>
      <c r="AK40" s="49"/>
      <c r="AL40" s="49"/>
      <c r="AM40" s="207"/>
      <c r="AN40" s="206"/>
      <c r="AO40" s="47">
        <v>10</v>
      </c>
    </row>
    <row r="41" spans="1:41" ht="17.100000000000001" customHeight="1" x14ac:dyDescent="0.25">
      <c r="A41" s="25"/>
      <c r="B41" s="47">
        <v>11</v>
      </c>
      <c r="C41" s="46"/>
      <c r="D41" s="46"/>
      <c r="E41" s="48"/>
      <c r="F41" s="48"/>
      <c r="G41" s="49"/>
      <c r="H41" s="47">
        <v>11</v>
      </c>
      <c r="I41" s="58">
        <f ca="1">'D,E,V,'!AK81</f>
        <v>66.666666666666671</v>
      </c>
      <c r="J41" s="58">
        <f ca="1">'D,E,V,'!AJ81</f>
        <v>55.555555555555557</v>
      </c>
      <c r="K41" s="58">
        <f>'D,E,V,'!AL81</f>
        <v>20</v>
      </c>
      <c r="L41" s="58">
        <f t="shared" ca="1" si="4"/>
        <v>122.22222222222223</v>
      </c>
      <c r="M41" s="98"/>
      <c r="N41" s="47">
        <v>11</v>
      </c>
      <c r="O41" s="58">
        <f ca="1">'D,E,V,'!AO81</f>
        <v>41.81818181818182</v>
      </c>
      <c r="P41" s="58">
        <f ca="1">'D,E,V,'!AN81</f>
        <v>27.27272727272727</v>
      </c>
      <c r="Q41" s="58">
        <f>'D,E,V,'!AP81</f>
        <v>31.632653061224492</v>
      </c>
      <c r="R41" s="58">
        <f t="shared" ca="1" si="5"/>
        <v>69.090909090909093</v>
      </c>
      <c r="S41" s="98"/>
      <c r="T41" s="47">
        <v>11</v>
      </c>
      <c r="U41" s="58">
        <f ca="1">'D,E,V,'!AS81</f>
        <v>38.333333333333336</v>
      </c>
      <c r="V41" s="58">
        <f ca="1">'D,E,V,'!AR81</f>
        <v>16.666666666666664</v>
      </c>
      <c r="W41" s="58">
        <f>'D,E,V,'!AT81</f>
        <v>40.862422997946609</v>
      </c>
      <c r="X41" s="58">
        <f t="shared" ca="1" si="6"/>
        <v>55</v>
      </c>
      <c r="Y41" s="98"/>
      <c r="Z41" s="50"/>
      <c r="AA41" s="235"/>
      <c r="AB41" s="232">
        <f>IF('C'!X41=0,"", 'C'!X41)</f>
        <v>240</v>
      </c>
      <c r="AC41" s="98"/>
      <c r="AD41" s="238">
        <f>IF('C'!AH41=0,"", 'C'!AH41)</f>
        <v>32.03</v>
      </c>
      <c r="AE41" s="50">
        <f ca="1">CountOf_MFC(6,25,I41:L41,O41:R41,U41:X41,AB41,AD41)</f>
        <v>0</v>
      </c>
      <c r="AF41" s="98"/>
      <c r="AG41" s="50"/>
      <c r="AH41" s="208"/>
      <c r="AI41" s="109"/>
      <c r="AJ41" s="45"/>
      <c r="AK41" s="49"/>
      <c r="AL41" s="49"/>
      <c r="AM41" s="207"/>
      <c r="AN41" s="206"/>
      <c r="AO41" s="47">
        <v>11</v>
      </c>
    </row>
    <row r="42" spans="1:41" ht="17.100000000000001" customHeight="1" x14ac:dyDescent="0.25">
      <c r="A42" s="25"/>
      <c r="B42" s="47">
        <v>12</v>
      </c>
      <c r="C42" s="46"/>
      <c r="D42" s="46"/>
      <c r="E42" s="48"/>
      <c r="F42" s="48"/>
      <c r="G42" s="49"/>
      <c r="H42" s="47">
        <v>12</v>
      </c>
      <c r="I42" s="58">
        <f ca="1">'D,E,V,'!AK82</f>
        <v>47.5</v>
      </c>
      <c r="J42" s="58">
        <f ca="1">'D,E,V,'!AJ82</f>
        <v>25</v>
      </c>
      <c r="K42" s="58">
        <f>'D,E,V,'!AL82</f>
        <v>14.285714285714285</v>
      </c>
      <c r="L42" s="58">
        <f t="shared" ca="1" si="4"/>
        <v>72.5</v>
      </c>
      <c r="M42" s="98"/>
      <c r="N42" s="47">
        <v>12</v>
      </c>
      <c r="O42" s="58">
        <f ca="1">'D,E,V,'!AO82</f>
        <v>48.333333333333336</v>
      </c>
      <c r="P42" s="58">
        <f ca="1">'D,E,V,'!AN82</f>
        <v>33.333333333333329</v>
      </c>
      <c r="Q42" s="58">
        <f>'D,E,V,'!AP82</f>
        <v>11.904761904761903</v>
      </c>
      <c r="R42" s="58">
        <f t="shared" ca="1" si="5"/>
        <v>81.666666666666657</v>
      </c>
      <c r="S42" s="98"/>
      <c r="T42" s="47">
        <v>12</v>
      </c>
      <c r="U42" s="58">
        <f ca="1">'D,E,V,'!AS82</f>
        <v>30.833333333333332</v>
      </c>
      <c r="V42" s="58">
        <f ca="1">'D,E,V,'!AR82</f>
        <v>8.3333333333333321</v>
      </c>
      <c r="W42" s="58">
        <f>'D,E,V,'!AT82</f>
        <v>20.673076923076923</v>
      </c>
      <c r="X42" s="58">
        <f t="shared" ca="1" si="6"/>
        <v>39.166666666666664</v>
      </c>
      <c r="Y42" s="98"/>
      <c r="Z42" s="50"/>
      <c r="AA42" s="235"/>
      <c r="AB42" s="232">
        <f>IF('C'!X42=0,"", 'C'!X42)</f>
        <v>32</v>
      </c>
      <c r="AC42" s="98"/>
      <c r="AD42" s="238">
        <f>IF('C'!AH42=0,"", 'C'!AH42)</f>
        <v>11.38</v>
      </c>
      <c r="AE42" s="50">
        <f t="shared" ca="1" si="7"/>
        <v>0</v>
      </c>
      <c r="AF42" s="98"/>
      <c r="AG42" s="50"/>
      <c r="AH42" s="208"/>
      <c r="AI42" s="109"/>
      <c r="AJ42" s="45"/>
      <c r="AK42" s="49"/>
      <c r="AL42" s="49"/>
      <c r="AM42" s="207"/>
      <c r="AN42" s="206"/>
      <c r="AO42" s="47">
        <v>12</v>
      </c>
    </row>
    <row r="43" spans="1:41" ht="17.100000000000001" customHeight="1" x14ac:dyDescent="0.25">
      <c r="A43" s="25"/>
      <c r="B43" s="47">
        <v>13</v>
      </c>
      <c r="C43" s="46"/>
      <c r="D43" s="46"/>
      <c r="E43" s="48"/>
      <c r="F43" s="48"/>
      <c r="G43" s="49"/>
      <c r="H43" s="47">
        <v>13</v>
      </c>
      <c r="I43" s="58">
        <f ca="1">'D,E,V,'!AK83</f>
        <v>39.166666666666664</v>
      </c>
      <c r="J43" s="58">
        <f ca="1">'D,E,V,'!AJ83</f>
        <v>25</v>
      </c>
      <c r="K43" s="58">
        <f>'D,E,V,'!AL83</f>
        <v>22.222222222222221</v>
      </c>
      <c r="L43" s="58">
        <f t="shared" ca="1" si="4"/>
        <v>64.166666666666657</v>
      </c>
      <c r="M43" s="98"/>
      <c r="N43" s="47">
        <v>13</v>
      </c>
      <c r="O43" s="58">
        <f ca="1">'D,E,V,'!AO83</f>
        <v>36.363636363636367</v>
      </c>
      <c r="P43" s="58">
        <f ca="1">'D,E,V,'!AN83</f>
        <v>18.181818181818183</v>
      </c>
      <c r="Q43" s="58">
        <f>'D,E,V,'!AP83</f>
        <v>25.806451612903224</v>
      </c>
      <c r="R43" s="58">
        <f t="shared" ca="1" si="5"/>
        <v>54.545454545454547</v>
      </c>
      <c r="S43" s="98"/>
      <c r="T43" s="47">
        <v>13</v>
      </c>
      <c r="U43" s="58">
        <f ca="1">'D,E,V,'!AS83</f>
        <v>46.666666666666664</v>
      </c>
      <c r="V43" s="58">
        <f ca="1">'D,E,V,'!AR83</f>
        <v>41.666666666666671</v>
      </c>
      <c r="W43" s="58">
        <f>'D,E,V,'!AT83</f>
        <v>23.076923076923077</v>
      </c>
      <c r="X43" s="58">
        <f t="shared" ca="1" si="6"/>
        <v>88.333333333333343</v>
      </c>
      <c r="Y43" s="98"/>
      <c r="Z43" s="50"/>
      <c r="AA43" s="235"/>
      <c r="AB43" s="232">
        <f>IF('C'!X43=0,"", 'C'!X43)</f>
        <v>32</v>
      </c>
      <c r="AC43" s="98"/>
      <c r="AD43" s="238">
        <f>IF('C'!AH43=0,"", 'C'!AH43)</f>
        <v>11.38</v>
      </c>
      <c r="AE43" s="50">
        <f t="shared" ca="1" si="7"/>
        <v>0</v>
      </c>
      <c r="AF43" s="98"/>
      <c r="AG43" s="50"/>
      <c r="AH43" s="208"/>
      <c r="AI43" s="109"/>
      <c r="AJ43" s="45"/>
      <c r="AK43" s="49"/>
      <c r="AL43" s="49"/>
      <c r="AM43" s="207"/>
      <c r="AN43" s="206"/>
      <c r="AO43" s="47">
        <v>13</v>
      </c>
    </row>
    <row r="44" spans="1:41" ht="17.100000000000001" customHeight="1" x14ac:dyDescent="0.25">
      <c r="A44" s="25"/>
      <c r="B44" s="47">
        <v>14</v>
      </c>
      <c r="C44" s="46"/>
      <c r="D44" s="46"/>
      <c r="E44" s="48"/>
      <c r="F44" s="48"/>
      <c r="G44" s="49"/>
      <c r="H44" s="47">
        <v>14</v>
      </c>
      <c r="I44" s="58">
        <f ca="1">'D,E,V,'!AK84</f>
        <v>57.777777777777779</v>
      </c>
      <c r="J44" s="58">
        <f ca="1">'D,E,V,'!AJ84</f>
        <v>44.444444444444443</v>
      </c>
      <c r="K44" s="58">
        <f>'D,E,V,'!AL84</f>
        <v>50</v>
      </c>
      <c r="L44" s="58">
        <f t="shared" ca="1" si="4"/>
        <v>102.22222222222223</v>
      </c>
      <c r="M44" s="98"/>
      <c r="N44" s="47">
        <v>14</v>
      </c>
      <c r="O44" s="58">
        <f ca="1">'D,E,V,'!AO84</f>
        <v>53.333333333333336</v>
      </c>
      <c r="P44" s="58">
        <f ca="1">'D,E,V,'!AN84</f>
        <v>41.666666666666671</v>
      </c>
      <c r="Q44" s="58">
        <f>'D,E,V,'!AP84</f>
        <v>34.112149532710276</v>
      </c>
      <c r="R44" s="58">
        <f t="shared" ca="1" si="5"/>
        <v>95</v>
      </c>
      <c r="S44" s="98"/>
      <c r="T44" s="47">
        <v>14</v>
      </c>
      <c r="U44" s="58">
        <f ca="1">'D,E,V,'!AS84</f>
        <v>38.333333333333336</v>
      </c>
      <c r="V44" s="58">
        <f ca="1">'D,E,V,'!AR84</f>
        <v>16.666666666666664</v>
      </c>
      <c r="W44" s="58">
        <f>'D,E,V,'!AT84</f>
        <v>40.862422997946609</v>
      </c>
      <c r="X44" s="58">
        <f t="shared" ca="1" si="6"/>
        <v>55</v>
      </c>
      <c r="Y44" s="98"/>
      <c r="Z44" s="50"/>
      <c r="AA44" s="235"/>
      <c r="AB44" s="232">
        <f>IF('C'!X44=0,"", 'C'!X44)</f>
        <v>32</v>
      </c>
      <c r="AC44" s="98"/>
      <c r="AD44" s="238">
        <f>IF('C'!AH44=0,"", 'C'!AH44)</f>
        <v>11.51</v>
      </c>
      <c r="AE44" s="50">
        <f t="shared" ca="1" si="7"/>
        <v>0</v>
      </c>
      <c r="AF44" s="98"/>
      <c r="AG44" s="50"/>
      <c r="AH44" s="208"/>
      <c r="AI44" s="109"/>
      <c r="AJ44" s="45"/>
      <c r="AK44" s="49"/>
      <c r="AL44" s="49"/>
      <c r="AM44" s="207"/>
      <c r="AN44" s="206"/>
      <c r="AO44" s="47">
        <v>14</v>
      </c>
    </row>
    <row r="45" spans="1:41" ht="17.100000000000001" customHeight="1" x14ac:dyDescent="0.25">
      <c r="A45" s="25"/>
      <c r="B45" s="47">
        <v>15</v>
      </c>
      <c r="C45" s="46"/>
      <c r="D45" s="46"/>
      <c r="E45" s="48"/>
      <c r="F45" s="48"/>
      <c r="G45" s="49"/>
      <c r="H45" s="47">
        <v>15</v>
      </c>
      <c r="I45" s="58">
        <f ca="1">'D,E,V,'!AK85</f>
        <v>74.285714285714292</v>
      </c>
      <c r="J45" s="58">
        <f ca="1">'D,E,V,'!AJ85</f>
        <v>71.428571428571431</v>
      </c>
      <c r="K45" s="58">
        <f>'D,E,V,'!AL85</f>
        <v>60</v>
      </c>
      <c r="L45" s="58">
        <f t="shared" ca="1" si="4"/>
        <v>145.71428571428572</v>
      </c>
      <c r="M45" s="98"/>
      <c r="N45" s="47">
        <v>15</v>
      </c>
      <c r="O45" s="58">
        <f ca="1">'D,E,V,'!AO85</f>
        <v>32.727272727272727</v>
      </c>
      <c r="P45" s="58">
        <f ca="1">'D,E,V,'!AN85</f>
        <v>9.0909090909090917</v>
      </c>
      <c r="Q45" s="58">
        <f>'D,E,V,'!AP85</f>
        <v>35.638297872340424</v>
      </c>
      <c r="R45" s="58">
        <f t="shared" ca="1" si="5"/>
        <v>41.81818181818182</v>
      </c>
      <c r="S45" s="98"/>
      <c r="T45" s="47">
        <v>15</v>
      </c>
      <c r="U45" s="58">
        <f ca="1">'D,E,V,'!AS85</f>
        <v>32.5</v>
      </c>
      <c r="V45" s="58">
        <f ca="1">'D,E,V,'!AR85</f>
        <v>16.666666666666664</v>
      </c>
      <c r="W45" s="58">
        <f>'D,E,V,'!AT85</f>
        <v>34.408602150537639</v>
      </c>
      <c r="X45" s="58">
        <f t="shared" ca="1" si="6"/>
        <v>49.166666666666664</v>
      </c>
      <c r="Y45" s="98"/>
      <c r="Z45" s="50"/>
      <c r="AA45" s="235"/>
      <c r="AB45" s="232">
        <f>IF('C'!X45=0,"", 'C'!X45)</f>
        <v>28</v>
      </c>
      <c r="AC45" s="98"/>
      <c r="AD45" s="238">
        <f>IF('C'!AH45=0,"", 'C'!AH45)</f>
        <v>14.61</v>
      </c>
      <c r="AE45" s="50">
        <f t="shared" ca="1" si="7"/>
        <v>0</v>
      </c>
      <c r="AF45" s="98"/>
      <c r="AG45" s="50"/>
      <c r="AH45" s="208"/>
      <c r="AI45" s="109"/>
      <c r="AJ45" s="45"/>
      <c r="AK45" s="49"/>
      <c r="AL45" s="49"/>
      <c r="AM45" s="207"/>
      <c r="AN45" s="206"/>
      <c r="AO45" s="47">
        <v>15</v>
      </c>
    </row>
    <row r="46" spans="1:41" ht="17.100000000000001" customHeight="1" x14ac:dyDescent="0.25">
      <c r="A46" s="25"/>
      <c r="B46" s="47">
        <v>16</v>
      </c>
      <c r="C46" s="46"/>
      <c r="D46" s="46"/>
      <c r="E46" s="48"/>
      <c r="F46" s="48"/>
      <c r="G46" s="49"/>
      <c r="H46" s="47">
        <v>16</v>
      </c>
      <c r="I46" s="58" t="str">
        <f ca="1">'D,E,V,'!AK86</f>
        <v/>
      </c>
      <c r="J46" s="58" t="str">
        <f ca="1">'D,E,V,'!AJ86</f>
        <v/>
      </c>
      <c r="K46" s="58" t="str">
        <f>'D,E,V,'!AL86</f>
        <v/>
      </c>
      <c r="L46" s="58" t="str">
        <f t="shared" ca="1" si="4"/>
        <v/>
      </c>
      <c r="M46" s="98"/>
      <c r="N46" s="47">
        <v>16</v>
      </c>
      <c r="O46" s="58" t="str">
        <f ca="1">'D,E,V,'!AO86</f>
        <v/>
      </c>
      <c r="P46" s="58" t="str">
        <f ca="1">'D,E,V,'!AN86</f>
        <v/>
      </c>
      <c r="Q46" s="58" t="str">
        <f>'D,E,V,'!AP86</f>
        <v/>
      </c>
      <c r="R46" s="58" t="str">
        <f t="shared" ca="1" si="5"/>
        <v/>
      </c>
      <c r="S46" s="98"/>
      <c r="T46" s="47">
        <v>16</v>
      </c>
      <c r="U46" s="58" t="str">
        <f ca="1">'D,E,V,'!AS86</f>
        <v/>
      </c>
      <c r="V46" s="58" t="str">
        <f ca="1">'D,E,V,'!AR86</f>
        <v/>
      </c>
      <c r="W46" s="58" t="str">
        <f>'D,E,V,'!AT86</f>
        <v/>
      </c>
      <c r="X46" s="58" t="str">
        <f t="shared" ca="1" si="6"/>
        <v/>
      </c>
      <c r="Y46" s="98"/>
      <c r="Z46" s="50"/>
      <c r="AA46" s="235"/>
      <c r="AB46" s="232" t="str">
        <f>IF('C'!X46=0,"", 'C'!X46)</f>
        <v/>
      </c>
      <c r="AC46" s="98"/>
      <c r="AD46" s="238" t="str">
        <f>IF('C'!AH46=0,"", 'C'!AH46)</f>
        <v/>
      </c>
      <c r="AE46" s="50">
        <f t="shared" ca="1" si="7"/>
        <v>0</v>
      </c>
      <c r="AF46" s="98"/>
      <c r="AG46" s="50"/>
      <c r="AH46" s="208"/>
      <c r="AI46" s="109"/>
      <c r="AJ46" s="45"/>
      <c r="AK46" s="49"/>
      <c r="AL46" s="49"/>
      <c r="AM46" s="207"/>
      <c r="AN46" s="206"/>
      <c r="AO46" s="47">
        <v>16</v>
      </c>
    </row>
    <row r="47" spans="1:41" ht="17.100000000000001" customHeight="1" x14ac:dyDescent="0.25">
      <c r="A47" s="25"/>
      <c r="B47" s="47">
        <v>17</v>
      </c>
      <c r="C47" s="46"/>
      <c r="D47" s="46"/>
      <c r="E47" s="48"/>
      <c r="F47" s="48"/>
      <c r="G47" s="49"/>
      <c r="H47" s="47">
        <v>17</v>
      </c>
      <c r="I47" s="58" t="str">
        <f ca="1">'D,E,V,'!AK87</f>
        <v/>
      </c>
      <c r="J47" s="58" t="str">
        <f ca="1">'D,E,V,'!AJ87</f>
        <v/>
      </c>
      <c r="K47" s="58" t="str">
        <f>'D,E,V,'!AL87</f>
        <v/>
      </c>
      <c r="L47" s="58" t="str">
        <f t="shared" ca="1" si="4"/>
        <v/>
      </c>
      <c r="M47" s="98"/>
      <c r="N47" s="47">
        <v>17</v>
      </c>
      <c r="O47" s="58" t="str">
        <f ca="1">'D,E,V,'!AO87</f>
        <v/>
      </c>
      <c r="P47" s="58" t="str">
        <f ca="1">'D,E,V,'!AN87</f>
        <v/>
      </c>
      <c r="Q47" s="58" t="str">
        <f>'D,E,V,'!AP87</f>
        <v/>
      </c>
      <c r="R47" s="58" t="str">
        <f t="shared" ca="1" si="5"/>
        <v/>
      </c>
      <c r="S47" s="98"/>
      <c r="T47" s="47">
        <v>17</v>
      </c>
      <c r="U47" s="58" t="str">
        <f ca="1">'D,E,V,'!AS87</f>
        <v/>
      </c>
      <c r="V47" s="58" t="str">
        <f ca="1">'D,E,V,'!AR87</f>
        <v/>
      </c>
      <c r="W47" s="58" t="str">
        <f>'D,E,V,'!AT87</f>
        <v/>
      </c>
      <c r="X47" s="58" t="str">
        <f t="shared" ca="1" si="6"/>
        <v/>
      </c>
      <c r="Y47" s="98"/>
      <c r="Z47" s="50"/>
      <c r="AA47" s="235"/>
      <c r="AB47" s="232" t="str">
        <f>IF('C'!X47=0,"", 'C'!X47)</f>
        <v/>
      </c>
      <c r="AC47" s="98"/>
      <c r="AD47" s="238" t="str">
        <f>IF('C'!AH47=0,"", 'C'!AH47)</f>
        <v/>
      </c>
      <c r="AE47" s="50">
        <f t="shared" ca="1" si="7"/>
        <v>0</v>
      </c>
      <c r="AF47" s="98"/>
      <c r="AG47" s="50"/>
      <c r="AH47" s="208"/>
      <c r="AI47" s="109"/>
      <c r="AJ47" s="45"/>
      <c r="AK47" s="49"/>
      <c r="AL47" s="49"/>
      <c r="AM47" s="207"/>
      <c r="AN47" s="206"/>
      <c r="AO47" s="47">
        <v>17</v>
      </c>
    </row>
    <row r="48" spans="1:41" ht="17.100000000000001" customHeight="1" x14ac:dyDescent="0.25">
      <c r="A48" s="25"/>
      <c r="B48" s="47">
        <v>18</v>
      </c>
      <c r="C48" s="46"/>
      <c r="D48" s="46"/>
      <c r="E48" s="48"/>
      <c r="F48" s="48"/>
      <c r="G48" s="49"/>
      <c r="H48" s="47">
        <v>18</v>
      </c>
      <c r="I48" s="58" t="str">
        <f ca="1">'D,E,V,'!AK88</f>
        <v/>
      </c>
      <c r="J48" s="58" t="str">
        <f ca="1">'D,E,V,'!AJ88</f>
        <v/>
      </c>
      <c r="K48" s="58" t="str">
        <f>'D,E,V,'!AL88</f>
        <v/>
      </c>
      <c r="L48" s="58" t="str">
        <f t="shared" ca="1" si="4"/>
        <v/>
      </c>
      <c r="M48" s="98"/>
      <c r="N48" s="47">
        <v>18</v>
      </c>
      <c r="O48" s="58" t="str">
        <f ca="1">'D,E,V,'!AO88</f>
        <v/>
      </c>
      <c r="P48" s="58" t="str">
        <f ca="1">'D,E,V,'!AN88</f>
        <v/>
      </c>
      <c r="Q48" s="58" t="str">
        <f>'D,E,V,'!AP88</f>
        <v/>
      </c>
      <c r="R48" s="58" t="str">
        <f t="shared" ca="1" si="5"/>
        <v/>
      </c>
      <c r="S48" s="98"/>
      <c r="T48" s="47">
        <v>18</v>
      </c>
      <c r="U48" s="58" t="str">
        <f ca="1">'D,E,V,'!AS88</f>
        <v/>
      </c>
      <c r="V48" s="58" t="str">
        <f ca="1">'D,E,V,'!AR88</f>
        <v/>
      </c>
      <c r="W48" s="58" t="str">
        <f>'D,E,V,'!AT88</f>
        <v/>
      </c>
      <c r="X48" s="58" t="str">
        <f t="shared" ca="1" si="6"/>
        <v/>
      </c>
      <c r="Y48" s="98"/>
      <c r="Z48" s="50"/>
      <c r="AA48" s="235"/>
      <c r="AB48" s="232" t="str">
        <f>IF('C'!X48=0,"", 'C'!X48)</f>
        <v/>
      </c>
      <c r="AC48" s="98"/>
      <c r="AD48" s="238" t="str">
        <f>IF('C'!AH48=0,"", 'C'!AH48)</f>
        <v/>
      </c>
      <c r="AE48" s="50">
        <f t="shared" ca="1" si="7"/>
        <v>0</v>
      </c>
      <c r="AF48" s="98"/>
      <c r="AG48" s="50"/>
      <c r="AH48" s="208"/>
      <c r="AI48" s="109"/>
      <c r="AJ48" s="45"/>
      <c r="AK48" s="49"/>
      <c r="AL48" s="49"/>
      <c r="AM48" s="207"/>
      <c r="AN48" s="206"/>
      <c r="AO48" s="47">
        <v>18</v>
      </c>
    </row>
    <row r="49" spans="1:41" ht="17.100000000000001" customHeight="1" x14ac:dyDescent="0.25">
      <c r="A49" s="25"/>
      <c r="B49" s="47">
        <v>19</v>
      </c>
      <c r="C49" s="46"/>
      <c r="D49" s="46"/>
      <c r="E49" s="48"/>
      <c r="F49" s="48"/>
      <c r="G49" s="49"/>
      <c r="H49" s="47">
        <v>19</v>
      </c>
      <c r="I49" s="58" t="str">
        <f ca="1">'D,E,V,'!AK89</f>
        <v/>
      </c>
      <c r="J49" s="58" t="str">
        <f ca="1">'D,E,V,'!AJ89</f>
        <v/>
      </c>
      <c r="K49" s="58" t="str">
        <f>'D,E,V,'!AL89</f>
        <v/>
      </c>
      <c r="L49" s="58" t="str">
        <f t="shared" ca="1" si="4"/>
        <v/>
      </c>
      <c r="M49" s="98"/>
      <c r="N49" s="47">
        <v>19</v>
      </c>
      <c r="O49" s="58" t="str">
        <f ca="1">'D,E,V,'!AO89</f>
        <v/>
      </c>
      <c r="P49" s="58" t="str">
        <f ca="1">'D,E,V,'!AN89</f>
        <v/>
      </c>
      <c r="Q49" s="58" t="str">
        <f>'D,E,V,'!AP89</f>
        <v/>
      </c>
      <c r="R49" s="58" t="str">
        <f t="shared" ca="1" si="5"/>
        <v/>
      </c>
      <c r="S49" s="98"/>
      <c r="T49" s="47">
        <v>19</v>
      </c>
      <c r="U49" s="58" t="str">
        <f ca="1">'D,E,V,'!AS89</f>
        <v/>
      </c>
      <c r="V49" s="58" t="str">
        <f ca="1">'D,E,V,'!AR89</f>
        <v/>
      </c>
      <c r="W49" s="58" t="str">
        <f>'D,E,V,'!AT89</f>
        <v/>
      </c>
      <c r="X49" s="58" t="str">
        <f t="shared" ca="1" si="6"/>
        <v/>
      </c>
      <c r="Y49" s="98"/>
      <c r="Z49" s="50"/>
      <c r="AA49" s="235"/>
      <c r="AB49" s="232" t="str">
        <f>IF('C'!X49=0,"", 'C'!X49)</f>
        <v/>
      </c>
      <c r="AC49" s="98"/>
      <c r="AD49" s="238" t="str">
        <f>IF('C'!AH49=0,"", 'C'!AH49)</f>
        <v/>
      </c>
      <c r="AE49" s="50">
        <f t="shared" ca="1" si="7"/>
        <v>0</v>
      </c>
      <c r="AF49" s="98"/>
      <c r="AG49" s="50"/>
      <c r="AH49" s="208"/>
      <c r="AI49" s="109"/>
      <c r="AJ49" s="45"/>
      <c r="AK49" s="49"/>
      <c r="AL49" s="49"/>
      <c r="AM49" s="207"/>
      <c r="AN49" s="206"/>
      <c r="AO49" s="47">
        <v>19</v>
      </c>
    </row>
    <row r="50" spans="1:41" ht="17.100000000000001" customHeight="1" thickBot="1" x14ac:dyDescent="0.3">
      <c r="A50" s="53"/>
      <c r="B50" s="54">
        <v>20</v>
      </c>
      <c r="C50" s="52"/>
      <c r="D50" s="52"/>
      <c r="E50" s="55"/>
      <c r="F50" s="55"/>
      <c r="G50" s="56"/>
      <c r="H50" s="54">
        <v>20</v>
      </c>
      <c r="I50" s="59" t="str">
        <f ca="1">'D,E,V,'!AK90</f>
        <v/>
      </c>
      <c r="J50" s="59" t="str">
        <f ca="1">'D,E,V,'!AJ90</f>
        <v/>
      </c>
      <c r="K50" s="59" t="str">
        <f>'D,E,V,'!AL90</f>
        <v/>
      </c>
      <c r="L50" s="59" t="str">
        <f t="shared" ca="1" si="4"/>
        <v/>
      </c>
      <c r="M50" s="87"/>
      <c r="N50" s="54">
        <v>20</v>
      </c>
      <c r="O50" s="59" t="str">
        <f ca="1">'D,E,V,'!AO90</f>
        <v/>
      </c>
      <c r="P50" s="59" t="str">
        <f ca="1">'D,E,V,'!AN90</f>
        <v/>
      </c>
      <c r="Q50" s="59" t="str">
        <f>'D,E,V,'!AP90</f>
        <v/>
      </c>
      <c r="R50" s="59" t="str">
        <f t="shared" ca="1" si="5"/>
        <v/>
      </c>
      <c r="S50" s="87"/>
      <c r="T50" s="54">
        <v>20</v>
      </c>
      <c r="U50" s="59" t="str">
        <f ca="1">'D,E,V,'!AS90</f>
        <v/>
      </c>
      <c r="V50" s="59" t="str">
        <f ca="1">'D,E,V,'!AR90</f>
        <v/>
      </c>
      <c r="W50" s="59" t="str">
        <f>'D,E,V,'!AT90</f>
        <v/>
      </c>
      <c r="X50" s="59" t="str">
        <f t="shared" ca="1" si="6"/>
        <v/>
      </c>
      <c r="Y50" s="87"/>
      <c r="Z50" s="57"/>
      <c r="AA50" s="236"/>
      <c r="AB50" s="233" t="str">
        <f>IF('C'!X50=0,"", 'C'!X50)</f>
        <v/>
      </c>
      <c r="AC50" s="87"/>
      <c r="AD50" s="239" t="str">
        <f>IF('C'!AH50=0,"", 'C'!AH50)</f>
        <v/>
      </c>
      <c r="AE50" s="57">
        <f t="shared" ca="1" si="7"/>
        <v>0</v>
      </c>
      <c r="AF50" s="87"/>
      <c r="AG50" s="57"/>
      <c r="AH50" s="205"/>
      <c r="AI50" s="204"/>
      <c r="AJ50" s="51"/>
      <c r="AK50" s="56"/>
      <c r="AL50" s="56"/>
      <c r="AM50" s="203"/>
      <c r="AN50" s="202"/>
      <c r="AO50" s="54">
        <v>20</v>
      </c>
    </row>
    <row r="51" spans="1:41" ht="17.100000000000001" customHeight="1" thickTop="1" thickBot="1" x14ac:dyDescent="0.3">
      <c r="A51" s="1">
        <v>3</v>
      </c>
      <c r="B51" s="2" t="str">
        <f>IF('C'!B51=0,"",'C'!B51)</f>
        <v/>
      </c>
      <c r="C51" s="3"/>
      <c r="D51" s="4"/>
      <c r="E51" s="4"/>
      <c r="F51" s="4"/>
      <c r="G51" s="5"/>
      <c r="H51" s="6"/>
      <c r="I51" s="7"/>
      <c r="J51" s="7"/>
      <c r="K51" s="230"/>
      <c r="L51" s="230"/>
      <c r="M51" s="230"/>
      <c r="N51" s="7"/>
      <c r="O51" s="230"/>
      <c r="P51" s="230"/>
      <c r="Q51" s="8"/>
      <c r="R51" s="8"/>
      <c r="S51" s="8"/>
      <c r="T51" s="9"/>
      <c r="U51" s="9"/>
      <c r="V51" s="9"/>
      <c r="W51" s="9"/>
      <c r="X51" s="9"/>
      <c r="Y51" s="9"/>
      <c r="Z51" s="9"/>
      <c r="AA51" s="9"/>
      <c r="AB51" s="10" t="str">
        <f>IF('C'!X51=0,"", 'C'!X51)</f>
        <v/>
      </c>
      <c r="AC51" s="10"/>
      <c r="AD51" s="9" t="str">
        <f>IF('C'!AH51=0,"", 'C'!AH51)</f>
        <v/>
      </c>
      <c r="AE51" s="9"/>
      <c r="AF51" s="9"/>
      <c r="AG51" s="9"/>
      <c r="AH51" s="9"/>
      <c r="AI51" s="9"/>
      <c r="AJ51" s="10"/>
      <c r="AK51" s="10"/>
      <c r="AL51" s="10"/>
      <c r="AM51" s="229"/>
      <c r="AN51" s="10"/>
      <c r="AO51" s="10"/>
    </row>
    <row r="52" spans="1:41" ht="17.100000000000001" customHeight="1" thickTop="1" x14ac:dyDescent="0.25">
      <c r="A52" s="11"/>
      <c r="B52" s="12" t="str">
        <f>IF('C'!B52=0,"",'C'!B52)</f>
        <v/>
      </c>
      <c r="D52" s="13"/>
      <c r="E52" s="13"/>
      <c r="F52" s="13"/>
      <c r="G52" s="14"/>
      <c r="H52" s="15"/>
      <c r="I52" s="16"/>
      <c r="J52" s="16"/>
      <c r="K52" s="17"/>
      <c r="L52" s="17"/>
      <c r="M52" s="17"/>
      <c r="N52" s="16"/>
      <c r="O52" s="17"/>
      <c r="P52" s="17"/>
      <c r="Q52" s="16"/>
      <c r="R52" s="16"/>
      <c r="S52" s="16"/>
      <c r="T52" s="17"/>
      <c r="U52" s="17"/>
      <c r="V52" s="17"/>
      <c r="W52" s="17"/>
      <c r="X52" s="17"/>
      <c r="Y52" s="17"/>
      <c r="Z52" s="17"/>
      <c r="AA52" s="17"/>
      <c r="AB52" s="14" t="str">
        <f>IF('C'!X52=0,"", 'C'!X52)</f>
        <v/>
      </c>
      <c r="AC52" s="14"/>
      <c r="AD52" s="17" t="str">
        <f>IF('C'!AH52=0,"", 'C'!AH52)</f>
        <v/>
      </c>
      <c r="AE52" s="17"/>
      <c r="AF52" s="17"/>
      <c r="AG52" s="17"/>
      <c r="AI52" s="17"/>
      <c r="AJ52" s="14"/>
      <c r="AK52" s="14"/>
      <c r="AL52" s="14"/>
      <c r="AM52" s="228"/>
      <c r="AN52" s="14"/>
      <c r="AO52" s="14"/>
    </row>
    <row r="53" spans="1:41" ht="17.100000000000001" customHeight="1" thickBot="1" x14ac:dyDescent="0.3">
      <c r="A53" s="11"/>
      <c r="B53" s="18" t="str">
        <f>IF('C'!B53=0,"",'C'!B53)</f>
        <v/>
      </c>
      <c r="C53" s="19"/>
      <c r="D53" s="13"/>
      <c r="E53" s="13"/>
      <c r="F53" s="13"/>
      <c r="G53" s="20"/>
      <c r="H53" s="21"/>
      <c r="I53" s="22"/>
      <c r="J53" s="22"/>
      <c r="K53" s="23"/>
      <c r="L53" s="23"/>
      <c r="M53" s="23"/>
      <c r="N53" s="22"/>
      <c r="O53" s="23"/>
      <c r="P53" s="23"/>
      <c r="Q53" s="22"/>
      <c r="R53" s="22"/>
      <c r="S53" s="22"/>
      <c r="T53" s="23"/>
      <c r="U53" s="23"/>
      <c r="V53" s="23"/>
      <c r="W53" s="23"/>
      <c r="X53" s="23"/>
      <c r="Y53" s="23"/>
      <c r="Z53" s="23"/>
      <c r="AA53" s="23"/>
      <c r="AB53" s="24" t="str">
        <f>IF('C'!X53=0,"", 'C'!X53)</f>
        <v/>
      </c>
      <c r="AC53" s="24"/>
      <c r="AD53" s="23" t="str">
        <f>IF('C'!AH53=0,"", 'C'!AH53)</f>
        <v/>
      </c>
      <c r="AE53" s="23"/>
      <c r="AF53" s="23"/>
      <c r="AG53" s="23"/>
      <c r="AH53" s="23"/>
      <c r="AI53" s="23"/>
      <c r="AJ53" s="24"/>
      <c r="AK53" s="24"/>
      <c r="AL53" s="24"/>
      <c r="AM53" s="227"/>
      <c r="AN53" s="24"/>
      <c r="AO53" s="24"/>
    </row>
    <row r="54" spans="1:41" ht="17.100000000000001" customHeight="1" thickTop="1" thickBot="1" x14ac:dyDescent="0.3">
      <c r="A54" s="25"/>
      <c r="B54" s="26" t="str">
        <f>IF('C'!B54=0,"",'C'!B54)</f>
        <v/>
      </c>
      <c r="C54" s="27"/>
      <c r="D54" s="27"/>
      <c r="E54" s="27"/>
      <c r="F54" s="27"/>
      <c r="G54" s="28"/>
      <c r="H54" s="29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226"/>
      <c r="V54" s="30"/>
      <c r="W54" s="225"/>
      <c r="X54" s="224"/>
      <c r="Y54" s="31"/>
      <c r="Z54" s="31"/>
      <c r="AA54" s="31"/>
      <c r="AB54" s="31"/>
      <c r="AC54" s="31"/>
      <c r="AD54" s="31"/>
      <c r="AE54" s="31"/>
      <c r="AF54" s="31"/>
      <c r="AG54" s="31"/>
      <c r="AH54" s="223"/>
      <c r="AI54" s="31"/>
      <c r="AJ54" s="187"/>
      <c r="AK54" s="187"/>
      <c r="AL54" s="187"/>
      <c r="AM54" s="187"/>
      <c r="AN54" s="187"/>
      <c r="AO54" s="187"/>
    </row>
    <row r="55" spans="1:41" ht="17.100000000000001" customHeight="1" thickTop="1" thickBot="1" x14ac:dyDescent="0.3">
      <c r="A55" s="25"/>
      <c r="B55" s="32" t="s">
        <v>0</v>
      </c>
      <c r="C55" s="33"/>
      <c r="D55" s="33"/>
      <c r="E55" s="34"/>
      <c r="F55" s="34"/>
      <c r="G55" s="35"/>
      <c r="H55" s="32" t="s">
        <v>0</v>
      </c>
      <c r="I55" s="221" t="s">
        <v>1</v>
      </c>
      <c r="J55" s="222" t="s">
        <v>2</v>
      </c>
      <c r="K55" s="221" t="s">
        <v>3</v>
      </c>
      <c r="L55" s="220" t="s">
        <v>4</v>
      </c>
      <c r="M55" s="220"/>
      <c r="N55" s="32" t="s">
        <v>0</v>
      </c>
      <c r="O55" s="221" t="s">
        <v>5</v>
      </c>
      <c r="P55" s="222" t="s">
        <v>6</v>
      </c>
      <c r="Q55" s="221" t="s">
        <v>7</v>
      </c>
      <c r="R55" s="220" t="s">
        <v>8</v>
      </c>
      <c r="S55" s="220"/>
      <c r="T55" s="32" t="s">
        <v>0</v>
      </c>
      <c r="U55" s="221" t="s">
        <v>9</v>
      </c>
      <c r="V55" s="222" t="s">
        <v>10</v>
      </c>
      <c r="W55" s="221" t="s">
        <v>11</v>
      </c>
      <c r="X55" s="220" t="s">
        <v>12</v>
      </c>
      <c r="Y55" s="220"/>
      <c r="Z55" s="36"/>
      <c r="AA55" s="36"/>
      <c r="AB55" s="37" t="s">
        <v>13</v>
      </c>
      <c r="AC55" s="219"/>
      <c r="AD55" s="38" t="s">
        <v>14</v>
      </c>
      <c r="AE55" s="240" t="s">
        <v>237</v>
      </c>
      <c r="AF55" s="218"/>
      <c r="AG55" s="217"/>
      <c r="AH55" s="216"/>
      <c r="AI55" s="215"/>
      <c r="AJ55" s="214"/>
      <c r="AK55" s="213"/>
      <c r="AL55" s="213"/>
      <c r="AM55" s="212"/>
      <c r="AN55" s="211"/>
      <c r="AO55" s="32" t="s">
        <v>0</v>
      </c>
    </row>
    <row r="56" spans="1:41" ht="17.100000000000001" customHeight="1" thickTop="1" x14ac:dyDescent="0.25">
      <c r="A56" s="25"/>
      <c r="B56" s="39">
        <v>1</v>
      </c>
      <c r="C56" s="40"/>
      <c r="D56" s="40"/>
      <c r="E56" s="41"/>
      <c r="F56" s="41"/>
      <c r="G56" s="42"/>
      <c r="H56" s="39">
        <v>1</v>
      </c>
      <c r="I56" s="58" t="str">
        <f ca="1">'D,E,V,'!AK136</f>
        <v/>
      </c>
      <c r="J56" s="58" t="str">
        <f ca="1">'D,E,V,'!AJ136</f>
        <v/>
      </c>
      <c r="K56" s="58" t="str">
        <f>'D,E,V,'!AL136</f>
        <v/>
      </c>
      <c r="L56" s="58" t="str">
        <f t="shared" ref="L56:L75" ca="1" si="8">IF(ISERROR(I56+J56)=TRUE,"",( I56+J56))</f>
        <v/>
      </c>
      <c r="M56" s="163"/>
      <c r="N56" s="39">
        <v>1</v>
      </c>
      <c r="O56" s="58" t="str">
        <f ca="1">'D,E,V,'!AO136</f>
        <v/>
      </c>
      <c r="P56" s="58" t="str">
        <f ca="1">'D,E,V,'!AN136</f>
        <v/>
      </c>
      <c r="Q56" s="58" t="str">
        <f>'D,E,V,'!AP136</f>
        <v/>
      </c>
      <c r="R56" s="58" t="str">
        <f t="shared" ref="R56:R75" ca="1" si="9">IF(ISERROR(O56+P56)=TRUE,"",( O56+P56))</f>
        <v/>
      </c>
      <c r="S56" s="163"/>
      <c r="T56" s="39">
        <v>1</v>
      </c>
      <c r="U56" s="58" t="str">
        <f ca="1">'D,E,V,'!AS136</f>
        <v/>
      </c>
      <c r="V56" s="58" t="str">
        <f ca="1">'D,E,V,'!AR136</f>
        <v/>
      </c>
      <c r="W56" s="58" t="str">
        <f>'D,E,V,'!AT136</f>
        <v/>
      </c>
      <c r="X56" s="58" t="str">
        <f t="shared" ref="X56:X75" ca="1" si="10">IF(ISERROR(U56+V56)=TRUE,"",( U56+V56))</f>
        <v/>
      </c>
      <c r="Y56" s="163"/>
      <c r="Z56" s="43"/>
      <c r="AA56" s="234"/>
      <c r="AB56" s="231" t="str">
        <f>IF('C'!X56=0,"", 'C'!X56)</f>
        <v/>
      </c>
      <c r="AC56" s="163"/>
      <c r="AD56" s="237" t="str">
        <f>IF('C'!AH56=0,"", 'C'!AH56)</f>
        <v/>
      </c>
      <c r="AE56" s="43">
        <f ca="1">CountOf_MFC(6,25,I56:L56,O56:R56,U56:X56,AB56,AD56)</f>
        <v>0</v>
      </c>
      <c r="AF56" s="163"/>
      <c r="AG56" s="43"/>
      <c r="AH56" s="210"/>
      <c r="AI56" s="163"/>
      <c r="AJ56" s="44"/>
      <c r="AK56" s="42"/>
      <c r="AL56" s="42"/>
      <c r="AM56" s="209"/>
      <c r="AN56" s="206"/>
      <c r="AO56" s="39">
        <v>1</v>
      </c>
    </row>
    <row r="57" spans="1:41" ht="17.100000000000001" customHeight="1" x14ac:dyDescent="0.25">
      <c r="A57" s="25"/>
      <c r="B57" s="47">
        <v>2</v>
      </c>
      <c r="C57" s="46"/>
      <c r="D57" s="46"/>
      <c r="E57" s="48"/>
      <c r="F57" s="48"/>
      <c r="G57" s="49"/>
      <c r="H57" s="47">
        <v>2</v>
      </c>
      <c r="I57" s="58" t="str">
        <f ca="1">'D,E,V,'!AK137</f>
        <v/>
      </c>
      <c r="J57" s="58" t="str">
        <f ca="1">'D,E,V,'!AJ137</f>
        <v/>
      </c>
      <c r="K57" s="58" t="str">
        <f>'D,E,V,'!AL137</f>
        <v/>
      </c>
      <c r="L57" s="58" t="str">
        <f t="shared" ca="1" si="8"/>
        <v/>
      </c>
      <c r="M57" s="98"/>
      <c r="N57" s="47">
        <v>2</v>
      </c>
      <c r="O57" s="58" t="str">
        <f ca="1">'D,E,V,'!AO137</f>
        <v/>
      </c>
      <c r="P57" s="58" t="str">
        <f ca="1">'D,E,V,'!AN137</f>
        <v/>
      </c>
      <c r="Q57" s="58" t="str">
        <f>'D,E,V,'!AP137</f>
        <v/>
      </c>
      <c r="R57" s="58" t="str">
        <f t="shared" ca="1" si="9"/>
        <v/>
      </c>
      <c r="S57" s="98"/>
      <c r="T57" s="47">
        <v>2</v>
      </c>
      <c r="U57" s="58" t="str">
        <f ca="1">'D,E,V,'!AS137</f>
        <v/>
      </c>
      <c r="V57" s="58" t="str">
        <f ca="1">'D,E,V,'!AR137</f>
        <v/>
      </c>
      <c r="W57" s="58" t="str">
        <f>'D,E,V,'!AT137</f>
        <v/>
      </c>
      <c r="X57" s="58" t="str">
        <f t="shared" ca="1" si="10"/>
        <v/>
      </c>
      <c r="Y57" s="98"/>
      <c r="Z57" s="50"/>
      <c r="AA57" s="235"/>
      <c r="AB57" s="232" t="str">
        <f>IF('C'!X57=0,"", 'C'!X57)</f>
        <v/>
      </c>
      <c r="AC57" s="98"/>
      <c r="AD57" s="238" t="str">
        <f>IF('C'!AH57=0,"", 'C'!AH57)</f>
        <v/>
      </c>
      <c r="AE57" s="50">
        <f t="shared" ref="AE57:AE75" ca="1" si="11">CountOf_MFC(6,25,I57:L57,O57:R57,U57:X57,AB57,AD57)</f>
        <v>0</v>
      </c>
      <c r="AF57" s="98"/>
      <c r="AG57" s="50"/>
      <c r="AH57" s="208"/>
      <c r="AI57" s="109"/>
      <c r="AJ57" s="45"/>
      <c r="AK57" s="49"/>
      <c r="AL57" s="49"/>
      <c r="AM57" s="207"/>
      <c r="AN57" s="206"/>
      <c r="AO57" s="47">
        <v>2</v>
      </c>
    </row>
    <row r="58" spans="1:41" ht="17.100000000000001" customHeight="1" x14ac:dyDescent="0.25">
      <c r="A58" s="25"/>
      <c r="B58" s="47">
        <v>3</v>
      </c>
      <c r="C58" s="46"/>
      <c r="D58" s="46"/>
      <c r="E58" s="48"/>
      <c r="F58" s="48"/>
      <c r="G58" s="49"/>
      <c r="H58" s="47">
        <v>3</v>
      </c>
      <c r="I58" s="58" t="str">
        <f ca="1">'D,E,V,'!AK138</f>
        <v/>
      </c>
      <c r="J58" s="58" t="str">
        <f ca="1">'D,E,V,'!AJ138</f>
        <v/>
      </c>
      <c r="K58" s="58" t="str">
        <f>'D,E,V,'!AL138</f>
        <v/>
      </c>
      <c r="L58" s="58" t="str">
        <f t="shared" ca="1" si="8"/>
        <v/>
      </c>
      <c r="M58" s="98"/>
      <c r="N58" s="47">
        <v>3</v>
      </c>
      <c r="O58" s="58" t="str">
        <f ca="1">'D,E,V,'!AO138</f>
        <v/>
      </c>
      <c r="P58" s="58" t="str">
        <f ca="1">'D,E,V,'!AN138</f>
        <v/>
      </c>
      <c r="Q58" s="58" t="str">
        <f>'D,E,V,'!AP138</f>
        <v/>
      </c>
      <c r="R58" s="58" t="str">
        <f t="shared" ca="1" si="9"/>
        <v/>
      </c>
      <c r="S58" s="98"/>
      <c r="T58" s="47">
        <v>3</v>
      </c>
      <c r="U58" s="58" t="str">
        <f ca="1">'D,E,V,'!AS138</f>
        <v/>
      </c>
      <c r="V58" s="58" t="str">
        <f ca="1">'D,E,V,'!AR138</f>
        <v/>
      </c>
      <c r="W58" s="58" t="str">
        <f>'D,E,V,'!AT138</f>
        <v/>
      </c>
      <c r="X58" s="58" t="str">
        <f t="shared" ca="1" si="10"/>
        <v/>
      </c>
      <c r="Y58" s="98"/>
      <c r="Z58" s="50"/>
      <c r="AA58" s="235"/>
      <c r="AB58" s="232" t="str">
        <f>IF('C'!X58=0,"", 'C'!X58)</f>
        <v/>
      </c>
      <c r="AC58" s="98"/>
      <c r="AD58" s="238" t="str">
        <f>IF('C'!AH58=0,"", 'C'!AH58)</f>
        <v/>
      </c>
      <c r="AE58" s="50">
        <f t="shared" ca="1" si="11"/>
        <v>0</v>
      </c>
      <c r="AF58" s="98"/>
      <c r="AG58" s="50"/>
      <c r="AH58" s="208"/>
      <c r="AI58" s="109"/>
      <c r="AJ58" s="45"/>
      <c r="AK58" s="49"/>
      <c r="AL58" s="49"/>
      <c r="AM58" s="207"/>
      <c r="AN58" s="206"/>
      <c r="AO58" s="47">
        <v>3</v>
      </c>
    </row>
    <row r="59" spans="1:41" ht="17.100000000000001" customHeight="1" x14ac:dyDescent="0.25">
      <c r="A59" s="25"/>
      <c r="B59" s="47">
        <v>4</v>
      </c>
      <c r="C59" s="46"/>
      <c r="D59" s="46"/>
      <c r="E59" s="48"/>
      <c r="F59" s="48"/>
      <c r="G59" s="49"/>
      <c r="H59" s="47">
        <v>4</v>
      </c>
      <c r="I59" s="58" t="str">
        <f ca="1">'D,E,V,'!AK139</f>
        <v/>
      </c>
      <c r="J59" s="58" t="str">
        <f ca="1">'D,E,V,'!AJ139</f>
        <v/>
      </c>
      <c r="K59" s="58" t="str">
        <f>'D,E,V,'!AL139</f>
        <v/>
      </c>
      <c r="L59" s="58" t="str">
        <f t="shared" ca="1" si="8"/>
        <v/>
      </c>
      <c r="M59" s="98"/>
      <c r="N59" s="47">
        <v>4</v>
      </c>
      <c r="O59" s="58" t="str">
        <f ca="1">'D,E,V,'!AO139</f>
        <v/>
      </c>
      <c r="P59" s="58" t="str">
        <f ca="1">'D,E,V,'!AN139</f>
        <v/>
      </c>
      <c r="Q59" s="58" t="str">
        <f>'D,E,V,'!AP139</f>
        <v/>
      </c>
      <c r="R59" s="58" t="str">
        <f t="shared" ca="1" si="9"/>
        <v/>
      </c>
      <c r="S59" s="98"/>
      <c r="T59" s="47">
        <v>4</v>
      </c>
      <c r="U59" s="58" t="str">
        <f ca="1">'D,E,V,'!AS139</f>
        <v/>
      </c>
      <c r="V59" s="58" t="str">
        <f ca="1">'D,E,V,'!AR139</f>
        <v/>
      </c>
      <c r="W59" s="58" t="str">
        <f>'D,E,V,'!AT139</f>
        <v/>
      </c>
      <c r="X59" s="58" t="str">
        <f t="shared" ca="1" si="10"/>
        <v/>
      </c>
      <c r="Y59" s="98"/>
      <c r="Z59" s="50"/>
      <c r="AA59" s="235"/>
      <c r="AB59" s="232" t="str">
        <f>IF('C'!X59=0,"", 'C'!X59)</f>
        <v/>
      </c>
      <c r="AC59" s="98"/>
      <c r="AD59" s="238" t="str">
        <f>IF('C'!AH59=0,"", 'C'!AH59)</f>
        <v/>
      </c>
      <c r="AE59" s="50">
        <f t="shared" ca="1" si="11"/>
        <v>0</v>
      </c>
      <c r="AF59" s="98"/>
      <c r="AG59" s="50"/>
      <c r="AH59" s="208"/>
      <c r="AI59" s="109"/>
      <c r="AJ59" s="45"/>
      <c r="AK59" s="49"/>
      <c r="AL59" s="49"/>
      <c r="AM59" s="207"/>
      <c r="AN59" s="206"/>
      <c r="AO59" s="47">
        <v>4</v>
      </c>
    </row>
    <row r="60" spans="1:41" ht="17.100000000000001" customHeight="1" x14ac:dyDescent="0.25">
      <c r="A60" s="25"/>
      <c r="B60" s="47">
        <v>5</v>
      </c>
      <c r="C60" s="46"/>
      <c r="D60" s="46"/>
      <c r="E60" s="48"/>
      <c r="F60" s="48"/>
      <c r="G60" s="49"/>
      <c r="H60" s="47">
        <v>5</v>
      </c>
      <c r="I60" s="58" t="str">
        <f ca="1">'D,E,V,'!AK140</f>
        <v/>
      </c>
      <c r="J60" s="58" t="str">
        <f ca="1">'D,E,V,'!AJ140</f>
        <v/>
      </c>
      <c r="K60" s="58" t="str">
        <f>'D,E,V,'!AL140</f>
        <v/>
      </c>
      <c r="L60" s="58" t="str">
        <f t="shared" ca="1" si="8"/>
        <v/>
      </c>
      <c r="M60" s="98"/>
      <c r="N60" s="47">
        <v>5</v>
      </c>
      <c r="O60" s="58" t="str">
        <f ca="1">'D,E,V,'!AO140</f>
        <v/>
      </c>
      <c r="P60" s="58" t="str">
        <f ca="1">'D,E,V,'!AN140</f>
        <v/>
      </c>
      <c r="Q60" s="58" t="str">
        <f>'D,E,V,'!AP140</f>
        <v/>
      </c>
      <c r="R60" s="58" t="str">
        <f t="shared" ca="1" si="9"/>
        <v/>
      </c>
      <c r="S60" s="98"/>
      <c r="T60" s="47">
        <v>5</v>
      </c>
      <c r="U60" s="58" t="str">
        <f ca="1">'D,E,V,'!AS140</f>
        <v/>
      </c>
      <c r="V60" s="58" t="str">
        <f ca="1">'D,E,V,'!AR140</f>
        <v/>
      </c>
      <c r="W60" s="58" t="str">
        <f>'D,E,V,'!AT140</f>
        <v/>
      </c>
      <c r="X60" s="58" t="str">
        <f t="shared" ca="1" si="10"/>
        <v/>
      </c>
      <c r="Y60" s="98"/>
      <c r="Z60" s="50"/>
      <c r="AA60" s="235"/>
      <c r="AB60" s="232" t="str">
        <f>IF('C'!X60=0,"", 'C'!X60)</f>
        <v/>
      </c>
      <c r="AC60" s="98"/>
      <c r="AD60" s="238" t="str">
        <f>IF('C'!AH60=0,"", 'C'!AH60)</f>
        <v/>
      </c>
      <c r="AE60" s="50">
        <f t="shared" ca="1" si="11"/>
        <v>0</v>
      </c>
      <c r="AF60" s="98"/>
      <c r="AG60" s="50"/>
      <c r="AH60" s="208"/>
      <c r="AI60" s="109"/>
      <c r="AJ60" s="45"/>
      <c r="AK60" s="49"/>
      <c r="AL60" s="49"/>
      <c r="AM60" s="207"/>
      <c r="AN60" s="206"/>
      <c r="AO60" s="47">
        <v>5</v>
      </c>
    </row>
    <row r="61" spans="1:41" ht="17.100000000000001" customHeight="1" x14ac:dyDescent="0.25">
      <c r="A61" s="25"/>
      <c r="B61" s="47">
        <v>6</v>
      </c>
      <c r="C61" s="46"/>
      <c r="D61" s="46"/>
      <c r="E61" s="48"/>
      <c r="F61" s="48"/>
      <c r="G61" s="49"/>
      <c r="H61" s="47">
        <v>6</v>
      </c>
      <c r="I61" s="58" t="str">
        <f ca="1">'D,E,V,'!AK141</f>
        <v/>
      </c>
      <c r="J61" s="58" t="str">
        <f ca="1">'D,E,V,'!AJ141</f>
        <v/>
      </c>
      <c r="K61" s="58" t="str">
        <f>'D,E,V,'!AL141</f>
        <v/>
      </c>
      <c r="L61" s="58" t="str">
        <f t="shared" ca="1" si="8"/>
        <v/>
      </c>
      <c r="M61" s="98"/>
      <c r="N61" s="47">
        <v>6</v>
      </c>
      <c r="O61" s="58" t="str">
        <f ca="1">'D,E,V,'!AO141</f>
        <v/>
      </c>
      <c r="P61" s="58" t="str">
        <f ca="1">'D,E,V,'!AN141</f>
        <v/>
      </c>
      <c r="Q61" s="58" t="str">
        <f>'D,E,V,'!AP141</f>
        <v/>
      </c>
      <c r="R61" s="58" t="str">
        <f t="shared" ca="1" si="9"/>
        <v/>
      </c>
      <c r="S61" s="98"/>
      <c r="T61" s="47">
        <v>6</v>
      </c>
      <c r="U61" s="58" t="str">
        <f ca="1">'D,E,V,'!AS141</f>
        <v/>
      </c>
      <c r="V61" s="58" t="str">
        <f ca="1">'D,E,V,'!AR141</f>
        <v/>
      </c>
      <c r="W61" s="58" t="str">
        <f>'D,E,V,'!AT141</f>
        <v/>
      </c>
      <c r="X61" s="58" t="str">
        <f t="shared" ca="1" si="10"/>
        <v/>
      </c>
      <c r="Y61" s="98"/>
      <c r="Z61" s="50"/>
      <c r="AA61" s="235"/>
      <c r="AB61" s="232" t="str">
        <f>IF('C'!X61=0,"", 'C'!X61)</f>
        <v/>
      </c>
      <c r="AC61" s="98"/>
      <c r="AD61" s="238" t="str">
        <f>IF('C'!AH61=0,"", 'C'!AH61)</f>
        <v/>
      </c>
      <c r="AE61" s="50">
        <f t="shared" ca="1" si="11"/>
        <v>0</v>
      </c>
      <c r="AF61" s="98"/>
      <c r="AG61" s="50"/>
      <c r="AH61" s="208"/>
      <c r="AI61" s="109"/>
      <c r="AJ61" s="45"/>
      <c r="AK61" s="49"/>
      <c r="AL61" s="49"/>
      <c r="AM61" s="207"/>
      <c r="AN61" s="206"/>
      <c r="AO61" s="47">
        <v>6</v>
      </c>
    </row>
    <row r="62" spans="1:41" ht="17.100000000000001" customHeight="1" x14ac:dyDescent="0.25">
      <c r="A62" s="25"/>
      <c r="B62" s="47">
        <v>7</v>
      </c>
      <c r="C62" s="46"/>
      <c r="D62" s="46"/>
      <c r="E62" s="48"/>
      <c r="F62" s="48"/>
      <c r="G62" s="49"/>
      <c r="H62" s="47">
        <v>7</v>
      </c>
      <c r="I62" s="58" t="str">
        <f ca="1">'D,E,V,'!AK142</f>
        <v/>
      </c>
      <c r="J62" s="58" t="str">
        <f ca="1">'D,E,V,'!AJ142</f>
        <v/>
      </c>
      <c r="K62" s="58" t="str">
        <f>'D,E,V,'!AL142</f>
        <v/>
      </c>
      <c r="L62" s="58" t="str">
        <f t="shared" ca="1" si="8"/>
        <v/>
      </c>
      <c r="M62" s="98"/>
      <c r="N62" s="47">
        <v>7</v>
      </c>
      <c r="O62" s="58" t="str">
        <f ca="1">'D,E,V,'!AO142</f>
        <v/>
      </c>
      <c r="P62" s="58" t="str">
        <f ca="1">'D,E,V,'!AN142</f>
        <v/>
      </c>
      <c r="Q62" s="58" t="str">
        <f>'D,E,V,'!AP142</f>
        <v/>
      </c>
      <c r="R62" s="58" t="str">
        <f t="shared" ca="1" si="9"/>
        <v/>
      </c>
      <c r="S62" s="98"/>
      <c r="T62" s="47">
        <v>7</v>
      </c>
      <c r="U62" s="58" t="str">
        <f ca="1">'D,E,V,'!AS142</f>
        <v/>
      </c>
      <c r="V62" s="58" t="str">
        <f ca="1">'D,E,V,'!AR142</f>
        <v/>
      </c>
      <c r="W62" s="58" t="str">
        <f>'D,E,V,'!AT142</f>
        <v/>
      </c>
      <c r="X62" s="58" t="str">
        <f t="shared" ca="1" si="10"/>
        <v/>
      </c>
      <c r="Y62" s="98"/>
      <c r="Z62" s="50"/>
      <c r="AA62" s="235"/>
      <c r="AB62" s="232" t="str">
        <f>IF('C'!X62=0,"", 'C'!X62)</f>
        <v/>
      </c>
      <c r="AC62" s="98"/>
      <c r="AD62" s="238" t="str">
        <f>IF('C'!AH62=0,"", 'C'!AH62)</f>
        <v/>
      </c>
      <c r="AE62" s="50">
        <f t="shared" ca="1" si="11"/>
        <v>0</v>
      </c>
      <c r="AF62" s="98"/>
      <c r="AG62" s="50"/>
      <c r="AH62" s="208"/>
      <c r="AI62" s="109"/>
      <c r="AJ62" s="45"/>
      <c r="AK62" s="49"/>
      <c r="AL62" s="49"/>
      <c r="AM62" s="207"/>
      <c r="AN62" s="206"/>
      <c r="AO62" s="47">
        <v>7</v>
      </c>
    </row>
    <row r="63" spans="1:41" ht="17.100000000000001" customHeight="1" x14ac:dyDescent="0.25">
      <c r="A63" s="25"/>
      <c r="B63" s="47">
        <v>8</v>
      </c>
      <c r="C63" s="46"/>
      <c r="D63" s="46"/>
      <c r="E63" s="48"/>
      <c r="F63" s="48"/>
      <c r="G63" s="49"/>
      <c r="H63" s="47">
        <v>8</v>
      </c>
      <c r="I63" s="58" t="str">
        <f ca="1">'D,E,V,'!AK143</f>
        <v/>
      </c>
      <c r="J63" s="58" t="str">
        <f ca="1">'D,E,V,'!AJ143</f>
        <v/>
      </c>
      <c r="K63" s="58" t="str">
        <f>'D,E,V,'!AL143</f>
        <v/>
      </c>
      <c r="L63" s="58" t="str">
        <f t="shared" ca="1" si="8"/>
        <v/>
      </c>
      <c r="M63" s="98"/>
      <c r="N63" s="47">
        <v>8</v>
      </c>
      <c r="O63" s="58" t="str">
        <f ca="1">'D,E,V,'!AO143</f>
        <v/>
      </c>
      <c r="P63" s="58" t="str">
        <f ca="1">'D,E,V,'!AN143</f>
        <v/>
      </c>
      <c r="Q63" s="58" t="str">
        <f>'D,E,V,'!AP143</f>
        <v/>
      </c>
      <c r="R63" s="58" t="str">
        <f t="shared" ca="1" si="9"/>
        <v/>
      </c>
      <c r="S63" s="98"/>
      <c r="T63" s="47">
        <v>8</v>
      </c>
      <c r="U63" s="58" t="str">
        <f ca="1">'D,E,V,'!AS143</f>
        <v/>
      </c>
      <c r="V63" s="58" t="str">
        <f ca="1">'D,E,V,'!AR143</f>
        <v/>
      </c>
      <c r="W63" s="58" t="str">
        <f>'D,E,V,'!AT143</f>
        <v/>
      </c>
      <c r="X63" s="58" t="str">
        <f t="shared" ca="1" si="10"/>
        <v/>
      </c>
      <c r="Y63" s="98"/>
      <c r="Z63" s="50"/>
      <c r="AA63" s="235"/>
      <c r="AB63" s="232" t="str">
        <f>IF('C'!X63=0,"", 'C'!X63)</f>
        <v/>
      </c>
      <c r="AC63" s="98"/>
      <c r="AD63" s="238" t="str">
        <f>IF('C'!AH63=0,"", 'C'!AH63)</f>
        <v/>
      </c>
      <c r="AE63" s="50">
        <f t="shared" ca="1" si="11"/>
        <v>0</v>
      </c>
      <c r="AF63" s="98"/>
      <c r="AG63" s="50"/>
      <c r="AH63" s="208"/>
      <c r="AI63" s="109"/>
      <c r="AJ63" s="45"/>
      <c r="AK63" s="49"/>
      <c r="AL63" s="49"/>
      <c r="AM63" s="207"/>
      <c r="AN63" s="206"/>
      <c r="AO63" s="47">
        <v>8</v>
      </c>
    </row>
    <row r="64" spans="1:41" ht="17.100000000000001" customHeight="1" x14ac:dyDescent="0.25">
      <c r="A64" s="25"/>
      <c r="B64" s="47">
        <v>9</v>
      </c>
      <c r="C64" s="46"/>
      <c r="D64" s="46"/>
      <c r="E64" s="48"/>
      <c r="F64" s="48"/>
      <c r="G64" s="49"/>
      <c r="H64" s="47">
        <v>9</v>
      </c>
      <c r="I64" s="58" t="str">
        <f ca="1">'D,E,V,'!AK144</f>
        <v/>
      </c>
      <c r="J64" s="58" t="str">
        <f ca="1">'D,E,V,'!AJ144</f>
        <v/>
      </c>
      <c r="K64" s="58" t="str">
        <f>'D,E,V,'!AL144</f>
        <v/>
      </c>
      <c r="L64" s="58" t="str">
        <f t="shared" ca="1" si="8"/>
        <v/>
      </c>
      <c r="M64" s="98"/>
      <c r="N64" s="47">
        <v>9</v>
      </c>
      <c r="O64" s="58" t="str">
        <f ca="1">'D,E,V,'!AO144</f>
        <v/>
      </c>
      <c r="P64" s="58" t="str">
        <f ca="1">'D,E,V,'!AN144</f>
        <v/>
      </c>
      <c r="Q64" s="58" t="str">
        <f>'D,E,V,'!AP144</f>
        <v/>
      </c>
      <c r="R64" s="58" t="str">
        <f t="shared" ca="1" si="9"/>
        <v/>
      </c>
      <c r="S64" s="98"/>
      <c r="T64" s="47">
        <v>9</v>
      </c>
      <c r="U64" s="58" t="str">
        <f ca="1">'D,E,V,'!AS144</f>
        <v/>
      </c>
      <c r="V64" s="58" t="str">
        <f ca="1">'D,E,V,'!AR144</f>
        <v/>
      </c>
      <c r="W64" s="58" t="str">
        <f>'D,E,V,'!AT144</f>
        <v/>
      </c>
      <c r="X64" s="58" t="str">
        <f t="shared" ca="1" si="10"/>
        <v/>
      </c>
      <c r="Y64" s="98"/>
      <c r="Z64" s="50"/>
      <c r="AA64" s="235"/>
      <c r="AB64" s="232" t="str">
        <f>IF('C'!X64=0,"", 'C'!X64)</f>
        <v/>
      </c>
      <c r="AC64" s="98"/>
      <c r="AD64" s="238" t="str">
        <f>IF('C'!AH64=0,"", 'C'!AH64)</f>
        <v/>
      </c>
      <c r="AE64" s="50">
        <f t="shared" ca="1" si="11"/>
        <v>0</v>
      </c>
      <c r="AF64" s="98"/>
      <c r="AG64" s="50"/>
      <c r="AH64" s="208"/>
      <c r="AI64" s="109"/>
      <c r="AJ64" s="45"/>
      <c r="AK64" s="49"/>
      <c r="AL64" s="49"/>
      <c r="AM64" s="207"/>
      <c r="AN64" s="206"/>
      <c r="AO64" s="47">
        <v>9</v>
      </c>
    </row>
    <row r="65" spans="1:41" ht="17.100000000000001" customHeight="1" x14ac:dyDescent="0.25">
      <c r="A65" s="25"/>
      <c r="B65" s="47">
        <v>10</v>
      </c>
      <c r="C65" s="46"/>
      <c r="D65" s="46"/>
      <c r="E65" s="48"/>
      <c r="F65" s="48"/>
      <c r="G65" s="49"/>
      <c r="H65" s="47">
        <v>10</v>
      </c>
      <c r="I65" s="58" t="str">
        <f ca="1">'D,E,V,'!AK145</f>
        <v/>
      </c>
      <c r="J65" s="58" t="str">
        <f ca="1">'D,E,V,'!AJ145</f>
        <v/>
      </c>
      <c r="K65" s="58" t="str">
        <f>'D,E,V,'!AL145</f>
        <v/>
      </c>
      <c r="L65" s="58" t="str">
        <f t="shared" ca="1" si="8"/>
        <v/>
      </c>
      <c r="M65" s="98"/>
      <c r="N65" s="47">
        <v>10</v>
      </c>
      <c r="O65" s="58" t="str">
        <f ca="1">'D,E,V,'!AO145</f>
        <v/>
      </c>
      <c r="P65" s="58" t="str">
        <f ca="1">'D,E,V,'!AN145</f>
        <v/>
      </c>
      <c r="Q65" s="58" t="str">
        <f>'D,E,V,'!AP145</f>
        <v/>
      </c>
      <c r="R65" s="58" t="str">
        <f t="shared" ca="1" si="9"/>
        <v/>
      </c>
      <c r="S65" s="98"/>
      <c r="T65" s="47">
        <v>10</v>
      </c>
      <c r="U65" s="58" t="str">
        <f ca="1">'D,E,V,'!AS145</f>
        <v/>
      </c>
      <c r="V65" s="58" t="str">
        <f ca="1">'D,E,V,'!AR145</f>
        <v/>
      </c>
      <c r="W65" s="58" t="str">
        <f>'D,E,V,'!AT145</f>
        <v/>
      </c>
      <c r="X65" s="58" t="str">
        <f t="shared" ca="1" si="10"/>
        <v/>
      </c>
      <c r="Y65" s="98"/>
      <c r="Z65" s="50"/>
      <c r="AA65" s="235"/>
      <c r="AB65" s="232" t="str">
        <f>IF('C'!X65=0,"", 'C'!X65)</f>
        <v/>
      </c>
      <c r="AC65" s="98"/>
      <c r="AD65" s="238" t="str">
        <f>IF('C'!AH65=0,"", 'C'!AH65)</f>
        <v/>
      </c>
      <c r="AE65" s="50">
        <f t="shared" ca="1" si="11"/>
        <v>0</v>
      </c>
      <c r="AF65" s="98"/>
      <c r="AG65" s="50"/>
      <c r="AH65" s="208"/>
      <c r="AI65" s="109"/>
      <c r="AJ65" s="45"/>
      <c r="AK65" s="49"/>
      <c r="AL65" s="49"/>
      <c r="AM65" s="207"/>
      <c r="AN65" s="206"/>
      <c r="AO65" s="47">
        <v>10</v>
      </c>
    </row>
    <row r="66" spans="1:41" ht="17.100000000000001" customHeight="1" x14ac:dyDescent="0.25">
      <c r="A66" s="25"/>
      <c r="B66" s="47">
        <v>11</v>
      </c>
      <c r="C66" s="46"/>
      <c r="D66" s="46"/>
      <c r="E66" s="48"/>
      <c r="F66" s="48"/>
      <c r="G66" s="49"/>
      <c r="H66" s="47">
        <v>11</v>
      </c>
      <c r="I66" s="58" t="str">
        <f ca="1">'D,E,V,'!AK146</f>
        <v/>
      </c>
      <c r="J66" s="58" t="str">
        <f ca="1">'D,E,V,'!AJ146</f>
        <v/>
      </c>
      <c r="K66" s="58" t="str">
        <f>'D,E,V,'!AL146</f>
        <v/>
      </c>
      <c r="L66" s="58" t="str">
        <f t="shared" ca="1" si="8"/>
        <v/>
      </c>
      <c r="M66" s="98"/>
      <c r="N66" s="47">
        <v>11</v>
      </c>
      <c r="O66" s="58" t="str">
        <f ca="1">'D,E,V,'!AO146</f>
        <v/>
      </c>
      <c r="P66" s="58" t="str">
        <f ca="1">'D,E,V,'!AN146</f>
        <v/>
      </c>
      <c r="Q66" s="58" t="str">
        <f>'D,E,V,'!AP146</f>
        <v/>
      </c>
      <c r="R66" s="58" t="str">
        <f t="shared" ca="1" si="9"/>
        <v/>
      </c>
      <c r="S66" s="98"/>
      <c r="T66" s="47">
        <v>11</v>
      </c>
      <c r="U66" s="58" t="str">
        <f ca="1">'D,E,V,'!AS146</f>
        <v/>
      </c>
      <c r="V66" s="58" t="str">
        <f ca="1">'D,E,V,'!AR146</f>
        <v/>
      </c>
      <c r="W66" s="58" t="str">
        <f>'D,E,V,'!AT146</f>
        <v/>
      </c>
      <c r="X66" s="58" t="str">
        <f t="shared" ca="1" si="10"/>
        <v/>
      </c>
      <c r="Y66" s="98"/>
      <c r="Z66" s="50"/>
      <c r="AA66" s="235"/>
      <c r="AB66" s="232" t="str">
        <f>IF('C'!X66=0,"", 'C'!X66)</f>
        <v/>
      </c>
      <c r="AC66" s="98"/>
      <c r="AD66" s="238" t="str">
        <f>IF('C'!AH66=0,"", 'C'!AH66)</f>
        <v/>
      </c>
      <c r="AE66" s="50">
        <f ca="1">CountOf_MFC(6,25,I66:L66,O66:R66,U66:X66,AB66,AD66)</f>
        <v>0</v>
      </c>
      <c r="AF66" s="98"/>
      <c r="AG66" s="50"/>
      <c r="AH66" s="208"/>
      <c r="AI66" s="109"/>
      <c r="AJ66" s="45"/>
      <c r="AK66" s="49"/>
      <c r="AL66" s="49"/>
      <c r="AM66" s="207"/>
      <c r="AN66" s="206"/>
      <c r="AO66" s="47">
        <v>11</v>
      </c>
    </row>
    <row r="67" spans="1:41" ht="17.100000000000001" customHeight="1" x14ac:dyDescent="0.25">
      <c r="A67" s="25"/>
      <c r="B67" s="47">
        <v>12</v>
      </c>
      <c r="C67" s="46"/>
      <c r="D67" s="46"/>
      <c r="E67" s="48"/>
      <c r="F67" s="48"/>
      <c r="G67" s="49"/>
      <c r="H67" s="47">
        <v>12</v>
      </c>
      <c r="I67" s="58" t="str">
        <f ca="1">'D,E,V,'!AK147</f>
        <v/>
      </c>
      <c r="J67" s="58" t="str">
        <f ca="1">'D,E,V,'!AJ147</f>
        <v/>
      </c>
      <c r="K67" s="58" t="str">
        <f>'D,E,V,'!AL147</f>
        <v/>
      </c>
      <c r="L67" s="58" t="str">
        <f t="shared" ca="1" si="8"/>
        <v/>
      </c>
      <c r="M67" s="98"/>
      <c r="N67" s="47">
        <v>12</v>
      </c>
      <c r="O67" s="58" t="str">
        <f ca="1">'D,E,V,'!AO147</f>
        <v/>
      </c>
      <c r="P67" s="58" t="str">
        <f ca="1">'D,E,V,'!AN147</f>
        <v/>
      </c>
      <c r="Q67" s="58" t="str">
        <f>'D,E,V,'!AP147</f>
        <v/>
      </c>
      <c r="R67" s="58" t="str">
        <f t="shared" ca="1" si="9"/>
        <v/>
      </c>
      <c r="S67" s="98"/>
      <c r="T67" s="47">
        <v>12</v>
      </c>
      <c r="U67" s="58" t="str">
        <f ca="1">'D,E,V,'!AS147</f>
        <v/>
      </c>
      <c r="V67" s="58" t="str">
        <f ca="1">'D,E,V,'!AR147</f>
        <v/>
      </c>
      <c r="W67" s="58" t="str">
        <f>'D,E,V,'!AT147</f>
        <v/>
      </c>
      <c r="X67" s="58" t="str">
        <f t="shared" ca="1" si="10"/>
        <v/>
      </c>
      <c r="Y67" s="98"/>
      <c r="Z67" s="50"/>
      <c r="AA67" s="235"/>
      <c r="AB67" s="232" t="str">
        <f>IF('C'!X67=0,"", 'C'!X67)</f>
        <v/>
      </c>
      <c r="AC67" s="98"/>
      <c r="AD67" s="238" t="str">
        <f>IF('C'!AH67=0,"", 'C'!AH67)</f>
        <v/>
      </c>
      <c r="AE67" s="50">
        <f t="shared" ca="1" si="11"/>
        <v>0</v>
      </c>
      <c r="AF67" s="98"/>
      <c r="AG67" s="50"/>
      <c r="AH67" s="208"/>
      <c r="AI67" s="109"/>
      <c r="AJ67" s="45"/>
      <c r="AK67" s="49"/>
      <c r="AL67" s="49"/>
      <c r="AM67" s="207"/>
      <c r="AN67" s="206"/>
      <c r="AO67" s="47">
        <v>12</v>
      </c>
    </row>
    <row r="68" spans="1:41" ht="17.100000000000001" customHeight="1" x14ac:dyDescent="0.25">
      <c r="A68" s="25"/>
      <c r="B68" s="47">
        <v>13</v>
      </c>
      <c r="C68" s="46"/>
      <c r="D68" s="46"/>
      <c r="E68" s="48"/>
      <c r="F68" s="48"/>
      <c r="G68" s="49"/>
      <c r="H68" s="47">
        <v>13</v>
      </c>
      <c r="I68" s="58" t="str">
        <f ca="1">'D,E,V,'!AK148</f>
        <v/>
      </c>
      <c r="J68" s="58" t="str">
        <f ca="1">'D,E,V,'!AJ148</f>
        <v/>
      </c>
      <c r="K68" s="58" t="str">
        <f>'D,E,V,'!AL148</f>
        <v/>
      </c>
      <c r="L68" s="58" t="str">
        <f t="shared" ca="1" si="8"/>
        <v/>
      </c>
      <c r="M68" s="98"/>
      <c r="N68" s="47">
        <v>13</v>
      </c>
      <c r="O68" s="58" t="str">
        <f ca="1">'D,E,V,'!AO148</f>
        <v/>
      </c>
      <c r="P68" s="58" t="str">
        <f ca="1">'D,E,V,'!AN148</f>
        <v/>
      </c>
      <c r="Q68" s="58" t="str">
        <f>'D,E,V,'!AP148</f>
        <v/>
      </c>
      <c r="R68" s="58" t="str">
        <f t="shared" ca="1" si="9"/>
        <v/>
      </c>
      <c r="S68" s="98"/>
      <c r="T68" s="47">
        <v>13</v>
      </c>
      <c r="U68" s="58" t="str">
        <f ca="1">'D,E,V,'!AS148</f>
        <v/>
      </c>
      <c r="V68" s="58" t="str">
        <f ca="1">'D,E,V,'!AR148</f>
        <v/>
      </c>
      <c r="W68" s="58" t="str">
        <f>'D,E,V,'!AT148</f>
        <v/>
      </c>
      <c r="X68" s="58" t="str">
        <f t="shared" ca="1" si="10"/>
        <v/>
      </c>
      <c r="Y68" s="98"/>
      <c r="Z68" s="50"/>
      <c r="AA68" s="235"/>
      <c r="AB68" s="232" t="str">
        <f>IF('C'!X68=0,"", 'C'!X68)</f>
        <v/>
      </c>
      <c r="AC68" s="98"/>
      <c r="AD68" s="238" t="str">
        <f>IF('C'!AH68=0,"", 'C'!AH68)</f>
        <v/>
      </c>
      <c r="AE68" s="50">
        <f t="shared" ca="1" si="11"/>
        <v>0</v>
      </c>
      <c r="AF68" s="98"/>
      <c r="AG68" s="50"/>
      <c r="AH68" s="208"/>
      <c r="AI68" s="109"/>
      <c r="AJ68" s="45"/>
      <c r="AK68" s="49"/>
      <c r="AL68" s="49"/>
      <c r="AM68" s="207"/>
      <c r="AN68" s="206"/>
      <c r="AO68" s="47">
        <v>13</v>
      </c>
    </row>
    <row r="69" spans="1:41" ht="17.100000000000001" customHeight="1" x14ac:dyDescent="0.25">
      <c r="A69" s="25"/>
      <c r="B69" s="47">
        <v>14</v>
      </c>
      <c r="C69" s="46"/>
      <c r="D69" s="46"/>
      <c r="E69" s="48"/>
      <c r="F69" s="48"/>
      <c r="G69" s="49"/>
      <c r="H69" s="47">
        <v>14</v>
      </c>
      <c r="I69" s="58" t="str">
        <f ca="1">'D,E,V,'!AK149</f>
        <v/>
      </c>
      <c r="J69" s="58" t="str">
        <f ca="1">'D,E,V,'!AJ149</f>
        <v/>
      </c>
      <c r="K69" s="58" t="str">
        <f>'D,E,V,'!AL149</f>
        <v/>
      </c>
      <c r="L69" s="58" t="str">
        <f t="shared" ca="1" si="8"/>
        <v/>
      </c>
      <c r="M69" s="98"/>
      <c r="N69" s="47">
        <v>14</v>
      </c>
      <c r="O69" s="58" t="str">
        <f ca="1">'D,E,V,'!AO149</f>
        <v/>
      </c>
      <c r="P69" s="58" t="str">
        <f ca="1">'D,E,V,'!AN149</f>
        <v/>
      </c>
      <c r="Q69" s="58" t="str">
        <f>'D,E,V,'!AP149</f>
        <v/>
      </c>
      <c r="R69" s="58" t="str">
        <f t="shared" ca="1" si="9"/>
        <v/>
      </c>
      <c r="S69" s="98"/>
      <c r="T69" s="47">
        <v>14</v>
      </c>
      <c r="U69" s="58" t="str">
        <f ca="1">'D,E,V,'!AS149</f>
        <v/>
      </c>
      <c r="V69" s="58" t="str">
        <f ca="1">'D,E,V,'!AR149</f>
        <v/>
      </c>
      <c r="W69" s="58" t="str">
        <f>'D,E,V,'!AT149</f>
        <v/>
      </c>
      <c r="X69" s="58" t="str">
        <f t="shared" ca="1" si="10"/>
        <v/>
      </c>
      <c r="Y69" s="98"/>
      <c r="Z69" s="50"/>
      <c r="AA69" s="235"/>
      <c r="AB69" s="232" t="str">
        <f>IF('C'!X69=0,"", 'C'!X69)</f>
        <v/>
      </c>
      <c r="AC69" s="98"/>
      <c r="AD69" s="238" t="str">
        <f>IF('C'!AH69=0,"", 'C'!AH69)</f>
        <v/>
      </c>
      <c r="AE69" s="50">
        <f t="shared" ca="1" si="11"/>
        <v>0</v>
      </c>
      <c r="AF69" s="98"/>
      <c r="AG69" s="50"/>
      <c r="AH69" s="208"/>
      <c r="AI69" s="109"/>
      <c r="AJ69" s="45"/>
      <c r="AK69" s="49"/>
      <c r="AL69" s="49"/>
      <c r="AM69" s="207"/>
      <c r="AN69" s="206"/>
      <c r="AO69" s="47">
        <v>14</v>
      </c>
    </row>
    <row r="70" spans="1:41" ht="17.100000000000001" customHeight="1" x14ac:dyDescent="0.25">
      <c r="A70" s="25"/>
      <c r="B70" s="47">
        <v>15</v>
      </c>
      <c r="C70" s="46"/>
      <c r="D70" s="46"/>
      <c r="E70" s="48"/>
      <c r="F70" s="48"/>
      <c r="G70" s="49"/>
      <c r="H70" s="47">
        <v>15</v>
      </c>
      <c r="I70" s="58" t="str">
        <f ca="1">'D,E,V,'!AK150</f>
        <v/>
      </c>
      <c r="J70" s="58" t="str">
        <f ca="1">'D,E,V,'!AJ150</f>
        <v/>
      </c>
      <c r="K70" s="58" t="str">
        <f>'D,E,V,'!AL150</f>
        <v/>
      </c>
      <c r="L70" s="58" t="str">
        <f t="shared" ca="1" si="8"/>
        <v/>
      </c>
      <c r="M70" s="98"/>
      <c r="N70" s="47">
        <v>15</v>
      </c>
      <c r="O70" s="58" t="str">
        <f ca="1">'D,E,V,'!AO150</f>
        <v/>
      </c>
      <c r="P70" s="58" t="str">
        <f ca="1">'D,E,V,'!AN150</f>
        <v/>
      </c>
      <c r="Q70" s="58" t="str">
        <f>'D,E,V,'!AP150</f>
        <v/>
      </c>
      <c r="R70" s="58" t="str">
        <f t="shared" ca="1" si="9"/>
        <v/>
      </c>
      <c r="S70" s="98"/>
      <c r="T70" s="47">
        <v>15</v>
      </c>
      <c r="U70" s="58" t="str">
        <f ca="1">'D,E,V,'!AS150</f>
        <v/>
      </c>
      <c r="V70" s="58" t="str">
        <f ca="1">'D,E,V,'!AR150</f>
        <v/>
      </c>
      <c r="W70" s="58" t="str">
        <f>'D,E,V,'!AT150</f>
        <v/>
      </c>
      <c r="X70" s="58" t="str">
        <f t="shared" ca="1" si="10"/>
        <v/>
      </c>
      <c r="Y70" s="98"/>
      <c r="Z70" s="50"/>
      <c r="AA70" s="235"/>
      <c r="AB70" s="232" t="str">
        <f>IF('C'!X70=0,"", 'C'!X70)</f>
        <v/>
      </c>
      <c r="AC70" s="98"/>
      <c r="AD70" s="238" t="str">
        <f>IF('C'!AH70=0,"", 'C'!AH70)</f>
        <v/>
      </c>
      <c r="AE70" s="50">
        <f t="shared" ca="1" si="11"/>
        <v>0</v>
      </c>
      <c r="AF70" s="98"/>
      <c r="AG70" s="50"/>
      <c r="AH70" s="208"/>
      <c r="AI70" s="109"/>
      <c r="AJ70" s="45"/>
      <c r="AK70" s="49"/>
      <c r="AL70" s="49"/>
      <c r="AM70" s="207"/>
      <c r="AN70" s="206"/>
      <c r="AO70" s="47">
        <v>15</v>
      </c>
    </row>
    <row r="71" spans="1:41" ht="17.100000000000001" customHeight="1" x14ac:dyDescent="0.25">
      <c r="A71" s="25"/>
      <c r="B71" s="47">
        <v>16</v>
      </c>
      <c r="C71" s="46"/>
      <c r="D71" s="46"/>
      <c r="E71" s="48"/>
      <c r="F71" s="48"/>
      <c r="G71" s="49"/>
      <c r="H71" s="47">
        <v>16</v>
      </c>
      <c r="I71" s="58" t="str">
        <f ca="1">'D,E,V,'!AK151</f>
        <v/>
      </c>
      <c r="J71" s="58" t="str">
        <f ca="1">'D,E,V,'!AJ151</f>
        <v/>
      </c>
      <c r="K71" s="58" t="str">
        <f>'D,E,V,'!AL151</f>
        <v/>
      </c>
      <c r="L71" s="58" t="str">
        <f t="shared" ca="1" si="8"/>
        <v/>
      </c>
      <c r="M71" s="98"/>
      <c r="N71" s="47">
        <v>16</v>
      </c>
      <c r="O71" s="58" t="str">
        <f ca="1">'D,E,V,'!AO151</f>
        <v/>
      </c>
      <c r="P71" s="58" t="str">
        <f ca="1">'D,E,V,'!AN151</f>
        <v/>
      </c>
      <c r="Q71" s="58" t="str">
        <f>'D,E,V,'!AP151</f>
        <v/>
      </c>
      <c r="R71" s="58" t="str">
        <f t="shared" ca="1" si="9"/>
        <v/>
      </c>
      <c r="S71" s="98"/>
      <c r="T71" s="47">
        <v>16</v>
      </c>
      <c r="U71" s="58" t="str">
        <f ca="1">'D,E,V,'!AS151</f>
        <v/>
      </c>
      <c r="V71" s="58" t="str">
        <f ca="1">'D,E,V,'!AR151</f>
        <v/>
      </c>
      <c r="W71" s="58" t="str">
        <f>'D,E,V,'!AT151</f>
        <v/>
      </c>
      <c r="X71" s="58" t="str">
        <f t="shared" ca="1" si="10"/>
        <v/>
      </c>
      <c r="Y71" s="98"/>
      <c r="Z71" s="50"/>
      <c r="AA71" s="235"/>
      <c r="AB71" s="232" t="str">
        <f>IF('C'!X71=0,"", 'C'!X71)</f>
        <v/>
      </c>
      <c r="AC71" s="98"/>
      <c r="AD71" s="238" t="str">
        <f>IF('C'!AH71=0,"", 'C'!AH71)</f>
        <v/>
      </c>
      <c r="AE71" s="50">
        <f t="shared" ca="1" si="11"/>
        <v>0</v>
      </c>
      <c r="AF71" s="98"/>
      <c r="AG71" s="50"/>
      <c r="AH71" s="208"/>
      <c r="AI71" s="109"/>
      <c r="AJ71" s="45"/>
      <c r="AK71" s="49"/>
      <c r="AL71" s="49"/>
      <c r="AM71" s="207"/>
      <c r="AN71" s="206"/>
      <c r="AO71" s="47">
        <v>16</v>
      </c>
    </row>
    <row r="72" spans="1:41" ht="17.100000000000001" customHeight="1" x14ac:dyDescent="0.25">
      <c r="A72" s="25"/>
      <c r="B72" s="47">
        <v>17</v>
      </c>
      <c r="C72" s="46"/>
      <c r="D72" s="46"/>
      <c r="E72" s="48"/>
      <c r="F72" s="48"/>
      <c r="G72" s="49"/>
      <c r="H72" s="47">
        <v>17</v>
      </c>
      <c r="I72" s="58" t="str">
        <f ca="1">'D,E,V,'!AK152</f>
        <v/>
      </c>
      <c r="J72" s="58" t="str">
        <f ca="1">'D,E,V,'!AJ152</f>
        <v/>
      </c>
      <c r="K72" s="58" t="str">
        <f>'D,E,V,'!AL152</f>
        <v/>
      </c>
      <c r="L72" s="58" t="str">
        <f t="shared" ca="1" si="8"/>
        <v/>
      </c>
      <c r="M72" s="98"/>
      <c r="N72" s="47">
        <v>17</v>
      </c>
      <c r="O72" s="58" t="str">
        <f ca="1">'D,E,V,'!AO152</f>
        <v/>
      </c>
      <c r="P72" s="58" t="str">
        <f ca="1">'D,E,V,'!AN152</f>
        <v/>
      </c>
      <c r="Q72" s="58" t="str">
        <f>'D,E,V,'!AP152</f>
        <v/>
      </c>
      <c r="R72" s="58" t="str">
        <f t="shared" ca="1" si="9"/>
        <v/>
      </c>
      <c r="S72" s="98"/>
      <c r="T72" s="47">
        <v>17</v>
      </c>
      <c r="U72" s="58" t="str">
        <f ca="1">'D,E,V,'!AS152</f>
        <v/>
      </c>
      <c r="V72" s="58" t="str">
        <f ca="1">'D,E,V,'!AR152</f>
        <v/>
      </c>
      <c r="W72" s="58" t="str">
        <f>'D,E,V,'!AT152</f>
        <v/>
      </c>
      <c r="X72" s="58" t="str">
        <f t="shared" ca="1" si="10"/>
        <v/>
      </c>
      <c r="Y72" s="98"/>
      <c r="Z72" s="50"/>
      <c r="AA72" s="235"/>
      <c r="AB72" s="232" t="str">
        <f>IF('C'!X72=0,"", 'C'!X72)</f>
        <v/>
      </c>
      <c r="AC72" s="98"/>
      <c r="AD72" s="238" t="str">
        <f>IF('C'!AH72=0,"", 'C'!AH72)</f>
        <v/>
      </c>
      <c r="AE72" s="50">
        <f t="shared" ca="1" si="11"/>
        <v>0</v>
      </c>
      <c r="AF72" s="98"/>
      <c r="AG72" s="50"/>
      <c r="AH72" s="208"/>
      <c r="AI72" s="109"/>
      <c r="AJ72" s="45"/>
      <c r="AK72" s="49"/>
      <c r="AL72" s="49"/>
      <c r="AM72" s="207"/>
      <c r="AN72" s="206"/>
      <c r="AO72" s="47">
        <v>17</v>
      </c>
    </row>
    <row r="73" spans="1:41" ht="17.100000000000001" customHeight="1" x14ac:dyDescent="0.25">
      <c r="A73" s="25"/>
      <c r="B73" s="47">
        <v>18</v>
      </c>
      <c r="C73" s="46"/>
      <c r="D73" s="46"/>
      <c r="E73" s="48"/>
      <c r="F73" s="48"/>
      <c r="G73" s="49"/>
      <c r="H73" s="47">
        <v>18</v>
      </c>
      <c r="I73" s="58" t="str">
        <f ca="1">'D,E,V,'!AK153</f>
        <v/>
      </c>
      <c r="J73" s="58" t="str">
        <f ca="1">'D,E,V,'!AJ153</f>
        <v/>
      </c>
      <c r="K73" s="58" t="str">
        <f>'D,E,V,'!AL153</f>
        <v/>
      </c>
      <c r="L73" s="58" t="str">
        <f t="shared" ca="1" si="8"/>
        <v/>
      </c>
      <c r="M73" s="98"/>
      <c r="N73" s="47">
        <v>18</v>
      </c>
      <c r="O73" s="58" t="str">
        <f ca="1">'D,E,V,'!AO153</f>
        <v/>
      </c>
      <c r="P73" s="58" t="str">
        <f ca="1">'D,E,V,'!AN153</f>
        <v/>
      </c>
      <c r="Q73" s="58" t="str">
        <f>'D,E,V,'!AP153</f>
        <v/>
      </c>
      <c r="R73" s="58" t="str">
        <f t="shared" ca="1" si="9"/>
        <v/>
      </c>
      <c r="S73" s="98"/>
      <c r="T73" s="47">
        <v>18</v>
      </c>
      <c r="U73" s="58" t="str">
        <f ca="1">'D,E,V,'!AS153</f>
        <v/>
      </c>
      <c r="V73" s="58" t="str">
        <f ca="1">'D,E,V,'!AR153</f>
        <v/>
      </c>
      <c r="W73" s="58" t="str">
        <f>'D,E,V,'!AT153</f>
        <v/>
      </c>
      <c r="X73" s="58" t="str">
        <f t="shared" ca="1" si="10"/>
        <v/>
      </c>
      <c r="Y73" s="98"/>
      <c r="Z73" s="50"/>
      <c r="AA73" s="235"/>
      <c r="AB73" s="232" t="str">
        <f>IF('C'!X73=0,"", 'C'!X73)</f>
        <v/>
      </c>
      <c r="AC73" s="98"/>
      <c r="AD73" s="238" t="str">
        <f>IF('C'!AH73=0,"", 'C'!AH73)</f>
        <v/>
      </c>
      <c r="AE73" s="50">
        <f t="shared" ca="1" si="11"/>
        <v>0</v>
      </c>
      <c r="AF73" s="98"/>
      <c r="AG73" s="50"/>
      <c r="AH73" s="208"/>
      <c r="AI73" s="109"/>
      <c r="AJ73" s="45"/>
      <c r="AK73" s="49"/>
      <c r="AL73" s="49"/>
      <c r="AM73" s="207"/>
      <c r="AN73" s="206"/>
      <c r="AO73" s="47">
        <v>18</v>
      </c>
    </row>
    <row r="74" spans="1:41" ht="17.100000000000001" customHeight="1" x14ac:dyDescent="0.25">
      <c r="A74" s="25"/>
      <c r="B74" s="47">
        <v>19</v>
      </c>
      <c r="C74" s="46"/>
      <c r="D74" s="46"/>
      <c r="E74" s="48"/>
      <c r="F74" s="48"/>
      <c r="G74" s="49"/>
      <c r="H74" s="47">
        <v>19</v>
      </c>
      <c r="I74" s="58" t="str">
        <f ca="1">'D,E,V,'!AK154</f>
        <v/>
      </c>
      <c r="J74" s="58" t="str">
        <f ca="1">'D,E,V,'!AJ154</f>
        <v/>
      </c>
      <c r="K74" s="58" t="str">
        <f>'D,E,V,'!AL154</f>
        <v/>
      </c>
      <c r="L74" s="58" t="str">
        <f t="shared" ca="1" si="8"/>
        <v/>
      </c>
      <c r="M74" s="98"/>
      <c r="N74" s="47">
        <v>19</v>
      </c>
      <c r="O74" s="58" t="str">
        <f ca="1">'D,E,V,'!AO154</f>
        <v/>
      </c>
      <c r="P74" s="58" t="str">
        <f ca="1">'D,E,V,'!AN154</f>
        <v/>
      </c>
      <c r="Q74" s="58" t="str">
        <f>'D,E,V,'!AP154</f>
        <v/>
      </c>
      <c r="R74" s="58" t="str">
        <f t="shared" ca="1" si="9"/>
        <v/>
      </c>
      <c r="S74" s="98"/>
      <c r="T74" s="47">
        <v>19</v>
      </c>
      <c r="U74" s="58" t="str">
        <f ca="1">'D,E,V,'!AS154</f>
        <v/>
      </c>
      <c r="V74" s="58" t="str">
        <f ca="1">'D,E,V,'!AR154</f>
        <v/>
      </c>
      <c r="W74" s="58" t="str">
        <f>'D,E,V,'!AT154</f>
        <v/>
      </c>
      <c r="X74" s="58" t="str">
        <f t="shared" ca="1" si="10"/>
        <v/>
      </c>
      <c r="Y74" s="98"/>
      <c r="Z74" s="50"/>
      <c r="AA74" s="235"/>
      <c r="AB74" s="232" t="str">
        <f>IF('C'!X74=0,"", 'C'!X74)</f>
        <v/>
      </c>
      <c r="AC74" s="98"/>
      <c r="AD74" s="238" t="str">
        <f>IF('C'!AH74=0,"", 'C'!AH74)</f>
        <v/>
      </c>
      <c r="AE74" s="50">
        <f t="shared" ca="1" si="11"/>
        <v>0</v>
      </c>
      <c r="AF74" s="98"/>
      <c r="AG74" s="50"/>
      <c r="AH74" s="208"/>
      <c r="AI74" s="109"/>
      <c r="AJ74" s="45"/>
      <c r="AK74" s="49"/>
      <c r="AL74" s="49"/>
      <c r="AM74" s="207"/>
      <c r="AN74" s="206"/>
      <c r="AO74" s="47">
        <v>19</v>
      </c>
    </row>
    <row r="75" spans="1:41" ht="17.100000000000001" customHeight="1" thickBot="1" x14ac:dyDescent="0.3">
      <c r="A75" s="53"/>
      <c r="B75" s="54">
        <v>20</v>
      </c>
      <c r="C75" s="52"/>
      <c r="D75" s="52"/>
      <c r="E75" s="55"/>
      <c r="F75" s="55"/>
      <c r="G75" s="56"/>
      <c r="H75" s="54">
        <v>20</v>
      </c>
      <c r="I75" s="59" t="str">
        <f ca="1">'D,E,V,'!AK155</f>
        <v/>
      </c>
      <c r="J75" s="59" t="str">
        <f ca="1">'D,E,V,'!AJ155</f>
        <v/>
      </c>
      <c r="K75" s="59" t="str">
        <f>'D,E,V,'!AL155</f>
        <v/>
      </c>
      <c r="L75" s="59" t="str">
        <f t="shared" ca="1" si="8"/>
        <v/>
      </c>
      <c r="M75" s="87"/>
      <c r="N75" s="54">
        <v>20</v>
      </c>
      <c r="O75" s="59" t="str">
        <f ca="1">'D,E,V,'!AO155</f>
        <v/>
      </c>
      <c r="P75" s="59" t="str">
        <f ca="1">'D,E,V,'!AN155</f>
        <v/>
      </c>
      <c r="Q75" s="59" t="str">
        <f>'D,E,V,'!AP155</f>
        <v/>
      </c>
      <c r="R75" s="59" t="str">
        <f t="shared" ca="1" si="9"/>
        <v/>
      </c>
      <c r="S75" s="87"/>
      <c r="T75" s="54">
        <v>20</v>
      </c>
      <c r="U75" s="59" t="str">
        <f ca="1">'D,E,V,'!AS155</f>
        <v/>
      </c>
      <c r="V75" s="59" t="str">
        <f ca="1">'D,E,V,'!AR155</f>
        <v/>
      </c>
      <c r="W75" s="59" t="str">
        <f>'D,E,V,'!AT155</f>
        <v/>
      </c>
      <c r="X75" s="59" t="str">
        <f t="shared" ca="1" si="10"/>
        <v/>
      </c>
      <c r="Y75" s="87"/>
      <c r="Z75" s="57"/>
      <c r="AA75" s="236"/>
      <c r="AB75" s="233" t="str">
        <f>IF('C'!X75=0,"", 'C'!X75)</f>
        <v/>
      </c>
      <c r="AC75" s="87"/>
      <c r="AD75" s="239" t="str">
        <f>IF('C'!AH75=0,"", 'C'!AH75)</f>
        <v/>
      </c>
      <c r="AE75" s="57">
        <f t="shared" ca="1" si="11"/>
        <v>0</v>
      </c>
      <c r="AF75" s="87"/>
      <c r="AG75" s="57"/>
      <c r="AH75" s="205"/>
      <c r="AI75" s="204"/>
      <c r="AJ75" s="51"/>
      <c r="AK75" s="56"/>
      <c r="AL75" s="56"/>
      <c r="AM75" s="203"/>
      <c r="AN75" s="202"/>
      <c r="AO75" s="54">
        <v>20</v>
      </c>
    </row>
    <row r="76" spans="1:41" ht="17.100000000000001" customHeight="1" thickTop="1" thickBot="1" x14ac:dyDescent="0.3">
      <c r="A76" s="1">
        <v>4</v>
      </c>
      <c r="B76" s="2" t="str">
        <f>IF('C'!B76=0,"",'C'!B76)</f>
        <v/>
      </c>
      <c r="C76" s="3"/>
      <c r="D76" s="4"/>
      <c r="E76" s="4"/>
      <c r="F76" s="4"/>
      <c r="G76" s="5"/>
      <c r="H76" s="6"/>
      <c r="I76" s="7"/>
      <c r="J76" s="7"/>
      <c r="K76" s="230"/>
      <c r="L76" s="230"/>
      <c r="M76" s="230"/>
      <c r="N76" s="7"/>
      <c r="O76" s="230"/>
      <c r="P76" s="230"/>
      <c r="Q76" s="8"/>
      <c r="R76" s="8"/>
      <c r="S76" s="8"/>
      <c r="T76" s="9"/>
      <c r="U76" s="9"/>
      <c r="V76" s="9"/>
      <c r="W76" s="9"/>
      <c r="X76" s="9"/>
      <c r="Y76" s="9"/>
      <c r="Z76" s="9"/>
      <c r="AA76" s="9"/>
      <c r="AB76" s="10" t="str">
        <f>IF('C'!X76=0,"", 'C'!X76)</f>
        <v/>
      </c>
      <c r="AC76" s="10"/>
      <c r="AD76" s="9" t="str">
        <f>IF('C'!AH76=0,"", 'C'!AH76)</f>
        <v/>
      </c>
      <c r="AE76" s="9"/>
      <c r="AF76" s="9"/>
      <c r="AG76" s="9"/>
      <c r="AH76" s="9"/>
      <c r="AI76" s="9"/>
      <c r="AJ76" s="10"/>
      <c r="AK76" s="10"/>
      <c r="AL76" s="10"/>
      <c r="AM76" s="229"/>
      <c r="AN76" s="10"/>
      <c r="AO76" s="10"/>
    </row>
    <row r="77" spans="1:41" ht="17.100000000000001" customHeight="1" thickTop="1" x14ac:dyDescent="0.25">
      <c r="A77" s="11"/>
      <c r="B77" s="12" t="str">
        <f>IF('C'!B77=0,"",'C'!B77)</f>
        <v/>
      </c>
      <c r="D77" s="13"/>
      <c r="E77" s="13"/>
      <c r="F77" s="13"/>
      <c r="G77" s="14"/>
      <c r="H77" s="15"/>
      <c r="I77" s="16"/>
      <c r="J77" s="16"/>
      <c r="K77" s="17"/>
      <c r="L77" s="17"/>
      <c r="M77" s="17"/>
      <c r="N77" s="16"/>
      <c r="O77" s="17"/>
      <c r="P77" s="17"/>
      <c r="Q77" s="16"/>
      <c r="R77" s="16"/>
      <c r="S77" s="16"/>
      <c r="T77" s="17"/>
      <c r="U77" s="17"/>
      <c r="V77" s="17"/>
      <c r="W77" s="17"/>
      <c r="X77" s="17"/>
      <c r="Y77" s="17"/>
      <c r="Z77" s="17"/>
      <c r="AA77" s="17"/>
      <c r="AB77" s="14" t="str">
        <f>IF('C'!X77=0,"", 'C'!X77)</f>
        <v/>
      </c>
      <c r="AC77" s="14"/>
      <c r="AD77" s="17" t="str">
        <f>IF('C'!AH77=0,"", 'C'!AH77)</f>
        <v/>
      </c>
      <c r="AE77" s="17"/>
      <c r="AF77" s="17"/>
      <c r="AG77" s="17"/>
      <c r="AI77" s="17"/>
      <c r="AJ77" s="14"/>
      <c r="AK77" s="14"/>
      <c r="AL77" s="14"/>
      <c r="AM77" s="228"/>
      <c r="AN77" s="14"/>
      <c r="AO77" s="14"/>
    </row>
    <row r="78" spans="1:41" ht="17.100000000000001" customHeight="1" thickBot="1" x14ac:dyDescent="0.3">
      <c r="A78" s="11"/>
      <c r="B78" s="18" t="str">
        <f>IF('C'!B78=0,"",'C'!B78)</f>
        <v/>
      </c>
      <c r="C78" s="19"/>
      <c r="D78" s="13"/>
      <c r="E78" s="13"/>
      <c r="F78" s="13"/>
      <c r="G78" s="20"/>
      <c r="H78" s="21"/>
      <c r="I78" s="22"/>
      <c r="J78" s="22"/>
      <c r="K78" s="23"/>
      <c r="L78" s="23"/>
      <c r="M78" s="23"/>
      <c r="N78" s="22"/>
      <c r="O78" s="23"/>
      <c r="P78" s="23"/>
      <c r="Q78" s="22"/>
      <c r="R78" s="22"/>
      <c r="S78" s="22"/>
      <c r="T78" s="23"/>
      <c r="U78" s="23"/>
      <c r="V78" s="23"/>
      <c r="W78" s="23"/>
      <c r="X78" s="23"/>
      <c r="Y78" s="23"/>
      <c r="Z78" s="23"/>
      <c r="AA78" s="23"/>
      <c r="AB78" s="24" t="str">
        <f>IF('C'!X78=0,"", 'C'!X78)</f>
        <v/>
      </c>
      <c r="AC78" s="24"/>
      <c r="AD78" s="23" t="str">
        <f>IF('C'!AH78=0,"", 'C'!AH78)</f>
        <v/>
      </c>
      <c r="AE78" s="23"/>
      <c r="AF78" s="23"/>
      <c r="AG78" s="23"/>
      <c r="AH78" s="23"/>
      <c r="AI78" s="23"/>
      <c r="AJ78" s="24"/>
      <c r="AK78" s="24"/>
      <c r="AL78" s="24"/>
      <c r="AM78" s="227"/>
      <c r="AN78" s="24"/>
      <c r="AO78" s="24"/>
    </row>
    <row r="79" spans="1:41" ht="17.100000000000001" customHeight="1" thickTop="1" thickBot="1" x14ac:dyDescent="0.3">
      <c r="A79" s="25"/>
      <c r="B79" s="26" t="str">
        <f>IF('C'!B79=0,"",'C'!B79)</f>
        <v/>
      </c>
      <c r="C79" s="27"/>
      <c r="D79" s="27"/>
      <c r="E79" s="27"/>
      <c r="F79" s="27"/>
      <c r="G79" s="28"/>
      <c r="H79" s="29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226"/>
      <c r="V79" s="30"/>
      <c r="W79" s="225"/>
      <c r="X79" s="224"/>
      <c r="Y79" s="31"/>
      <c r="Z79" s="31"/>
      <c r="AA79" s="31"/>
      <c r="AB79" s="31"/>
      <c r="AC79" s="31"/>
      <c r="AD79" s="31"/>
      <c r="AE79" s="31"/>
      <c r="AF79" s="31"/>
      <c r="AG79" s="31"/>
      <c r="AH79" s="223"/>
      <c r="AI79" s="31"/>
      <c r="AJ79" s="187"/>
      <c r="AK79" s="187"/>
      <c r="AL79" s="187"/>
      <c r="AM79" s="187"/>
      <c r="AN79" s="187"/>
      <c r="AO79" s="187"/>
    </row>
    <row r="80" spans="1:41" ht="17.100000000000001" customHeight="1" thickTop="1" thickBot="1" x14ac:dyDescent="0.3">
      <c r="A80" s="25"/>
      <c r="B80" s="32" t="s">
        <v>0</v>
      </c>
      <c r="C80" s="33"/>
      <c r="D80" s="33"/>
      <c r="E80" s="34"/>
      <c r="F80" s="34"/>
      <c r="G80" s="35"/>
      <c r="H80" s="32" t="s">
        <v>0</v>
      </c>
      <c r="I80" s="221" t="s">
        <v>1</v>
      </c>
      <c r="J80" s="222" t="s">
        <v>2</v>
      </c>
      <c r="K80" s="221" t="s">
        <v>3</v>
      </c>
      <c r="L80" s="220" t="s">
        <v>4</v>
      </c>
      <c r="M80" s="220"/>
      <c r="N80" s="32" t="s">
        <v>0</v>
      </c>
      <c r="O80" s="221" t="s">
        <v>5</v>
      </c>
      <c r="P80" s="222" t="s">
        <v>6</v>
      </c>
      <c r="Q80" s="221" t="s">
        <v>7</v>
      </c>
      <c r="R80" s="220" t="s">
        <v>8</v>
      </c>
      <c r="S80" s="220"/>
      <c r="T80" s="32" t="s">
        <v>0</v>
      </c>
      <c r="U80" s="221" t="s">
        <v>9</v>
      </c>
      <c r="V80" s="222" t="s">
        <v>10</v>
      </c>
      <c r="W80" s="221" t="s">
        <v>11</v>
      </c>
      <c r="X80" s="220" t="s">
        <v>12</v>
      </c>
      <c r="Y80" s="220"/>
      <c r="Z80" s="36"/>
      <c r="AA80" s="36"/>
      <c r="AB80" s="37" t="s">
        <v>13</v>
      </c>
      <c r="AC80" s="219"/>
      <c r="AD80" s="38" t="s">
        <v>14</v>
      </c>
      <c r="AE80" s="240" t="s">
        <v>237</v>
      </c>
      <c r="AF80" s="218"/>
      <c r="AG80" s="217"/>
      <c r="AH80" s="216"/>
      <c r="AI80" s="215"/>
      <c r="AJ80" s="214"/>
      <c r="AK80" s="213"/>
      <c r="AL80" s="213"/>
      <c r="AM80" s="212"/>
      <c r="AN80" s="211"/>
      <c r="AO80" s="32" t="s">
        <v>0</v>
      </c>
    </row>
    <row r="81" spans="1:41" ht="17.100000000000001" customHeight="1" thickTop="1" x14ac:dyDescent="0.25">
      <c r="A81" s="25"/>
      <c r="B81" s="39">
        <v>1</v>
      </c>
      <c r="C81" s="40"/>
      <c r="D81" s="40"/>
      <c r="E81" s="41"/>
      <c r="F81" s="41"/>
      <c r="G81" s="42"/>
      <c r="H81" s="39">
        <v>1</v>
      </c>
      <c r="I81" s="58">
        <f ca="1">'D,E,V,'!AK201</f>
        <v>60</v>
      </c>
      <c r="J81" s="58">
        <f ca="1">'D,E,V,'!AJ201</f>
        <v>50</v>
      </c>
      <c r="K81" s="58">
        <f>'D,E,V,'!AL201</f>
        <v>25</v>
      </c>
      <c r="L81" s="58">
        <f t="shared" ref="L81:L100" ca="1" si="12">IF(ISERROR(I81+J81)=TRUE,"",( I81+J81))</f>
        <v>110</v>
      </c>
      <c r="M81" s="163"/>
      <c r="N81" s="39">
        <v>1</v>
      </c>
      <c r="O81" s="58">
        <f ca="1">'D,E,V,'!AO201</f>
        <v>43.333333333333336</v>
      </c>
      <c r="P81" s="58">
        <f ca="1">'D,E,V,'!AN201</f>
        <v>33.333333333333329</v>
      </c>
      <c r="Q81" s="58">
        <f>'D,E,V,'!AP201</f>
        <v>26.696832579185521</v>
      </c>
      <c r="R81" s="58">
        <f t="shared" ref="R81:R100" ca="1" si="13">IF(ISERROR(O81+P81)=TRUE,"",( O81+P81))</f>
        <v>76.666666666666657</v>
      </c>
      <c r="S81" s="163"/>
      <c r="T81" s="39">
        <v>1</v>
      </c>
      <c r="U81" s="58">
        <f ca="1">'D,E,V,'!AS201</f>
        <v>50.909090909090907</v>
      </c>
      <c r="V81" s="58">
        <f ca="1">'D,E,V,'!AR201</f>
        <v>45.454545454545453</v>
      </c>
      <c r="W81" s="58">
        <f>'D,E,V,'!AT201</f>
        <v>26.119402985074625</v>
      </c>
      <c r="X81" s="58">
        <f t="shared" ref="X81:X100" ca="1" si="14">IF(ISERROR(U81+V81)=TRUE,"",( U81+V81))</f>
        <v>96.36363636363636</v>
      </c>
      <c r="Y81" s="163"/>
      <c r="Z81" s="43"/>
      <c r="AA81" s="234"/>
      <c r="AB81" s="231">
        <f>IF('C'!X81=0,"", 'C'!X81)</f>
        <v>42</v>
      </c>
      <c r="AC81" s="163"/>
      <c r="AD81" s="237">
        <f>IF('C'!AH81=0,"", 'C'!AH81)</f>
        <v>14.57</v>
      </c>
      <c r="AE81" s="43">
        <f ca="1">CountOf_MFC(6,25,I81:L81,O81:R81,U81:X81,AB81,AD81)</f>
        <v>0</v>
      </c>
      <c r="AF81" s="163"/>
      <c r="AG81" s="43"/>
      <c r="AH81" s="210"/>
      <c r="AI81" s="163"/>
      <c r="AJ81" s="44"/>
      <c r="AK81" s="42"/>
      <c r="AL81" s="42"/>
      <c r="AM81" s="209"/>
      <c r="AN81" s="206"/>
      <c r="AO81" s="39">
        <v>1</v>
      </c>
    </row>
    <row r="82" spans="1:41" ht="17.100000000000001" customHeight="1" x14ac:dyDescent="0.25">
      <c r="A82" s="25"/>
      <c r="B82" s="47">
        <v>2</v>
      </c>
      <c r="C82" s="46"/>
      <c r="D82" s="46"/>
      <c r="E82" s="48"/>
      <c r="F82" s="48"/>
      <c r="G82" s="49"/>
      <c r="H82" s="47">
        <v>2</v>
      </c>
      <c r="I82" s="58">
        <f ca="1">'D,E,V,'!AK202</f>
        <v>45.833333333333336</v>
      </c>
      <c r="J82" s="58">
        <f ca="1">'D,E,V,'!AJ202</f>
        <v>33.333333333333329</v>
      </c>
      <c r="K82" s="58" t="str">
        <f>'D,E,V,'!AL202</f>
        <v/>
      </c>
      <c r="L82" s="58">
        <f t="shared" ca="1" si="12"/>
        <v>79.166666666666657</v>
      </c>
      <c r="M82" s="98"/>
      <c r="N82" s="47">
        <v>2</v>
      </c>
      <c r="O82" s="58">
        <f ca="1">'D,E,V,'!AO202</f>
        <v>29.166666666666668</v>
      </c>
      <c r="P82" s="58">
        <f ca="1">'D,E,V,'!AN202</f>
        <v>8.3333333333333321</v>
      </c>
      <c r="Q82" s="58">
        <f>'D,E,V,'!AP202</f>
        <v>12.121212121212121</v>
      </c>
      <c r="R82" s="58">
        <f t="shared" ca="1" si="13"/>
        <v>37.5</v>
      </c>
      <c r="S82" s="98"/>
      <c r="T82" s="47">
        <v>2</v>
      </c>
      <c r="U82" s="58">
        <f ca="1">'D,E,V,'!AS202</f>
        <v>22.5</v>
      </c>
      <c r="V82" s="58" t="str">
        <f ca="1">'D,E,V,'!AR202</f>
        <v/>
      </c>
      <c r="W82" s="58" t="str">
        <f>'D,E,V,'!AT202</f>
        <v/>
      </c>
      <c r="X82" s="58" t="str">
        <f t="shared" ca="1" si="14"/>
        <v/>
      </c>
      <c r="Y82" s="98"/>
      <c r="Z82" s="50"/>
      <c r="AA82" s="235"/>
      <c r="AB82" s="232">
        <f>IF('C'!X82=0,"", 'C'!X82)</f>
        <v>16</v>
      </c>
      <c r="AC82" s="98"/>
      <c r="AD82" s="238">
        <f>IF('C'!AH82=0,"", 'C'!AH82)</f>
        <v>8</v>
      </c>
      <c r="AE82" s="50">
        <f t="shared" ref="AE82:AE100" ca="1" si="15">CountOf_MFC(6,25,I82:L82,O82:R82,U82:X82,AB82,AD82)</f>
        <v>0</v>
      </c>
      <c r="AF82" s="98"/>
      <c r="AG82" s="50"/>
      <c r="AH82" s="208"/>
      <c r="AI82" s="109"/>
      <c r="AJ82" s="45"/>
      <c r="AK82" s="49"/>
      <c r="AL82" s="49"/>
      <c r="AM82" s="207"/>
      <c r="AN82" s="206"/>
      <c r="AO82" s="47">
        <v>2</v>
      </c>
    </row>
    <row r="83" spans="1:41" ht="17.100000000000001" customHeight="1" x14ac:dyDescent="0.25">
      <c r="A83" s="25"/>
      <c r="B83" s="47">
        <v>3</v>
      </c>
      <c r="C83" s="46"/>
      <c r="D83" s="46"/>
      <c r="E83" s="48"/>
      <c r="F83" s="48"/>
      <c r="G83" s="49"/>
      <c r="H83" s="47">
        <v>3</v>
      </c>
      <c r="I83" s="58">
        <f ca="1">'D,E,V,'!AK203</f>
        <v>50.833333333333336</v>
      </c>
      <c r="J83" s="58">
        <f ca="1">'D,E,V,'!AJ203</f>
        <v>41.666666666666671</v>
      </c>
      <c r="K83" s="58">
        <f>'D,E,V,'!AL203</f>
        <v>12.5</v>
      </c>
      <c r="L83" s="58">
        <f t="shared" ca="1" si="12"/>
        <v>92.5</v>
      </c>
      <c r="M83" s="98"/>
      <c r="N83" s="47">
        <v>3</v>
      </c>
      <c r="O83" s="58">
        <f ca="1">'D,E,V,'!AO203</f>
        <v>49.166666666666664</v>
      </c>
      <c r="P83" s="58">
        <f ca="1">'D,E,V,'!AN203</f>
        <v>33.333333333333329</v>
      </c>
      <c r="Q83" s="58">
        <f>'D,E,V,'!AP203</f>
        <v>19.148936170212767</v>
      </c>
      <c r="R83" s="58">
        <f t="shared" ca="1" si="13"/>
        <v>82.5</v>
      </c>
      <c r="S83" s="98"/>
      <c r="T83" s="47">
        <v>3</v>
      </c>
      <c r="U83" s="58">
        <f ca="1">'D,E,V,'!AS203</f>
        <v>57.5</v>
      </c>
      <c r="V83" s="58">
        <f ca="1">'D,E,V,'!AR203</f>
        <v>41.666666666666671</v>
      </c>
      <c r="W83" s="58">
        <f>'D,E,V,'!AT203</f>
        <v>25.694444444444443</v>
      </c>
      <c r="X83" s="58">
        <f t="shared" ca="1" si="14"/>
        <v>99.166666666666671</v>
      </c>
      <c r="Y83" s="98"/>
      <c r="Z83" s="50"/>
      <c r="AA83" s="235"/>
      <c r="AB83" s="232">
        <f>IF('C'!X83=0,"", 'C'!X83)</f>
        <v>42</v>
      </c>
      <c r="AC83" s="98"/>
      <c r="AD83" s="238">
        <f>IF('C'!AH83=0,"", 'C'!AH83)</f>
        <v>14.42</v>
      </c>
      <c r="AE83" s="50">
        <f t="shared" ca="1" si="15"/>
        <v>0</v>
      </c>
      <c r="AF83" s="98"/>
      <c r="AG83" s="50"/>
      <c r="AH83" s="208"/>
      <c r="AI83" s="109"/>
      <c r="AJ83" s="45"/>
      <c r="AK83" s="49"/>
      <c r="AL83" s="49"/>
      <c r="AM83" s="207"/>
      <c r="AN83" s="206"/>
      <c r="AO83" s="47">
        <v>3</v>
      </c>
    </row>
    <row r="84" spans="1:41" ht="17.100000000000001" customHeight="1" x14ac:dyDescent="0.25">
      <c r="A84" s="25"/>
      <c r="B84" s="47">
        <v>4</v>
      </c>
      <c r="C84" s="46"/>
      <c r="D84" s="46"/>
      <c r="E84" s="48"/>
      <c r="F84" s="48"/>
      <c r="G84" s="49"/>
      <c r="H84" s="47">
        <v>4</v>
      </c>
      <c r="I84" s="58">
        <f ca="1">'D,E,V,'!AK204</f>
        <v>40</v>
      </c>
      <c r="J84" s="58">
        <f ca="1">'D,E,V,'!AJ204</f>
        <v>25</v>
      </c>
      <c r="K84" s="58">
        <f>'D,E,V,'!AL204</f>
        <v>28.571428571428569</v>
      </c>
      <c r="L84" s="58">
        <f t="shared" ca="1" si="12"/>
        <v>65</v>
      </c>
      <c r="M84" s="98"/>
      <c r="N84" s="47">
        <v>4</v>
      </c>
      <c r="O84" s="58">
        <f ca="1">'D,E,V,'!AO204</f>
        <v>55.833333333333336</v>
      </c>
      <c r="P84" s="58">
        <f ca="1">'D,E,V,'!AN204</f>
        <v>50</v>
      </c>
      <c r="Q84" s="58">
        <f>'D,E,V,'!AP204</f>
        <v>30</v>
      </c>
      <c r="R84" s="58">
        <f t="shared" ca="1" si="13"/>
        <v>105.83333333333334</v>
      </c>
      <c r="S84" s="98"/>
      <c r="T84" s="47">
        <v>4</v>
      </c>
      <c r="U84" s="58">
        <f ca="1">'D,E,V,'!AS204</f>
        <v>51.666666666666664</v>
      </c>
      <c r="V84" s="58">
        <f ca="1">'D,E,V,'!AR204</f>
        <v>41.666666666666671</v>
      </c>
      <c r="W84" s="58">
        <f>'D,E,V,'!AT204</f>
        <v>29.411764705882355</v>
      </c>
      <c r="X84" s="58">
        <f t="shared" ca="1" si="14"/>
        <v>93.333333333333343</v>
      </c>
      <c r="Y84" s="98"/>
      <c r="Z84" s="50"/>
      <c r="AA84" s="235"/>
      <c r="AB84" s="232">
        <f>IF('C'!X84=0,"", 'C'!X84)</f>
        <v>32</v>
      </c>
      <c r="AC84" s="98"/>
      <c r="AD84" s="238">
        <f>IF('C'!AH84=0,"", 'C'!AH84)</f>
        <v>11.57</v>
      </c>
      <c r="AE84" s="50">
        <f t="shared" ca="1" si="15"/>
        <v>0</v>
      </c>
      <c r="AF84" s="98"/>
      <c r="AG84" s="50"/>
      <c r="AH84" s="208"/>
      <c r="AI84" s="109"/>
      <c r="AJ84" s="45"/>
      <c r="AK84" s="49"/>
      <c r="AL84" s="49"/>
      <c r="AM84" s="207"/>
      <c r="AN84" s="206"/>
      <c r="AO84" s="47">
        <v>4</v>
      </c>
    </row>
    <row r="85" spans="1:41" ht="17.100000000000001" customHeight="1" x14ac:dyDescent="0.25">
      <c r="A85" s="25"/>
      <c r="B85" s="47">
        <v>5</v>
      </c>
      <c r="C85" s="46"/>
      <c r="D85" s="46"/>
      <c r="E85" s="48"/>
      <c r="F85" s="48"/>
      <c r="G85" s="49"/>
      <c r="H85" s="47">
        <v>5</v>
      </c>
      <c r="I85" s="58">
        <f ca="1">'D,E,V,'!AK205</f>
        <v>52.5</v>
      </c>
      <c r="J85" s="58">
        <f ca="1">'D,E,V,'!AJ205</f>
        <v>41.666666666666671</v>
      </c>
      <c r="K85" s="58">
        <f>'D,E,V,'!AL205</f>
        <v>66.666666666666657</v>
      </c>
      <c r="L85" s="58">
        <f t="shared" ca="1" si="12"/>
        <v>94.166666666666671</v>
      </c>
      <c r="M85" s="98"/>
      <c r="N85" s="47">
        <v>5</v>
      </c>
      <c r="O85" s="58">
        <f ca="1">'D,E,V,'!AO205</f>
        <v>53.333333333333336</v>
      </c>
      <c r="P85" s="58">
        <f ca="1">'D,E,V,'!AN205</f>
        <v>41.666666666666671</v>
      </c>
      <c r="Q85" s="58">
        <f>'D,E,V,'!AP205</f>
        <v>25.806451612903224</v>
      </c>
      <c r="R85" s="58">
        <f t="shared" ca="1" si="13"/>
        <v>95</v>
      </c>
      <c r="S85" s="98"/>
      <c r="T85" s="47">
        <v>5</v>
      </c>
      <c r="U85" s="58">
        <f ca="1">'D,E,V,'!AS205</f>
        <v>50</v>
      </c>
      <c r="V85" s="58">
        <f ca="1">'D,E,V,'!AR205</f>
        <v>50</v>
      </c>
      <c r="W85" s="58">
        <f>'D,E,V,'!AT205</f>
        <v>35.789473684210527</v>
      </c>
      <c r="X85" s="58">
        <f t="shared" ca="1" si="14"/>
        <v>100</v>
      </c>
      <c r="Y85" s="98"/>
      <c r="Z85" s="50"/>
      <c r="AA85" s="235"/>
      <c r="AB85" s="232">
        <f>IF('C'!X85=0,"", 'C'!X85)</f>
        <v>28</v>
      </c>
      <c r="AC85" s="98"/>
      <c r="AD85" s="238">
        <f>IF('C'!AH85=0,"", 'C'!AH85)</f>
        <v>11.15</v>
      </c>
      <c r="AE85" s="50">
        <f t="shared" ca="1" si="15"/>
        <v>0</v>
      </c>
      <c r="AF85" s="98"/>
      <c r="AG85" s="50"/>
      <c r="AH85" s="208"/>
      <c r="AI85" s="109"/>
      <c r="AJ85" s="45"/>
      <c r="AK85" s="49"/>
      <c r="AL85" s="49"/>
      <c r="AM85" s="207"/>
      <c r="AN85" s="206"/>
      <c r="AO85" s="47">
        <v>5</v>
      </c>
    </row>
    <row r="86" spans="1:41" ht="17.100000000000001" customHeight="1" x14ac:dyDescent="0.25">
      <c r="A86" s="25"/>
      <c r="B86" s="47">
        <v>6</v>
      </c>
      <c r="C86" s="46"/>
      <c r="D86" s="46"/>
      <c r="E86" s="48"/>
      <c r="F86" s="48"/>
      <c r="G86" s="49"/>
      <c r="H86" s="47">
        <v>6</v>
      </c>
      <c r="I86" s="58">
        <f ca="1">'D,E,V,'!AK206</f>
        <v>50.833333333333336</v>
      </c>
      <c r="J86" s="58">
        <f ca="1">'D,E,V,'!AJ206</f>
        <v>33.333333333333329</v>
      </c>
      <c r="K86" s="58">
        <f>'D,E,V,'!AL206</f>
        <v>16.666666666666664</v>
      </c>
      <c r="L86" s="58">
        <f t="shared" ca="1" si="12"/>
        <v>84.166666666666657</v>
      </c>
      <c r="M86" s="98"/>
      <c r="N86" s="47">
        <v>6</v>
      </c>
      <c r="O86" s="58">
        <f ca="1">'D,E,V,'!AO206</f>
        <v>41</v>
      </c>
      <c r="P86" s="58">
        <f ca="1">'D,E,V,'!AN206</f>
        <v>30</v>
      </c>
      <c r="Q86" s="58">
        <f>'D,E,V,'!AP206</f>
        <v>20</v>
      </c>
      <c r="R86" s="58">
        <f t="shared" ca="1" si="13"/>
        <v>71</v>
      </c>
      <c r="S86" s="98"/>
      <c r="T86" s="47">
        <v>6</v>
      </c>
      <c r="U86" s="58">
        <f ca="1">'D,E,V,'!AS206</f>
        <v>46.666666666666664</v>
      </c>
      <c r="V86" s="58">
        <f ca="1">'D,E,V,'!AR206</f>
        <v>25</v>
      </c>
      <c r="W86" s="58">
        <f>'D,E,V,'!AT206</f>
        <v>16.666666666666664</v>
      </c>
      <c r="X86" s="58">
        <f t="shared" ca="1" si="14"/>
        <v>71.666666666666657</v>
      </c>
      <c r="Y86" s="98"/>
      <c r="Z86" s="50"/>
      <c r="AA86" s="235"/>
      <c r="AB86" s="232">
        <f>IF('C'!X86=0,"", 'C'!X86)</f>
        <v>36</v>
      </c>
      <c r="AC86" s="98"/>
      <c r="AD86" s="238">
        <f>IF('C'!AH86=0,"", 'C'!AH86)</f>
        <v>12.3</v>
      </c>
      <c r="AE86" s="50">
        <f t="shared" ca="1" si="15"/>
        <v>0</v>
      </c>
      <c r="AF86" s="98"/>
      <c r="AG86" s="50"/>
      <c r="AH86" s="208"/>
      <c r="AI86" s="109"/>
      <c r="AJ86" s="45"/>
      <c r="AK86" s="49"/>
      <c r="AL86" s="49"/>
      <c r="AM86" s="207"/>
      <c r="AN86" s="206"/>
      <c r="AO86" s="47">
        <v>6</v>
      </c>
    </row>
    <row r="87" spans="1:41" ht="17.100000000000001" customHeight="1" x14ac:dyDescent="0.25">
      <c r="A87" s="25"/>
      <c r="B87" s="47">
        <v>7</v>
      </c>
      <c r="C87" s="46"/>
      <c r="D87" s="46"/>
      <c r="E87" s="48"/>
      <c r="F87" s="48"/>
      <c r="G87" s="49"/>
      <c r="H87" s="47">
        <v>7</v>
      </c>
      <c r="I87" s="58">
        <f ca="1">'D,E,V,'!AK207</f>
        <v>50.833333333333336</v>
      </c>
      <c r="J87" s="58">
        <f ca="1">'D,E,V,'!AJ207</f>
        <v>33.333333333333329</v>
      </c>
      <c r="K87" s="58">
        <f>'D,E,V,'!AL207</f>
        <v>22.222222222222221</v>
      </c>
      <c r="L87" s="58">
        <f t="shared" ca="1" si="12"/>
        <v>84.166666666666657</v>
      </c>
      <c r="M87" s="98"/>
      <c r="N87" s="47">
        <v>7</v>
      </c>
      <c r="O87" s="58">
        <f ca="1">'D,E,V,'!AO207</f>
        <v>36.363636363636367</v>
      </c>
      <c r="P87" s="58">
        <f ca="1">'D,E,V,'!AN207</f>
        <v>18.181818181818183</v>
      </c>
      <c r="Q87" s="58">
        <f>'D,E,V,'!AP207</f>
        <v>25.142857142857146</v>
      </c>
      <c r="R87" s="58">
        <f t="shared" ca="1" si="13"/>
        <v>54.545454545454547</v>
      </c>
      <c r="S87" s="98"/>
      <c r="T87" s="47">
        <v>7</v>
      </c>
      <c r="U87" s="58">
        <f ca="1">'D,E,V,'!AS207</f>
        <v>52</v>
      </c>
      <c r="V87" s="58">
        <f ca="1">'D,E,V,'!AR207</f>
        <v>40</v>
      </c>
      <c r="W87" s="58">
        <f>'D,E,V,'!AT207</f>
        <v>26.605504587155966</v>
      </c>
      <c r="X87" s="58">
        <f t="shared" ca="1" si="14"/>
        <v>92</v>
      </c>
      <c r="Y87" s="98"/>
      <c r="Z87" s="50"/>
      <c r="AA87" s="235"/>
      <c r="AB87" s="232">
        <f>IF('C'!X87=0,"", 'C'!X87)</f>
        <v>36</v>
      </c>
      <c r="AC87" s="98"/>
      <c r="AD87" s="238">
        <f>IF('C'!AH87=0,"", 'C'!AH87)</f>
        <v>12.53</v>
      </c>
      <c r="AE87" s="50">
        <f t="shared" ca="1" si="15"/>
        <v>0</v>
      </c>
      <c r="AF87" s="98"/>
      <c r="AG87" s="50"/>
      <c r="AH87" s="208"/>
      <c r="AI87" s="109"/>
      <c r="AJ87" s="45"/>
      <c r="AK87" s="49"/>
      <c r="AL87" s="49"/>
      <c r="AM87" s="207"/>
      <c r="AN87" s="206"/>
      <c r="AO87" s="47">
        <v>7</v>
      </c>
    </row>
    <row r="88" spans="1:41" ht="17.100000000000001" customHeight="1" x14ac:dyDescent="0.25">
      <c r="A88" s="25"/>
      <c r="B88" s="47">
        <v>8</v>
      </c>
      <c r="C88" s="46"/>
      <c r="D88" s="46"/>
      <c r="E88" s="48"/>
      <c r="F88" s="48"/>
      <c r="G88" s="49"/>
      <c r="H88" s="47">
        <v>8</v>
      </c>
      <c r="I88" s="58">
        <f ca="1">'D,E,V,'!AK208</f>
        <v>48.333333333333336</v>
      </c>
      <c r="J88" s="58">
        <f ca="1">'D,E,V,'!AJ208</f>
        <v>25</v>
      </c>
      <c r="K88" s="58">
        <f>'D,E,V,'!AL208</f>
        <v>33.333333333333329</v>
      </c>
      <c r="L88" s="58">
        <f t="shared" ca="1" si="12"/>
        <v>73.333333333333343</v>
      </c>
      <c r="M88" s="98"/>
      <c r="N88" s="47">
        <v>8</v>
      </c>
      <c r="O88" s="58">
        <f ca="1">'D,E,V,'!AO208</f>
        <v>60</v>
      </c>
      <c r="P88" s="58">
        <f ca="1">'D,E,V,'!AN208</f>
        <v>58.333333333333336</v>
      </c>
      <c r="Q88" s="58">
        <f>'D,E,V,'!AP208</f>
        <v>24.107142857142858</v>
      </c>
      <c r="R88" s="58">
        <f t="shared" ca="1" si="13"/>
        <v>118.33333333333334</v>
      </c>
      <c r="S88" s="98"/>
      <c r="T88" s="47">
        <v>8</v>
      </c>
      <c r="U88" s="58">
        <f ca="1">'D,E,V,'!AS208</f>
        <v>40</v>
      </c>
      <c r="V88" s="58">
        <f ca="1">'D,E,V,'!AR208</f>
        <v>25</v>
      </c>
      <c r="W88" s="58">
        <f>'D,E,V,'!AT208</f>
        <v>12.676056338028168</v>
      </c>
      <c r="X88" s="58">
        <f t="shared" ca="1" si="14"/>
        <v>65</v>
      </c>
      <c r="Y88" s="98"/>
      <c r="Z88" s="50"/>
      <c r="AA88" s="235"/>
      <c r="AB88" s="232">
        <f>IF('C'!X88=0,"", 'C'!X88)</f>
        <v>42</v>
      </c>
      <c r="AC88" s="98"/>
      <c r="AD88" s="238">
        <f>IF('C'!AH88=0,"", 'C'!AH88)</f>
        <v>13.84</v>
      </c>
      <c r="AE88" s="50">
        <f t="shared" ca="1" si="15"/>
        <v>0</v>
      </c>
      <c r="AF88" s="98"/>
      <c r="AG88" s="50"/>
      <c r="AH88" s="208"/>
      <c r="AI88" s="109"/>
      <c r="AJ88" s="45"/>
      <c r="AK88" s="49"/>
      <c r="AL88" s="49"/>
      <c r="AM88" s="207"/>
      <c r="AN88" s="206"/>
      <c r="AO88" s="47">
        <v>8</v>
      </c>
    </row>
    <row r="89" spans="1:41" ht="17.100000000000001" customHeight="1" x14ac:dyDescent="0.25">
      <c r="A89" s="25"/>
      <c r="B89" s="47">
        <v>9</v>
      </c>
      <c r="C89" s="46"/>
      <c r="D89" s="46"/>
      <c r="E89" s="48"/>
      <c r="F89" s="48"/>
      <c r="G89" s="49"/>
      <c r="H89" s="47">
        <v>9</v>
      </c>
      <c r="I89" s="58">
        <f ca="1">'D,E,V,'!AK209</f>
        <v>48.333333333333336</v>
      </c>
      <c r="J89" s="58">
        <f ca="1">'D,E,V,'!AJ209</f>
        <v>33.333333333333329</v>
      </c>
      <c r="K89" s="58">
        <f>'D,E,V,'!AL209</f>
        <v>20</v>
      </c>
      <c r="L89" s="58">
        <f t="shared" ca="1" si="12"/>
        <v>81.666666666666657</v>
      </c>
      <c r="M89" s="98"/>
      <c r="N89" s="47">
        <v>9</v>
      </c>
      <c r="O89" s="58">
        <f ca="1">'D,E,V,'!AO209</f>
        <v>39.166666666666664</v>
      </c>
      <c r="P89" s="58">
        <f ca="1">'D,E,V,'!AN209</f>
        <v>25</v>
      </c>
      <c r="Q89" s="58">
        <f>'D,E,V,'!AP209</f>
        <v>24.324324324324326</v>
      </c>
      <c r="R89" s="58">
        <f t="shared" ca="1" si="13"/>
        <v>64.166666666666657</v>
      </c>
      <c r="S89" s="98"/>
      <c r="T89" s="47">
        <v>9</v>
      </c>
      <c r="U89" s="58">
        <f ca="1">'D,E,V,'!AS209</f>
        <v>37.5</v>
      </c>
      <c r="V89" s="58">
        <f ca="1">'D,E,V,'!AR209</f>
        <v>25</v>
      </c>
      <c r="W89" s="58">
        <f>'D,E,V,'!AT209</f>
        <v>22.058823529411764</v>
      </c>
      <c r="X89" s="58">
        <f t="shared" ca="1" si="14"/>
        <v>62.5</v>
      </c>
      <c r="Y89" s="98"/>
      <c r="Z89" s="50"/>
      <c r="AA89" s="235"/>
      <c r="AB89" s="232">
        <f>IF('C'!X89=0,"", 'C'!X89)</f>
        <v>32</v>
      </c>
      <c r="AC89" s="98"/>
      <c r="AD89" s="238">
        <f>IF('C'!AH89=0,"", 'C'!AH89)</f>
        <v>11.33</v>
      </c>
      <c r="AE89" s="50">
        <f t="shared" ca="1" si="15"/>
        <v>0</v>
      </c>
      <c r="AF89" s="98"/>
      <c r="AG89" s="50"/>
      <c r="AH89" s="208"/>
      <c r="AI89" s="109"/>
      <c r="AJ89" s="45"/>
      <c r="AK89" s="49"/>
      <c r="AL89" s="49"/>
      <c r="AM89" s="207"/>
      <c r="AN89" s="206"/>
      <c r="AO89" s="47">
        <v>9</v>
      </c>
    </row>
    <row r="90" spans="1:41" ht="17.100000000000001" customHeight="1" x14ac:dyDescent="0.25">
      <c r="A90" s="25"/>
      <c r="B90" s="47">
        <v>10</v>
      </c>
      <c r="C90" s="46"/>
      <c r="D90" s="46"/>
      <c r="E90" s="48"/>
      <c r="F90" s="48"/>
      <c r="G90" s="49"/>
      <c r="H90" s="47">
        <v>10</v>
      </c>
      <c r="I90" s="58">
        <f ca="1">'D,E,V,'!AK210</f>
        <v>59.166666666666664</v>
      </c>
      <c r="J90" s="58">
        <f ca="1">'D,E,V,'!AJ210</f>
        <v>50</v>
      </c>
      <c r="K90" s="58">
        <f>'D,E,V,'!AL210</f>
        <v>42.857142857142854</v>
      </c>
      <c r="L90" s="58">
        <f t="shared" ca="1" si="12"/>
        <v>109.16666666666666</v>
      </c>
      <c r="M90" s="98"/>
      <c r="N90" s="47">
        <v>10</v>
      </c>
      <c r="O90" s="58">
        <f ca="1">'D,E,V,'!AO210</f>
        <v>35</v>
      </c>
      <c r="P90" s="58">
        <f ca="1">'D,E,V,'!AN210</f>
        <v>8.3333333333333321</v>
      </c>
      <c r="Q90" s="58">
        <f>'D,E,V,'!AP210</f>
        <v>11.214953271028037</v>
      </c>
      <c r="R90" s="58">
        <f t="shared" ca="1" si="13"/>
        <v>43.333333333333329</v>
      </c>
      <c r="S90" s="98"/>
      <c r="T90" s="47">
        <v>10</v>
      </c>
      <c r="U90" s="58">
        <f ca="1">'D,E,V,'!AS210</f>
        <v>40</v>
      </c>
      <c r="V90" s="58">
        <f ca="1">'D,E,V,'!AR210</f>
        <v>25</v>
      </c>
      <c r="W90" s="58">
        <f>'D,E,V,'!AT210</f>
        <v>12.676056338028168</v>
      </c>
      <c r="X90" s="58">
        <f t="shared" ca="1" si="14"/>
        <v>65</v>
      </c>
      <c r="Y90" s="98"/>
      <c r="Z90" s="50"/>
      <c r="AA90" s="235"/>
      <c r="AB90" s="232">
        <f>IF('C'!X90=0,"", 'C'!X90)</f>
        <v>64</v>
      </c>
      <c r="AC90" s="98"/>
      <c r="AD90" s="238">
        <f>IF('C'!AH90=0,"", 'C'!AH90)</f>
        <v>16</v>
      </c>
      <c r="AE90" s="50">
        <f t="shared" ca="1" si="15"/>
        <v>0</v>
      </c>
      <c r="AF90" s="98"/>
      <c r="AG90" s="50"/>
      <c r="AH90" s="208"/>
      <c r="AI90" s="109"/>
      <c r="AJ90" s="45"/>
      <c r="AK90" s="49"/>
      <c r="AL90" s="49"/>
      <c r="AM90" s="207"/>
      <c r="AN90" s="206"/>
      <c r="AO90" s="47">
        <v>10</v>
      </c>
    </row>
    <row r="91" spans="1:41" ht="17.100000000000001" customHeight="1" x14ac:dyDescent="0.25">
      <c r="A91" s="25"/>
      <c r="B91" s="47">
        <v>11</v>
      </c>
      <c r="C91" s="46"/>
      <c r="D91" s="46"/>
      <c r="E91" s="48"/>
      <c r="F91" s="48"/>
      <c r="G91" s="49"/>
      <c r="H91" s="47">
        <v>11</v>
      </c>
      <c r="I91" s="58">
        <f ca="1">'D,E,V,'!AK211</f>
        <v>68.333333333333329</v>
      </c>
      <c r="J91" s="58">
        <f ca="1">'D,E,V,'!AJ211</f>
        <v>66.666666666666657</v>
      </c>
      <c r="K91" s="58">
        <f>'D,E,V,'!AL211</f>
        <v>100</v>
      </c>
      <c r="L91" s="58">
        <f t="shared" ca="1" si="12"/>
        <v>135</v>
      </c>
      <c r="M91" s="98"/>
      <c r="N91" s="47">
        <v>11</v>
      </c>
      <c r="O91" s="58">
        <f ca="1">'D,E,V,'!AO211</f>
        <v>48.333333333333336</v>
      </c>
      <c r="P91" s="58">
        <f ca="1">'D,E,V,'!AN211</f>
        <v>41.666666666666671</v>
      </c>
      <c r="Q91" s="58">
        <f>'D,E,V,'!AP211</f>
        <v>17.647058823529413</v>
      </c>
      <c r="R91" s="58">
        <f t="shared" ca="1" si="13"/>
        <v>90</v>
      </c>
      <c r="S91" s="98"/>
      <c r="T91" s="47">
        <v>11</v>
      </c>
      <c r="U91" s="58">
        <f ca="1">'D,E,V,'!AS211</f>
        <v>64.166666666666671</v>
      </c>
      <c r="V91" s="58">
        <f ca="1">'D,E,V,'!AR211</f>
        <v>50</v>
      </c>
      <c r="W91" s="58">
        <f>'D,E,V,'!AT211</f>
        <v>34.343434343434339</v>
      </c>
      <c r="X91" s="58">
        <f t="shared" ca="1" si="14"/>
        <v>114.16666666666667</v>
      </c>
      <c r="Y91" s="98"/>
      <c r="Z91" s="50"/>
      <c r="AA91" s="235"/>
      <c r="AB91" s="232">
        <f>IF('C'!X91=0,"", 'C'!X91)</f>
        <v>48</v>
      </c>
      <c r="AC91" s="98"/>
      <c r="AD91" s="238">
        <f>IF('C'!AH91=0,"", 'C'!AH91)</f>
        <v>13.97</v>
      </c>
      <c r="AE91" s="50">
        <f ca="1">CountOf_MFC(6,25,I91:L91,O91:R91,U91:X91,AB91,AD91)</f>
        <v>0</v>
      </c>
      <c r="AF91" s="98"/>
      <c r="AG91" s="50"/>
      <c r="AH91" s="208"/>
      <c r="AI91" s="109"/>
      <c r="AJ91" s="45"/>
      <c r="AK91" s="49"/>
      <c r="AL91" s="49"/>
      <c r="AM91" s="207"/>
      <c r="AN91" s="206"/>
      <c r="AO91" s="47">
        <v>11</v>
      </c>
    </row>
    <row r="92" spans="1:41" ht="17.100000000000001" customHeight="1" x14ac:dyDescent="0.25">
      <c r="A92" s="25"/>
      <c r="B92" s="47">
        <v>12</v>
      </c>
      <c r="C92" s="46"/>
      <c r="D92" s="46"/>
      <c r="E92" s="48"/>
      <c r="F92" s="48"/>
      <c r="G92" s="49"/>
      <c r="H92" s="47">
        <v>12</v>
      </c>
      <c r="I92" s="58">
        <f ca="1">'D,E,V,'!AK212</f>
        <v>53.333333333333336</v>
      </c>
      <c r="J92" s="58">
        <f ca="1">'D,E,V,'!AJ212</f>
        <v>50</v>
      </c>
      <c r="K92" s="58">
        <f>'D,E,V,'!AL212</f>
        <v>36.363636363636367</v>
      </c>
      <c r="L92" s="58">
        <f t="shared" ca="1" si="12"/>
        <v>103.33333333333334</v>
      </c>
      <c r="M92" s="98"/>
      <c r="N92" s="47">
        <v>12</v>
      </c>
      <c r="O92" s="58">
        <f ca="1">'D,E,V,'!AO212</f>
        <v>45</v>
      </c>
      <c r="P92" s="58">
        <f ca="1">'D,E,V,'!AN212</f>
        <v>33.333333333333329</v>
      </c>
      <c r="Q92" s="58">
        <f>'D,E,V,'!AP212</f>
        <v>21.666666666666668</v>
      </c>
      <c r="R92" s="58">
        <f t="shared" ca="1" si="13"/>
        <v>78.333333333333329</v>
      </c>
      <c r="S92" s="98"/>
      <c r="T92" s="47">
        <v>12</v>
      </c>
      <c r="U92" s="58">
        <f ca="1">'D,E,V,'!AS212</f>
        <v>39.090909090909093</v>
      </c>
      <c r="V92" s="58">
        <f ca="1">'D,E,V,'!AR212</f>
        <v>18.181818181818183</v>
      </c>
      <c r="W92" s="58">
        <f>'D,E,V,'!AT212</f>
        <v>20.547945205479451</v>
      </c>
      <c r="X92" s="58">
        <f t="shared" ca="1" si="14"/>
        <v>57.27272727272728</v>
      </c>
      <c r="Y92" s="98"/>
      <c r="Z92" s="50"/>
      <c r="AA92" s="235"/>
      <c r="AB92" s="232">
        <f>IF('C'!X92=0,"", 'C'!X92)</f>
        <v>14</v>
      </c>
      <c r="AC92" s="98"/>
      <c r="AD92" s="238">
        <f>IF('C'!AH92=0,"", 'C'!AH92)</f>
        <v>7.69</v>
      </c>
      <c r="AE92" s="50">
        <f t="shared" ca="1" si="15"/>
        <v>0</v>
      </c>
      <c r="AF92" s="98"/>
      <c r="AG92" s="50"/>
      <c r="AH92" s="208"/>
      <c r="AI92" s="109"/>
      <c r="AJ92" s="45"/>
      <c r="AK92" s="49"/>
      <c r="AL92" s="49"/>
      <c r="AM92" s="207"/>
      <c r="AN92" s="206"/>
      <c r="AO92" s="47">
        <v>12</v>
      </c>
    </row>
    <row r="93" spans="1:41" ht="17.100000000000001" customHeight="1" x14ac:dyDescent="0.25">
      <c r="A93" s="25"/>
      <c r="B93" s="47">
        <v>13</v>
      </c>
      <c r="C93" s="46"/>
      <c r="D93" s="46"/>
      <c r="E93" s="48"/>
      <c r="F93" s="48"/>
      <c r="G93" s="49"/>
      <c r="H93" s="47">
        <v>13</v>
      </c>
      <c r="I93" s="58">
        <f ca="1">'D,E,V,'!AK213</f>
        <v>69.166666666666671</v>
      </c>
      <c r="J93" s="58">
        <f ca="1">'D,E,V,'!AJ213</f>
        <v>66.666666666666657</v>
      </c>
      <c r="K93" s="58">
        <f>'D,E,V,'!AL213</f>
        <v>46.153846153846153</v>
      </c>
      <c r="L93" s="58">
        <f t="shared" ca="1" si="12"/>
        <v>135.83333333333331</v>
      </c>
      <c r="M93" s="98"/>
      <c r="N93" s="47">
        <v>13</v>
      </c>
      <c r="O93" s="58">
        <f ca="1">'D,E,V,'!AO213</f>
        <v>32.727272727272727</v>
      </c>
      <c r="P93" s="58">
        <f ca="1">'D,E,V,'!AN213</f>
        <v>9.0909090909090917</v>
      </c>
      <c r="Q93" s="58">
        <f>'D,E,V,'!AP213</f>
        <v>35.638297872340424</v>
      </c>
      <c r="R93" s="58">
        <f t="shared" ca="1" si="13"/>
        <v>41.81818181818182</v>
      </c>
      <c r="S93" s="98"/>
      <c r="T93" s="47">
        <v>13</v>
      </c>
      <c r="U93" s="58">
        <f ca="1">'D,E,V,'!AS213</f>
        <v>32.5</v>
      </c>
      <c r="V93" s="58">
        <f ca="1">'D,E,V,'!AR213</f>
        <v>16.666666666666664</v>
      </c>
      <c r="W93" s="58">
        <f>'D,E,V,'!AT213</f>
        <v>34.408602150537639</v>
      </c>
      <c r="X93" s="58">
        <f t="shared" ca="1" si="14"/>
        <v>49.166666666666664</v>
      </c>
      <c r="Y93" s="98"/>
      <c r="Z93" s="50"/>
      <c r="AA93" s="235"/>
      <c r="AB93" s="232">
        <f>IF('C'!X93=0,"", 'C'!X93)</f>
        <v>84</v>
      </c>
      <c r="AC93" s="98"/>
      <c r="AD93" s="238">
        <f>IF('C'!AH93=0,"", 'C'!AH93)</f>
        <v>18.39</v>
      </c>
      <c r="AE93" s="50">
        <f t="shared" ca="1" si="15"/>
        <v>0</v>
      </c>
      <c r="AF93" s="98"/>
      <c r="AG93" s="50"/>
      <c r="AH93" s="208"/>
      <c r="AI93" s="109"/>
      <c r="AJ93" s="45"/>
      <c r="AK93" s="49"/>
      <c r="AL93" s="49"/>
      <c r="AM93" s="207"/>
      <c r="AN93" s="206"/>
      <c r="AO93" s="47">
        <v>13</v>
      </c>
    </row>
    <row r="94" spans="1:41" ht="17.100000000000001" customHeight="1" x14ac:dyDescent="0.25">
      <c r="A94" s="25"/>
      <c r="B94" s="47">
        <v>14</v>
      </c>
      <c r="C94" s="46"/>
      <c r="D94" s="46"/>
      <c r="E94" s="48"/>
      <c r="F94" s="48"/>
      <c r="G94" s="49"/>
      <c r="H94" s="47">
        <v>14</v>
      </c>
      <c r="I94" s="58">
        <f ca="1">'D,E,V,'!AK214</f>
        <v>60.833333333333336</v>
      </c>
      <c r="J94" s="58">
        <f ca="1">'D,E,V,'!AJ214</f>
        <v>58.333333333333336</v>
      </c>
      <c r="K94" s="58">
        <f>'D,E,V,'!AL214</f>
        <v>33.333333333333329</v>
      </c>
      <c r="L94" s="58">
        <f t="shared" ca="1" si="12"/>
        <v>119.16666666666667</v>
      </c>
      <c r="M94" s="98"/>
      <c r="N94" s="47">
        <v>14</v>
      </c>
      <c r="O94" s="58">
        <f ca="1">'D,E,V,'!AO214</f>
        <v>53.333333333333336</v>
      </c>
      <c r="P94" s="58">
        <f ca="1">'D,E,V,'!AN214</f>
        <v>41.666666666666671</v>
      </c>
      <c r="Q94" s="58">
        <f>'D,E,V,'!AP214</f>
        <v>29.078014184397162</v>
      </c>
      <c r="R94" s="58">
        <f t="shared" ca="1" si="13"/>
        <v>95</v>
      </c>
      <c r="S94" s="98"/>
      <c r="T94" s="47">
        <v>14</v>
      </c>
      <c r="U94" s="58">
        <f ca="1">'D,E,V,'!AS214</f>
        <v>61.666666666666664</v>
      </c>
      <c r="V94" s="58">
        <f ca="1">'D,E,V,'!AR214</f>
        <v>50</v>
      </c>
      <c r="W94" s="58">
        <f>'D,E,V,'!AT214</f>
        <v>23.52941176470588</v>
      </c>
      <c r="X94" s="58">
        <f t="shared" ca="1" si="14"/>
        <v>111.66666666666666</v>
      </c>
      <c r="Y94" s="98"/>
      <c r="Z94" s="50"/>
      <c r="AA94" s="235"/>
      <c r="AB94" s="232">
        <f>IF('C'!X94=0,"", 'C'!X94)</f>
        <v>270</v>
      </c>
      <c r="AC94" s="98"/>
      <c r="AD94" s="238">
        <f>IF('C'!AH94=0,"", 'C'!AH94)</f>
        <v>40.159999999999997</v>
      </c>
      <c r="AE94" s="50">
        <f t="shared" ca="1" si="15"/>
        <v>0</v>
      </c>
      <c r="AF94" s="98"/>
      <c r="AG94" s="50"/>
      <c r="AH94" s="208"/>
      <c r="AI94" s="109"/>
      <c r="AJ94" s="45"/>
      <c r="AK94" s="49"/>
      <c r="AL94" s="49"/>
      <c r="AM94" s="207"/>
      <c r="AN94" s="206"/>
      <c r="AO94" s="47">
        <v>14</v>
      </c>
    </row>
    <row r="95" spans="1:41" ht="17.100000000000001" customHeight="1" x14ac:dyDescent="0.25">
      <c r="A95" s="25"/>
      <c r="B95" s="47">
        <v>15</v>
      </c>
      <c r="C95" s="46"/>
      <c r="D95" s="46"/>
      <c r="E95" s="48"/>
      <c r="F95" s="48"/>
      <c r="G95" s="49"/>
      <c r="H95" s="47">
        <v>15</v>
      </c>
      <c r="I95" s="58">
        <f ca="1">'D,E,V,'!AK215</f>
        <v>37.5</v>
      </c>
      <c r="J95" s="58">
        <f ca="1">'D,E,V,'!AJ215</f>
        <v>16.666666666666664</v>
      </c>
      <c r="K95" s="58" t="str">
        <f>'D,E,V,'!AL215</f>
        <v/>
      </c>
      <c r="L95" s="58">
        <f t="shared" ca="1" si="12"/>
        <v>54.166666666666664</v>
      </c>
      <c r="M95" s="98"/>
      <c r="N95" s="47">
        <v>15</v>
      </c>
      <c r="O95" s="58">
        <f ca="1">'D,E,V,'!AO215</f>
        <v>35.833333333333336</v>
      </c>
      <c r="P95" s="58">
        <f ca="1">'D,E,V,'!AN215</f>
        <v>8.3333333333333321</v>
      </c>
      <c r="Q95" s="58">
        <f>'D,E,V,'!AP215</f>
        <v>4.7619047619047619</v>
      </c>
      <c r="R95" s="58">
        <f t="shared" ca="1" si="13"/>
        <v>44.166666666666671</v>
      </c>
      <c r="S95" s="98"/>
      <c r="T95" s="47">
        <v>15</v>
      </c>
      <c r="U95" s="58">
        <f ca="1">'D,E,V,'!AS215</f>
        <v>47.5</v>
      </c>
      <c r="V95" s="58">
        <f ca="1">'D,E,V,'!AR215</f>
        <v>25</v>
      </c>
      <c r="W95" s="58">
        <f>'D,E,V,'!AT215</f>
        <v>9.6153846153846168</v>
      </c>
      <c r="X95" s="58">
        <f t="shared" ca="1" si="14"/>
        <v>72.5</v>
      </c>
      <c r="Y95" s="98"/>
      <c r="Z95" s="50"/>
      <c r="AA95" s="235"/>
      <c r="AB95" s="232">
        <f>IF('C'!X95=0,"", 'C'!X95)</f>
        <v>32</v>
      </c>
      <c r="AC95" s="98"/>
      <c r="AD95" s="238">
        <f>IF('C'!AH95=0,"", 'C'!AH95)</f>
        <v>12.32</v>
      </c>
      <c r="AE95" s="50">
        <f t="shared" ca="1" si="15"/>
        <v>0</v>
      </c>
      <c r="AF95" s="98"/>
      <c r="AG95" s="50"/>
      <c r="AH95" s="208"/>
      <c r="AI95" s="109"/>
      <c r="AJ95" s="45"/>
      <c r="AK95" s="49"/>
      <c r="AL95" s="49"/>
      <c r="AM95" s="207"/>
      <c r="AN95" s="206"/>
      <c r="AO95" s="47">
        <v>15</v>
      </c>
    </row>
    <row r="96" spans="1:41" ht="17.100000000000001" customHeight="1" x14ac:dyDescent="0.25">
      <c r="A96" s="25"/>
      <c r="B96" s="47">
        <v>16</v>
      </c>
      <c r="C96" s="46"/>
      <c r="D96" s="46"/>
      <c r="E96" s="48"/>
      <c r="F96" s="48"/>
      <c r="G96" s="49"/>
      <c r="H96" s="47">
        <v>16</v>
      </c>
      <c r="I96" s="58">
        <f ca="1">'D,E,V,'!AK216</f>
        <v>75.833333333333329</v>
      </c>
      <c r="J96" s="58">
        <f ca="1">'D,E,V,'!AJ216</f>
        <v>75</v>
      </c>
      <c r="K96" s="58">
        <f>'D,E,V,'!AL216</f>
        <v>66.666666666666657</v>
      </c>
      <c r="L96" s="58">
        <f t="shared" ca="1" si="12"/>
        <v>150.83333333333331</v>
      </c>
      <c r="M96" s="98"/>
      <c r="N96" s="47">
        <v>16</v>
      </c>
      <c r="O96" s="58">
        <f ca="1">'D,E,V,'!AO216</f>
        <v>46.666666666666664</v>
      </c>
      <c r="P96" s="58">
        <f ca="1">'D,E,V,'!AN216</f>
        <v>25</v>
      </c>
      <c r="Q96" s="58">
        <f>'D,E,V,'!AP216</f>
        <v>26.495726495726498</v>
      </c>
      <c r="R96" s="58">
        <f t="shared" ca="1" si="13"/>
        <v>71.666666666666657</v>
      </c>
      <c r="S96" s="98"/>
      <c r="T96" s="47">
        <v>16</v>
      </c>
      <c r="U96" s="58">
        <f ca="1">'D,E,V,'!AS216</f>
        <v>73.333333333333329</v>
      </c>
      <c r="V96" s="58">
        <f ca="1">'D,E,V,'!AR216</f>
        <v>66.666666666666657</v>
      </c>
      <c r="W96" s="58">
        <f>'D,E,V,'!AT216</f>
        <v>66.666666666666657</v>
      </c>
      <c r="X96" s="58">
        <f t="shared" ca="1" si="14"/>
        <v>140</v>
      </c>
      <c r="Y96" s="98"/>
      <c r="Z96" s="50"/>
      <c r="AA96" s="235"/>
      <c r="AB96" s="232">
        <f>IF('C'!X96=0,"", 'C'!X96)</f>
        <v>168</v>
      </c>
      <c r="AC96" s="98"/>
      <c r="AD96" s="238">
        <f>IF('C'!AH96=0,"", 'C'!AH96)</f>
        <v>26.78</v>
      </c>
      <c r="AE96" s="50">
        <f t="shared" ca="1" si="15"/>
        <v>0</v>
      </c>
      <c r="AF96" s="98"/>
      <c r="AG96" s="50"/>
      <c r="AH96" s="208"/>
      <c r="AI96" s="109"/>
      <c r="AJ96" s="45"/>
      <c r="AK96" s="49"/>
      <c r="AL96" s="49"/>
      <c r="AM96" s="207"/>
      <c r="AN96" s="206"/>
      <c r="AO96" s="47">
        <v>16</v>
      </c>
    </row>
    <row r="97" spans="1:41" ht="17.100000000000001" customHeight="1" x14ac:dyDescent="0.25">
      <c r="A97" s="25"/>
      <c r="B97" s="47">
        <v>17</v>
      </c>
      <c r="C97" s="46"/>
      <c r="D97" s="46"/>
      <c r="E97" s="48"/>
      <c r="F97" s="48"/>
      <c r="G97" s="49"/>
      <c r="H97" s="47">
        <v>17</v>
      </c>
      <c r="I97" s="58" t="str">
        <f ca="1">'D,E,V,'!AK217</f>
        <v/>
      </c>
      <c r="J97" s="58">
        <f ca="1">'D,E,V,'!AJ217</f>
        <v>20</v>
      </c>
      <c r="K97" s="58" t="str">
        <f>'D,E,V,'!AL217</f>
        <v/>
      </c>
      <c r="L97" s="58" t="str">
        <f t="shared" ca="1" si="12"/>
        <v/>
      </c>
      <c r="M97" s="98"/>
      <c r="N97" s="47">
        <v>17</v>
      </c>
      <c r="O97" s="58">
        <f ca="1">'D,E,V,'!AO217</f>
        <v>60</v>
      </c>
      <c r="P97" s="58">
        <f ca="1">'D,E,V,'!AN217</f>
        <v>41.666666666666671</v>
      </c>
      <c r="Q97" s="58">
        <f>'D,E,V,'!AP217</f>
        <v>29.72972972972973</v>
      </c>
      <c r="R97" s="58">
        <f t="shared" ca="1" si="13"/>
        <v>101.66666666666667</v>
      </c>
      <c r="S97" s="98"/>
      <c r="T97" s="47">
        <v>17</v>
      </c>
      <c r="U97" s="58">
        <f ca="1">'D,E,V,'!AS217</f>
        <v>56.666666666666664</v>
      </c>
      <c r="V97" s="58">
        <f ca="1">'D,E,V,'!AR217</f>
        <v>41.666666666666671</v>
      </c>
      <c r="W97" s="58">
        <f>'D,E,V,'!AT217</f>
        <v>27.43362831858407</v>
      </c>
      <c r="X97" s="58">
        <f t="shared" ca="1" si="14"/>
        <v>98.333333333333343</v>
      </c>
      <c r="Y97" s="98"/>
      <c r="Z97" s="50"/>
      <c r="AA97" s="235"/>
      <c r="AB97" s="232">
        <f>IF('C'!X97=0,"", 'C'!X97)</f>
        <v>126</v>
      </c>
      <c r="AC97" s="98"/>
      <c r="AD97" s="238">
        <f>IF('C'!AH97=0,"", 'C'!AH97)</f>
        <v>22.61</v>
      </c>
      <c r="AE97" s="50">
        <f t="shared" ca="1" si="15"/>
        <v>0</v>
      </c>
      <c r="AF97" s="98"/>
      <c r="AG97" s="50"/>
      <c r="AH97" s="208"/>
      <c r="AI97" s="109"/>
      <c r="AJ97" s="45"/>
      <c r="AK97" s="49"/>
      <c r="AL97" s="49"/>
      <c r="AM97" s="207"/>
      <c r="AN97" s="206"/>
      <c r="AO97" s="47">
        <v>17</v>
      </c>
    </row>
    <row r="98" spans="1:41" ht="17.100000000000001" customHeight="1" x14ac:dyDescent="0.25">
      <c r="A98" s="25"/>
      <c r="B98" s="47">
        <v>18</v>
      </c>
      <c r="C98" s="46"/>
      <c r="D98" s="46"/>
      <c r="E98" s="48"/>
      <c r="F98" s="48"/>
      <c r="G98" s="49"/>
      <c r="H98" s="47">
        <v>18</v>
      </c>
      <c r="I98" s="58" t="str">
        <f ca="1">'D,E,V,'!AK218</f>
        <v/>
      </c>
      <c r="J98" s="58" t="str">
        <f ca="1">'D,E,V,'!AJ218</f>
        <v/>
      </c>
      <c r="K98" s="58" t="str">
        <f>'D,E,V,'!AL218</f>
        <v/>
      </c>
      <c r="L98" s="58" t="str">
        <f t="shared" ca="1" si="12"/>
        <v/>
      </c>
      <c r="M98" s="98"/>
      <c r="N98" s="47">
        <v>18</v>
      </c>
      <c r="O98" s="58" t="str">
        <f ca="1">'D,E,V,'!AO218</f>
        <v/>
      </c>
      <c r="P98" s="58" t="str">
        <f ca="1">'D,E,V,'!AN218</f>
        <v/>
      </c>
      <c r="Q98" s="58" t="str">
        <f>'D,E,V,'!AP218</f>
        <v/>
      </c>
      <c r="R98" s="58" t="str">
        <f t="shared" ca="1" si="13"/>
        <v/>
      </c>
      <c r="S98" s="98"/>
      <c r="T98" s="47">
        <v>18</v>
      </c>
      <c r="U98" s="58" t="str">
        <f ca="1">'D,E,V,'!AS218</f>
        <v/>
      </c>
      <c r="V98" s="58" t="str">
        <f ca="1">'D,E,V,'!AR218</f>
        <v/>
      </c>
      <c r="W98" s="58" t="str">
        <f>'D,E,V,'!AT218</f>
        <v/>
      </c>
      <c r="X98" s="58" t="str">
        <f t="shared" ca="1" si="14"/>
        <v/>
      </c>
      <c r="Y98" s="98"/>
      <c r="Z98" s="50"/>
      <c r="AA98" s="235"/>
      <c r="AB98" s="232" t="str">
        <f>IF('C'!X98=0,"", 'C'!X98)</f>
        <v/>
      </c>
      <c r="AC98" s="98"/>
      <c r="AD98" s="238" t="str">
        <f>IF('C'!AH98=0,"", 'C'!AH98)</f>
        <v/>
      </c>
      <c r="AE98" s="50">
        <f t="shared" ca="1" si="15"/>
        <v>0</v>
      </c>
      <c r="AF98" s="98"/>
      <c r="AG98" s="50"/>
      <c r="AH98" s="208"/>
      <c r="AI98" s="109"/>
      <c r="AJ98" s="45"/>
      <c r="AK98" s="49"/>
      <c r="AL98" s="49"/>
      <c r="AM98" s="207"/>
      <c r="AN98" s="206"/>
      <c r="AO98" s="47">
        <v>18</v>
      </c>
    </row>
    <row r="99" spans="1:41" ht="17.100000000000001" customHeight="1" x14ac:dyDescent="0.25">
      <c r="A99" s="25"/>
      <c r="B99" s="47">
        <v>19</v>
      </c>
      <c r="C99" s="46"/>
      <c r="D99" s="46"/>
      <c r="E99" s="48"/>
      <c r="F99" s="48"/>
      <c r="G99" s="49"/>
      <c r="H99" s="47">
        <v>19</v>
      </c>
      <c r="I99" s="58" t="str">
        <f ca="1">'D,E,V,'!AK219</f>
        <v/>
      </c>
      <c r="J99" s="58" t="str">
        <f ca="1">'D,E,V,'!AJ219</f>
        <v/>
      </c>
      <c r="K99" s="58" t="str">
        <f>'D,E,V,'!AL219</f>
        <v/>
      </c>
      <c r="L99" s="58" t="str">
        <f t="shared" ca="1" si="12"/>
        <v/>
      </c>
      <c r="M99" s="98"/>
      <c r="N99" s="47">
        <v>19</v>
      </c>
      <c r="O99" s="58" t="str">
        <f ca="1">'D,E,V,'!AO219</f>
        <v/>
      </c>
      <c r="P99" s="58" t="str">
        <f ca="1">'D,E,V,'!AN219</f>
        <v/>
      </c>
      <c r="Q99" s="58" t="str">
        <f>'D,E,V,'!AP219</f>
        <v/>
      </c>
      <c r="R99" s="58" t="str">
        <f t="shared" ca="1" si="13"/>
        <v/>
      </c>
      <c r="S99" s="98"/>
      <c r="T99" s="47">
        <v>19</v>
      </c>
      <c r="U99" s="58" t="str">
        <f ca="1">'D,E,V,'!AS219</f>
        <v/>
      </c>
      <c r="V99" s="58" t="str">
        <f ca="1">'D,E,V,'!AR219</f>
        <v/>
      </c>
      <c r="W99" s="58" t="str">
        <f>'D,E,V,'!AT219</f>
        <v/>
      </c>
      <c r="X99" s="58" t="str">
        <f t="shared" ca="1" si="14"/>
        <v/>
      </c>
      <c r="Y99" s="98"/>
      <c r="Z99" s="50"/>
      <c r="AA99" s="235"/>
      <c r="AB99" s="232" t="str">
        <f>IF('C'!X99=0,"", 'C'!X99)</f>
        <v/>
      </c>
      <c r="AC99" s="98"/>
      <c r="AD99" s="238" t="str">
        <f>IF('C'!AH99=0,"", 'C'!AH99)</f>
        <v/>
      </c>
      <c r="AE99" s="50">
        <f t="shared" ca="1" si="15"/>
        <v>0</v>
      </c>
      <c r="AF99" s="98"/>
      <c r="AG99" s="50"/>
      <c r="AH99" s="208"/>
      <c r="AI99" s="109"/>
      <c r="AJ99" s="45"/>
      <c r="AK99" s="49"/>
      <c r="AL99" s="49"/>
      <c r="AM99" s="207"/>
      <c r="AN99" s="206"/>
      <c r="AO99" s="47">
        <v>19</v>
      </c>
    </row>
    <row r="100" spans="1:41" ht="17.100000000000001" customHeight="1" thickBot="1" x14ac:dyDescent="0.3">
      <c r="A100" s="53"/>
      <c r="B100" s="54">
        <v>20</v>
      </c>
      <c r="C100" s="52"/>
      <c r="D100" s="52"/>
      <c r="E100" s="55"/>
      <c r="F100" s="55"/>
      <c r="G100" s="56"/>
      <c r="H100" s="54">
        <v>20</v>
      </c>
      <c r="I100" s="59" t="str">
        <f ca="1">'D,E,V,'!AK220</f>
        <v/>
      </c>
      <c r="J100" s="59" t="str">
        <f ca="1">'D,E,V,'!AJ220</f>
        <v/>
      </c>
      <c r="K100" s="59" t="str">
        <f>'D,E,V,'!AL220</f>
        <v/>
      </c>
      <c r="L100" s="59" t="str">
        <f t="shared" ca="1" si="12"/>
        <v/>
      </c>
      <c r="M100" s="87"/>
      <c r="N100" s="54">
        <v>20</v>
      </c>
      <c r="O100" s="59" t="str">
        <f ca="1">'D,E,V,'!AO220</f>
        <v/>
      </c>
      <c r="P100" s="59" t="str">
        <f ca="1">'D,E,V,'!AN220</f>
        <v/>
      </c>
      <c r="Q100" s="59" t="str">
        <f>'D,E,V,'!AP220</f>
        <v/>
      </c>
      <c r="R100" s="59" t="str">
        <f t="shared" ca="1" si="13"/>
        <v/>
      </c>
      <c r="S100" s="87"/>
      <c r="T100" s="54">
        <v>20</v>
      </c>
      <c r="U100" s="59" t="str">
        <f ca="1">'D,E,V,'!AS220</f>
        <v/>
      </c>
      <c r="V100" s="59" t="str">
        <f ca="1">'D,E,V,'!AR220</f>
        <v/>
      </c>
      <c r="W100" s="59" t="str">
        <f>'D,E,V,'!AT220</f>
        <v/>
      </c>
      <c r="X100" s="59" t="str">
        <f t="shared" ca="1" si="14"/>
        <v/>
      </c>
      <c r="Y100" s="87"/>
      <c r="Z100" s="57"/>
      <c r="AA100" s="236"/>
      <c r="AB100" s="233" t="str">
        <f>IF('C'!X100=0,"", 'C'!X100)</f>
        <v/>
      </c>
      <c r="AC100" s="87"/>
      <c r="AD100" s="239" t="str">
        <f>IF('C'!AH100=0,"", 'C'!AH100)</f>
        <v/>
      </c>
      <c r="AE100" s="57">
        <f t="shared" ca="1" si="15"/>
        <v>0</v>
      </c>
      <c r="AF100" s="87"/>
      <c r="AG100" s="57"/>
      <c r="AH100" s="205"/>
      <c r="AI100" s="204"/>
      <c r="AJ100" s="51"/>
      <c r="AK100" s="56"/>
      <c r="AL100" s="56"/>
      <c r="AM100" s="203"/>
      <c r="AN100" s="202"/>
      <c r="AO100" s="54">
        <v>20</v>
      </c>
    </row>
    <row r="101" spans="1:41" ht="17.100000000000001" customHeight="1" thickTop="1" thickBot="1" x14ac:dyDescent="0.3">
      <c r="A101" s="1">
        <v>5</v>
      </c>
      <c r="B101" s="2" t="str">
        <f>IF('C'!B101=0,"",'C'!B101)</f>
        <v/>
      </c>
      <c r="C101" s="3"/>
      <c r="D101" s="4"/>
      <c r="E101" s="4"/>
      <c r="F101" s="4"/>
      <c r="G101" s="5"/>
      <c r="H101" s="6"/>
      <c r="I101" s="7"/>
      <c r="J101" s="7"/>
      <c r="K101" s="230"/>
      <c r="L101" s="230"/>
      <c r="M101" s="230"/>
      <c r="N101" s="7"/>
      <c r="O101" s="230"/>
      <c r="P101" s="230"/>
      <c r="Q101" s="8"/>
      <c r="R101" s="8"/>
      <c r="S101" s="8"/>
      <c r="T101" s="9"/>
      <c r="U101" s="9"/>
      <c r="V101" s="9"/>
      <c r="W101" s="9"/>
      <c r="X101" s="9"/>
      <c r="Y101" s="9"/>
      <c r="Z101" s="9"/>
      <c r="AA101" s="9"/>
      <c r="AB101" s="10" t="str">
        <f>IF('C'!X101=0,"", 'C'!X101)</f>
        <v/>
      </c>
      <c r="AC101" s="10"/>
      <c r="AD101" s="9" t="str">
        <f>IF('C'!AH101=0,"", 'C'!AH101)</f>
        <v/>
      </c>
      <c r="AE101" s="9"/>
      <c r="AF101" s="9"/>
      <c r="AG101" s="9"/>
      <c r="AH101" s="9"/>
      <c r="AI101" s="9"/>
      <c r="AJ101" s="10"/>
      <c r="AK101" s="10"/>
      <c r="AL101" s="10"/>
      <c r="AM101" s="229"/>
      <c r="AN101" s="10"/>
      <c r="AO101" s="10"/>
    </row>
    <row r="102" spans="1:41" ht="17.100000000000001" customHeight="1" thickTop="1" x14ac:dyDescent="0.25">
      <c r="A102" s="11"/>
      <c r="B102" s="12" t="str">
        <f>IF('C'!B102=0,"",'C'!B102)</f>
        <v/>
      </c>
      <c r="D102" s="13"/>
      <c r="E102" s="13"/>
      <c r="F102" s="13"/>
      <c r="G102" s="14"/>
      <c r="H102" s="15"/>
      <c r="I102" s="16"/>
      <c r="J102" s="16"/>
      <c r="K102" s="17"/>
      <c r="L102" s="17"/>
      <c r="M102" s="17"/>
      <c r="N102" s="16"/>
      <c r="O102" s="17"/>
      <c r="P102" s="17"/>
      <c r="Q102" s="16"/>
      <c r="R102" s="16"/>
      <c r="S102" s="16"/>
      <c r="T102" s="17"/>
      <c r="U102" s="17"/>
      <c r="V102" s="17"/>
      <c r="W102" s="17"/>
      <c r="X102" s="17"/>
      <c r="Y102" s="17"/>
      <c r="Z102" s="17"/>
      <c r="AA102" s="17"/>
      <c r="AB102" s="14" t="str">
        <f>IF('C'!X102=0,"", 'C'!X102)</f>
        <v/>
      </c>
      <c r="AC102" s="14"/>
      <c r="AD102" s="17" t="str">
        <f>IF('C'!AH102=0,"", 'C'!AH102)</f>
        <v/>
      </c>
      <c r="AE102" s="17"/>
      <c r="AF102" s="17"/>
      <c r="AG102" s="17"/>
      <c r="AI102" s="17"/>
      <c r="AJ102" s="14"/>
      <c r="AK102" s="14"/>
      <c r="AL102" s="14"/>
      <c r="AM102" s="228"/>
      <c r="AN102" s="14"/>
      <c r="AO102" s="14"/>
    </row>
    <row r="103" spans="1:41" ht="17.100000000000001" customHeight="1" thickBot="1" x14ac:dyDescent="0.3">
      <c r="A103" s="11"/>
      <c r="B103" s="18" t="str">
        <f>IF('C'!B103=0,"",'C'!B103)</f>
        <v/>
      </c>
      <c r="C103" s="19"/>
      <c r="D103" s="13"/>
      <c r="E103" s="13"/>
      <c r="F103" s="13"/>
      <c r="G103" s="20"/>
      <c r="H103" s="21"/>
      <c r="I103" s="22"/>
      <c r="J103" s="22"/>
      <c r="K103" s="23"/>
      <c r="L103" s="23"/>
      <c r="M103" s="23"/>
      <c r="N103" s="22"/>
      <c r="O103" s="23"/>
      <c r="P103" s="23"/>
      <c r="Q103" s="22"/>
      <c r="R103" s="22"/>
      <c r="S103" s="22"/>
      <c r="T103" s="23"/>
      <c r="U103" s="23"/>
      <c r="V103" s="23"/>
      <c r="W103" s="23"/>
      <c r="X103" s="23"/>
      <c r="Y103" s="23"/>
      <c r="Z103" s="23"/>
      <c r="AA103" s="23"/>
      <c r="AB103" s="24" t="str">
        <f>IF('C'!X103=0,"", 'C'!X103)</f>
        <v/>
      </c>
      <c r="AC103" s="24"/>
      <c r="AD103" s="23" t="str">
        <f>IF('C'!AH103=0,"", 'C'!AH103)</f>
        <v/>
      </c>
      <c r="AE103" s="23"/>
      <c r="AF103" s="23"/>
      <c r="AG103" s="23"/>
      <c r="AH103" s="23"/>
      <c r="AI103" s="23"/>
      <c r="AJ103" s="24"/>
      <c r="AK103" s="24"/>
      <c r="AL103" s="24"/>
      <c r="AM103" s="227"/>
      <c r="AN103" s="24"/>
      <c r="AO103" s="24"/>
    </row>
    <row r="104" spans="1:41" ht="17.100000000000001" customHeight="1" thickTop="1" thickBot="1" x14ac:dyDescent="0.3">
      <c r="A104" s="25"/>
      <c r="B104" s="26" t="str">
        <f>IF('C'!B104=0,"",'C'!B104)</f>
        <v/>
      </c>
      <c r="C104" s="27"/>
      <c r="D104" s="27"/>
      <c r="E104" s="27"/>
      <c r="F104" s="27"/>
      <c r="G104" s="28"/>
      <c r="H104" s="29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226"/>
      <c r="V104" s="30"/>
      <c r="W104" s="225"/>
      <c r="X104" s="224"/>
      <c r="Y104" s="31"/>
      <c r="Z104" s="31"/>
      <c r="AA104" s="31"/>
      <c r="AB104" s="31"/>
      <c r="AC104" s="31"/>
      <c r="AD104" s="31"/>
      <c r="AE104" s="31"/>
      <c r="AF104" s="31"/>
      <c r="AG104" s="31"/>
      <c r="AH104" s="223"/>
      <c r="AI104" s="31"/>
      <c r="AJ104" s="187"/>
      <c r="AK104" s="187"/>
      <c r="AL104" s="187"/>
      <c r="AM104" s="187"/>
      <c r="AN104" s="187"/>
      <c r="AO104" s="187"/>
    </row>
    <row r="105" spans="1:41" ht="17.100000000000001" customHeight="1" thickTop="1" thickBot="1" x14ac:dyDescent="0.3">
      <c r="A105" s="25"/>
      <c r="B105" s="32" t="s">
        <v>0</v>
      </c>
      <c r="C105" s="33"/>
      <c r="D105" s="33"/>
      <c r="E105" s="34"/>
      <c r="F105" s="34"/>
      <c r="G105" s="35"/>
      <c r="H105" s="32" t="s">
        <v>0</v>
      </c>
      <c r="I105" s="221" t="s">
        <v>1</v>
      </c>
      <c r="J105" s="222" t="s">
        <v>2</v>
      </c>
      <c r="K105" s="221" t="s">
        <v>3</v>
      </c>
      <c r="L105" s="220" t="s">
        <v>4</v>
      </c>
      <c r="M105" s="220"/>
      <c r="N105" s="32" t="s">
        <v>0</v>
      </c>
      <c r="O105" s="221" t="s">
        <v>5</v>
      </c>
      <c r="P105" s="222" t="s">
        <v>6</v>
      </c>
      <c r="Q105" s="221" t="s">
        <v>7</v>
      </c>
      <c r="R105" s="220" t="s">
        <v>8</v>
      </c>
      <c r="S105" s="220"/>
      <c r="T105" s="32" t="s">
        <v>0</v>
      </c>
      <c r="U105" s="221" t="s">
        <v>9</v>
      </c>
      <c r="V105" s="222" t="s">
        <v>10</v>
      </c>
      <c r="W105" s="221" t="s">
        <v>11</v>
      </c>
      <c r="X105" s="220" t="s">
        <v>12</v>
      </c>
      <c r="Y105" s="220"/>
      <c r="Z105" s="36"/>
      <c r="AA105" s="36"/>
      <c r="AB105" s="37" t="s">
        <v>13</v>
      </c>
      <c r="AC105" s="219"/>
      <c r="AD105" s="38" t="s">
        <v>14</v>
      </c>
      <c r="AE105" s="240" t="s">
        <v>237</v>
      </c>
      <c r="AF105" s="218"/>
      <c r="AG105" s="217"/>
      <c r="AH105" s="216"/>
      <c r="AI105" s="215"/>
      <c r="AJ105" s="214"/>
      <c r="AK105" s="213"/>
      <c r="AL105" s="213"/>
      <c r="AM105" s="212"/>
      <c r="AN105" s="211"/>
      <c r="AO105" s="32" t="s">
        <v>0</v>
      </c>
    </row>
    <row r="106" spans="1:41" ht="17.100000000000001" customHeight="1" thickTop="1" x14ac:dyDescent="0.25">
      <c r="A106" s="25"/>
      <c r="B106" s="39">
        <v>1</v>
      </c>
      <c r="C106" s="40"/>
      <c r="D106" s="40"/>
      <c r="E106" s="41"/>
      <c r="F106" s="41"/>
      <c r="G106" s="42"/>
      <c r="H106" s="39">
        <v>1</v>
      </c>
      <c r="I106" s="58" t="str">
        <f ca="1">'D,E,V,'!AK266</f>
        <v/>
      </c>
      <c r="J106" s="58" t="str">
        <f ca="1">'D,E,V,'!AJ266</f>
        <v/>
      </c>
      <c r="K106" s="58" t="str">
        <f>'D,E,V,'!AL266</f>
        <v/>
      </c>
      <c r="L106" s="58" t="str">
        <f t="shared" ref="L106:L125" ca="1" si="16">IF(ISERROR(I106+J106)=TRUE,"",( I106+J106))</f>
        <v/>
      </c>
      <c r="M106" s="163"/>
      <c r="N106" s="39">
        <v>1</v>
      </c>
      <c r="O106" s="58">
        <f ca="1">'D,E,V,'!AO266</f>
        <v>53.333333333333336</v>
      </c>
      <c r="P106" s="58">
        <f ca="1">'D,E,V,'!AN266</f>
        <v>41.666666666666671</v>
      </c>
      <c r="Q106" s="58">
        <f>'D,E,V,'!AP266</f>
        <v>34.112149532710276</v>
      </c>
      <c r="R106" s="58">
        <f t="shared" ref="R106:R125" ca="1" si="17">IF(ISERROR(O106+P106)=TRUE,"",( O106+P106))</f>
        <v>95</v>
      </c>
      <c r="S106" s="163"/>
      <c r="T106" s="39">
        <v>1</v>
      </c>
      <c r="U106" s="58">
        <f ca="1">'D,E,V,'!AS266</f>
        <v>34.615384615384613</v>
      </c>
      <c r="V106" s="58" t="str">
        <f ca="1">'D,E,V,'!AR266</f>
        <v/>
      </c>
      <c r="W106" s="58">
        <f>'D,E,V,'!AT266</f>
        <v>14.000000000000002</v>
      </c>
      <c r="X106" s="58" t="str">
        <f t="shared" ref="X106:X125" ca="1" si="18">IF(ISERROR(U106+V106)=TRUE,"",( U106+V106))</f>
        <v/>
      </c>
      <c r="Y106" s="163"/>
      <c r="Z106" s="43"/>
      <c r="AA106" s="234"/>
      <c r="AB106" s="231">
        <f>IF('C'!X106=0,"", 'C'!X106)</f>
        <v>38</v>
      </c>
      <c r="AC106" s="163"/>
      <c r="AD106" s="237">
        <f>IF('C'!AH106=0,"", 'C'!AH106)</f>
        <v>15.1</v>
      </c>
      <c r="AE106" s="43">
        <f ca="1">CountOf_MFC(6,25,I106:L106,O106:R106,U106:X106,AB106,AD106)</f>
        <v>1</v>
      </c>
      <c r="AF106" s="163"/>
      <c r="AG106" s="43"/>
      <c r="AH106" s="210"/>
      <c r="AI106" s="163"/>
      <c r="AJ106" s="44"/>
      <c r="AK106" s="42"/>
      <c r="AL106" s="42"/>
      <c r="AM106" s="209"/>
      <c r="AN106" s="206"/>
      <c r="AO106" s="39">
        <v>1</v>
      </c>
    </row>
    <row r="107" spans="1:41" ht="17.100000000000001" customHeight="1" x14ac:dyDescent="0.25">
      <c r="A107" s="25"/>
      <c r="B107" s="47">
        <v>2</v>
      </c>
      <c r="C107" s="46"/>
      <c r="D107" s="46"/>
      <c r="E107" s="48"/>
      <c r="F107" s="48"/>
      <c r="G107" s="49"/>
      <c r="H107" s="47">
        <v>2</v>
      </c>
      <c r="I107" s="58">
        <f ca="1">'D,E,V,'!AK267</f>
        <v>51.666666666666664</v>
      </c>
      <c r="J107" s="58">
        <f ca="1">'D,E,V,'!AJ267</f>
        <v>33.333333333333329</v>
      </c>
      <c r="K107" s="58">
        <f>'D,E,V,'!AL267</f>
        <v>50</v>
      </c>
      <c r="L107" s="58">
        <f t="shared" ca="1" si="16"/>
        <v>85</v>
      </c>
      <c r="M107" s="98"/>
      <c r="N107" s="47">
        <v>2</v>
      </c>
      <c r="O107" s="58">
        <f ca="1">'D,E,V,'!AO267</f>
        <v>36.363636363636367</v>
      </c>
      <c r="P107" s="58">
        <f ca="1">'D,E,V,'!AN267</f>
        <v>18.181818181818183</v>
      </c>
      <c r="Q107" s="58">
        <f>'D,E,V,'!AP267</f>
        <v>25.142857142857146</v>
      </c>
      <c r="R107" s="58">
        <f t="shared" ca="1" si="17"/>
        <v>54.545454545454547</v>
      </c>
      <c r="S107" s="98"/>
      <c r="T107" s="47">
        <v>2</v>
      </c>
      <c r="U107" s="58">
        <f ca="1">'D,E,V,'!AS267</f>
        <v>40</v>
      </c>
      <c r="V107" s="58">
        <f ca="1">'D,E,V,'!AR267</f>
        <v>20</v>
      </c>
      <c r="W107" s="58">
        <f>'D,E,V,'!AT267</f>
        <v>20</v>
      </c>
      <c r="X107" s="58">
        <f t="shared" ca="1" si="18"/>
        <v>60</v>
      </c>
      <c r="Y107" s="98"/>
      <c r="Z107" s="50"/>
      <c r="AA107" s="235"/>
      <c r="AB107" s="232">
        <f>IF('C'!X107=0,"", 'C'!X107)</f>
        <v>48</v>
      </c>
      <c r="AC107" s="98"/>
      <c r="AD107" s="238">
        <f>IF('C'!AH107=0,"", 'C'!AH107)</f>
        <v>18.09</v>
      </c>
      <c r="AE107" s="50">
        <f t="shared" ref="AE107:AE125" ca="1" si="19">CountOf_MFC(6,25,I107:L107,O107:R107,U107:X107,AB107,AD107)</f>
        <v>0</v>
      </c>
      <c r="AF107" s="98"/>
      <c r="AG107" s="50"/>
      <c r="AH107" s="208"/>
      <c r="AI107" s="109"/>
      <c r="AJ107" s="45"/>
      <c r="AK107" s="49"/>
      <c r="AL107" s="49"/>
      <c r="AM107" s="207"/>
      <c r="AN107" s="206"/>
      <c r="AO107" s="47">
        <v>2</v>
      </c>
    </row>
    <row r="108" spans="1:41" ht="17.100000000000001" customHeight="1" x14ac:dyDescent="0.25">
      <c r="A108" s="25"/>
      <c r="B108" s="47">
        <v>3</v>
      </c>
      <c r="C108" s="46"/>
      <c r="D108" s="46"/>
      <c r="E108" s="48"/>
      <c r="F108" s="48"/>
      <c r="G108" s="49"/>
      <c r="H108" s="47">
        <v>3</v>
      </c>
      <c r="I108" s="58" t="str">
        <f ca="1">'D,E,V,'!AK268</f>
        <v/>
      </c>
      <c r="J108" s="58">
        <f ca="1">'D,E,V,'!AJ268</f>
        <v>30</v>
      </c>
      <c r="K108" s="58">
        <f>'D,E,V,'!AL268</f>
        <v>14.285714285714285</v>
      </c>
      <c r="L108" s="58" t="str">
        <f t="shared" ca="1" si="16"/>
        <v/>
      </c>
      <c r="M108" s="98"/>
      <c r="N108" s="47">
        <v>3</v>
      </c>
      <c r="O108" s="58">
        <f ca="1">'D,E,V,'!AO268</f>
        <v>29.166666666666668</v>
      </c>
      <c r="P108" s="58">
        <f ca="1">'D,E,V,'!AN268</f>
        <v>8.3333333333333321</v>
      </c>
      <c r="Q108" s="58">
        <f>'D,E,V,'!AP268</f>
        <v>12.121212121212121</v>
      </c>
      <c r="R108" s="58">
        <f t="shared" ca="1" si="17"/>
        <v>37.5</v>
      </c>
      <c r="S108" s="98"/>
      <c r="T108" s="47">
        <v>3</v>
      </c>
      <c r="U108" s="58">
        <f ca="1">'D,E,V,'!AS268</f>
        <v>22.5</v>
      </c>
      <c r="V108" s="58" t="str">
        <f ca="1">'D,E,V,'!AR268</f>
        <v/>
      </c>
      <c r="W108" s="58" t="str">
        <f>'D,E,V,'!AT268</f>
        <v/>
      </c>
      <c r="X108" s="58" t="str">
        <f t="shared" ca="1" si="18"/>
        <v/>
      </c>
      <c r="Y108" s="98"/>
      <c r="Z108" s="50"/>
      <c r="AA108" s="235"/>
      <c r="AB108" s="232">
        <f>IF('C'!X108=0,"", 'C'!X108)</f>
        <v>108</v>
      </c>
      <c r="AC108" s="98"/>
      <c r="AD108" s="238">
        <f>IF('C'!AH108=0,"", 'C'!AH108)</f>
        <v>33.82</v>
      </c>
      <c r="AE108" s="50">
        <f t="shared" ca="1" si="19"/>
        <v>0</v>
      </c>
      <c r="AF108" s="98"/>
      <c r="AG108" s="50"/>
      <c r="AH108" s="208"/>
      <c r="AI108" s="109"/>
      <c r="AJ108" s="45"/>
      <c r="AK108" s="49"/>
      <c r="AL108" s="49"/>
      <c r="AM108" s="207"/>
      <c r="AN108" s="206"/>
      <c r="AO108" s="47">
        <v>3</v>
      </c>
    </row>
    <row r="109" spans="1:41" ht="17.100000000000001" customHeight="1" x14ac:dyDescent="0.25">
      <c r="A109" s="25"/>
      <c r="B109" s="47">
        <v>4</v>
      </c>
      <c r="C109" s="46"/>
      <c r="D109" s="46"/>
      <c r="E109" s="48"/>
      <c r="F109" s="48"/>
      <c r="G109" s="49"/>
      <c r="H109" s="47">
        <v>4</v>
      </c>
      <c r="I109" s="58">
        <f ca="1">'D,E,V,'!AK269</f>
        <v>34.166666666666664</v>
      </c>
      <c r="J109" s="58">
        <f ca="1">'D,E,V,'!AJ269</f>
        <v>8.3333333333333321</v>
      </c>
      <c r="K109" s="58">
        <f>'D,E,V,'!AL269</f>
        <v>10</v>
      </c>
      <c r="L109" s="58">
        <f t="shared" ca="1" si="16"/>
        <v>42.5</v>
      </c>
      <c r="M109" s="98"/>
      <c r="N109" s="47">
        <v>4</v>
      </c>
      <c r="O109" s="58">
        <f ca="1">'D,E,V,'!AO269</f>
        <v>61.81818181818182</v>
      </c>
      <c r="P109" s="58">
        <f ca="1">'D,E,V,'!AN269</f>
        <v>45.454545454545453</v>
      </c>
      <c r="Q109" s="58">
        <f>'D,E,V,'!AP269</f>
        <v>32.954545454545453</v>
      </c>
      <c r="R109" s="58">
        <f t="shared" ca="1" si="17"/>
        <v>107.27272727272728</v>
      </c>
      <c r="S109" s="98"/>
      <c r="T109" s="47">
        <v>4</v>
      </c>
      <c r="U109" s="58">
        <f ca="1">'D,E,V,'!AS269</f>
        <v>23.333333333333332</v>
      </c>
      <c r="V109" s="58" t="str">
        <f ca="1">'D,E,V,'!AR269</f>
        <v/>
      </c>
      <c r="W109" s="58">
        <f>'D,E,V,'!AT269</f>
        <v>4.1666666666666661</v>
      </c>
      <c r="X109" s="58" t="str">
        <f t="shared" ca="1" si="18"/>
        <v/>
      </c>
      <c r="Y109" s="98"/>
      <c r="Z109" s="50"/>
      <c r="AA109" s="235"/>
      <c r="AB109" s="232">
        <f>IF('C'!X109=0,"", 'C'!X109)</f>
        <v>36</v>
      </c>
      <c r="AC109" s="98"/>
      <c r="AD109" s="238">
        <f>IF('C'!AH109=0,"", 'C'!AH109)</f>
        <v>13.2</v>
      </c>
      <c r="AE109" s="50">
        <f t="shared" ca="1" si="19"/>
        <v>0</v>
      </c>
      <c r="AF109" s="98"/>
      <c r="AG109" s="50"/>
      <c r="AH109" s="208"/>
      <c r="AI109" s="109"/>
      <c r="AJ109" s="45"/>
      <c r="AK109" s="49"/>
      <c r="AL109" s="49"/>
      <c r="AM109" s="207"/>
      <c r="AN109" s="206"/>
      <c r="AO109" s="47">
        <v>4</v>
      </c>
    </row>
    <row r="110" spans="1:41" ht="17.100000000000001" customHeight="1" x14ac:dyDescent="0.25">
      <c r="A110" s="25"/>
      <c r="B110" s="47">
        <v>5</v>
      </c>
      <c r="C110" s="46"/>
      <c r="D110" s="46"/>
      <c r="E110" s="48"/>
      <c r="F110" s="48"/>
      <c r="G110" s="49"/>
      <c r="H110" s="47">
        <v>5</v>
      </c>
      <c r="I110" s="58" t="str">
        <f ca="1">'D,E,V,'!AK270</f>
        <v/>
      </c>
      <c r="J110" s="58">
        <f ca="1">'D,E,V,'!AJ270</f>
        <v>25</v>
      </c>
      <c r="K110" s="58" t="str">
        <f>'D,E,V,'!AL270</f>
        <v/>
      </c>
      <c r="L110" s="58" t="str">
        <f t="shared" ca="1" si="16"/>
        <v/>
      </c>
      <c r="M110" s="98"/>
      <c r="N110" s="47">
        <v>5</v>
      </c>
      <c r="O110" s="58">
        <f ca="1">'D,E,V,'!AO270</f>
        <v>30.833333333333332</v>
      </c>
      <c r="P110" s="58">
        <f ca="1">'D,E,V,'!AN270</f>
        <v>16.666666666666664</v>
      </c>
      <c r="Q110" s="58">
        <f>'D,E,V,'!AP270</f>
        <v>11.76470588235294</v>
      </c>
      <c r="R110" s="58">
        <f t="shared" ca="1" si="17"/>
        <v>47.5</v>
      </c>
      <c r="S110" s="98"/>
      <c r="T110" s="47">
        <v>5</v>
      </c>
      <c r="U110" s="58">
        <f ca="1">'D,E,V,'!AS270</f>
        <v>39.090909090909093</v>
      </c>
      <c r="V110" s="58">
        <f ca="1">'D,E,V,'!AR270</f>
        <v>18.181818181818183</v>
      </c>
      <c r="W110" s="58">
        <f>'D,E,V,'!AT270</f>
        <v>20.547945205479451</v>
      </c>
      <c r="X110" s="58">
        <f t="shared" ca="1" si="18"/>
        <v>57.27272727272728</v>
      </c>
      <c r="Y110" s="98"/>
      <c r="Z110" s="50"/>
      <c r="AA110" s="235"/>
      <c r="AB110" s="232">
        <f>IF('C'!X110=0,"", 'C'!X110)</f>
        <v>32</v>
      </c>
      <c r="AC110" s="98"/>
      <c r="AD110" s="238">
        <f>IF('C'!AH110=0,"", 'C'!AH110)</f>
        <v>12.05</v>
      </c>
      <c r="AE110" s="50">
        <f t="shared" ca="1" si="19"/>
        <v>0</v>
      </c>
      <c r="AF110" s="98"/>
      <c r="AG110" s="50"/>
      <c r="AH110" s="208"/>
      <c r="AI110" s="109"/>
      <c r="AJ110" s="45"/>
      <c r="AK110" s="49"/>
      <c r="AL110" s="49"/>
      <c r="AM110" s="207"/>
      <c r="AN110" s="206"/>
      <c r="AO110" s="47">
        <v>5</v>
      </c>
    </row>
    <row r="111" spans="1:41" ht="17.100000000000001" customHeight="1" x14ac:dyDescent="0.25">
      <c r="A111" s="25"/>
      <c r="B111" s="47">
        <v>6</v>
      </c>
      <c r="C111" s="46"/>
      <c r="D111" s="46"/>
      <c r="E111" s="48"/>
      <c r="F111" s="48"/>
      <c r="G111" s="49"/>
      <c r="H111" s="47">
        <v>6</v>
      </c>
      <c r="I111" s="58">
        <f ca="1">'D,E,V,'!AK271</f>
        <v>42.5</v>
      </c>
      <c r="J111" s="58">
        <f ca="1">'D,E,V,'!AJ271</f>
        <v>16.666666666666664</v>
      </c>
      <c r="K111" s="58">
        <f>'D,E,V,'!AL271</f>
        <v>16.666666666666664</v>
      </c>
      <c r="L111" s="58">
        <f t="shared" ca="1" si="16"/>
        <v>59.166666666666664</v>
      </c>
      <c r="M111" s="98"/>
      <c r="N111" s="47">
        <v>6</v>
      </c>
      <c r="O111" s="58">
        <f ca="1">'D,E,V,'!AO271</f>
        <v>31.666666666666668</v>
      </c>
      <c r="P111" s="58" t="str">
        <f ca="1">'D,E,V,'!AN271</f>
        <v/>
      </c>
      <c r="Q111" s="58">
        <f>'D,E,V,'!AP271</f>
        <v>10.869565217391305</v>
      </c>
      <c r="R111" s="58" t="str">
        <f t="shared" ca="1" si="17"/>
        <v/>
      </c>
      <c r="S111" s="98"/>
      <c r="T111" s="47">
        <v>6</v>
      </c>
      <c r="U111" s="58">
        <f ca="1">'D,E,V,'!AS271</f>
        <v>35.833333333333336</v>
      </c>
      <c r="V111" s="58">
        <f ca="1">'D,E,V,'!AR271</f>
        <v>8.3333333333333321</v>
      </c>
      <c r="W111" s="58">
        <f>'D,E,V,'!AT271</f>
        <v>13.333333333333334</v>
      </c>
      <c r="X111" s="58">
        <f t="shared" ca="1" si="18"/>
        <v>44.166666666666671</v>
      </c>
      <c r="Y111" s="98"/>
      <c r="Z111" s="50"/>
      <c r="AA111" s="235"/>
      <c r="AB111" s="232">
        <f>IF('C'!X111=0,"", 'C'!X111)</f>
        <v>36</v>
      </c>
      <c r="AC111" s="98"/>
      <c r="AD111" s="238">
        <f>IF('C'!AH111=0,"", 'C'!AH111)</f>
        <v>12.9</v>
      </c>
      <c r="AE111" s="50">
        <f t="shared" ca="1" si="19"/>
        <v>0</v>
      </c>
      <c r="AF111" s="98"/>
      <c r="AG111" s="50"/>
      <c r="AH111" s="208"/>
      <c r="AI111" s="109"/>
      <c r="AJ111" s="45"/>
      <c r="AK111" s="49"/>
      <c r="AL111" s="49"/>
      <c r="AM111" s="207"/>
      <c r="AN111" s="206"/>
      <c r="AO111" s="47">
        <v>6</v>
      </c>
    </row>
    <row r="112" spans="1:41" ht="17.100000000000001" customHeight="1" x14ac:dyDescent="0.25">
      <c r="A112" s="25"/>
      <c r="B112" s="47">
        <v>7</v>
      </c>
      <c r="C112" s="46"/>
      <c r="D112" s="46"/>
      <c r="E112" s="48"/>
      <c r="F112" s="48"/>
      <c r="G112" s="49"/>
      <c r="H112" s="47">
        <v>7</v>
      </c>
      <c r="I112" s="58">
        <f ca="1">'D,E,V,'!AK272</f>
        <v>43.333333333333336</v>
      </c>
      <c r="J112" s="58">
        <f ca="1">'D,E,V,'!AJ272</f>
        <v>16.666666666666664</v>
      </c>
      <c r="K112" s="58" t="str">
        <f>'D,E,V,'!AL272</f>
        <v/>
      </c>
      <c r="L112" s="58">
        <f t="shared" ca="1" si="16"/>
        <v>60</v>
      </c>
      <c r="M112" s="98"/>
      <c r="N112" s="47">
        <v>7</v>
      </c>
      <c r="O112" s="58">
        <f ca="1">'D,E,V,'!AO272</f>
        <v>36.363636363636367</v>
      </c>
      <c r="P112" s="58" t="str">
        <f ca="1">'D,E,V,'!AN272</f>
        <v/>
      </c>
      <c r="Q112" s="58" t="str">
        <f>'D,E,V,'!AP272</f>
        <v/>
      </c>
      <c r="R112" s="58" t="str">
        <f t="shared" ca="1" si="17"/>
        <v/>
      </c>
      <c r="S112" s="98"/>
      <c r="T112" s="47">
        <v>7</v>
      </c>
      <c r="U112" s="58">
        <f ca="1">'D,E,V,'!AS272</f>
        <v>41.666666666666664</v>
      </c>
      <c r="V112" s="58">
        <f ca="1">'D,E,V,'!AR272</f>
        <v>8.3333333333333321</v>
      </c>
      <c r="W112" s="58">
        <f>'D,E,V,'!AT272</f>
        <v>15.789473684210526</v>
      </c>
      <c r="X112" s="58">
        <f t="shared" ca="1" si="18"/>
        <v>50</v>
      </c>
      <c r="Y112" s="98"/>
      <c r="Z112" s="50"/>
      <c r="AA112" s="235"/>
      <c r="AB112" s="232">
        <f>IF('C'!X112=0,"", 'C'!X112)</f>
        <v>34</v>
      </c>
      <c r="AC112" s="98"/>
      <c r="AD112" s="238">
        <f>IF('C'!AH112=0,"", 'C'!AH112)</f>
        <v>11.74</v>
      </c>
      <c r="AE112" s="50">
        <f t="shared" ca="1" si="19"/>
        <v>0</v>
      </c>
      <c r="AF112" s="98"/>
      <c r="AG112" s="50"/>
      <c r="AH112" s="208"/>
      <c r="AI112" s="109"/>
      <c r="AJ112" s="45"/>
      <c r="AK112" s="49"/>
      <c r="AL112" s="49"/>
      <c r="AM112" s="207"/>
      <c r="AN112" s="206"/>
      <c r="AO112" s="47">
        <v>7</v>
      </c>
    </row>
    <row r="113" spans="1:41" ht="17.100000000000001" customHeight="1" x14ac:dyDescent="0.25">
      <c r="A113" s="25"/>
      <c r="B113" s="47">
        <v>8</v>
      </c>
      <c r="C113" s="46"/>
      <c r="D113" s="46"/>
      <c r="E113" s="48"/>
      <c r="F113" s="48"/>
      <c r="G113" s="49"/>
      <c r="H113" s="47">
        <v>8</v>
      </c>
      <c r="I113" s="58">
        <f ca="1">'D,E,V,'!AK273</f>
        <v>50</v>
      </c>
      <c r="J113" s="58">
        <f ca="1">'D,E,V,'!AJ273</f>
        <v>41.666666666666671</v>
      </c>
      <c r="K113" s="58">
        <f>'D,E,V,'!AL273</f>
        <v>14.285714285714285</v>
      </c>
      <c r="L113" s="58">
        <f t="shared" ca="1" si="16"/>
        <v>91.666666666666671</v>
      </c>
      <c r="M113" s="98"/>
      <c r="N113" s="47">
        <v>8</v>
      </c>
      <c r="O113" s="58">
        <f ca="1">'D,E,V,'!AO273</f>
        <v>48.333333333333336</v>
      </c>
      <c r="P113" s="58">
        <f ca="1">'D,E,V,'!AN273</f>
        <v>33.333333333333329</v>
      </c>
      <c r="Q113" s="58">
        <f>'D,E,V,'!AP273</f>
        <v>11.904761904761903</v>
      </c>
      <c r="R113" s="58">
        <f t="shared" ca="1" si="17"/>
        <v>81.666666666666657</v>
      </c>
      <c r="S113" s="98"/>
      <c r="T113" s="47">
        <v>8</v>
      </c>
      <c r="U113" s="58">
        <f ca="1">'D,E,V,'!AS273</f>
        <v>30.833333333333332</v>
      </c>
      <c r="V113" s="58">
        <f ca="1">'D,E,V,'!AR273</f>
        <v>8.3333333333333321</v>
      </c>
      <c r="W113" s="58">
        <f>'D,E,V,'!AT273</f>
        <v>20.673076923076923</v>
      </c>
      <c r="X113" s="58">
        <f t="shared" ca="1" si="18"/>
        <v>39.166666666666664</v>
      </c>
      <c r="Y113" s="98"/>
      <c r="Z113" s="50"/>
      <c r="AA113" s="235"/>
      <c r="AB113" s="232">
        <f>IF('C'!X113=0,"", 'C'!X113)</f>
        <v>72</v>
      </c>
      <c r="AC113" s="98"/>
      <c r="AD113" s="238">
        <f>IF('C'!AH113=0,"", 'C'!AH113)</f>
        <v>19.91</v>
      </c>
      <c r="AE113" s="50">
        <f t="shared" ca="1" si="19"/>
        <v>0</v>
      </c>
      <c r="AF113" s="98"/>
      <c r="AG113" s="50"/>
      <c r="AH113" s="208"/>
      <c r="AI113" s="109"/>
      <c r="AJ113" s="45"/>
      <c r="AK113" s="49"/>
      <c r="AL113" s="49"/>
      <c r="AM113" s="207"/>
      <c r="AN113" s="206"/>
      <c r="AO113" s="47">
        <v>8</v>
      </c>
    </row>
    <row r="114" spans="1:41" ht="17.100000000000001" customHeight="1" x14ac:dyDescent="0.25">
      <c r="A114" s="25"/>
      <c r="B114" s="47">
        <v>9</v>
      </c>
      <c r="C114" s="46"/>
      <c r="D114" s="46"/>
      <c r="E114" s="48"/>
      <c r="F114" s="48"/>
      <c r="G114" s="49"/>
      <c r="H114" s="47">
        <v>9</v>
      </c>
      <c r="I114" s="58" t="str">
        <f ca="1">'D,E,V,'!AK274</f>
        <v/>
      </c>
      <c r="J114" s="58" t="str">
        <f ca="1">'D,E,V,'!AJ274</f>
        <v/>
      </c>
      <c r="K114" s="58" t="str">
        <f>'D,E,V,'!AL274</f>
        <v/>
      </c>
      <c r="L114" s="58" t="str">
        <f t="shared" ca="1" si="16"/>
        <v/>
      </c>
      <c r="M114" s="98"/>
      <c r="N114" s="47">
        <v>9</v>
      </c>
      <c r="O114" s="58">
        <f ca="1">'D,E,V,'!AO274</f>
        <v>24.166666666666668</v>
      </c>
      <c r="P114" s="58" t="str">
        <f ca="1">'D,E,V,'!AN274</f>
        <v/>
      </c>
      <c r="Q114" s="58" t="str">
        <f>'D,E,V,'!AP274</f>
        <v/>
      </c>
      <c r="R114" s="58" t="str">
        <f t="shared" ca="1" si="17"/>
        <v/>
      </c>
      <c r="S114" s="98"/>
      <c r="T114" s="47">
        <v>9</v>
      </c>
      <c r="U114" s="58">
        <f ca="1">'D,E,V,'!AS274</f>
        <v>37</v>
      </c>
      <c r="V114" s="58">
        <f ca="1">'D,E,V,'!AR274</f>
        <v>10</v>
      </c>
      <c r="W114" s="58">
        <f>'D,E,V,'!AT274</f>
        <v>10</v>
      </c>
      <c r="X114" s="58">
        <f t="shared" ca="1" si="18"/>
        <v>47</v>
      </c>
      <c r="Y114" s="98"/>
      <c r="Z114" s="50"/>
      <c r="AA114" s="235"/>
      <c r="AB114" s="232">
        <f>IF('C'!X114=0,"", 'C'!X114)</f>
        <v>18</v>
      </c>
      <c r="AC114" s="98"/>
      <c r="AD114" s="238">
        <f>IF('C'!AH114=0,"", 'C'!AH114)</f>
        <v>8.5500000000000007</v>
      </c>
      <c r="AE114" s="50">
        <f t="shared" ca="1" si="19"/>
        <v>0</v>
      </c>
      <c r="AF114" s="98"/>
      <c r="AG114" s="50"/>
      <c r="AH114" s="208"/>
      <c r="AI114" s="109"/>
      <c r="AJ114" s="45"/>
      <c r="AK114" s="49"/>
      <c r="AL114" s="49"/>
      <c r="AM114" s="207"/>
      <c r="AN114" s="206"/>
      <c r="AO114" s="47">
        <v>9</v>
      </c>
    </row>
    <row r="115" spans="1:41" ht="17.100000000000001" customHeight="1" x14ac:dyDescent="0.25">
      <c r="A115" s="25"/>
      <c r="B115" s="47">
        <v>10</v>
      </c>
      <c r="C115" s="46"/>
      <c r="D115" s="46"/>
      <c r="E115" s="48"/>
      <c r="F115" s="48"/>
      <c r="G115" s="49"/>
      <c r="H115" s="47">
        <v>10</v>
      </c>
      <c r="I115" s="58">
        <f ca="1">'D,E,V,'!AK275</f>
        <v>57.5</v>
      </c>
      <c r="J115" s="58">
        <f ca="1">'D,E,V,'!AJ275</f>
        <v>50</v>
      </c>
      <c r="K115" s="58">
        <f>'D,E,V,'!AL275</f>
        <v>11.111111111111111</v>
      </c>
      <c r="L115" s="58">
        <f t="shared" ca="1" si="16"/>
        <v>107.5</v>
      </c>
      <c r="M115" s="98"/>
      <c r="N115" s="47">
        <v>10</v>
      </c>
      <c r="O115" s="58">
        <f ca="1">'D,E,V,'!AO275</f>
        <v>46.666666666666664</v>
      </c>
      <c r="P115" s="58">
        <f ca="1">'D,E,V,'!AN275</f>
        <v>25</v>
      </c>
      <c r="Q115" s="58">
        <f>'D,E,V,'!AP275</f>
        <v>26.495726495726498</v>
      </c>
      <c r="R115" s="58">
        <f t="shared" ca="1" si="17"/>
        <v>71.666666666666657</v>
      </c>
      <c r="S115" s="98"/>
      <c r="T115" s="47">
        <v>10</v>
      </c>
      <c r="U115" s="58">
        <f ca="1">'D,E,V,'!AS275</f>
        <v>42.5</v>
      </c>
      <c r="V115" s="58">
        <f ca="1">'D,E,V,'!AR275</f>
        <v>16.666666666666664</v>
      </c>
      <c r="W115" s="58">
        <f>'D,E,V,'!AT275</f>
        <v>24</v>
      </c>
      <c r="X115" s="58">
        <f t="shared" ca="1" si="18"/>
        <v>59.166666666666664</v>
      </c>
      <c r="Y115" s="98"/>
      <c r="Z115" s="50"/>
      <c r="AA115" s="235"/>
      <c r="AB115" s="232">
        <f>IF('C'!X115=0,"", 'C'!X115)</f>
        <v>28</v>
      </c>
      <c r="AC115" s="98"/>
      <c r="AD115" s="238">
        <f>IF('C'!AH115=0,"", 'C'!AH115)</f>
        <v>11.13</v>
      </c>
      <c r="AE115" s="50">
        <f t="shared" ca="1" si="19"/>
        <v>0</v>
      </c>
      <c r="AF115" s="98"/>
      <c r="AG115" s="50"/>
      <c r="AH115" s="208"/>
      <c r="AI115" s="109"/>
      <c r="AJ115" s="45"/>
      <c r="AK115" s="49"/>
      <c r="AL115" s="49"/>
      <c r="AM115" s="207"/>
      <c r="AN115" s="206"/>
      <c r="AO115" s="47">
        <v>10</v>
      </c>
    </row>
    <row r="116" spans="1:41" ht="17.100000000000001" customHeight="1" x14ac:dyDescent="0.25">
      <c r="A116" s="25"/>
      <c r="B116" s="47">
        <v>11</v>
      </c>
      <c r="C116" s="46"/>
      <c r="D116" s="46"/>
      <c r="E116" s="48"/>
      <c r="F116" s="48"/>
      <c r="G116" s="49"/>
      <c r="H116" s="47">
        <v>11</v>
      </c>
      <c r="I116" s="58">
        <f ca="1">'D,E,V,'!AK276</f>
        <v>64.166666666666671</v>
      </c>
      <c r="J116" s="58">
        <f ca="1">'D,E,V,'!AJ276</f>
        <v>50</v>
      </c>
      <c r="K116" s="58">
        <f>'D,E,V,'!AL276</f>
        <v>40</v>
      </c>
      <c r="L116" s="58">
        <f t="shared" ca="1" si="16"/>
        <v>114.16666666666667</v>
      </c>
      <c r="M116" s="98"/>
      <c r="N116" s="47">
        <v>11</v>
      </c>
      <c r="O116" s="58">
        <f ca="1">'D,E,V,'!AO276</f>
        <v>40</v>
      </c>
      <c r="P116" s="58" t="str">
        <f ca="1">'D,E,V,'!AN276</f>
        <v/>
      </c>
      <c r="Q116" s="58" t="str">
        <f>'D,E,V,'!AP276</f>
        <v/>
      </c>
      <c r="R116" s="58" t="str">
        <f t="shared" ca="1" si="17"/>
        <v/>
      </c>
      <c r="S116" s="98"/>
      <c r="T116" s="47">
        <v>11</v>
      </c>
      <c r="U116" s="58">
        <f ca="1">'D,E,V,'!AS276</f>
        <v>52</v>
      </c>
      <c r="V116" s="58">
        <f ca="1">'D,E,V,'!AR276</f>
        <v>40</v>
      </c>
      <c r="W116" s="58">
        <f>'D,E,V,'!AT276</f>
        <v>26.605504587155966</v>
      </c>
      <c r="X116" s="58">
        <f t="shared" ca="1" si="18"/>
        <v>92</v>
      </c>
      <c r="Y116" s="98"/>
      <c r="Z116" s="50"/>
      <c r="AA116" s="235"/>
      <c r="AB116" s="232">
        <f>IF('C'!X116=0,"", 'C'!X116)</f>
        <v>32</v>
      </c>
      <c r="AC116" s="98"/>
      <c r="AD116" s="238">
        <f>IF('C'!AH116=0,"", 'C'!AH116)</f>
        <v>11.77</v>
      </c>
      <c r="AE116" s="50">
        <f ca="1">CountOf_MFC(6,25,I116:L116,O116:R116,U116:X116,AB116,AD116)</f>
        <v>0</v>
      </c>
      <c r="AF116" s="98"/>
      <c r="AG116" s="50"/>
      <c r="AH116" s="208"/>
      <c r="AI116" s="109"/>
      <c r="AJ116" s="45"/>
      <c r="AK116" s="49"/>
      <c r="AL116" s="49"/>
      <c r="AM116" s="207"/>
      <c r="AN116" s="206"/>
      <c r="AO116" s="47">
        <v>11</v>
      </c>
    </row>
    <row r="117" spans="1:41" ht="17.100000000000001" customHeight="1" x14ac:dyDescent="0.25">
      <c r="A117" s="25"/>
      <c r="B117" s="47">
        <v>12</v>
      </c>
      <c r="C117" s="46"/>
      <c r="D117" s="46"/>
      <c r="E117" s="48"/>
      <c r="F117" s="48"/>
      <c r="G117" s="49"/>
      <c r="H117" s="47">
        <v>12</v>
      </c>
      <c r="I117" s="58" t="str">
        <f ca="1">'D,E,V,'!AK277</f>
        <v/>
      </c>
      <c r="J117" s="58" t="str">
        <f ca="1">'D,E,V,'!AJ277</f>
        <v/>
      </c>
      <c r="K117" s="58" t="str">
        <f>'D,E,V,'!AL277</f>
        <v/>
      </c>
      <c r="L117" s="58" t="str">
        <f t="shared" ca="1" si="16"/>
        <v/>
      </c>
      <c r="M117" s="98"/>
      <c r="N117" s="47">
        <v>12</v>
      </c>
      <c r="O117" s="58">
        <f ca="1">'D,E,V,'!AO277</f>
        <v>44.166666666666664</v>
      </c>
      <c r="P117" s="58">
        <f ca="1">'D,E,V,'!AN277</f>
        <v>25</v>
      </c>
      <c r="Q117" s="58">
        <f>'D,E,V,'!AP277</f>
        <v>24.686192468619247</v>
      </c>
      <c r="R117" s="58">
        <f t="shared" ca="1" si="17"/>
        <v>69.166666666666657</v>
      </c>
      <c r="S117" s="98"/>
      <c r="T117" s="47">
        <v>12</v>
      </c>
      <c r="U117" s="58">
        <f ca="1">'D,E,V,'!AS277</f>
        <v>33.333333333333336</v>
      </c>
      <c r="V117" s="58">
        <f ca="1">'D,E,V,'!AR277</f>
        <v>8.3333333333333321</v>
      </c>
      <c r="W117" s="58">
        <f>'D,E,V,'!AT277</f>
        <v>11.76470588235294</v>
      </c>
      <c r="X117" s="58">
        <f t="shared" ca="1" si="18"/>
        <v>41.666666666666671</v>
      </c>
      <c r="Y117" s="98"/>
      <c r="Z117" s="50"/>
      <c r="AA117" s="235"/>
      <c r="AB117" s="232">
        <f>IF('C'!X117=0,"", 'C'!X117)</f>
        <v>36</v>
      </c>
      <c r="AC117" s="98"/>
      <c r="AD117" s="238">
        <f>IF('C'!AH117=0,"", 'C'!AH117)</f>
        <v>12.64</v>
      </c>
      <c r="AE117" s="50">
        <f t="shared" ca="1" si="19"/>
        <v>0</v>
      </c>
      <c r="AF117" s="98"/>
      <c r="AG117" s="50"/>
      <c r="AH117" s="208"/>
      <c r="AI117" s="109"/>
      <c r="AJ117" s="45"/>
      <c r="AK117" s="49"/>
      <c r="AL117" s="49"/>
      <c r="AM117" s="207"/>
      <c r="AN117" s="206"/>
      <c r="AO117" s="47">
        <v>12</v>
      </c>
    </row>
    <row r="118" spans="1:41" ht="17.100000000000001" customHeight="1" x14ac:dyDescent="0.25">
      <c r="A118" s="25"/>
      <c r="B118" s="47">
        <v>13</v>
      </c>
      <c r="C118" s="46"/>
      <c r="D118" s="46"/>
      <c r="E118" s="48"/>
      <c r="F118" s="48"/>
      <c r="G118" s="49"/>
      <c r="H118" s="47">
        <v>13</v>
      </c>
      <c r="I118" s="58">
        <f ca="1">'D,E,V,'!AK278</f>
        <v>71.666666666666671</v>
      </c>
      <c r="J118" s="58">
        <f ca="1">'D,E,V,'!AJ278</f>
        <v>75</v>
      </c>
      <c r="K118" s="58">
        <f>'D,E,V,'!AL278</f>
        <v>72.727272727272734</v>
      </c>
      <c r="L118" s="58">
        <f t="shared" ca="1" si="16"/>
        <v>146.66666666666669</v>
      </c>
      <c r="M118" s="98"/>
      <c r="N118" s="47">
        <v>13</v>
      </c>
      <c r="O118" s="58">
        <f ca="1">'D,E,V,'!AO278</f>
        <v>39.090909090909093</v>
      </c>
      <c r="P118" s="58">
        <f ca="1">'D,E,V,'!AN278</f>
        <v>18.181818181818183</v>
      </c>
      <c r="Q118" s="58">
        <f>'D,E,V,'!AP278</f>
        <v>20.289855072463769</v>
      </c>
      <c r="R118" s="58">
        <f t="shared" ca="1" si="17"/>
        <v>57.27272727272728</v>
      </c>
      <c r="S118" s="98"/>
      <c r="T118" s="47">
        <v>13</v>
      </c>
      <c r="U118" s="58">
        <f ca="1">'D,E,V,'!AS278</f>
        <v>35.454545454545453</v>
      </c>
      <c r="V118" s="58">
        <f ca="1">'D,E,V,'!AR278</f>
        <v>9.0909090909090917</v>
      </c>
      <c r="W118" s="58">
        <f>'D,E,V,'!AT278</f>
        <v>17.261904761904763</v>
      </c>
      <c r="X118" s="58">
        <f t="shared" ca="1" si="18"/>
        <v>44.545454545454547</v>
      </c>
      <c r="Y118" s="98"/>
      <c r="Z118" s="50"/>
      <c r="AA118" s="235"/>
      <c r="AB118" s="232">
        <f>IF('C'!X118=0,"", 'C'!X118)</f>
        <v>144</v>
      </c>
      <c r="AC118" s="98"/>
      <c r="AD118" s="238">
        <f>IF('C'!AH118=0,"", 'C'!AH118)</f>
        <v>25.41</v>
      </c>
      <c r="AE118" s="50">
        <f t="shared" ca="1" si="19"/>
        <v>0</v>
      </c>
      <c r="AF118" s="98"/>
      <c r="AG118" s="50"/>
      <c r="AH118" s="208"/>
      <c r="AI118" s="109"/>
      <c r="AJ118" s="45"/>
      <c r="AK118" s="49"/>
      <c r="AL118" s="49"/>
      <c r="AM118" s="207"/>
      <c r="AN118" s="206"/>
      <c r="AO118" s="47">
        <v>13</v>
      </c>
    </row>
    <row r="119" spans="1:41" ht="17.100000000000001" customHeight="1" x14ac:dyDescent="0.25">
      <c r="A119" s="25"/>
      <c r="B119" s="47">
        <v>14</v>
      </c>
      <c r="C119" s="46"/>
      <c r="D119" s="46"/>
      <c r="E119" s="48"/>
      <c r="F119" s="48"/>
      <c r="G119" s="49"/>
      <c r="H119" s="47">
        <v>14</v>
      </c>
      <c r="I119" s="58">
        <f ca="1">'D,E,V,'!AK279</f>
        <v>45</v>
      </c>
      <c r="J119" s="58">
        <f ca="1">'D,E,V,'!AJ279</f>
        <v>25</v>
      </c>
      <c r="K119" s="58" t="str">
        <f>'D,E,V,'!AL279</f>
        <v/>
      </c>
      <c r="L119" s="58">
        <f t="shared" ca="1" si="16"/>
        <v>70</v>
      </c>
      <c r="M119" s="98"/>
      <c r="N119" s="47">
        <v>14</v>
      </c>
      <c r="O119" s="58">
        <f ca="1">'D,E,V,'!AO279</f>
        <v>40</v>
      </c>
      <c r="P119" s="58">
        <f ca="1">'D,E,V,'!AN279</f>
        <v>8.3333333333333321</v>
      </c>
      <c r="Q119" s="58" t="str">
        <f>'D,E,V,'!AP279</f>
        <v/>
      </c>
      <c r="R119" s="58">
        <f t="shared" ca="1" si="17"/>
        <v>48.333333333333329</v>
      </c>
      <c r="S119" s="98"/>
      <c r="T119" s="47">
        <v>14</v>
      </c>
      <c r="U119" s="58">
        <f ca="1">'D,E,V,'!AS279</f>
        <v>45.833333333333336</v>
      </c>
      <c r="V119" s="58">
        <f ca="1">'D,E,V,'!AR279</f>
        <v>25</v>
      </c>
      <c r="W119" s="58">
        <f>'D,E,V,'!AT279</f>
        <v>5.2631578947368416</v>
      </c>
      <c r="X119" s="58">
        <f t="shared" ca="1" si="18"/>
        <v>70.833333333333343</v>
      </c>
      <c r="Y119" s="98"/>
      <c r="Z119" s="50"/>
      <c r="AA119" s="235"/>
      <c r="AB119" s="232">
        <f>IF('C'!X119=0,"", 'C'!X119)</f>
        <v>36</v>
      </c>
      <c r="AC119" s="98"/>
      <c r="AD119" s="238">
        <f>IF('C'!AH119=0,"", 'C'!AH119)</f>
        <v>13.08</v>
      </c>
      <c r="AE119" s="50">
        <f t="shared" ca="1" si="19"/>
        <v>0</v>
      </c>
      <c r="AF119" s="98"/>
      <c r="AG119" s="50"/>
      <c r="AH119" s="208"/>
      <c r="AI119" s="109"/>
      <c r="AJ119" s="45"/>
      <c r="AK119" s="49"/>
      <c r="AL119" s="49"/>
      <c r="AM119" s="207"/>
      <c r="AN119" s="206"/>
      <c r="AO119" s="47">
        <v>14</v>
      </c>
    </row>
    <row r="120" spans="1:41" ht="17.100000000000001" customHeight="1" x14ac:dyDescent="0.25">
      <c r="A120" s="25"/>
      <c r="B120" s="47">
        <v>15</v>
      </c>
      <c r="C120" s="46"/>
      <c r="D120" s="46"/>
      <c r="E120" s="48"/>
      <c r="F120" s="48"/>
      <c r="G120" s="49"/>
      <c r="H120" s="47">
        <v>15</v>
      </c>
      <c r="I120" s="58">
        <f ca="1">'D,E,V,'!AK280</f>
        <v>57.5</v>
      </c>
      <c r="J120" s="58">
        <f ca="1">'D,E,V,'!AJ280</f>
        <v>50</v>
      </c>
      <c r="K120" s="58">
        <f>'D,E,V,'!AL280</f>
        <v>40</v>
      </c>
      <c r="L120" s="58">
        <f t="shared" ca="1" si="16"/>
        <v>107.5</v>
      </c>
      <c r="M120" s="98"/>
      <c r="N120" s="47">
        <v>15</v>
      </c>
      <c r="O120" s="58">
        <f ca="1">'D,E,V,'!AO280</f>
        <v>45</v>
      </c>
      <c r="P120" s="58">
        <f ca="1">'D,E,V,'!AN280</f>
        <v>33.333333333333329</v>
      </c>
      <c r="Q120" s="58">
        <f>'D,E,V,'!AP280</f>
        <v>21.666666666666668</v>
      </c>
      <c r="R120" s="58">
        <f t="shared" ca="1" si="17"/>
        <v>78.333333333333329</v>
      </c>
      <c r="S120" s="98"/>
      <c r="T120" s="47">
        <v>15</v>
      </c>
      <c r="U120" s="58">
        <f ca="1">'D,E,V,'!AS280</f>
        <v>39.090909090909093</v>
      </c>
      <c r="V120" s="58">
        <f ca="1">'D,E,V,'!AR280</f>
        <v>18.181818181818183</v>
      </c>
      <c r="W120" s="58">
        <f>'D,E,V,'!AT280</f>
        <v>20.547945205479451</v>
      </c>
      <c r="X120" s="58">
        <f t="shared" ca="1" si="18"/>
        <v>57.27272727272728</v>
      </c>
      <c r="Y120" s="98"/>
      <c r="Z120" s="50"/>
      <c r="AA120" s="235"/>
      <c r="AB120" s="232">
        <f>IF('C'!X120=0,"", 'C'!X120)</f>
        <v>270</v>
      </c>
      <c r="AC120" s="98"/>
      <c r="AD120" s="238">
        <f>IF('C'!AH120=0,"", 'C'!AH120)</f>
        <v>38.21</v>
      </c>
      <c r="AE120" s="50">
        <f t="shared" ca="1" si="19"/>
        <v>0</v>
      </c>
      <c r="AF120" s="98"/>
      <c r="AG120" s="50"/>
      <c r="AH120" s="208"/>
      <c r="AI120" s="109"/>
      <c r="AJ120" s="45"/>
      <c r="AK120" s="49"/>
      <c r="AL120" s="49"/>
      <c r="AM120" s="207"/>
      <c r="AN120" s="206"/>
      <c r="AO120" s="47">
        <v>15</v>
      </c>
    </row>
    <row r="121" spans="1:41" ht="17.100000000000001" customHeight="1" x14ac:dyDescent="0.25">
      <c r="A121" s="25"/>
      <c r="B121" s="47">
        <v>16</v>
      </c>
      <c r="C121" s="46"/>
      <c r="D121" s="46"/>
      <c r="E121" s="48"/>
      <c r="F121" s="48"/>
      <c r="G121" s="49"/>
      <c r="H121" s="47">
        <v>16</v>
      </c>
      <c r="I121" s="58">
        <f ca="1">'D,E,V,'!AK281</f>
        <v>50.833333333333336</v>
      </c>
      <c r="J121" s="58">
        <f ca="1">'D,E,V,'!AJ281</f>
        <v>33.333333333333329</v>
      </c>
      <c r="K121" s="58">
        <f>'D,E,V,'!AL281</f>
        <v>28.571428571428569</v>
      </c>
      <c r="L121" s="58">
        <f t="shared" ca="1" si="16"/>
        <v>84.166666666666657</v>
      </c>
      <c r="M121" s="98"/>
      <c r="N121" s="47">
        <v>16</v>
      </c>
      <c r="O121" s="58">
        <f ca="1">'D,E,V,'!AO281</f>
        <v>63.333333333333336</v>
      </c>
      <c r="P121" s="58">
        <f ca="1">'D,E,V,'!AN281</f>
        <v>58.333333333333336</v>
      </c>
      <c r="Q121" s="58">
        <f>'D,E,V,'!AP281</f>
        <v>39.872915011914216</v>
      </c>
      <c r="R121" s="58">
        <f t="shared" ca="1" si="17"/>
        <v>121.66666666666667</v>
      </c>
      <c r="S121" s="98"/>
      <c r="T121" s="47">
        <v>16</v>
      </c>
      <c r="U121" s="58">
        <f ca="1">'D,E,V,'!AS281</f>
        <v>44.166666666666664</v>
      </c>
      <c r="V121" s="58">
        <f ca="1">'D,E,V,'!AR281</f>
        <v>33.333333333333329</v>
      </c>
      <c r="W121" s="58">
        <f>'D,E,V,'!AT281</f>
        <v>20.625</v>
      </c>
      <c r="X121" s="58">
        <f t="shared" ca="1" si="18"/>
        <v>77.5</v>
      </c>
      <c r="Y121" s="98"/>
      <c r="Z121" s="50"/>
      <c r="AA121" s="235"/>
      <c r="AB121" s="232">
        <f>IF('C'!X121=0,"", 'C'!X121)</f>
        <v>72</v>
      </c>
      <c r="AC121" s="98"/>
      <c r="AD121" s="238">
        <f>IF('C'!AH121=0,"", 'C'!AH121)</f>
        <v>17.059999999999999</v>
      </c>
      <c r="AE121" s="50">
        <f t="shared" ca="1" si="19"/>
        <v>0</v>
      </c>
      <c r="AF121" s="98"/>
      <c r="AG121" s="50"/>
      <c r="AH121" s="208"/>
      <c r="AI121" s="109"/>
      <c r="AJ121" s="45"/>
      <c r="AK121" s="49"/>
      <c r="AL121" s="49"/>
      <c r="AM121" s="207"/>
      <c r="AN121" s="206"/>
      <c r="AO121" s="47">
        <v>16</v>
      </c>
    </row>
    <row r="122" spans="1:41" ht="17.100000000000001" customHeight="1" x14ac:dyDescent="0.25">
      <c r="A122" s="25"/>
      <c r="B122" s="47">
        <v>17</v>
      </c>
      <c r="C122" s="46"/>
      <c r="D122" s="46"/>
      <c r="E122" s="48"/>
      <c r="F122" s="48"/>
      <c r="G122" s="49"/>
      <c r="H122" s="47">
        <v>17</v>
      </c>
      <c r="I122" s="58">
        <f ca="1">'D,E,V,'!AK282</f>
        <v>31.666666666666668</v>
      </c>
      <c r="J122" s="58">
        <f ca="1">'D,E,V,'!AJ282</f>
        <v>8.3333333333333321</v>
      </c>
      <c r="K122" s="58">
        <f>'D,E,V,'!AL282</f>
        <v>11.76470588235294</v>
      </c>
      <c r="L122" s="58">
        <f t="shared" ca="1" si="16"/>
        <v>40</v>
      </c>
      <c r="M122" s="98"/>
      <c r="N122" s="47">
        <v>17</v>
      </c>
      <c r="O122" s="58">
        <f ca="1">'D,E,V,'!AO282</f>
        <v>55</v>
      </c>
      <c r="P122" s="58">
        <f ca="1">'D,E,V,'!AN282</f>
        <v>33.333333333333329</v>
      </c>
      <c r="Q122" s="58">
        <f>'D,E,V,'!AP282</f>
        <v>25</v>
      </c>
      <c r="R122" s="58">
        <f t="shared" ca="1" si="17"/>
        <v>88.333333333333329</v>
      </c>
      <c r="S122" s="98"/>
      <c r="T122" s="47">
        <v>17</v>
      </c>
      <c r="U122" s="58">
        <f ca="1">'D,E,V,'!AS282</f>
        <v>48.18181818181818</v>
      </c>
      <c r="V122" s="58">
        <f ca="1">'D,E,V,'!AR282</f>
        <v>36.363636363636367</v>
      </c>
      <c r="W122" s="58">
        <f>'D,E,V,'!AT282</f>
        <v>20.388349514563107</v>
      </c>
      <c r="X122" s="58">
        <f t="shared" ca="1" si="18"/>
        <v>84.545454545454547</v>
      </c>
      <c r="Y122" s="98"/>
      <c r="Z122" s="50"/>
      <c r="AA122" s="235"/>
      <c r="AB122" s="232">
        <f>IF('C'!X122=0,"", 'C'!X122)</f>
        <v>32</v>
      </c>
      <c r="AC122" s="98"/>
      <c r="AD122" s="238">
        <f>IF('C'!AH122=0,"", 'C'!AH122)</f>
        <v>12.89</v>
      </c>
      <c r="AE122" s="50">
        <f t="shared" ca="1" si="19"/>
        <v>0</v>
      </c>
      <c r="AF122" s="98"/>
      <c r="AG122" s="50"/>
      <c r="AH122" s="208"/>
      <c r="AI122" s="109"/>
      <c r="AJ122" s="45"/>
      <c r="AK122" s="49"/>
      <c r="AL122" s="49"/>
      <c r="AM122" s="207"/>
      <c r="AN122" s="206"/>
      <c r="AO122" s="47">
        <v>17</v>
      </c>
    </row>
    <row r="123" spans="1:41" ht="17.100000000000001" customHeight="1" x14ac:dyDescent="0.25">
      <c r="A123" s="25"/>
      <c r="B123" s="47">
        <v>18</v>
      </c>
      <c r="C123" s="46"/>
      <c r="D123" s="46"/>
      <c r="E123" s="48"/>
      <c r="F123" s="48"/>
      <c r="G123" s="49"/>
      <c r="H123" s="47">
        <v>18</v>
      </c>
      <c r="I123" s="58">
        <f ca="1">'D,E,V,'!AK283</f>
        <v>45.833333333333336</v>
      </c>
      <c r="J123" s="58">
        <f ca="1">'D,E,V,'!AJ283</f>
        <v>25</v>
      </c>
      <c r="K123" s="58">
        <f>'D,E,V,'!AL283</f>
        <v>28.571428571428569</v>
      </c>
      <c r="L123" s="58">
        <f t="shared" ca="1" si="16"/>
        <v>70.833333333333343</v>
      </c>
      <c r="M123" s="98"/>
      <c r="N123" s="47">
        <v>18</v>
      </c>
      <c r="O123" s="58">
        <f ca="1">'D,E,V,'!AO283</f>
        <v>59.166666666666664</v>
      </c>
      <c r="P123" s="58">
        <f ca="1">'D,E,V,'!AN283</f>
        <v>58.333333333333336</v>
      </c>
      <c r="Q123" s="58">
        <f>'D,E,V,'!AP283</f>
        <v>29.811866859623731</v>
      </c>
      <c r="R123" s="58">
        <f t="shared" ca="1" si="17"/>
        <v>117.5</v>
      </c>
      <c r="S123" s="98"/>
      <c r="T123" s="47">
        <v>18</v>
      </c>
      <c r="U123" s="58">
        <f ca="1">'D,E,V,'!AS283</f>
        <v>55</v>
      </c>
      <c r="V123" s="58">
        <f ca="1">'D,E,V,'!AR283</f>
        <v>50</v>
      </c>
      <c r="W123" s="58">
        <f>'D,E,V,'!AT283</f>
        <v>23.688969258589513</v>
      </c>
      <c r="X123" s="58">
        <f t="shared" ca="1" si="18"/>
        <v>105</v>
      </c>
      <c r="Y123" s="98"/>
      <c r="Z123" s="50"/>
      <c r="AA123" s="235"/>
      <c r="AB123" s="232">
        <f>IF('C'!X123=0,"", 'C'!X123)</f>
        <v>48</v>
      </c>
      <c r="AC123" s="98"/>
      <c r="AD123" s="238">
        <f>IF('C'!AH123=0,"", 'C'!AH123)</f>
        <v>14.59</v>
      </c>
      <c r="AE123" s="50">
        <f t="shared" ca="1" si="19"/>
        <v>0</v>
      </c>
      <c r="AF123" s="98"/>
      <c r="AG123" s="50"/>
      <c r="AH123" s="208"/>
      <c r="AI123" s="109"/>
      <c r="AJ123" s="45"/>
      <c r="AK123" s="49"/>
      <c r="AL123" s="49"/>
      <c r="AM123" s="207"/>
      <c r="AN123" s="206"/>
      <c r="AO123" s="47">
        <v>18</v>
      </c>
    </row>
    <row r="124" spans="1:41" ht="17.100000000000001" customHeight="1" x14ac:dyDescent="0.25">
      <c r="A124" s="25"/>
      <c r="B124" s="47">
        <v>19</v>
      </c>
      <c r="C124" s="46"/>
      <c r="D124" s="46"/>
      <c r="E124" s="48"/>
      <c r="F124" s="48"/>
      <c r="G124" s="49"/>
      <c r="H124" s="47">
        <v>19</v>
      </c>
      <c r="I124" s="58" t="str">
        <f ca="1">'D,E,V,'!AK284</f>
        <v/>
      </c>
      <c r="J124" s="58" t="str">
        <f ca="1">'D,E,V,'!AJ284</f>
        <v/>
      </c>
      <c r="K124" s="58" t="str">
        <f>'D,E,V,'!AL284</f>
        <v/>
      </c>
      <c r="L124" s="58" t="str">
        <f t="shared" ca="1" si="16"/>
        <v/>
      </c>
      <c r="M124" s="98"/>
      <c r="N124" s="47">
        <v>19</v>
      </c>
      <c r="O124" s="58" t="str">
        <f ca="1">'D,E,V,'!AO284</f>
        <v/>
      </c>
      <c r="P124" s="58" t="str">
        <f ca="1">'D,E,V,'!AN284</f>
        <v/>
      </c>
      <c r="Q124" s="58" t="str">
        <f>'D,E,V,'!AP284</f>
        <v/>
      </c>
      <c r="R124" s="58" t="str">
        <f t="shared" ca="1" si="17"/>
        <v/>
      </c>
      <c r="S124" s="98"/>
      <c r="T124" s="47">
        <v>19</v>
      </c>
      <c r="U124" s="58" t="str">
        <f ca="1">'D,E,V,'!AS284</f>
        <v/>
      </c>
      <c r="V124" s="58" t="str">
        <f ca="1">'D,E,V,'!AR284</f>
        <v/>
      </c>
      <c r="W124" s="58" t="str">
        <f>'D,E,V,'!AT284</f>
        <v/>
      </c>
      <c r="X124" s="58" t="str">
        <f t="shared" ca="1" si="18"/>
        <v/>
      </c>
      <c r="Y124" s="98"/>
      <c r="Z124" s="50"/>
      <c r="AA124" s="235"/>
      <c r="AB124" s="232" t="str">
        <f>IF('C'!X124=0,"", 'C'!X124)</f>
        <v/>
      </c>
      <c r="AC124" s="98"/>
      <c r="AD124" s="238" t="str">
        <f>IF('C'!AH124=0,"", 'C'!AH124)</f>
        <v/>
      </c>
      <c r="AE124" s="50">
        <f t="shared" ca="1" si="19"/>
        <v>0</v>
      </c>
      <c r="AF124" s="98"/>
      <c r="AG124" s="50"/>
      <c r="AH124" s="208"/>
      <c r="AI124" s="109"/>
      <c r="AJ124" s="45"/>
      <c r="AK124" s="49"/>
      <c r="AL124" s="49"/>
      <c r="AM124" s="207"/>
      <c r="AN124" s="206"/>
      <c r="AO124" s="47">
        <v>19</v>
      </c>
    </row>
    <row r="125" spans="1:41" ht="17.100000000000001" customHeight="1" thickBot="1" x14ac:dyDescent="0.3">
      <c r="A125" s="53"/>
      <c r="B125" s="54">
        <v>20</v>
      </c>
      <c r="C125" s="52"/>
      <c r="D125" s="52"/>
      <c r="E125" s="55"/>
      <c r="F125" s="55"/>
      <c r="G125" s="56"/>
      <c r="H125" s="54">
        <v>20</v>
      </c>
      <c r="I125" s="59" t="str">
        <f ca="1">'D,E,V,'!AK285</f>
        <v/>
      </c>
      <c r="J125" s="59" t="str">
        <f ca="1">'D,E,V,'!AJ285</f>
        <v/>
      </c>
      <c r="K125" s="59" t="str">
        <f>'D,E,V,'!AL285</f>
        <v/>
      </c>
      <c r="L125" s="59" t="str">
        <f t="shared" ca="1" si="16"/>
        <v/>
      </c>
      <c r="M125" s="87"/>
      <c r="N125" s="54">
        <v>20</v>
      </c>
      <c r="O125" s="59" t="str">
        <f ca="1">'D,E,V,'!AO285</f>
        <v/>
      </c>
      <c r="P125" s="59" t="str">
        <f ca="1">'D,E,V,'!AN285</f>
        <v/>
      </c>
      <c r="Q125" s="59" t="str">
        <f>'D,E,V,'!AP285</f>
        <v/>
      </c>
      <c r="R125" s="59" t="str">
        <f t="shared" ca="1" si="17"/>
        <v/>
      </c>
      <c r="S125" s="87"/>
      <c r="T125" s="54">
        <v>20</v>
      </c>
      <c r="U125" s="59" t="str">
        <f ca="1">'D,E,V,'!AS285</f>
        <v/>
      </c>
      <c r="V125" s="59" t="str">
        <f ca="1">'D,E,V,'!AR285</f>
        <v/>
      </c>
      <c r="W125" s="59" t="str">
        <f>'D,E,V,'!AT285</f>
        <v/>
      </c>
      <c r="X125" s="59" t="str">
        <f t="shared" ca="1" si="18"/>
        <v/>
      </c>
      <c r="Y125" s="87"/>
      <c r="Z125" s="57"/>
      <c r="AA125" s="236"/>
      <c r="AB125" s="233" t="str">
        <f>IF('C'!X125=0,"", 'C'!X125)</f>
        <v/>
      </c>
      <c r="AC125" s="87"/>
      <c r="AD125" s="239" t="str">
        <f>IF('C'!AH125=0,"", 'C'!AH125)</f>
        <v/>
      </c>
      <c r="AE125" s="57">
        <f t="shared" ca="1" si="19"/>
        <v>0</v>
      </c>
      <c r="AF125" s="87"/>
      <c r="AG125" s="57"/>
      <c r="AH125" s="205"/>
      <c r="AI125" s="204"/>
      <c r="AJ125" s="51"/>
      <c r="AK125" s="56"/>
      <c r="AL125" s="56"/>
      <c r="AM125" s="203"/>
      <c r="AN125" s="202"/>
      <c r="AO125" s="54">
        <v>20</v>
      </c>
    </row>
    <row r="126" spans="1:41" ht="17.100000000000001" customHeight="1" thickTop="1" thickBot="1" x14ac:dyDescent="0.3">
      <c r="A126" s="1">
        <v>6</v>
      </c>
      <c r="B126" s="2" t="str">
        <f>IF('C'!B126=0,"",'C'!B126)</f>
        <v/>
      </c>
      <c r="C126" s="3"/>
      <c r="D126" s="4"/>
      <c r="E126" s="4"/>
      <c r="F126" s="4"/>
      <c r="G126" s="5"/>
      <c r="H126" s="6"/>
      <c r="I126" s="7"/>
      <c r="J126" s="7"/>
      <c r="K126" s="230"/>
      <c r="L126" s="230"/>
      <c r="M126" s="230"/>
      <c r="N126" s="7"/>
      <c r="O126" s="230"/>
      <c r="P126" s="230"/>
      <c r="Q126" s="8"/>
      <c r="R126" s="8"/>
      <c r="S126" s="8"/>
      <c r="T126" s="9"/>
      <c r="U126" s="9"/>
      <c r="V126" s="9"/>
      <c r="W126" s="9"/>
      <c r="X126" s="9"/>
      <c r="Y126" s="9"/>
      <c r="Z126" s="9"/>
      <c r="AA126" s="9"/>
      <c r="AB126" s="10" t="str">
        <f>IF('C'!X126=0,"", 'C'!X126)</f>
        <v/>
      </c>
      <c r="AC126" s="10"/>
      <c r="AD126" s="9" t="str">
        <f>IF('C'!AH126=0,"", 'C'!AH126)</f>
        <v/>
      </c>
      <c r="AE126" s="9"/>
      <c r="AF126" s="9"/>
      <c r="AG126" s="9"/>
      <c r="AH126" s="9"/>
      <c r="AI126" s="9"/>
      <c r="AJ126" s="10"/>
      <c r="AK126" s="10"/>
      <c r="AL126" s="10"/>
      <c r="AM126" s="229"/>
      <c r="AN126" s="10"/>
      <c r="AO126" s="10"/>
    </row>
    <row r="127" spans="1:41" ht="17.100000000000001" customHeight="1" thickTop="1" x14ac:dyDescent="0.25">
      <c r="A127" s="11"/>
      <c r="B127" s="12" t="str">
        <f>IF('C'!B127=0,"",'C'!B127)</f>
        <v/>
      </c>
      <c r="D127" s="13"/>
      <c r="E127" s="13"/>
      <c r="F127" s="13"/>
      <c r="G127" s="14"/>
      <c r="H127" s="15"/>
      <c r="I127" s="16"/>
      <c r="J127" s="16"/>
      <c r="K127" s="17"/>
      <c r="L127" s="17"/>
      <c r="M127" s="17"/>
      <c r="N127" s="16"/>
      <c r="O127" s="17"/>
      <c r="P127" s="17"/>
      <c r="Q127" s="16"/>
      <c r="R127" s="16"/>
      <c r="S127" s="16"/>
      <c r="T127" s="17"/>
      <c r="U127" s="17"/>
      <c r="V127" s="17"/>
      <c r="W127" s="17"/>
      <c r="X127" s="17"/>
      <c r="Y127" s="17"/>
      <c r="Z127" s="17"/>
      <c r="AA127" s="17"/>
      <c r="AB127" s="14" t="str">
        <f>IF('C'!X127=0,"", 'C'!X127)</f>
        <v/>
      </c>
      <c r="AC127" s="14"/>
      <c r="AD127" s="17" t="str">
        <f>IF('C'!AH127=0,"", 'C'!AH127)</f>
        <v/>
      </c>
      <c r="AE127" s="17"/>
      <c r="AF127" s="17"/>
      <c r="AG127" s="17"/>
      <c r="AI127" s="17"/>
      <c r="AJ127" s="14"/>
      <c r="AK127" s="14"/>
      <c r="AL127" s="14"/>
      <c r="AM127" s="228"/>
      <c r="AN127" s="14"/>
      <c r="AO127" s="14"/>
    </row>
    <row r="128" spans="1:41" ht="17.100000000000001" customHeight="1" thickBot="1" x14ac:dyDescent="0.3">
      <c r="A128" s="11"/>
      <c r="B128" s="18" t="str">
        <f>IF('C'!B128=0,"",'C'!B128)</f>
        <v/>
      </c>
      <c r="C128" s="19"/>
      <c r="D128" s="13"/>
      <c r="E128" s="13"/>
      <c r="F128" s="13"/>
      <c r="G128" s="20"/>
      <c r="H128" s="21"/>
      <c r="I128" s="22"/>
      <c r="J128" s="22"/>
      <c r="K128" s="23"/>
      <c r="L128" s="23"/>
      <c r="M128" s="23"/>
      <c r="N128" s="22"/>
      <c r="O128" s="23"/>
      <c r="P128" s="23"/>
      <c r="Q128" s="22"/>
      <c r="R128" s="22"/>
      <c r="S128" s="22"/>
      <c r="T128" s="23"/>
      <c r="U128" s="23"/>
      <c r="V128" s="23"/>
      <c r="W128" s="23"/>
      <c r="X128" s="23"/>
      <c r="Y128" s="23"/>
      <c r="Z128" s="23"/>
      <c r="AA128" s="23"/>
      <c r="AB128" s="24" t="str">
        <f>IF('C'!X128=0,"", 'C'!X128)</f>
        <v/>
      </c>
      <c r="AC128" s="24"/>
      <c r="AD128" s="23" t="str">
        <f>IF('C'!AH128=0,"", 'C'!AH128)</f>
        <v/>
      </c>
      <c r="AE128" s="23"/>
      <c r="AF128" s="23"/>
      <c r="AG128" s="23"/>
      <c r="AH128" s="23"/>
      <c r="AI128" s="23"/>
      <c r="AJ128" s="24"/>
      <c r="AK128" s="24"/>
      <c r="AL128" s="24"/>
      <c r="AM128" s="227"/>
      <c r="AN128" s="24"/>
      <c r="AO128" s="24"/>
    </row>
    <row r="129" spans="1:41" ht="17.100000000000001" customHeight="1" thickTop="1" thickBot="1" x14ac:dyDescent="0.3">
      <c r="A129" s="25"/>
      <c r="B129" s="26" t="str">
        <f>IF('C'!B129=0,"",'C'!B129)</f>
        <v/>
      </c>
      <c r="C129" s="27"/>
      <c r="D129" s="27"/>
      <c r="E129" s="27"/>
      <c r="F129" s="27"/>
      <c r="G129" s="28"/>
      <c r="H129" s="29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226"/>
      <c r="V129" s="30"/>
      <c r="W129" s="225"/>
      <c r="X129" s="224"/>
      <c r="Y129" s="31"/>
      <c r="Z129" s="31"/>
      <c r="AA129" s="31"/>
      <c r="AB129" s="31"/>
      <c r="AC129" s="31"/>
      <c r="AD129" s="31"/>
      <c r="AE129" s="31"/>
      <c r="AF129" s="31"/>
      <c r="AG129" s="31"/>
      <c r="AH129" s="223"/>
      <c r="AI129" s="31"/>
      <c r="AJ129" s="187"/>
      <c r="AK129" s="187"/>
      <c r="AL129" s="187"/>
      <c r="AM129" s="187"/>
      <c r="AN129" s="187"/>
      <c r="AO129" s="187"/>
    </row>
    <row r="130" spans="1:41" ht="17.100000000000001" customHeight="1" thickTop="1" thickBot="1" x14ac:dyDescent="0.3">
      <c r="A130" s="25"/>
      <c r="B130" s="32" t="s">
        <v>0</v>
      </c>
      <c r="C130" s="33"/>
      <c r="D130" s="33"/>
      <c r="E130" s="34"/>
      <c r="F130" s="34"/>
      <c r="G130" s="35"/>
      <c r="H130" s="32" t="s">
        <v>0</v>
      </c>
      <c r="I130" s="221" t="s">
        <v>1</v>
      </c>
      <c r="J130" s="222" t="s">
        <v>2</v>
      </c>
      <c r="K130" s="221" t="s">
        <v>3</v>
      </c>
      <c r="L130" s="220" t="s">
        <v>4</v>
      </c>
      <c r="M130" s="220"/>
      <c r="N130" s="32" t="s">
        <v>0</v>
      </c>
      <c r="O130" s="221" t="s">
        <v>5</v>
      </c>
      <c r="P130" s="222" t="s">
        <v>6</v>
      </c>
      <c r="Q130" s="221" t="s">
        <v>7</v>
      </c>
      <c r="R130" s="220" t="s">
        <v>8</v>
      </c>
      <c r="S130" s="220"/>
      <c r="T130" s="32" t="s">
        <v>0</v>
      </c>
      <c r="U130" s="221" t="s">
        <v>9</v>
      </c>
      <c r="V130" s="222" t="s">
        <v>10</v>
      </c>
      <c r="W130" s="221" t="s">
        <v>11</v>
      </c>
      <c r="X130" s="220" t="s">
        <v>12</v>
      </c>
      <c r="Y130" s="220"/>
      <c r="Z130" s="36"/>
      <c r="AA130" s="36"/>
      <c r="AB130" s="37" t="s">
        <v>13</v>
      </c>
      <c r="AC130" s="219"/>
      <c r="AD130" s="38" t="s">
        <v>14</v>
      </c>
      <c r="AE130" s="240" t="s">
        <v>237</v>
      </c>
      <c r="AF130" s="218"/>
      <c r="AG130" s="217"/>
      <c r="AH130" s="216"/>
      <c r="AI130" s="215"/>
      <c r="AJ130" s="214"/>
      <c r="AK130" s="213"/>
      <c r="AL130" s="213"/>
      <c r="AM130" s="212"/>
      <c r="AN130" s="211"/>
      <c r="AO130" s="32" t="s">
        <v>0</v>
      </c>
    </row>
    <row r="131" spans="1:41" ht="17.100000000000001" customHeight="1" thickTop="1" x14ac:dyDescent="0.25">
      <c r="A131" s="25"/>
      <c r="B131" s="39">
        <v>1</v>
      </c>
      <c r="C131" s="40"/>
      <c r="D131" s="40"/>
      <c r="E131" s="41"/>
      <c r="F131" s="41"/>
      <c r="G131" s="42"/>
      <c r="H131" s="39">
        <v>1</v>
      </c>
      <c r="I131" s="58" t="str">
        <f ca="1">'D,E,V,'!AK331</f>
        <v/>
      </c>
      <c r="J131" s="58">
        <f ca="1">'D,E,V,'!AJ331</f>
        <v>20</v>
      </c>
      <c r="K131" s="58">
        <f>'D,E,V,'!AL331</f>
        <v>9.0909090909090917</v>
      </c>
      <c r="L131" s="58" t="str">
        <f t="shared" ref="L131:L150" ca="1" si="20">IF(ISERROR(I131+J131)=TRUE,"",( I131+J131))</f>
        <v/>
      </c>
      <c r="M131" s="163"/>
      <c r="N131" s="39">
        <v>1</v>
      </c>
      <c r="O131" s="58">
        <f ca="1">'D,E,V,'!AO331</f>
        <v>32.727272727272727</v>
      </c>
      <c r="P131" s="58" t="str">
        <f ca="1">'D,E,V,'!AN331</f>
        <v/>
      </c>
      <c r="Q131" s="58">
        <f>'D,E,V,'!AP331</f>
        <v>13.913043478260869</v>
      </c>
      <c r="R131" s="58" t="str">
        <f t="shared" ref="R131:R150" ca="1" si="21">IF(ISERROR(O131+P131)=TRUE,"",( O131+P131))</f>
        <v/>
      </c>
      <c r="S131" s="163"/>
      <c r="T131" s="39">
        <v>1</v>
      </c>
      <c r="U131" s="58">
        <f ca="1">'D,E,V,'!AS331</f>
        <v>45.384615384615387</v>
      </c>
      <c r="V131" s="58">
        <f ca="1">'D,E,V,'!AR331</f>
        <v>30.76923076923077</v>
      </c>
      <c r="W131" s="58">
        <f>'D,E,V,'!AT331</f>
        <v>24.657534246575342</v>
      </c>
      <c r="X131" s="58">
        <f t="shared" ref="X131:X150" ca="1" si="22">IF(ISERROR(U131+V131)=TRUE,"",( U131+V131))</f>
        <v>76.15384615384616</v>
      </c>
      <c r="Y131" s="163"/>
      <c r="Z131" s="43"/>
      <c r="AA131" s="234"/>
      <c r="AB131" s="231">
        <f>IF('C'!X131=0,"", 'C'!X131)</f>
        <v>72</v>
      </c>
      <c r="AC131" s="163"/>
      <c r="AD131" s="237">
        <f>IF('C'!AH131=0,"", 'C'!AH131)</f>
        <v>18.079999999999998</v>
      </c>
      <c r="AE131" s="43">
        <f ca="1">CountOf_MFC(6,25,I131:L131,O131:R131,U131:X131,AB131,AD131)</f>
        <v>0</v>
      </c>
      <c r="AF131" s="163"/>
      <c r="AG131" s="43"/>
      <c r="AH131" s="210"/>
      <c r="AI131" s="163"/>
      <c r="AJ131" s="44"/>
      <c r="AK131" s="42"/>
      <c r="AL131" s="42"/>
      <c r="AM131" s="209"/>
      <c r="AN131" s="206"/>
      <c r="AO131" s="39">
        <v>1</v>
      </c>
    </row>
    <row r="132" spans="1:41" ht="17.100000000000001" customHeight="1" x14ac:dyDescent="0.25">
      <c r="A132" s="25"/>
      <c r="B132" s="47">
        <v>2</v>
      </c>
      <c r="C132" s="46"/>
      <c r="D132" s="46"/>
      <c r="E132" s="48"/>
      <c r="F132" s="48"/>
      <c r="G132" s="49"/>
      <c r="H132" s="47">
        <v>2</v>
      </c>
      <c r="I132" s="58">
        <f ca="1">'D,E,V,'!AK332</f>
        <v>47.5</v>
      </c>
      <c r="J132" s="58">
        <f ca="1">'D,E,V,'!AJ332</f>
        <v>33.333333333333329</v>
      </c>
      <c r="K132" s="58">
        <f>'D,E,V,'!AL332</f>
        <v>45.454545454545453</v>
      </c>
      <c r="L132" s="58">
        <f t="shared" ca="1" si="20"/>
        <v>80.833333333333329</v>
      </c>
      <c r="M132" s="98"/>
      <c r="N132" s="47">
        <v>2</v>
      </c>
      <c r="O132" s="58">
        <f ca="1">'D,E,V,'!AO332</f>
        <v>60</v>
      </c>
      <c r="P132" s="58">
        <f ca="1">'D,E,V,'!AN332</f>
        <v>41.666666666666671</v>
      </c>
      <c r="Q132" s="58">
        <f>'D,E,V,'!AP332</f>
        <v>29.72972972972973</v>
      </c>
      <c r="R132" s="58">
        <f t="shared" ca="1" si="21"/>
        <v>101.66666666666667</v>
      </c>
      <c r="S132" s="98"/>
      <c r="T132" s="47">
        <v>2</v>
      </c>
      <c r="U132" s="58">
        <f ca="1">'D,E,V,'!AS332</f>
        <v>56.666666666666664</v>
      </c>
      <c r="V132" s="58">
        <f ca="1">'D,E,V,'!AR332</f>
        <v>41.666666666666671</v>
      </c>
      <c r="W132" s="58">
        <f>'D,E,V,'!AT332</f>
        <v>27.43362831858407</v>
      </c>
      <c r="X132" s="58">
        <f t="shared" ca="1" si="22"/>
        <v>98.333333333333343</v>
      </c>
      <c r="Y132" s="98"/>
      <c r="Z132" s="50"/>
      <c r="AA132" s="235"/>
      <c r="AB132" s="232">
        <f>IF('C'!X132=0,"", 'C'!X132)</f>
        <v>306</v>
      </c>
      <c r="AC132" s="98"/>
      <c r="AD132" s="238">
        <f>IF('C'!AH132=0,"", 'C'!AH132)</f>
        <v>35.69</v>
      </c>
      <c r="AE132" s="50">
        <f t="shared" ref="AE132:AE150" ca="1" si="23">CountOf_MFC(6,25,I132:L132,O132:R132,U132:X132,AB132,AD132)</f>
        <v>0</v>
      </c>
      <c r="AF132" s="98"/>
      <c r="AG132" s="50"/>
      <c r="AH132" s="208"/>
      <c r="AI132" s="109"/>
      <c r="AJ132" s="45"/>
      <c r="AK132" s="49"/>
      <c r="AL132" s="49"/>
      <c r="AM132" s="207"/>
      <c r="AN132" s="206"/>
      <c r="AO132" s="47">
        <v>2</v>
      </c>
    </row>
    <row r="133" spans="1:41" ht="17.100000000000001" customHeight="1" x14ac:dyDescent="0.25">
      <c r="A133" s="25"/>
      <c r="B133" s="47">
        <v>3</v>
      </c>
      <c r="C133" s="46"/>
      <c r="D133" s="46"/>
      <c r="E133" s="48"/>
      <c r="F133" s="48"/>
      <c r="G133" s="49"/>
      <c r="H133" s="47">
        <v>3</v>
      </c>
      <c r="I133" s="58">
        <f ca="1">'D,E,V,'!AK333</f>
        <v>55.833333333333336</v>
      </c>
      <c r="J133" s="58">
        <f ca="1">'D,E,V,'!AJ333</f>
        <v>58.333333333333336</v>
      </c>
      <c r="K133" s="58">
        <f>'D,E,V,'!AL333</f>
        <v>11.111111111111111</v>
      </c>
      <c r="L133" s="58">
        <f t="shared" ca="1" si="20"/>
        <v>114.16666666666667</v>
      </c>
      <c r="M133" s="98"/>
      <c r="N133" s="47">
        <v>3</v>
      </c>
      <c r="O133" s="58">
        <f ca="1">'D,E,V,'!AO333</f>
        <v>54.166666666666664</v>
      </c>
      <c r="P133" s="58">
        <f ca="1">'D,E,V,'!AN333</f>
        <v>50</v>
      </c>
      <c r="Q133" s="58">
        <f>'D,E,V,'!AP333</f>
        <v>24</v>
      </c>
      <c r="R133" s="58">
        <f t="shared" ca="1" si="21"/>
        <v>104.16666666666666</v>
      </c>
      <c r="S133" s="98"/>
      <c r="T133" s="47">
        <v>3</v>
      </c>
      <c r="U133" s="58">
        <f ca="1">'D,E,V,'!AS333</f>
        <v>35</v>
      </c>
      <c r="V133" s="58">
        <f ca="1">'D,E,V,'!AR333</f>
        <v>8.3333333333333321</v>
      </c>
      <c r="W133" s="58">
        <f>'D,E,V,'!AT333</f>
        <v>16.911764705882355</v>
      </c>
      <c r="X133" s="58">
        <f t="shared" ca="1" si="22"/>
        <v>43.333333333333329</v>
      </c>
      <c r="Y133" s="98"/>
      <c r="Z133" s="50"/>
      <c r="AA133" s="235"/>
      <c r="AB133" s="232">
        <f>IF('C'!X133=0,"", 'C'!X133)</f>
        <v>108</v>
      </c>
      <c r="AC133" s="98"/>
      <c r="AD133" s="238">
        <f>IF('C'!AH133=0,"", 'C'!AH133)</f>
        <v>21.09</v>
      </c>
      <c r="AE133" s="50">
        <f t="shared" ca="1" si="23"/>
        <v>0</v>
      </c>
      <c r="AF133" s="98"/>
      <c r="AG133" s="50"/>
      <c r="AH133" s="208"/>
      <c r="AI133" s="109"/>
      <c r="AJ133" s="45"/>
      <c r="AK133" s="49"/>
      <c r="AL133" s="49"/>
      <c r="AM133" s="207"/>
      <c r="AN133" s="206"/>
      <c r="AO133" s="47">
        <v>3</v>
      </c>
    </row>
    <row r="134" spans="1:41" ht="17.100000000000001" customHeight="1" x14ac:dyDescent="0.25">
      <c r="A134" s="25"/>
      <c r="B134" s="47">
        <v>4</v>
      </c>
      <c r="C134" s="46"/>
      <c r="D134" s="46"/>
      <c r="E134" s="48"/>
      <c r="F134" s="48"/>
      <c r="G134" s="49"/>
      <c r="H134" s="47">
        <v>4</v>
      </c>
      <c r="I134" s="58">
        <f ca="1">'D,E,V,'!AK334</f>
        <v>48.333333333333336</v>
      </c>
      <c r="J134" s="58">
        <f ca="1">'D,E,V,'!AJ334</f>
        <v>41.666666666666671</v>
      </c>
      <c r="K134" s="58">
        <f>'D,E,V,'!AL334</f>
        <v>12.5</v>
      </c>
      <c r="L134" s="58">
        <f t="shared" ca="1" si="20"/>
        <v>90</v>
      </c>
      <c r="M134" s="98"/>
      <c r="N134" s="47">
        <v>4</v>
      </c>
      <c r="O134" s="58">
        <f ca="1">'D,E,V,'!AO334</f>
        <v>61.81818181818182</v>
      </c>
      <c r="P134" s="58">
        <f ca="1">'D,E,V,'!AN334</f>
        <v>45.454545454545453</v>
      </c>
      <c r="Q134" s="58">
        <f>'D,E,V,'!AP334</f>
        <v>32.954545454545453</v>
      </c>
      <c r="R134" s="58">
        <f t="shared" ca="1" si="21"/>
        <v>107.27272727272728</v>
      </c>
      <c r="S134" s="98"/>
      <c r="T134" s="47">
        <v>4</v>
      </c>
      <c r="U134" s="58">
        <f ca="1">'D,E,V,'!AS334</f>
        <v>30.833333333333332</v>
      </c>
      <c r="V134" s="58">
        <f ca="1">'D,E,V,'!AR334</f>
        <v>16.666666666666664</v>
      </c>
      <c r="W134" s="58">
        <f>'D,E,V,'!AT334</f>
        <v>14.864864864864865</v>
      </c>
      <c r="X134" s="58">
        <f t="shared" ca="1" si="22"/>
        <v>47.5</v>
      </c>
      <c r="Y134" s="98"/>
      <c r="Z134" s="50"/>
      <c r="AA134" s="235"/>
      <c r="AB134" s="232">
        <f>IF('C'!X134=0,"", 'C'!X134)</f>
        <v>126</v>
      </c>
      <c r="AC134" s="98"/>
      <c r="AD134" s="238">
        <f>IF('C'!AH134=0,"", 'C'!AH134)</f>
        <v>23.02</v>
      </c>
      <c r="AE134" s="50">
        <f t="shared" ca="1" si="23"/>
        <v>0</v>
      </c>
      <c r="AF134" s="98"/>
      <c r="AG134" s="50"/>
      <c r="AH134" s="208"/>
      <c r="AI134" s="109"/>
      <c r="AJ134" s="45"/>
      <c r="AK134" s="49"/>
      <c r="AL134" s="49"/>
      <c r="AM134" s="207"/>
      <c r="AN134" s="206"/>
      <c r="AO134" s="47">
        <v>4</v>
      </c>
    </row>
    <row r="135" spans="1:41" ht="17.100000000000001" customHeight="1" x14ac:dyDescent="0.25">
      <c r="A135" s="25"/>
      <c r="B135" s="47">
        <v>5</v>
      </c>
      <c r="C135" s="46"/>
      <c r="D135" s="46"/>
      <c r="E135" s="48"/>
      <c r="F135" s="48"/>
      <c r="G135" s="49"/>
      <c r="H135" s="47">
        <v>5</v>
      </c>
      <c r="I135" s="58">
        <f ca="1">'D,E,V,'!AK335</f>
        <v>52.727272727272727</v>
      </c>
      <c r="J135" s="58">
        <f ca="1">'D,E,V,'!AJ335</f>
        <v>45.454545454545453</v>
      </c>
      <c r="K135" s="58">
        <f>'D,E,V,'!AL335</f>
        <v>50</v>
      </c>
      <c r="L135" s="58">
        <f t="shared" ca="1" si="20"/>
        <v>98.181818181818187</v>
      </c>
      <c r="M135" s="98"/>
      <c r="N135" s="47">
        <v>5</v>
      </c>
      <c r="O135" s="58">
        <f ca="1">'D,E,V,'!AO335</f>
        <v>43.333333333333336</v>
      </c>
      <c r="P135" s="58">
        <f ca="1">'D,E,V,'!AN335</f>
        <v>33.333333333333329</v>
      </c>
      <c r="Q135" s="58">
        <f>'D,E,V,'!AP335</f>
        <v>26.696832579185521</v>
      </c>
      <c r="R135" s="58">
        <f t="shared" ca="1" si="21"/>
        <v>76.666666666666657</v>
      </c>
      <c r="S135" s="98"/>
      <c r="T135" s="47">
        <v>5</v>
      </c>
      <c r="U135" s="58">
        <f ca="1">'D,E,V,'!AS335</f>
        <v>50.909090909090907</v>
      </c>
      <c r="V135" s="58">
        <f ca="1">'D,E,V,'!AR335</f>
        <v>45.454545454545453</v>
      </c>
      <c r="W135" s="58">
        <f>'D,E,V,'!AT335</f>
        <v>26.119402985074625</v>
      </c>
      <c r="X135" s="58">
        <f t="shared" ca="1" si="22"/>
        <v>96.36363636363636</v>
      </c>
      <c r="Y135" s="98"/>
      <c r="Z135" s="50"/>
      <c r="AA135" s="235"/>
      <c r="AB135" s="232">
        <f>IF('C'!X135=0,"", 'C'!X135)</f>
        <v>28</v>
      </c>
      <c r="AC135" s="98"/>
      <c r="AD135" s="238">
        <f>IF('C'!AH135=0,"", 'C'!AH135)</f>
        <v>16.28</v>
      </c>
      <c r="AE135" s="50">
        <f t="shared" ca="1" si="23"/>
        <v>0</v>
      </c>
      <c r="AF135" s="98"/>
      <c r="AG135" s="50"/>
      <c r="AH135" s="208"/>
      <c r="AI135" s="109"/>
      <c r="AJ135" s="45"/>
      <c r="AK135" s="49"/>
      <c r="AL135" s="49"/>
      <c r="AM135" s="207"/>
      <c r="AN135" s="206"/>
      <c r="AO135" s="47">
        <v>5</v>
      </c>
    </row>
    <row r="136" spans="1:41" ht="17.100000000000001" customHeight="1" x14ac:dyDescent="0.25">
      <c r="A136" s="25"/>
      <c r="B136" s="47">
        <v>6</v>
      </c>
      <c r="C136" s="46"/>
      <c r="D136" s="46"/>
      <c r="E136" s="48"/>
      <c r="F136" s="48"/>
      <c r="G136" s="49"/>
      <c r="H136" s="47">
        <v>6</v>
      </c>
      <c r="I136" s="58">
        <f ca="1">'D,E,V,'!AK336</f>
        <v>29.166666666666668</v>
      </c>
      <c r="J136" s="58" t="str">
        <f ca="1">'D,E,V,'!AJ336</f>
        <v/>
      </c>
      <c r="K136" s="58">
        <f>'D,E,V,'!AL336</f>
        <v>5.2631578947368416</v>
      </c>
      <c r="L136" s="58" t="str">
        <f t="shared" ca="1" si="20"/>
        <v/>
      </c>
      <c r="M136" s="98"/>
      <c r="N136" s="47">
        <v>6</v>
      </c>
      <c r="O136" s="58">
        <f ca="1">'D,E,V,'!AO336</f>
        <v>36.363636363636367</v>
      </c>
      <c r="P136" s="58">
        <f ca="1">'D,E,V,'!AN336</f>
        <v>18.181818181818183</v>
      </c>
      <c r="Q136" s="58">
        <f>'D,E,V,'!AP336</f>
        <v>25.142857142857146</v>
      </c>
      <c r="R136" s="58">
        <f t="shared" ca="1" si="21"/>
        <v>54.545454545454547</v>
      </c>
      <c r="S136" s="98"/>
      <c r="T136" s="47">
        <v>6</v>
      </c>
      <c r="U136" s="58">
        <f ca="1">'D,E,V,'!AS336</f>
        <v>21.666666666666668</v>
      </c>
      <c r="V136" s="58" t="str">
        <f ca="1">'D,E,V,'!AR336</f>
        <v/>
      </c>
      <c r="W136" s="58">
        <f>'D,E,V,'!AT336</f>
        <v>3.3333333333333335</v>
      </c>
      <c r="X136" s="58" t="str">
        <f t="shared" ca="1" si="22"/>
        <v/>
      </c>
      <c r="Y136" s="98"/>
      <c r="Z136" s="50"/>
      <c r="AA136" s="235"/>
      <c r="AB136" s="232">
        <f>IF('C'!X136=0,"", 'C'!X136)</f>
        <v>36</v>
      </c>
      <c r="AC136" s="98"/>
      <c r="AD136" s="238">
        <f>IF('C'!AH136=0,"", 'C'!AH136)</f>
        <v>14.41</v>
      </c>
      <c r="AE136" s="50">
        <f t="shared" ca="1" si="23"/>
        <v>0</v>
      </c>
      <c r="AF136" s="98"/>
      <c r="AG136" s="50"/>
      <c r="AH136" s="208"/>
      <c r="AI136" s="109"/>
      <c r="AJ136" s="45"/>
      <c r="AK136" s="49"/>
      <c r="AL136" s="49"/>
      <c r="AM136" s="207"/>
      <c r="AN136" s="206"/>
      <c r="AO136" s="47">
        <v>6</v>
      </c>
    </row>
    <row r="137" spans="1:41" ht="17.100000000000001" customHeight="1" x14ac:dyDescent="0.25">
      <c r="A137" s="25"/>
      <c r="B137" s="47">
        <v>7</v>
      </c>
      <c r="C137" s="46"/>
      <c r="D137" s="46"/>
      <c r="E137" s="48"/>
      <c r="F137" s="48"/>
      <c r="G137" s="49"/>
      <c r="H137" s="47">
        <v>7</v>
      </c>
      <c r="I137" s="58">
        <f ca="1">'D,E,V,'!AK337</f>
        <v>38.333333333333336</v>
      </c>
      <c r="J137" s="58">
        <f ca="1">'D,E,V,'!AJ337</f>
        <v>25</v>
      </c>
      <c r="K137" s="58">
        <f>'D,E,V,'!AL337</f>
        <v>10</v>
      </c>
      <c r="L137" s="58">
        <f t="shared" ca="1" si="20"/>
        <v>63.333333333333336</v>
      </c>
      <c r="M137" s="98"/>
      <c r="N137" s="47">
        <v>7</v>
      </c>
      <c r="O137" s="58">
        <f ca="1">'D,E,V,'!AO337</f>
        <v>59.166666666666664</v>
      </c>
      <c r="P137" s="58">
        <f ca="1">'D,E,V,'!AN337</f>
        <v>58.333333333333336</v>
      </c>
      <c r="Q137" s="58">
        <f>'D,E,V,'!AP337</f>
        <v>29.811866859623731</v>
      </c>
      <c r="R137" s="58">
        <f t="shared" ca="1" si="21"/>
        <v>117.5</v>
      </c>
      <c r="S137" s="98"/>
      <c r="T137" s="47">
        <v>7</v>
      </c>
      <c r="U137" s="58">
        <f ca="1">'D,E,V,'!AS337</f>
        <v>55</v>
      </c>
      <c r="V137" s="58">
        <f ca="1">'D,E,V,'!AR337</f>
        <v>50</v>
      </c>
      <c r="W137" s="58">
        <f>'D,E,V,'!AT337</f>
        <v>23.688969258589513</v>
      </c>
      <c r="X137" s="58">
        <f t="shared" ca="1" si="22"/>
        <v>105</v>
      </c>
      <c r="Y137" s="98"/>
      <c r="Z137" s="50"/>
      <c r="AA137" s="235"/>
      <c r="AB137" s="232">
        <f>IF('C'!X137=0,"", 'C'!X137)</f>
        <v>54</v>
      </c>
      <c r="AC137" s="98"/>
      <c r="AD137" s="238">
        <f>IF('C'!AH137=0,"", 'C'!AH137)</f>
        <v>19.5</v>
      </c>
      <c r="AE137" s="50">
        <f t="shared" ca="1" si="23"/>
        <v>0</v>
      </c>
      <c r="AF137" s="98"/>
      <c r="AG137" s="50"/>
      <c r="AH137" s="208"/>
      <c r="AI137" s="109"/>
      <c r="AJ137" s="45"/>
      <c r="AK137" s="49"/>
      <c r="AL137" s="49"/>
      <c r="AM137" s="207"/>
      <c r="AN137" s="206"/>
      <c r="AO137" s="47">
        <v>7</v>
      </c>
    </row>
    <row r="138" spans="1:41" ht="17.100000000000001" customHeight="1" x14ac:dyDescent="0.25">
      <c r="A138" s="25"/>
      <c r="B138" s="47">
        <v>8</v>
      </c>
      <c r="C138" s="46"/>
      <c r="D138" s="46"/>
      <c r="E138" s="48"/>
      <c r="F138" s="48"/>
      <c r="G138" s="49"/>
      <c r="H138" s="47">
        <v>8</v>
      </c>
      <c r="I138" s="58">
        <f ca="1">'D,E,V,'!AK338</f>
        <v>54.166666666666664</v>
      </c>
      <c r="J138" s="58">
        <f ca="1">'D,E,V,'!AJ338</f>
        <v>41.666666666666671</v>
      </c>
      <c r="K138" s="58" t="str">
        <f>'D,E,V,'!AL338</f>
        <v/>
      </c>
      <c r="L138" s="58">
        <f t="shared" ca="1" si="20"/>
        <v>95.833333333333343</v>
      </c>
      <c r="M138" s="98"/>
      <c r="N138" s="47">
        <v>8</v>
      </c>
      <c r="O138" s="58">
        <f ca="1">'D,E,V,'!AO338</f>
        <v>44.166666666666664</v>
      </c>
      <c r="P138" s="58">
        <f ca="1">'D,E,V,'!AN338</f>
        <v>25</v>
      </c>
      <c r="Q138" s="58">
        <f>'D,E,V,'!AP338</f>
        <v>24.686192468619247</v>
      </c>
      <c r="R138" s="58">
        <f t="shared" ca="1" si="21"/>
        <v>69.166666666666657</v>
      </c>
      <c r="S138" s="98"/>
      <c r="T138" s="47">
        <v>8</v>
      </c>
      <c r="U138" s="58">
        <f ca="1">'D,E,V,'!AS338</f>
        <v>29.166666666666668</v>
      </c>
      <c r="V138" s="58">
        <f ca="1">'D,E,V,'!AR338</f>
        <v>16.666666666666664</v>
      </c>
      <c r="W138" s="58">
        <f>'D,E,V,'!AT338</f>
        <v>6.25</v>
      </c>
      <c r="X138" s="58">
        <f t="shared" ca="1" si="22"/>
        <v>45.833333333333329</v>
      </c>
      <c r="Y138" s="98"/>
      <c r="Z138" s="50"/>
      <c r="AA138" s="235"/>
      <c r="AB138" s="232">
        <f>IF('C'!X138=0,"", 'C'!X138)</f>
        <v>42</v>
      </c>
      <c r="AC138" s="98"/>
      <c r="AD138" s="238">
        <f>IF('C'!AH138=0,"", 'C'!AH138)</f>
        <v>15.63</v>
      </c>
      <c r="AE138" s="50">
        <f t="shared" ca="1" si="23"/>
        <v>0</v>
      </c>
      <c r="AF138" s="98"/>
      <c r="AG138" s="50"/>
      <c r="AH138" s="208"/>
      <c r="AI138" s="109"/>
      <c r="AJ138" s="45"/>
      <c r="AK138" s="49"/>
      <c r="AL138" s="49"/>
      <c r="AM138" s="207"/>
      <c r="AN138" s="206"/>
      <c r="AO138" s="47">
        <v>8</v>
      </c>
    </row>
    <row r="139" spans="1:41" ht="17.100000000000001" customHeight="1" x14ac:dyDescent="0.25">
      <c r="A139" s="25"/>
      <c r="B139" s="47">
        <v>9</v>
      </c>
      <c r="C139" s="46"/>
      <c r="D139" s="46"/>
      <c r="E139" s="48"/>
      <c r="F139" s="48"/>
      <c r="G139" s="49"/>
      <c r="H139" s="47">
        <v>9</v>
      </c>
      <c r="I139" s="58" t="str">
        <f ca="1">'D,E,V,'!AK339</f>
        <v/>
      </c>
      <c r="J139" s="58" t="str">
        <f ca="1">'D,E,V,'!AJ339</f>
        <v/>
      </c>
      <c r="K139" s="58" t="str">
        <f>'D,E,V,'!AL339</f>
        <v/>
      </c>
      <c r="L139" s="58" t="str">
        <f t="shared" ca="1" si="20"/>
        <v/>
      </c>
      <c r="M139" s="98"/>
      <c r="N139" s="47">
        <v>9</v>
      </c>
      <c r="O139" s="58">
        <f ca="1">'D,E,V,'!AO339</f>
        <v>48.333333333333336</v>
      </c>
      <c r="P139" s="58">
        <f ca="1">'D,E,V,'!AN339</f>
        <v>41.666666666666671</v>
      </c>
      <c r="Q139" s="58">
        <f>'D,E,V,'!AP339</f>
        <v>17.647058823529413</v>
      </c>
      <c r="R139" s="58">
        <f t="shared" ca="1" si="21"/>
        <v>90</v>
      </c>
      <c r="S139" s="98"/>
      <c r="T139" s="47">
        <v>9</v>
      </c>
      <c r="U139" s="58">
        <f ca="1">'D,E,V,'!AS339</f>
        <v>21.666666666666668</v>
      </c>
      <c r="V139" s="58" t="str">
        <f ca="1">'D,E,V,'!AR339</f>
        <v/>
      </c>
      <c r="W139" s="58">
        <f>'D,E,V,'!AT339</f>
        <v>3.3333333333333335</v>
      </c>
      <c r="X139" s="58" t="str">
        <f t="shared" ca="1" si="22"/>
        <v/>
      </c>
      <c r="Y139" s="98"/>
      <c r="Z139" s="50"/>
      <c r="AA139" s="235"/>
      <c r="AB139" s="232">
        <f>IF('C'!X139=0,"", 'C'!X139)</f>
        <v>24</v>
      </c>
      <c r="AC139" s="98"/>
      <c r="AD139" s="238">
        <f>IF('C'!AH139=0,"", 'C'!AH139)</f>
        <v>13.71</v>
      </c>
      <c r="AE139" s="50">
        <f t="shared" ca="1" si="23"/>
        <v>0</v>
      </c>
      <c r="AF139" s="98"/>
      <c r="AG139" s="50"/>
      <c r="AH139" s="208"/>
      <c r="AI139" s="109"/>
      <c r="AJ139" s="45"/>
      <c r="AK139" s="49"/>
      <c r="AL139" s="49"/>
      <c r="AM139" s="207"/>
      <c r="AN139" s="206"/>
      <c r="AO139" s="47">
        <v>9</v>
      </c>
    </row>
    <row r="140" spans="1:41" ht="17.100000000000001" customHeight="1" x14ac:dyDescent="0.25">
      <c r="A140" s="25"/>
      <c r="B140" s="47">
        <v>10</v>
      </c>
      <c r="C140" s="46"/>
      <c r="D140" s="46"/>
      <c r="E140" s="48"/>
      <c r="F140" s="48"/>
      <c r="G140" s="49"/>
      <c r="H140" s="47">
        <v>10</v>
      </c>
      <c r="I140" s="58" t="str">
        <f ca="1">'D,E,V,'!AK340</f>
        <v/>
      </c>
      <c r="J140" s="58">
        <f ca="1">'D,E,V,'!AJ340</f>
        <v>27.27272727272727</v>
      </c>
      <c r="K140" s="58">
        <f>'D,E,V,'!AL340</f>
        <v>33.333333333333329</v>
      </c>
      <c r="L140" s="58" t="str">
        <f t="shared" ca="1" si="20"/>
        <v/>
      </c>
      <c r="M140" s="98"/>
      <c r="N140" s="47">
        <v>10</v>
      </c>
      <c r="O140" s="58">
        <f ca="1">'D,E,V,'!AO340</f>
        <v>52.5</v>
      </c>
      <c r="P140" s="58">
        <f ca="1">'D,E,V,'!AN340</f>
        <v>50</v>
      </c>
      <c r="Q140" s="58">
        <f>'D,E,V,'!AP340</f>
        <v>31.03448275862069</v>
      </c>
      <c r="R140" s="58">
        <f t="shared" ca="1" si="21"/>
        <v>102.5</v>
      </c>
      <c r="S140" s="98"/>
      <c r="T140" s="47">
        <v>10</v>
      </c>
      <c r="U140" s="58">
        <f ca="1">'D,E,V,'!AS340</f>
        <v>56.153846153846153</v>
      </c>
      <c r="V140" s="58">
        <f ca="1">'D,E,V,'!AR340</f>
        <v>46.153846153846153</v>
      </c>
      <c r="W140" s="58">
        <f>'D,E,V,'!AT340</f>
        <v>29.842931937172771</v>
      </c>
      <c r="X140" s="58">
        <f t="shared" ca="1" si="22"/>
        <v>102.30769230769231</v>
      </c>
      <c r="Y140" s="98"/>
      <c r="Z140" s="50"/>
      <c r="AA140" s="235"/>
      <c r="AB140" s="232">
        <f>IF('C'!X140=0,"", 'C'!X140)</f>
        <v>48</v>
      </c>
      <c r="AC140" s="98"/>
      <c r="AD140" s="238">
        <f>IF('C'!AH140=0,"", 'C'!AH140)</f>
        <v>15.8</v>
      </c>
      <c r="AE140" s="50">
        <f t="shared" ca="1" si="23"/>
        <v>0</v>
      </c>
      <c r="AF140" s="98"/>
      <c r="AG140" s="50"/>
      <c r="AH140" s="208"/>
      <c r="AI140" s="109"/>
      <c r="AJ140" s="45"/>
      <c r="AK140" s="49"/>
      <c r="AL140" s="49"/>
      <c r="AM140" s="207"/>
      <c r="AN140" s="206"/>
      <c r="AO140" s="47">
        <v>10</v>
      </c>
    </row>
    <row r="141" spans="1:41" ht="17.100000000000001" customHeight="1" x14ac:dyDescent="0.25">
      <c r="A141" s="25"/>
      <c r="B141" s="47">
        <v>11</v>
      </c>
      <c r="C141" s="46"/>
      <c r="D141" s="46"/>
      <c r="E141" s="48"/>
      <c r="F141" s="48"/>
      <c r="G141" s="49"/>
      <c r="H141" s="47">
        <v>11</v>
      </c>
      <c r="I141" s="58">
        <f ca="1">'D,E,V,'!AK341</f>
        <v>59.166666666666664</v>
      </c>
      <c r="J141" s="58">
        <f ca="1">'D,E,V,'!AJ341</f>
        <v>50</v>
      </c>
      <c r="K141" s="58">
        <f>'D,E,V,'!AL341</f>
        <v>50</v>
      </c>
      <c r="L141" s="58">
        <f t="shared" ca="1" si="20"/>
        <v>109.16666666666666</v>
      </c>
      <c r="M141" s="98"/>
      <c r="N141" s="47">
        <v>11</v>
      </c>
      <c r="O141" s="58">
        <f ca="1">'D,E,V,'!AO341</f>
        <v>63.333333333333336</v>
      </c>
      <c r="P141" s="58">
        <f ca="1">'D,E,V,'!AN341</f>
        <v>58.333333333333336</v>
      </c>
      <c r="Q141" s="58">
        <f>'D,E,V,'!AP341</f>
        <v>39.872915011914216</v>
      </c>
      <c r="R141" s="58">
        <f t="shared" ca="1" si="21"/>
        <v>121.66666666666667</v>
      </c>
      <c r="S141" s="98"/>
      <c r="T141" s="47">
        <v>11</v>
      </c>
      <c r="U141" s="58">
        <f ca="1">'D,E,V,'!AS341</f>
        <v>52</v>
      </c>
      <c r="V141" s="58">
        <f ca="1">'D,E,V,'!AR341</f>
        <v>40</v>
      </c>
      <c r="W141" s="58">
        <f>'D,E,V,'!AT341</f>
        <v>26.605504587155966</v>
      </c>
      <c r="X141" s="58">
        <f t="shared" ca="1" si="22"/>
        <v>92</v>
      </c>
      <c r="Y141" s="98"/>
      <c r="Z141" s="50"/>
      <c r="AA141" s="235"/>
      <c r="AB141" s="232">
        <f>IF('C'!X141=0,"", 'C'!X141)</f>
        <v>16</v>
      </c>
      <c r="AC141" s="98"/>
      <c r="AD141" s="238">
        <f>IF('C'!AH141=0,"", 'C'!AH141)</f>
        <v>14.67</v>
      </c>
      <c r="AE141" s="50">
        <f ca="1">CountOf_MFC(6,25,I141:L141,O141:R141,U141:X141,AB141,AD141)</f>
        <v>0</v>
      </c>
      <c r="AF141" s="98"/>
      <c r="AG141" s="50"/>
      <c r="AH141" s="208"/>
      <c r="AI141" s="109"/>
      <c r="AJ141" s="45"/>
      <c r="AK141" s="49"/>
      <c r="AL141" s="49"/>
      <c r="AM141" s="207"/>
      <c r="AN141" s="206"/>
      <c r="AO141" s="47">
        <v>11</v>
      </c>
    </row>
    <row r="142" spans="1:41" ht="17.100000000000001" customHeight="1" x14ac:dyDescent="0.25">
      <c r="A142" s="25"/>
      <c r="B142" s="47">
        <v>12</v>
      </c>
      <c r="C142" s="46"/>
      <c r="D142" s="46"/>
      <c r="E142" s="48"/>
      <c r="F142" s="48"/>
      <c r="G142" s="49"/>
      <c r="H142" s="47">
        <v>12</v>
      </c>
      <c r="I142" s="58">
        <f ca="1">'D,E,V,'!AK342</f>
        <v>27.5</v>
      </c>
      <c r="J142" s="58" t="str">
        <f ca="1">'D,E,V,'!AJ342</f>
        <v/>
      </c>
      <c r="K142" s="58">
        <f>'D,E,V,'!AL342</f>
        <v>6.25</v>
      </c>
      <c r="L142" s="58" t="str">
        <f t="shared" ca="1" si="20"/>
        <v/>
      </c>
      <c r="M142" s="98"/>
      <c r="N142" s="47">
        <v>12</v>
      </c>
      <c r="O142" s="58">
        <f ca="1">'D,E,V,'!AO342</f>
        <v>39.090909090909093</v>
      </c>
      <c r="P142" s="58">
        <f ca="1">'D,E,V,'!AN342</f>
        <v>18.181818181818183</v>
      </c>
      <c r="Q142" s="58">
        <f>'D,E,V,'!AP342</f>
        <v>20.289855072463769</v>
      </c>
      <c r="R142" s="58">
        <f t="shared" ca="1" si="21"/>
        <v>57.27272727272728</v>
      </c>
      <c r="S142" s="98"/>
      <c r="T142" s="47">
        <v>12</v>
      </c>
      <c r="U142" s="58">
        <f ca="1">'D,E,V,'!AS342</f>
        <v>35.454545454545453</v>
      </c>
      <c r="V142" s="58">
        <f ca="1">'D,E,V,'!AR342</f>
        <v>9.0909090909090917</v>
      </c>
      <c r="W142" s="58">
        <f>'D,E,V,'!AT342</f>
        <v>17.261904761904763</v>
      </c>
      <c r="X142" s="58">
        <f t="shared" ca="1" si="22"/>
        <v>44.545454545454547</v>
      </c>
      <c r="Y142" s="98"/>
      <c r="Z142" s="50"/>
      <c r="AA142" s="235"/>
      <c r="AB142" s="232">
        <f>IF('C'!X142=0,"", 'C'!X142)</f>
        <v>16</v>
      </c>
      <c r="AC142" s="98"/>
      <c r="AD142" s="238">
        <f>IF('C'!AH142=0,"", 'C'!AH142)</f>
        <v>13.2</v>
      </c>
      <c r="AE142" s="50">
        <f t="shared" ca="1" si="23"/>
        <v>0</v>
      </c>
      <c r="AF142" s="98"/>
      <c r="AG142" s="50"/>
      <c r="AH142" s="208"/>
      <c r="AI142" s="109"/>
      <c r="AJ142" s="45"/>
      <c r="AK142" s="49"/>
      <c r="AL142" s="49"/>
      <c r="AM142" s="207"/>
      <c r="AN142" s="206"/>
      <c r="AO142" s="47">
        <v>12</v>
      </c>
    </row>
    <row r="143" spans="1:41" ht="17.100000000000001" customHeight="1" x14ac:dyDescent="0.25">
      <c r="A143" s="25"/>
      <c r="B143" s="47">
        <v>13</v>
      </c>
      <c r="C143" s="46"/>
      <c r="D143" s="46"/>
      <c r="E143" s="48"/>
      <c r="F143" s="48"/>
      <c r="G143" s="49"/>
      <c r="H143" s="47">
        <v>13</v>
      </c>
      <c r="I143" s="58">
        <f ca="1">'D,E,V,'!AK343</f>
        <v>73.333333333333329</v>
      </c>
      <c r="J143" s="58">
        <f ca="1">'D,E,V,'!AJ343</f>
        <v>66.666666666666657</v>
      </c>
      <c r="K143" s="58">
        <f>'D,E,V,'!AL343</f>
        <v>50</v>
      </c>
      <c r="L143" s="58">
        <f t="shared" ca="1" si="20"/>
        <v>140</v>
      </c>
      <c r="M143" s="98"/>
      <c r="N143" s="47">
        <v>13</v>
      </c>
      <c r="O143" s="58">
        <f ca="1">'D,E,V,'!AO343</f>
        <v>35.833333333333336</v>
      </c>
      <c r="P143" s="58">
        <f ca="1">'D,E,V,'!AN343</f>
        <v>25</v>
      </c>
      <c r="Q143" s="58">
        <f>'D,E,V,'!AP343</f>
        <v>16.129032258064516</v>
      </c>
      <c r="R143" s="58">
        <f t="shared" ca="1" si="21"/>
        <v>60.833333333333336</v>
      </c>
      <c r="S143" s="98"/>
      <c r="T143" s="47">
        <v>13</v>
      </c>
      <c r="U143" s="58">
        <f ca="1">'D,E,V,'!AS343</f>
        <v>38.333333333333336</v>
      </c>
      <c r="V143" s="58">
        <f ca="1">'D,E,V,'!AR343</f>
        <v>25</v>
      </c>
      <c r="W143" s="58">
        <f>'D,E,V,'!AT343</f>
        <v>22.222222222222221</v>
      </c>
      <c r="X143" s="58">
        <f t="shared" ca="1" si="22"/>
        <v>63.333333333333336</v>
      </c>
      <c r="Y143" s="98"/>
      <c r="Z143" s="50"/>
      <c r="AA143" s="235"/>
      <c r="AB143" s="232">
        <f>IF('C'!X143=0,"", 'C'!X143)</f>
        <v>33</v>
      </c>
      <c r="AC143" s="98"/>
      <c r="AD143" s="238">
        <f>IF('C'!AH143=0,"", 'C'!AH143)</f>
        <v>16.329999999999998</v>
      </c>
      <c r="AE143" s="50">
        <f t="shared" ca="1" si="23"/>
        <v>0</v>
      </c>
      <c r="AF143" s="98"/>
      <c r="AG143" s="50"/>
      <c r="AH143" s="208"/>
      <c r="AI143" s="109"/>
      <c r="AJ143" s="45"/>
      <c r="AK143" s="49"/>
      <c r="AL143" s="49"/>
      <c r="AM143" s="207"/>
      <c r="AN143" s="206"/>
      <c r="AO143" s="47">
        <v>13</v>
      </c>
    </row>
    <row r="144" spans="1:41" ht="17.100000000000001" customHeight="1" x14ac:dyDescent="0.25">
      <c r="A144" s="25"/>
      <c r="B144" s="47">
        <v>14</v>
      </c>
      <c r="C144" s="46"/>
      <c r="D144" s="46"/>
      <c r="E144" s="48"/>
      <c r="F144" s="48"/>
      <c r="G144" s="49"/>
      <c r="H144" s="47">
        <v>14</v>
      </c>
      <c r="I144" s="58" t="str">
        <f ca="1">'D,E,V,'!AK344</f>
        <v/>
      </c>
      <c r="J144" s="58">
        <f ca="1">'D,E,V,'!AJ344</f>
        <v>55.555555555555557</v>
      </c>
      <c r="K144" s="58">
        <f>'D,E,V,'!AL344</f>
        <v>50</v>
      </c>
      <c r="L144" s="58" t="str">
        <f t="shared" ca="1" si="20"/>
        <v/>
      </c>
      <c r="M144" s="98"/>
      <c r="N144" s="47">
        <v>14</v>
      </c>
      <c r="O144" s="58">
        <f ca="1">'D,E,V,'!AO344</f>
        <v>46.666666666666664</v>
      </c>
      <c r="P144" s="58">
        <f ca="1">'D,E,V,'!AN344</f>
        <v>25</v>
      </c>
      <c r="Q144" s="58">
        <f>'D,E,V,'!AP344</f>
        <v>26.495726495726498</v>
      </c>
      <c r="R144" s="58">
        <f t="shared" ca="1" si="21"/>
        <v>71.666666666666657</v>
      </c>
      <c r="S144" s="98"/>
      <c r="T144" s="47">
        <v>14</v>
      </c>
      <c r="U144" s="58">
        <f ca="1">'D,E,V,'!AS344</f>
        <v>42.5</v>
      </c>
      <c r="V144" s="58">
        <f ca="1">'D,E,V,'!AR344</f>
        <v>16.666666666666664</v>
      </c>
      <c r="W144" s="58">
        <f>'D,E,V,'!AT344</f>
        <v>24</v>
      </c>
      <c r="X144" s="58">
        <f t="shared" ca="1" si="22"/>
        <v>59.166666666666664</v>
      </c>
      <c r="Y144" s="98"/>
      <c r="Z144" s="50"/>
      <c r="AA144" s="235"/>
      <c r="AB144" s="232">
        <f>IF('C'!X144=0,"", 'C'!X144)</f>
        <v>144</v>
      </c>
      <c r="AC144" s="98"/>
      <c r="AD144" s="238">
        <f>IF('C'!AH144=0,"", 'C'!AH144)</f>
        <v>24.28</v>
      </c>
      <c r="AE144" s="50">
        <f t="shared" ca="1" si="23"/>
        <v>0</v>
      </c>
      <c r="AF144" s="98"/>
      <c r="AG144" s="50"/>
      <c r="AH144" s="208"/>
      <c r="AI144" s="109"/>
      <c r="AJ144" s="45"/>
      <c r="AK144" s="49"/>
      <c r="AL144" s="49"/>
      <c r="AM144" s="207"/>
      <c r="AN144" s="206"/>
      <c r="AO144" s="47">
        <v>14</v>
      </c>
    </row>
    <row r="145" spans="1:41" ht="17.100000000000001" customHeight="1" x14ac:dyDescent="0.25">
      <c r="A145" s="25"/>
      <c r="B145" s="47">
        <v>15</v>
      </c>
      <c r="C145" s="46"/>
      <c r="D145" s="46"/>
      <c r="E145" s="48"/>
      <c r="F145" s="48"/>
      <c r="G145" s="49"/>
      <c r="H145" s="47">
        <v>15</v>
      </c>
      <c r="I145" s="58">
        <f ca="1">'D,E,V,'!AK345</f>
        <v>44.166666666666664</v>
      </c>
      <c r="J145" s="58">
        <f ca="1">'D,E,V,'!AJ345</f>
        <v>33.333333333333329</v>
      </c>
      <c r="K145" s="58">
        <f>'D,E,V,'!AL345</f>
        <v>21.428571428571427</v>
      </c>
      <c r="L145" s="58">
        <f t="shared" ca="1" si="20"/>
        <v>77.5</v>
      </c>
      <c r="M145" s="98"/>
      <c r="N145" s="47">
        <v>15</v>
      </c>
      <c r="O145" s="58">
        <f ca="1">'D,E,V,'!AO345</f>
        <v>46.666666666666664</v>
      </c>
      <c r="P145" s="58">
        <f ca="1">'D,E,V,'!AN345</f>
        <v>25</v>
      </c>
      <c r="Q145" s="58">
        <f>'D,E,V,'!AP345</f>
        <v>22.58064516129032</v>
      </c>
      <c r="R145" s="58">
        <f t="shared" ca="1" si="21"/>
        <v>71.666666666666657</v>
      </c>
      <c r="S145" s="98"/>
      <c r="T145" s="47">
        <v>15</v>
      </c>
      <c r="U145" s="58">
        <f ca="1">'D,E,V,'!AS345</f>
        <v>49.090909090909093</v>
      </c>
      <c r="V145" s="58">
        <f ca="1">'D,E,V,'!AR345</f>
        <v>27.27272727272727</v>
      </c>
      <c r="W145" s="58">
        <f>'D,E,V,'!AT345</f>
        <v>28.333333333333332</v>
      </c>
      <c r="X145" s="58">
        <f t="shared" ca="1" si="22"/>
        <v>76.36363636363636</v>
      </c>
      <c r="Y145" s="98"/>
      <c r="Z145" s="50"/>
      <c r="AA145" s="235"/>
      <c r="AB145" s="232">
        <f>IF('C'!X145=0,"", 'C'!X145)</f>
        <v>96</v>
      </c>
      <c r="AC145" s="98"/>
      <c r="AD145" s="238">
        <f>IF('C'!AH145=0,"", 'C'!AH145)</f>
        <v>19.670000000000002</v>
      </c>
      <c r="AE145" s="50">
        <f t="shared" ca="1" si="23"/>
        <v>0</v>
      </c>
      <c r="AF145" s="98"/>
      <c r="AG145" s="50"/>
      <c r="AH145" s="208"/>
      <c r="AI145" s="109"/>
      <c r="AJ145" s="45"/>
      <c r="AK145" s="49"/>
      <c r="AL145" s="49"/>
      <c r="AM145" s="207"/>
      <c r="AN145" s="206"/>
      <c r="AO145" s="47">
        <v>15</v>
      </c>
    </row>
    <row r="146" spans="1:41" ht="17.100000000000001" customHeight="1" x14ac:dyDescent="0.25">
      <c r="A146" s="25"/>
      <c r="B146" s="47">
        <v>16</v>
      </c>
      <c r="C146" s="46"/>
      <c r="D146" s="46"/>
      <c r="E146" s="48"/>
      <c r="F146" s="48"/>
      <c r="G146" s="49"/>
      <c r="H146" s="47">
        <v>16</v>
      </c>
      <c r="I146" s="58" t="str">
        <f ca="1">'D,E,V,'!AK346</f>
        <v/>
      </c>
      <c r="J146" s="58">
        <f ca="1">'D,E,V,'!AJ346</f>
        <v>25</v>
      </c>
      <c r="K146" s="58" t="str">
        <f>'D,E,V,'!AL346</f>
        <v/>
      </c>
      <c r="L146" s="58" t="str">
        <f t="shared" ca="1" si="20"/>
        <v/>
      </c>
      <c r="M146" s="98"/>
      <c r="N146" s="47">
        <v>16</v>
      </c>
      <c r="O146" s="58">
        <f ca="1">'D,E,V,'!AO346</f>
        <v>30.833333333333332</v>
      </c>
      <c r="P146" s="58" t="str">
        <f ca="1">'D,E,V,'!AN346</f>
        <v/>
      </c>
      <c r="Q146" s="58">
        <f>'D,E,V,'!AP346</f>
        <v>18.181818181818183</v>
      </c>
      <c r="R146" s="58" t="str">
        <f t="shared" ca="1" si="21"/>
        <v/>
      </c>
      <c r="S146" s="98"/>
      <c r="T146" s="47">
        <v>16</v>
      </c>
      <c r="U146" s="58">
        <f ca="1">'D,E,V,'!AS346</f>
        <v>35</v>
      </c>
      <c r="V146" s="58">
        <f ca="1">'D,E,V,'!AR346</f>
        <v>8.3333333333333321</v>
      </c>
      <c r="W146" s="58">
        <f>'D,E,V,'!AT346</f>
        <v>16.911764705882355</v>
      </c>
      <c r="X146" s="58">
        <f t="shared" ca="1" si="22"/>
        <v>43.333333333333329</v>
      </c>
      <c r="Y146" s="98"/>
      <c r="Z146" s="50"/>
      <c r="AA146" s="235"/>
      <c r="AB146" s="232">
        <f>IF('C'!X146=0,"", 'C'!X146)</f>
        <v>132</v>
      </c>
      <c r="AC146" s="98"/>
      <c r="AD146" s="238">
        <f>IF('C'!AH146=0,"", 'C'!AH146)</f>
        <v>23</v>
      </c>
      <c r="AE146" s="50">
        <f t="shared" ca="1" si="23"/>
        <v>0</v>
      </c>
      <c r="AF146" s="98"/>
      <c r="AG146" s="50"/>
      <c r="AH146" s="208"/>
      <c r="AI146" s="109"/>
      <c r="AJ146" s="45"/>
      <c r="AK146" s="49"/>
      <c r="AL146" s="49"/>
      <c r="AM146" s="207"/>
      <c r="AN146" s="206"/>
      <c r="AO146" s="47">
        <v>16</v>
      </c>
    </row>
    <row r="147" spans="1:41" ht="17.100000000000001" customHeight="1" x14ac:dyDescent="0.25">
      <c r="A147" s="25"/>
      <c r="B147" s="47">
        <v>17</v>
      </c>
      <c r="C147" s="46"/>
      <c r="D147" s="46"/>
      <c r="E147" s="48"/>
      <c r="F147" s="48"/>
      <c r="G147" s="49"/>
      <c r="H147" s="47">
        <v>17</v>
      </c>
      <c r="I147" s="58" t="str">
        <f ca="1">'D,E,V,'!AK347</f>
        <v/>
      </c>
      <c r="J147" s="58" t="str">
        <f ca="1">'D,E,V,'!AJ347</f>
        <v/>
      </c>
      <c r="K147" s="58" t="str">
        <f>'D,E,V,'!AL347</f>
        <v/>
      </c>
      <c r="L147" s="58" t="str">
        <f t="shared" ca="1" si="20"/>
        <v/>
      </c>
      <c r="M147" s="98"/>
      <c r="N147" s="47">
        <v>17</v>
      </c>
      <c r="O147" s="58" t="str">
        <f ca="1">'D,E,V,'!AO347</f>
        <v/>
      </c>
      <c r="P147" s="58" t="str">
        <f ca="1">'D,E,V,'!AN347</f>
        <v/>
      </c>
      <c r="Q147" s="58" t="str">
        <f>'D,E,V,'!AP347</f>
        <v/>
      </c>
      <c r="R147" s="58" t="str">
        <f t="shared" ca="1" si="21"/>
        <v/>
      </c>
      <c r="S147" s="98"/>
      <c r="T147" s="47">
        <v>17</v>
      </c>
      <c r="U147" s="58" t="str">
        <f ca="1">'D,E,V,'!AS347</f>
        <v/>
      </c>
      <c r="V147" s="58" t="str">
        <f ca="1">'D,E,V,'!AR347</f>
        <v/>
      </c>
      <c r="W147" s="58" t="str">
        <f>'D,E,V,'!AT347</f>
        <v/>
      </c>
      <c r="X147" s="58" t="str">
        <f t="shared" ca="1" si="22"/>
        <v/>
      </c>
      <c r="Y147" s="98"/>
      <c r="Z147" s="50"/>
      <c r="AA147" s="235"/>
      <c r="AB147" s="232" t="str">
        <f>IF('C'!X147=0,"", 'C'!X147)</f>
        <v/>
      </c>
      <c r="AC147" s="98"/>
      <c r="AD147" s="238" t="str">
        <f>IF('C'!AH147=0,"", 'C'!AH147)</f>
        <v/>
      </c>
      <c r="AE147" s="50">
        <f t="shared" ca="1" si="23"/>
        <v>0</v>
      </c>
      <c r="AF147" s="98"/>
      <c r="AG147" s="50"/>
      <c r="AH147" s="208"/>
      <c r="AI147" s="109"/>
      <c r="AJ147" s="45"/>
      <c r="AK147" s="49"/>
      <c r="AL147" s="49"/>
      <c r="AM147" s="207"/>
      <c r="AN147" s="206"/>
      <c r="AO147" s="47">
        <v>17</v>
      </c>
    </row>
    <row r="148" spans="1:41" ht="17.100000000000001" customHeight="1" x14ac:dyDescent="0.25">
      <c r="A148" s="25"/>
      <c r="B148" s="47">
        <v>18</v>
      </c>
      <c r="C148" s="46"/>
      <c r="D148" s="46"/>
      <c r="E148" s="48"/>
      <c r="F148" s="48"/>
      <c r="G148" s="49"/>
      <c r="H148" s="47">
        <v>18</v>
      </c>
      <c r="I148" s="58" t="str">
        <f ca="1">'D,E,V,'!AK348</f>
        <v/>
      </c>
      <c r="J148" s="58" t="str">
        <f ca="1">'D,E,V,'!AJ348</f>
        <v/>
      </c>
      <c r="K148" s="58" t="str">
        <f>'D,E,V,'!AL348</f>
        <v/>
      </c>
      <c r="L148" s="58" t="str">
        <f t="shared" ca="1" si="20"/>
        <v/>
      </c>
      <c r="M148" s="98"/>
      <c r="N148" s="47">
        <v>18</v>
      </c>
      <c r="O148" s="58" t="str">
        <f ca="1">'D,E,V,'!AO348</f>
        <v/>
      </c>
      <c r="P148" s="58" t="str">
        <f ca="1">'D,E,V,'!AN348</f>
        <v/>
      </c>
      <c r="Q148" s="58" t="str">
        <f>'D,E,V,'!AP348</f>
        <v/>
      </c>
      <c r="R148" s="58" t="str">
        <f t="shared" ca="1" si="21"/>
        <v/>
      </c>
      <c r="S148" s="98"/>
      <c r="T148" s="47">
        <v>18</v>
      </c>
      <c r="U148" s="58" t="str">
        <f ca="1">'D,E,V,'!AS348</f>
        <v/>
      </c>
      <c r="V148" s="58" t="str">
        <f ca="1">'D,E,V,'!AR348</f>
        <v/>
      </c>
      <c r="W148" s="58" t="str">
        <f>'D,E,V,'!AT348</f>
        <v/>
      </c>
      <c r="X148" s="58" t="str">
        <f t="shared" ca="1" si="22"/>
        <v/>
      </c>
      <c r="Y148" s="98"/>
      <c r="Z148" s="50"/>
      <c r="AA148" s="235"/>
      <c r="AB148" s="232" t="str">
        <f>IF('C'!X148=0,"", 'C'!X148)</f>
        <v/>
      </c>
      <c r="AC148" s="98"/>
      <c r="AD148" s="238" t="str">
        <f>IF('C'!AH148=0,"", 'C'!AH148)</f>
        <v/>
      </c>
      <c r="AE148" s="50">
        <f t="shared" ca="1" si="23"/>
        <v>0</v>
      </c>
      <c r="AF148" s="98"/>
      <c r="AG148" s="50"/>
      <c r="AH148" s="208"/>
      <c r="AI148" s="109"/>
      <c r="AJ148" s="45"/>
      <c r="AK148" s="49"/>
      <c r="AL148" s="49"/>
      <c r="AM148" s="207"/>
      <c r="AN148" s="206"/>
      <c r="AO148" s="47">
        <v>18</v>
      </c>
    </row>
    <row r="149" spans="1:41" ht="17.100000000000001" customHeight="1" x14ac:dyDescent="0.25">
      <c r="A149" s="25"/>
      <c r="B149" s="47">
        <v>19</v>
      </c>
      <c r="C149" s="46"/>
      <c r="D149" s="46"/>
      <c r="E149" s="48"/>
      <c r="F149" s="48"/>
      <c r="G149" s="49"/>
      <c r="H149" s="47">
        <v>19</v>
      </c>
      <c r="I149" s="58" t="str">
        <f ca="1">'D,E,V,'!AK349</f>
        <v/>
      </c>
      <c r="J149" s="58" t="str">
        <f ca="1">'D,E,V,'!AJ349</f>
        <v/>
      </c>
      <c r="K149" s="58" t="str">
        <f>'D,E,V,'!AL349</f>
        <v/>
      </c>
      <c r="L149" s="58" t="str">
        <f t="shared" ca="1" si="20"/>
        <v/>
      </c>
      <c r="M149" s="98"/>
      <c r="N149" s="47">
        <v>19</v>
      </c>
      <c r="O149" s="58" t="str">
        <f ca="1">'D,E,V,'!AO349</f>
        <v/>
      </c>
      <c r="P149" s="58" t="str">
        <f ca="1">'D,E,V,'!AN349</f>
        <v/>
      </c>
      <c r="Q149" s="58" t="str">
        <f>'D,E,V,'!AP349</f>
        <v/>
      </c>
      <c r="R149" s="58" t="str">
        <f t="shared" ca="1" si="21"/>
        <v/>
      </c>
      <c r="S149" s="98"/>
      <c r="T149" s="47">
        <v>19</v>
      </c>
      <c r="U149" s="58" t="str">
        <f ca="1">'D,E,V,'!AS349</f>
        <v/>
      </c>
      <c r="V149" s="58" t="str">
        <f ca="1">'D,E,V,'!AR349</f>
        <v/>
      </c>
      <c r="W149" s="58" t="str">
        <f>'D,E,V,'!AT349</f>
        <v/>
      </c>
      <c r="X149" s="58" t="str">
        <f t="shared" ca="1" si="22"/>
        <v/>
      </c>
      <c r="Y149" s="98"/>
      <c r="Z149" s="50"/>
      <c r="AA149" s="235"/>
      <c r="AB149" s="232" t="str">
        <f>IF('C'!X149=0,"", 'C'!X149)</f>
        <v/>
      </c>
      <c r="AC149" s="98"/>
      <c r="AD149" s="238" t="str">
        <f>IF('C'!AH149=0,"", 'C'!AH149)</f>
        <v/>
      </c>
      <c r="AE149" s="50">
        <f t="shared" ca="1" si="23"/>
        <v>0</v>
      </c>
      <c r="AF149" s="98"/>
      <c r="AG149" s="50"/>
      <c r="AH149" s="208"/>
      <c r="AI149" s="109"/>
      <c r="AJ149" s="45"/>
      <c r="AK149" s="49"/>
      <c r="AL149" s="49"/>
      <c r="AM149" s="207"/>
      <c r="AN149" s="206"/>
      <c r="AO149" s="47">
        <v>19</v>
      </c>
    </row>
    <row r="150" spans="1:41" ht="17.100000000000001" customHeight="1" thickBot="1" x14ac:dyDescent="0.3">
      <c r="A150" s="53"/>
      <c r="B150" s="54">
        <v>20</v>
      </c>
      <c r="C150" s="52"/>
      <c r="D150" s="52"/>
      <c r="E150" s="55"/>
      <c r="F150" s="55"/>
      <c r="G150" s="56"/>
      <c r="H150" s="54">
        <v>20</v>
      </c>
      <c r="I150" s="59" t="str">
        <f ca="1">'D,E,V,'!AK350</f>
        <v/>
      </c>
      <c r="J150" s="59" t="str">
        <f ca="1">'D,E,V,'!AJ350</f>
        <v/>
      </c>
      <c r="K150" s="59" t="str">
        <f>'D,E,V,'!AL350</f>
        <v/>
      </c>
      <c r="L150" s="59" t="str">
        <f t="shared" ca="1" si="20"/>
        <v/>
      </c>
      <c r="M150" s="87"/>
      <c r="N150" s="54">
        <v>20</v>
      </c>
      <c r="O150" s="59" t="str">
        <f ca="1">'D,E,V,'!AO350</f>
        <v/>
      </c>
      <c r="P150" s="59" t="str">
        <f ca="1">'D,E,V,'!AN350</f>
        <v/>
      </c>
      <c r="Q150" s="59" t="str">
        <f>'D,E,V,'!AP350</f>
        <v/>
      </c>
      <c r="R150" s="59" t="str">
        <f t="shared" ca="1" si="21"/>
        <v/>
      </c>
      <c r="S150" s="87"/>
      <c r="T150" s="54">
        <v>20</v>
      </c>
      <c r="U150" s="59" t="str">
        <f ca="1">'D,E,V,'!AS350</f>
        <v/>
      </c>
      <c r="V150" s="59" t="str">
        <f ca="1">'D,E,V,'!AR350</f>
        <v/>
      </c>
      <c r="W150" s="59" t="str">
        <f>'D,E,V,'!AT350</f>
        <v/>
      </c>
      <c r="X150" s="59" t="str">
        <f t="shared" ca="1" si="22"/>
        <v/>
      </c>
      <c r="Y150" s="87"/>
      <c r="Z150" s="57"/>
      <c r="AA150" s="236"/>
      <c r="AB150" s="233" t="str">
        <f>IF('C'!X150=0,"", 'C'!X150)</f>
        <v/>
      </c>
      <c r="AC150" s="87"/>
      <c r="AD150" s="239" t="str">
        <f>IF('C'!AH150=0,"", 'C'!AH150)</f>
        <v/>
      </c>
      <c r="AE150" s="57">
        <f t="shared" ca="1" si="23"/>
        <v>0</v>
      </c>
      <c r="AF150" s="87"/>
      <c r="AG150" s="57"/>
      <c r="AH150" s="205"/>
      <c r="AI150" s="204"/>
      <c r="AJ150" s="51"/>
      <c r="AK150" s="56"/>
      <c r="AL150" s="56"/>
      <c r="AM150" s="203"/>
      <c r="AN150" s="202"/>
      <c r="AO150" s="54">
        <v>20</v>
      </c>
    </row>
    <row r="151" spans="1:41" ht="17.100000000000001" customHeight="1" thickTop="1" thickBot="1" x14ac:dyDescent="0.3">
      <c r="A151" s="1">
        <v>7</v>
      </c>
      <c r="B151" s="2" t="str">
        <f>IF('C'!B151=0,"",'C'!B151)</f>
        <v/>
      </c>
      <c r="C151" s="3"/>
      <c r="D151" s="4"/>
      <c r="E151" s="4"/>
      <c r="F151" s="4"/>
      <c r="G151" s="5"/>
      <c r="H151" s="6"/>
      <c r="I151" s="7"/>
      <c r="J151" s="7"/>
      <c r="K151" s="230"/>
      <c r="L151" s="230"/>
      <c r="M151" s="230"/>
      <c r="N151" s="7"/>
      <c r="O151" s="230"/>
      <c r="P151" s="230"/>
      <c r="Q151" s="8"/>
      <c r="R151" s="8"/>
      <c r="S151" s="8"/>
      <c r="T151" s="9"/>
      <c r="U151" s="9"/>
      <c r="V151" s="9"/>
      <c r="W151" s="9"/>
      <c r="X151" s="9"/>
      <c r="Y151" s="9"/>
      <c r="Z151" s="9"/>
      <c r="AA151" s="9"/>
      <c r="AB151" s="10" t="str">
        <f>IF('C'!X151=0,"", 'C'!X151)</f>
        <v/>
      </c>
      <c r="AC151" s="10"/>
      <c r="AD151" s="9" t="str">
        <f>IF('C'!AH151=0,"", 'C'!AH151)</f>
        <v/>
      </c>
      <c r="AE151" s="9"/>
      <c r="AF151" s="9"/>
      <c r="AG151" s="9"/>
      <c r="AH151" s="9"/>
      <c r="AI151" s="9"/>
      <c r="AJ151" s="10"/>
      <c r="AK151" s="10"/>
      <c r="AL151" s="10"/>
      <c r="AM151" s="229"/>
      <c r="AN151" s="10"/>
      <c r="AO151" s="10"/>
    </row>
    <row r="152" spans="1:41" ht="17.100000000000001" customHeight="1" thickTop="1" x14ac:dyDescent="0.25">
      <c r="A152" s="11"/>
      <c r="B152" s="12" t="str">
        <f>IF('C'!B152=0,"",'C'!B152)</f>
        <v/>
      </c>
      <c r="D152" s="13"/>
      <c r="E152" s="13"/>
      <c r="F152" s="13"/>
      <c r="G152" s="14"/>
      <c r="H152" s="15"/>
      <c r="I152" s="16"/>
      <c r="J152" s="16"/>
      <c r="K152" s="17"/>
      <c r="L152" s="17"/>
      <c r="M152" s="17"/>
      <c r="N152" s="16"/>
      <c r="O152" s="17"/>
      <c r="P152" s="17"/>
      <c r="Q152" s="16"/>
      <c r="R152" s="16"/>
      <c r="S152" s="16"/>
      <c r="T152" s="17"/>
      <c r="U152" s="17"/>
      <c r="V152" s="17"/>
      <c r="W152" s="17"/>
      <c r="X152" s="17"/>
      <c r="Y152" s="17"/>
      <c r="Z152" s="17"/>
      <c r="AA152" s="17"/>
      <c r="AB152" s="14" t="str">
        <f>IF('C'!X152=0,"", 'C'!X152)</f>
        <v/>
      </c>
      <c r="AC152" s="14"/>
      <c r="AD152" s="17" t="str">
        <f>IF('C'!AH152=0,"", 'C'!AH152)</f>
        <v/>
      </c>
      <c r="AE152" s="17"/>
      <c r="AF152" s="17"/>
      <c r="AG152" s="17"/>
      <c r="AI152" s="17"/>
      <c r="AJ152" s="14"/>
      <c r="AK152" s="14"/>
      <c r="AL152" s="14"/>
      <c r="AM152" s="228"/>
      <c r="AN152" s="14"/>
      <c r="AO152" s="14"/>
    </row>
    <row r="153" spans="1:41" ht="17.100000000000001" customHeight="1" thickBot="1" x14ac:dyDescent="0.3">
      <c r="A153" s="11"/>
      <c r="B153" s="18" t="str">
        <f>IF('C'!B153=0,"",'C'!B153)</f>
        <v/>
      </c>
      <c r="C153" s="19"/>
      <c r="D153" s="13"/>
      <c r="E153" s="13"/>
      <c r="F153" s="13"/>
      <c r="G153" s="20"/>
      <c r="H153" s="21"/>
      <c r="I153" s="22"/>
      <c r="J153" s="22"/>
      <c r="K153" s="23"/>
      <c r="L153" s="23"/>
      <c r="M153" s="23"/>
      <c r="N153" s="22"/>
      <c r="O153" s="23"/>
      <c r="P153" s="23"/>
      <c r="Q153" s="22"/>
      <c r="R153" s="22"/>
      <c r="S153" s="22"/>
      <c r="T153" s="23"/>
      <c r="U153" s="23"/>
      <c r="V153" s="23"/>
      <c r="W153" s="23"/>
      <c r="X153" s="23"/>
      <c r="Y153" s="23"/>
      <c r="Z153" s="23"/>
      <c r="AA153" s="23"/>
      <c r="AB153" s="24" t="str">
        <f>IF('C'!X153=0,"", 'C'!X153)</f>
        <v/>
      </c>
      <c r="AC153" s="24"/>
      <c r="AD153" s="23" t="str">
        <f>IF('C'!AH153=0,"", 'C'!AH153)</f>
        <v/>
      </c>
      <c r="AE153" s="23"/>
      <c r="AF153" s="23"/>
      <c r="AG153" s="23"/>
      <c r="AH153" s="23"/>
      <c r="AI153" s="23"/>
      <c r="AJ153" s="24"/>
      <c r="AK153" s="24"/>
      <c r="AL153" s="24"/>
      <c r="AM153" s="227"/>
      <c r="AN153" s="24"/>
      <c r="AO153" s="24"/>
    </row>
    <row r="154" spans="1:41" ht="17.100000000000001" customHeight="1" thickTop="1" thickBot="1" x14ac:dyDescent="0.3">
      <c r="A154" s="25"/>
      <c r="B154" s="26" t="str">
        <f>IF('C'!B154=0,"",'C'!B154)</f>
        <v/>
      </c>
      <c r="C154" s="27"/>
      <c r="D154" s="27"/>
      <c r="E154" s="27"/>
      <c r="F154" s="27"/>
      <c r="G154" s="28"/>
      <c r="H154" s="29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226"/>
      <c r="V154" s="30"/>
      <c r="W154" s="225"/>
      <c r="X154" s="224"/>
      <c r="Y154" s="31"/>
      <c r="Z154" s="31"/>
      <c r="AA154" s="31"/>
      <c r="AB154" s="31"/>
      <c r="AC154" s="31"/>
      <c r="AD154" s="31"/>
      <c r="AE154" s="31"/>
      <c r="AF154" s="31"/>
      <c r="AG154" s="31"/>
      <c r="AH154" s="223"/>
      <c r="AI154" s="31"/>
      <c r="AJ154" s="187"/>
      <c r="AK154" s="187"/>
      <c r="AL154" s="187"/>
      <c r="AM154" s="187"/>
      <c r="AN154" s="187"/>
      <c r="AO154" s="187"/>
    </row>
    <row r="155" spans="1:41" ht="17.100000000000001" customHeight="1" thickTop="1" thickBot="1" x14ac:dyDescent="0.3">
      <c r="A155" s="25"/>
      <c r="B155" s="32" t="s">
        <v>0</v>
      </c>
      <c r="C155" s="33"/>
      <c r="D155" s="33"/>
      <c r="E155" s="34"/>
      <c r="F155" s="34"/>
      <c r="G155" s="35"/>
      <c r="H155" s="32" t="s">
        <v>0</v>
      </c>
      <c r="I155" s="221" t="s">
        <v>1</v>
      </c>
      <c r="J155" s="222" t="s">
        <v>2</v>
      </c>
      <c r="K155" s="221" t="s">
        <v>3</v>
      </c>
      <c r="L155" s="220" t="s">
        <v>4</v>
      </c>
      <c r="M155" s="220"/>
      <c r="N155" s="32" t="s">
        <v>0</v>
      </c>
      <c r="O155" s="221" t="s">
        <v>5</v>
      </c>
      <c r="P155" s="222" t="s">
        <v>6</v>
      </c>
      <c r="Q155" s="221" t="s">
        <v>7</v>
      </c>
      <c r="R155" s="220" t="s">
        <v>8</v>
      </c>
      <c r="S155" s="220"/>
      <c r="T155" s="32" t="s">
        <v>0</v>
      </c>
      <c r="U155" s="221" t="s">
        <v>9</v>
      </c>
      <c r="V155" s="222" t="s">
        <v>10</v>
      </c>
      <c r="W155" s="221" t="s">
        <v>11</v>
      </c>
      <c r="X155" s="220" t="s">
        <v>12</v>
      </c>
      <c r="Y155" s="220"/>
      <c r="Z155" s="36"/>
      <c r="AA155" s="36"/>
      <c r="AB155" s="37" t="s">
        <v>13</v>
      </c>
      <c r="AC155" s="219"/>
      <c r="AD155" s="38" t="s">
        <v>14</v>
      </c>
      <c r="AE155" s="240" t="s">
        <v>237</v>
      </c>
      <c r="AF155" s="218"/>
      <c r="AG155" s="217"/>
      <c r="AH155" s="216"/>
      <c r="AI155" s="215"/>
      <c r="AJ155" s="214"/>
      <c r="AK155" s="213"/>
      <c r="AL155" s="213"/>
      <c r="AM155" s="212"/>
      <c r="AN155" s="211"/>
      <c r="AO155" s="32" t="s">
        <v>0</v>
      </c>
    </row>
    <row r="156" spans="1:41" ht="17.100000000000001" customHeight="1" thickTop="1" x14ac:dyDescent="0.25">
      <c r="A156" s="25"/>
      <c r="B156" s="39">
        <v>1</v>
      </c>
      <c r="C156" s="40"/>
      <c r="D156" s="40"/>
      <c r="E156" s="41"/>
      <c r="F156" s="41"/>
      <c r="G156" s="42"/>
      <c r="H156" s="39">
        <v>1</v>
      </c>
      <c r="I156" s="58">
        <f ca="1">'D,E,V,'!AK396</f>
        <v>42.727272727272727</v>
      </c>
      <c r="J156" s="58">
        <f ca="1">'D,E,V,'!AJ396</f>
        <v>9.0909090909090917</v>
      </c>
      <c r="K156" s="58">
        <f>'D,E,V,'!AL397</f>
        <v>50</v>
      </c>
      <c r="L156" s="58">
        <f t="shared" ref="L156:L175" ca="1" si="24">IF(ISERROR(I156+J156)=TRUE,"",( I156+J156))</f>
        <v>51.81818181818182</v>
      </c>
      <c r="M156" s="163"/>
      <c r="N156" s="39">
        <v>1</v>
      </c>
      <c r="O156" s="58">
        <f ca="1">'D,E,V,'!AO396</f>
        <v>39.090909090909093</v>
      </c>
      <c r="P156" s="58">
        <f ca="1">'D,E,V,'!AN396</f>
        <v>18.181818181818183</v>
      </c>
      <c r="Q156" s="58">
        <f>'D,E,V,'!AP396</f>
        <v>20.289855072463769</v>
      </c>
      <c r="R156" s="58">
        <f t="shared" ref="R156:R175" ca="1" si="25">IF(ISERROR(O156+P156)=TRUE,"",( O156+P156))</f>
        <v>57.27272727272728</v>
      </c>
      <c r="S156" s="163"/>
      <c r="T156" s="39">
        <v>1</v>
      </c>
      <c r="U156" s="58">
        <f ca="1">'D,E,V,'!AS396</f>
        <v>35.454545454545453</v>
      </c>
      <c r="V156" s="58">
        <f ca="1">'D,E,V,'!AR396</f>
        <v>9.0909090909090917</v>
      </c>
      <c r="W156" s="58">
        <f>'D,E,V,'!AT396</f>
        <v>17.261904761904763</v>
      </c>
      <c r="X156" s="58">
        <f t="shared" ref="X156:X175" ca="1" si="26">IF(ISERROR(U156+V156)=TRUE,"",( U156+V156))</f>
        <v>44.545454545454547</v>
      </c>
      <c r="Y156" s="163"/>
      <c r="Z156" s="43"/>
      <c r="AA156" s="234"/>
      <c r="AB156" s="231">
        <f>IF('C'!X156=0,"", 'C'!X156)</f>
        <v>60</v>
      </c>
      <c r="AC156" s="163"/>
      <c r="AD156" s="237">
        <f>IF('C'!AH156=0,"", 'C'!AH156)</f>
        <v>20.12</v>
      </c>
      <c r="AE156" s="43">
        <f ca="1">CountOf_MFC(6,25,I156:L156,O156:R156,U156:X156,AB156,AD156)</f>
        <v>0</v>
      </c>
      <c r="AF156" s="163"/>
      <c r="AG156" s="43"/>
      <c r="AH156" s="210"/>
      <c r="AI156" s="163"/>
      <c r="AJ156" s="44"/>
      <c r="AK156" s="42"/>
      <c r="AL156" s="42"/>
      <c r="AM156" s="209"/>
      <c r="AN156" s="206"/>
      <c r="AO156" s="39">
        <v>1</v>
      </c>
    </row>
    <row r="157" spans="1:41" ht="17.100000000000001" customHeight="1" x14ac:dyDescent="0.25">
      <c r="A157" s="25"/>
      <c r="B157" s="47">
        <v>2</v>
      </c>
      <c r="C157" s="46"/>
      <c r="D157" s="46"/>
      <c r="E157" s="48"/>
      <c r="F157" s="48"/>
      <c r="G157" s="49"/>
      <c r="H157" s="47">
        <v>2</v>
      </c>
      <c r="I157" s="58" t="str">
        <f ca="1">'D,E,V,'!AK397</f>
        <v/>
      </c>
      <c r="J157" s="58">
        <f ca="1">'D,E,V,'!AJ397</f>
        <v>33.333333333333329</v>
      </c>
      <c r="K157" s="58"/>
      <c r="L157" s="58" t="str">
        <f t="shared" ca="1" si="24"/>
        <v/>
      </c>
      <c r="M157" s="98"/>
      <c r="N157" s="47">
        <v>2</v>
      </c>
      <c r="O157" s="58">
        <f ca="1">'D,E,V,'!AO397</f>
        <v>34.166666666666664</v>
      </c>
      <c r="P157" s="58">
        <f ca="1">'D,E,V,'!AN397</f>
        <v>16.666666666666664</v>
      </c>
      <c r="Q157" s="58">
        <f>'D,E,V,'!AP397</f>
        <v>28.930817610062892</v>
      </c>
      <c r="R157" s="58">
        <f t="shared" ca="1" si="25"/>
        <v>50.833333333333329</v>
      </c>
      <c r="S157" s="98"/>
      <c r="T157" s="47">
        <v>2</v>
      </c>
      <c r="U157" s="58">
        <f ca="1">'D,E,V,'!AS397</f>
        <v>58</v>
      </c>
      <c r="V157" s="58">
        <f ca="1">'D,E,V,'!AR397</f>
        <v>60</v>
      </c>
      <c r="W157" s="58">
        <f>'D,E,V,'!AT397</f>
        <v>40</v>
      </c>
      <c r="X157" s="58">
        <f t="shared" ca="1" si="26"/>
        <v>118</v>
      </c>
      <c r="Y157" s="98"/>
      <c r="Z157" s="50"/>
      <c r="AA157" s="235"/>
      <c r="AB157" s="232">
        <f>IF('C'!X157=0,"", 'C'!X157)</f>
        <v>72</v>
      </c>
      <c r="AC157" s="98"/>
      <c r="AD157" s="238">
        <f>IF('C'!AH157=0,"", 'C'!AH157)</f>
        <v>22.51</v>
      </c>
      <c r="AE157" s="50">
        <f t="shared" ref="AE157:AE175" ca="1" si="27">CountOf_MFC(6,25,I157:L157,O157:R157,U157:X157,AB157,AD157)</f>
        <v>0</v>
      </c>
      <c r="AF157" s="98"/>
      <c r="AG157" s="50"/>
      <c r="AH157" s="208"/>
      <c r="AI157" s="109"/>
      <c r="AJ157" s="45"/>
      <c r="AK157" s="49"/>
      <c r="AL157" s="49"/>
      <c r="AM157" s="207"/>
      <c r="AN157" s="206"/>
      <c r="AO157" s="47">
        <v>2</v>
      </c>
    </row>
    <row r="158" spans="1:41" ht="17.100000000000001" customHeight="1" x14ac:dyDescent="0.25">
      <c r="A158" s="25"/>
      <c r="B158" s="47">
        <v>3</v>
      </c>
      <c r="C158" s="46"/>
      <c r="D158" s="46"/>
      <c r="E158" s="48"/>
      <c r="F158" s="48"/>
      <c r="G158" s="49"/>
      <c r="H158" s="47">
        <v>3</v>
      </c>
      <c r="I158" s="58">
        <f ca="1">'D,E,V,'!AK398</f>
        <v>47.5</v>
      </c>
      <c r="J158" s="58">
        <f ca="1">'D,E,V,'!AJ398</f>
        <v>25</v>
      </c>
      <c r="K158" s="58" t="str">
        <f>'D,E,V,'!AL398</f>
        <v/>
      </c>
      <c r="L158" s="58">
        <f t="shared" ca="1" si="24"/>
        <v>72.5</v>
      </c>
      <c r="M158" s="98"/>
      <c r="N158" s="47">
        <v>3</v>
      </c>
      <c r="O158" s="58">
        <f ca="1">'D,E,V,'!AO398</f>
        <v>36.363636363636367</v>
      </c>
      <c r="P158" s="58">
        <f ca="1">'D,E,V,'!AN398</f>
        <v>18.181818181818183</v>
      </c>
      <c r="Q158" s="58">
        <f>'D,E,V,'!AP398</f>
        <v>25.142857142857146</v>
      </c>
      <c r="R158" s="58">
        <f t="shared" ca="1" si="25"/>
        <v>54.545454545454547</v>
      </c>
      <c r="S158" s="98"/>
      <c r="T158" s="47">
        <v>3</v>
      </c>
      <c r="U158" s="58">
        <f ca="1">'D,E,V,'!AS398</f>
        <v>52</v>
      </c>
      <c r="V158" s="58">
        <f ca="1">'D,E,V,'!AR398</f>
        <v>40</v>
      </c>
      <c r="W158" s="58">
        <f>'D,E,V,'!AT398</f>
        <v>26.605504587155966</v>
      </c>
      <c r="X158" s="58">
        <f t="shared" ca="1" si="26"/>
        <v>92</v>
      </c>
      <c r="Y158" s="98"/>
      <c r="Z158" s="50"/>
      <c r="AA158" s="235"/>
      <c r="AB158" s="232">
        <f>IF('C'!X158=0,"", 'C'!X158)</f>
        <v>36</v>
      </c>
      <c r="AC158" s="98"/>
      <c r="AD158" s="238">
        <f>IF('C'!AH158=0,"", 'C'!AH158)</f>
        <v>12.59</v>
      </c>
      <c r="AE158" s="50">
        <f t="shared" ca="1" si="27"/>
        <v>0</v>
      </c>
      <c r="AF158" s="98"/>
      <c r="AG158" s="50"/>
      <c r="AH158" s="208"/>
      <c r="AI158" s="109"/>
      <c r="AJ158" s="45"/>
      <c r="AK158" s="49"/>
      <c r="AL158" s="49"/>
      <c r="AM158" s="207"/>
      <c r="AN158" s="206"/>
      <c r="AO158" s="47">
        <v>3</v>
      </c>
    </row>
    <row r="159" spans="1:41" ht="17.100000000000001" customHeight="1" x14ac:dyDescent="0.25">
      <c r="A159" s="25"/>
      <c r="B159" s="47">
        <v>4</v>
      </c>
      <c r="C159" s="46"/>
      <c r="D159" s="46"/>
      <c r="E159" s="48"/>
      <c r="F159" s="48"/>
      <c r="G159" s="49"/>
      <c r="H159" s="47">
        <v>4</v>
      </c>
      <c r="I159" s="58" t="str">
        <f ca="1">'D,E,V,'!AK399</f>
        <v/>
      </c>
      <c r="J159" s="58">
        <f ca="1">'D,E,V,'!AJ399</f>
        <v>30</v>
      </c>
      <c r="K159" s="58" t="str">
        <f>'D,E,V,'!AL399</f>
        <v/>
      </c>
      <c r="L159" s="58" t="str">
        <f t="shared" ca="1" si="24"/>
        <v/>
      </c>
      <c r="M159" s="98"/>
      <c r="N159" s="47">
        <v>4</v>
      </c>
      <c r="O159" s="58">
        <f ca="1">'D,E,V,'!AO399</f>
        <v>48.333333333333336</v>
      </c>
      <c r="P159" s="58">
        <f ca="1">'D,E,V,'!AN399</f>
        <v>41.666666666666671</v>
      </c>
      <c r="Q159" s="58">
        <f>'D,E,V,'!AP399</f>
        <v>17.647058823529413</v>
      </c>
      <c r="R159" s="58">
        <f t="shared" ca="1" si="25"/>
        <v>90</v>
      </c>
      <c r="S159" s="98"/>
      <c r="T159" s="47">
        <v>4</v>
      </c>
      <c r="U159" s="58">
        <f ca="1">'D,E,V,'!AS399</f>
        <v>43.636363636363633</v>
      </c>
      <c r="V159" s="58">
        <f ca="1">'D,E,V,'!AR399</f>
        <v>18.181818181818183</v>
      </c>
      <c r="W159" s="58">
        <f>'D,E,V,'!AT399</f>
        <v>18.181818181818183</v>
      </c>
      <c r="X159" s="58">
        <f t="shared" ca="1" si="26"/>
        <v>61.818181818181813</v>
      </c>
      <c r="Y159" s="98"/>
      <c r="Z159" s="50"/>
      <c r="AA159" s="235"/>
      <c r="AB159" s="232">
        <f>IF('C'!X159=0,"", 'C'!X159)</f>
        <v>36</v>
      </c>
      <c r="AC159" s="98"/>
      <c r="AD159" s="238">
        <f>IF('C'!AH159=0,"", 'C'!AH159)</f>
        <v>12.2</v>
      </c>
      <c r="AE159" s="50">
        <f t="shared" ca="1" si="27"/>
        <v>0</v>
      </c>
      <c r="AF159" s="98"/>
      <c r="AG159" s="50"/>
      <c r="AH159" s="208"/>
      <c r="AI159" s="109"/>
      <c r="AJ159" s="45"/>
      <c r="AK159" s="49"/>
      <c r="AL159" s="49"/>
      <c r="AM159" s="207"/>
      <c r="AN159" s="206"/>
      <c r="AO159" s="47">
        <v>4</v>
      </c>
    </row>
    <row r="160" spans="1:41" ht="17.100000000000001" customHeight="1" x14ac:dyDescent="0.25">
      <c r="A160" s="25"/>
      <c r="B160" s="47">
        <v>5</v>
      </c>
      <c r="C160" s="46"/>
      <c r="D160" s="46"/>
      <c r="E160" s="48"/>
      <c r="F160" s="48"/>
      <c r="G160" s="49"/>
      <c r="H160" s="47">
        <v>5</v>
      </c>
      <c r="I160" s="58">
        <f ca="1">'D,E,V,'!AK400</f>
        <v>43.333333333333336</v>
      </c>
      <c r="J160" s="58">
        <f ca="1">'D,E,V,'!AJ400</f>
        <v>33.333333333333329</v>
      </c>
      <c r="K160" s="58">
        <f>'D,E,V,'!AL400</f>
        <v>12.5</v>
      </c>
      <c r="L160" s="58">
        <f t="shared" ca="1" si="24"/>
        <v>76.666666666666657</v>
      </c>
      <c r="M160" s="98"/>
      <c r="N160" s="47">
        <v>5</v>
      </c>
      <c r="O160" s="58">
        <f ca="1">'D,E,V,'!AO400</f>
        <v>32.5</v>
      </c>
      <c r="P160" s="58">
        <f ca="1">'D,E,V,'!AN400</f>
        <v>16.666666666666664</v>
      </c>
      <c r="Q160" s="58">
        <f>'D,E,V,'!AP400</f>
        <v>5.2631578947368416</v>
      </c>
      <c r="R160" s="58">
        <f t="shared" ca="1" si="25"/>
        <v>49.166666666666664</v>
      </c>
      <c r="S160" s="98"/>
      <c r="T160" s="47">
        <v>5</v>
      </c>
      <c r="U160" s="58">
        <f ca="1">'D,E,V,'!AS400</f>
        <v>39.166666666666664</v>
      </c>
      <c r="V160" s="58">
        <f ca="1">'D,E,V,'!AR400</f>
        <v>25</v>
      </c>
      <c r="W160" s="58">
        <f>'D,E,V,'!AT400</f>
        <v>16.666666666666664</v>
      </c>
      <c r="X160" s="58">
        <f t="shared" ca="1" si="26"/>
        <v>64.166666666666657</v>
      </c>
      <c r="Y160" s="98"/>
      <c r="Z160" s="50"/>
      <c r="AA160" s="235"/>
      <c r="AB160" s="232">
        <f>IF('C'!X160=0,"", 'C'!X160)</f>
        <v>36</v>
      </c>
      <c r="AC160" s="98"/>
      <c r="AD160" s="238">
        <f>IF('C'!AH160=0,"", 'C'!AH160)</f>
        <v>12.66</v>
      </c>
      <c r="AE160" s="50">
        <f t="shared" ca="1" si="27"/>
        <v>0</v>
      </c>
      <c r="AF160" s="98"/>
      <c r="AG160" s="50"/>
      <c r="AH160" s="208"/>
      <c r="AI160" s="109"/>
      <c r="AJ160" s="45"/>
      <c r="AK160" s="49"/>
      <c r="AL160" s="49"/>
      <c r="AM160" s="207"/>
      <c r="AN160" s="206"/>
      <c r="AO160" s="47">
        <v>5</v>
      </c>
    </row>
    <row r="161" spans="1:41" ht="17.100000000000001" customHeight="1" x14ac:dyDescent="0.25">
      <c r="A161" s="25"/>
      <c r="B161" s="47">
        <v>6</v>
      </c>
      <c r="C161" s="46"/>
      <c r="D161" s="46"/>
      <c r="E161" s="48"/>
      <c r="F161" s="48"/>
      <c r="G161" s="49"/>
      <c r="H161" s="47">
        <v>6</v>
      </c>
      <c r="I161" s="58" t="str">
        <f ca="1">'D,E,V,'!AK401</f>
        <v/>
      </c>
      <c r="J161" s="58">
        <f ca="1">'D,E,V,'!AJ401</f>
        <v>20</v>
      </c>
      <c r="K161" s="58">
        <f>'D,E,V,'!AL401</f>
        <v>50</v>
      </c>
      <c r="L161" s="58" t="str">
        <f t="shared" ca="1" si="24"/>
        <v/>
      </c>
      <c r="M161" s="98"/>
      <c r="N161" s="47">
        <v>6</v>
      </c>
      <c r="O161" s="58">
        <f ca="1">'D,E,V,'!AO401</f>
        <v>35</v>
      </c>
      <c r="P161" s="58">
        <f ca="1">'D,E,V,'!AN401</f>
        <v>8.3333333333333321</v>
      </c>
      <c r="Q161" s="58">
        <f>'D,E,V,'!AP401</f>
        <v>11.214953271028037</v>
      </c>
      <c r="R161" s="58">
        <f t="shared" ca="1" si="25"/>
        <v>43.333333333333329</v>
      </c>
      <c r="S161" s="98"/>
      <c r="T161" s="47">
        <v>6</v>
      </c>
      <c r="U161" s="58">
        <f ca="1">'D,E,V,'!AS401</f>
        <v>35.833333333333336</v>
      </c>
      <c r="V161" s="58">
        <f ca="1">'D,E,V,'!AR401</f>
        <v>16.666666666666664</v>
      </c>
      <c r="W161" s="58">
        <f>'D,E,V,'!AT401</f>
        <v>9.433962264150944</v>
      </c>
      <c r="X161" s="58">
        <f t="shared" ca="1" si="26"/>
        <v>52.5</v>
      </c>
      <c r="Y161" s="98"/>
      <c r="Z161" s="50"/>
      <c r="AA161" s="235"/>
      <c r="AB161" s="232">
        <f>IF('C'!X161=0,"", 'C'!X161)</f>
        <v>36</v>
      </c>
      <c r="AC161" s="98"/>
      <c r="AD161" s="238">
        <f>IF('C'!AH161=0,"", 'C'!AH161)</f>
        <v>12.63</v>
      </c>
      <c r="AE161" s="50">
        <f t="shared" ca="1" si="27"/>
        <v>0</v>
      </c>
      <c r="AF161" s="98"/>
      <c r="AG161" s="50"/>
      <c r="AH161" s="208"/>
      <c r="AI161" s="109"/>
      <c r="AJ161" s="45"/>
      <c r="AK161" s="49"/>
      <c r="AL161" s="49"/>
      <c r="AM161" s="207"/>
      <c r="AN161" s="206"/>
      <c r="AO161" s="47">
        <v>6</v>
      </c>
    </row>
    <row r="162" spans="1:41" ht="17.100000000000001" customHeight="1" x14ac:dyDescent="0.25">
      <c r="A162" s="25"/>
      <c r="B162" s="47">
        <v>7</v>
      </c>
      <c r="C162" s="46"/>
      <c r="D162" s="46"/>
      <c r="E162" s="48"/>
      <c r="F162" s="48"/>
      <c r="G162" s="49"/>
      <c r="H162" s="47">
        <v>7</v>
      </c>
      <c r="I162" s="58">
        <f ca="1">'D,E,V,'!AK402</f>
        <v>47.5</v>
      </c>
      <c r="J162" s="58">
        <f ca="1">'D,E,V,'!AJ402</f>
        <v>33.333333333333329</v>
      </c>
      <c r="K162" s="58" t="str">
        <f>'D,E,V,'!AL402</f>
        <v/>
      </c>
      <c r="L162" s="58">
        <f t="shared" ca="1" si="24"/>
        <v>80.833333333333329</v>
      </c>
      <c r="M162" s="98"/>
      <c r="N162" s="47">
        <v>7</v>
      </c>
      <c r="O162" s="58">
        <f ca="1">'D,E,V,'!AO402</f>
        <v>44.166666666666664</v>
      </c>
      <c r="P162" s="58">
        <f ca="1">'D,E,V,'!AN402</f>
        <v>25</v>
      </c>
      <c r="Q162" s="58">
        <f>'D,E,V,'!AP402</f>
        <v>24.686192468619247</v>
      </c>
      <c r="R162" s="58">
        <f t="shared" ca="1" si="25"/>
        <v>69.166666666666657</v>
      </c>
      <c r="S162" s="98"/>
      <c r="T162" s="47">
        <v>7</v>
      </c>
      <c r="U162" s="58">
        <f ca="1">'D,E,V,'!AS402</f>
        <v>63.636363636363633</v>
      </c>
      <c r="V162" s="58">
        <f ca="1">'D,E,V,'!AR402</f>
        <v>45.454545454545453</v>
      </c>
      <c r="W162" s="58">
        <f>'D,E,V,'!AT402</f>
        <v>36.363636363636367</v>
      </c>
      <c r="X162" s="58">
        <f t="shared" ca="1" si="26"/>
        <v>109.09090909090909</v>
      </c>
      <c r="Y162" s="98"/>
      <c r="Z162" s="50"/>
      <c r="AA162" s="235"/>
      <c r="AB162" s="232">
        <f>IF('C'!X162=0,"", 'C'!X162)</f>
        <v>72</v>
      </c>
      <c r="AC162" s="98"/>
      <c r="AD162" s="238">
        <f>IF('C'!AH162=0,"", 'C'!AH162)</f>
        <v>20.63</v>
      </c>
      <c r="AE162" s="50">
        <f t="shared" ca="1" si="27"/>
        <v>0</v>
      </c>
      <c r="AF162" s="98"/>
      <c r="AG162" s="50"/>
      <c r="AH162" s="208"/>
      <c r="AI162" s="109"/>
      <c r="AJ162" s="45"/>
      <c r="AK162" s="49"/>
      <c r="AL162" s="49"/>
      <c r="AM162" s="207"/>
      <c r="AN162" s="206"/>
      <c r="AO162" s="47">
        <v>7</v>
      </c>
    </row>
    <row r="163" spans="1:41" ht="17.100000000000001" customHeight="1" x14ac:dyDescent="0.25">
      <c r="A163" s="25"/>
      <c r="B163" s="47">
        <v>8</v>
      </c>
      <c r="C163" s="46"/>
      <c r="D163" s="46"/>
      <c r="E163" s="48"/>
      <c r="F163" s="48"/>
      <c r="G163" s="49"/>
      <c r="H163" s="47">
        <v>8</v>
      </c>
      <c r="I163" s="58">
        <f ca="1">'D,E,V,'!AK403</f>
        <v>51.666666666666664</v>
      </c>
      <c r="J163" s="58">
        <f ca="1">'D,E,V,'!AJ403</f>
        <v>33.333333333333329</v>
      </c>
      <c r="K163" s="58">
        <f>'D,E,V,'!AL403</f>
        <v>16.666666666666664</v>
      </c>
      <c r="L163" s="58">
        <f t="shared" ca="1" si="24"/>
        <v>85</v>
      </c>
      <c r="M163" s="98"/>
      <c r="N163" s="47">
        <v>8</v>
      </c>
      <c r="O163" s="58">
        <f ca="1">'D,E,V,'!AO403</f>
        <v>32.727272727272727</v>
      </c>
      <c r="P163" s="58">
        <f ca="1">'D,E,V,'!AN403</f>
        <v>9.0909090909090917</v>
      </c>
      <c r="Q163" s="58">
        <f>'D,E,V,'!AP403</f>
        <v>35.638297872340424</v>
      </c>
      <c r="R163" s="58">
        <f t="shared" ca="1" si="25"/>
        <v>41.81818181818182</v>
      </c>
      <c r="S163" s="98"/>
      <c r="T163" s="47">
        <v>8</v>
      </c>
      <c r="U163" s="58">
        <f ca="1">'D,E,V,'!AS403</f>
        <v>42.727272727272727</v>
      </c>
      <c r="V163" s="58">
        <f ca="1">'D,E,V,'!AR403</f>
        <v>18.181818181818183</v>
      </c>
      <c r="W163" s="58">
        <f>'D,E,V,'!AT403</f>
        <v>9.5238095238095237</v>
      </c>
      <c r="X163" s="58">
        <f t="shared" ca="1" si="26"/>
        <v>60.909090909090907</v>
      </c>
      <c r="Y163" s="98"/>
      <c r="Z163" s="50"/>
      <c r="AA163" s="235"/>
      <c r="AB163" s="232">
        <f>IF('C'!X163=0,"", 'C'!X163)</f>
        <v>36</v>
      </c>
      <c r="AC163" s="98"/>
      <c r="AD163" s="238">
        <f>IF('C'!AH163=0,"", 'C'!AH163)</f>
        <v>12.32</v>
      </c>
      <c r="AE163" s="50">
        <f t="shared" ca="1" si="27"/>
        <v>0</v>
      </c>
      <c r="AF163" s="98"/>
      <c r="AG163" s="50"/>
      <c r="AH163" s="208"/>
      <c r="AI163" s="109"/>
      <c r="AJ163" s="45"/>
      <c r="AK163" s="49"/>
      <c r="AL163" s="49"/>
      <c r="AM163" s="207"/>
      <c r="AN163" s="206"/>
      <c r="AO163" s="47">
        <v>8</v>
      </c>
    </row>
    <row r="164" spans="1:41" ht="17.100000000000001" customHeight="1" x14ac:dyDescent="0.25">
      <c r="A164" s="25"/>
      <c r="B164" s="47">
        <v>9</v>
      </c>
      <c r="C164" s="46"/>
      <c r="D164" s="46"/>
      <c r="E164" s="48"/>
      <c r="F164" s="48"/>
      <c r="G164" s="49"/>
      <c r="H164" s="47">
        <v>9</v>
      </c>
      <c r="I164" s="58">
        <f ca="1">'D,E,V,'!AK404</f>
        <v>49.166666666666664</v>
      </c>
      <c r="J164" s="58">
        <f ca="1">'D,E,V,'!AJ404</f>
        <v>33.333333333333329</v>
      </c>
      <c r="K164" s="58">
        <f>'D,E,V,'!AL404</f>
        <v>15.384615384615385</v>
      </c>
      <c r="L164" s="58">
        <f t="shared" ca="1" si="24"/>
        <v>82.5</v>
      </c>
      <c r="M164" s="98"/>
      <c r="N164" s="47">
        <v>9</v>
      </c>
      <c r="O164" s="58">
        <f ca="1">'D,E,V,'!AO404</f>
        <v>43.333333333333336</v>
      </c>
      <c r="P164" s="58">
        <f ca="1">'D,E,V,'!AN404</f>
        <v>33.333333333333329</v>
      </c>
      <c r="Q164" s="58">
        <f>'D,E,V,'!AP404</f>
        <v>26.696832579185521</v>
      </c>
      <c r="R164" s="58">
        <f t="shared" ca="1" si="25"/>
        <v>76.666666666666657</v>
      </c>
      <c r="S164" s="98"/>
      <c r="T164" s="47">
        <v>9</v>
      </c>
      <c r="U164" s="58">
        <f ca="1">'D,E,V,'!AS404</f>
        <v>50.909090909090907</v>
      </c>
      <c r="V164" s="58">
        <f ca="1">'D,E,V,'!AR404</f>
        <v>45.454545454545453</v>
      </c>
      <c r="W164" s="58">
        <f>'D,E,V,'!AT404</f>
        <v>26.119402985074625</v>
      </c>
      <c r="X164" s="58">
        <f t="shared" ca="1" si="26"/>
        <v>96.36363636363636</v>
      </c>
      <c r="Y164" s="98"/>
      <c r="Z164" s="50"/>
      <c r="AA164" s="235"/>
      <c r="AB164" s="232">
        <f>IF('C'!X164=0,"", 'C'!X164)</f>
        <v>32</v>
      </c>
      <c r="AC164" s="98"/>
      <c r="AD164" s="238">
        <f>IF('C'!AH164=0,"", 'C'!AH164)</f>
        <v>11.46</v>
      </c>
      <c r="AE164" s="50">
        <f t="shared" ca="1" si="27"/>
        <v>0</v>
      </c>
      <c r="AF164" s="98"/>
      <c r="AG164" s="50"/>
      <c r="AH164" s="208"/>
      <c r="AI164" s="109"/>
      <c r="AJ164" s="45"/>
      <c r="AK164" s="49"/>
      <c r="AL164" s="49"/>
      <c r="AM164" s="207"/>
      <c r="AN164" s="206"/>
      <c r="AO164" s="47">
        <v>9</v>
      </c>
    </row>
    <row r="165" spans="1:41" ht="17.100000000000001" customHeight="1" x14ac:dyDescent="0.25">
      <c r="A165" s="25"/>
      <c r="B165" s="47">
        <v>10</v>
      </c>
      <c r="C165" s="46"/>
      <c r="D165" s="46"/>
      <c r="E165" s="48"/>
      <c r="F165" s="48"/>
      <c r="G165" s="49"/>
      <c r="H165" s="47">
        <v>10</v>
      </c>
      <c r="I165" s="58" t="str">
        <f ca="1">'D,E,V,'!AK405</f>
        <v/>
      </c>
      <c r="J165" s="58">
        <f ca="1">'D,E,V,'!AJ405</f>
        <v>45.454545454545453</v>
      </c>
      <c r="K165" s="58">
        <f>'D,E,V,'!AL405</f>
        <v>33.333333333333329</v>
      </c>
      <c r="L165" s="58" t="str">
        <f t="shared" ca="1" si="24"/>
        <v/>
      </c>
      <c r="M165" s="98"/>
      <c r="N165" s="47">
        <v>10</v>
      </c>
      <c r="O165" s="58">
        <f ca="1">'D,E,V,'!AO405</f>
        <v>42</v>
      </c>
      <c r="P165" s="58">
        <f ca="1">'D,E,V,'!AN405</f>
        <v>20</v>
      </c>
      <c r="Q165" s="58">
        <f>'D,E,V,'!AP405</f>
        <v>16.666666666666664</v>
      </c>
      <c r="R165" s="58">
        <f t="shared" ca="1" si="25"/>
        <v>62</v>
      </c>
      <c r="S165" s="98"/>
      <c r="T165" s="47">
        <v>10</v>
      </c>
      <c r="U165" s="58">
        <f ca="1">'D,E,V,'!AS405</f>
        <v>48.888888888888886</v>
      </c>
      <c r="V165" s="58">
        <f ca="1">'D,E,V,'!AR405</f>
        <v>33.333333333333329</v>
      </c>
      <c r="W165" s="58">
        <f>'D,E,V,'!AT405</f>
        <v>22.754491017964071</v>
      </c>
      <c r="X165" s="58">
        <f t="shared" ca="1" si="26"/>
        <v>82.222222222222214</v>
      </c>
      <c r="Y165" s="98"/>
      <c r="Z165" s="50"/>
      <c r="AA165" s="235"/>
      <c r="AB165" s="232">
        <f>IF('C'!X165=0,"", 'C'!X165)</f>
        <v>36</v>
      </c>
      <c r="AC165" s="98"/>
      <c r="AD165" s="238">
        <f>IF('C'!AH165=0,"", 'C'!AH165)</f>
        <v>12.98</v>
      </c>
      <c r="AE165" s="50">
        <f t="shared" ca="1" si="27"/>
        <v>0</v>
      </c>
      <c r="AF165" s="98"/>
      <c r="AG165" s="50"/>
      <c r="AH165" s="208"/>
      <c r="AI165" s="109"/>
      <c r="AJ165" s="45"/>
      <c r="AK165" s="49"/>
      <c r="AL165" s="49"/>
      <c r="AM165" s="207"/>
      <c r="AN165" s="206"/>
      <c r="AO165" s="47">
        <v>10</v>
      </c>
    </row>
    <row r="166" spans="1:41" ht="17.100000000000001" customHeight="1" x14ac:dyDescent="0.25">
      <c r="A166" s="25"/>
      <c r="B166" s="47">
        <v>11</v>
      </c>
      <c r="C166" s="46"/>
      <c r="D166" s="46"/>
      <c r="E166" s="48"/>
      <c r="F166" s="48"/>
      <c r="G166" s="49"/>
      <c r="H166" s="47">
        <v>11</v>
      </c>
      <c r="I166" s="58">
        <f ca="1">'D,E,V,'!AK406</f>
        <v>32.5</v>
      </c>
      <c r="J166" s="58">
        <f ca="1">'D,E,V,'!AJ406</f>
        <v>8.3333333333333321</v>
      </c>
      <c r="K166" s="58" t="str">
        <f>'D,E,V,'!AL406</f>
        <v/>
      </c>
      <c r="L166" s="58">
        <f t="shared" ca="1" si="24"/>
        <v>40.833333333333329</v>
      </c>
      <c r="M166" s="98"/>
      <c r="N166" s="47">
        <v>11</v>
      </c>
      <c r="O166" s="58">
        <f ca="1">'D,E,V,'!AO406</f>
        <v>35</v>
      </c>
      <c r="P166" s="58">
        <f ca="1">'D,E,V,'!AN406</f>
        <v>16.666666666666664</v>
      </c>
      <c r="Q166" s="58">
        <f>'D,E,V,'!AP406</f>
        <v>11.111111111111111</v>
      </c>
      <c r="R166" s="58">
        <f t="shared" ca="1" si="25"/>
        <v>51.666666666666664</v>
      </c>
      <c r="S166" s="98"/>
      <c r="T166" s="47">
        <v>11</v>
      </c>
      <c r="U166" s="58">
        <f ca="1">'D,E,V,'!AS406</f>
        <v>35</v>
      </c>
      <c r="V166" s="58">
        <f ca="1">'D,E,V,'!AR406</f>
        <v>16.666666666666664</v>
      </c>
      <c r="W166" s="58">
        <f>'D,E,V,'!AT406</f>
        <v>14.634146341463413</v>
      </c>
      <c r="X166" s="58">
        <f t="shared" ca="1" si="26"/>
        <v>51.666666666666664</v>
      </c>
      <c r="Y166" s="98"/>
      <c r="Z166" s="50"/>
      <c r="AA166" s="235"/>
      <c r="AB166" s="232">
        <f>IF('C'!X166=0,"", 'C'!X166)</f>
        <v>36</v>
      </c>
      <c r="AC166" s="98"/>
      <c r="AD166" s="238">
        <f>IF('C'!AH166=0,"", 'C'!AH166)</f>
        <v>12.98</v>
      </c>
      <c r="AE166" s="50">
        <f ca="1">CountOf_MFC(6,25,I166:L166,O166:R166,U166:X166,AB166,AD166)</f>
        <v>0</v>
      </c>
      <c r="AF166" s="98"/>
      <c r="AG166" s="50"/>
      <c r="AH166" s="208"/>
      <c r="AI166" s="109"/>
      <c r="AJ166" s="45"/>
      <c r="AK166" s="49"/>
      <c r="AL166" s="49"/>
      <c r="AM166" s="207"/>
      <c r="AN166" s="206"/>
      <c r="AO166" s="47">
        <v>11</v>
      </c>
    </row>
    <row r="167" spans="1:41" ht="17.100000000000001" customHeight="1" x14ac:dyDescent="0.25">
      <c r="A167" s="25"/>
      <c r="B167" s="47">
        <v>12</v>
      </c>
      <c r="C167" s="46"/>
      <c r="D167" s="46"/>
      <c r="E167" s="48"/>
      <c r="F167" s="48"/>
      <c r="G167" s="49"/>
      <c r="H167" s="47">
        <v>12</v>
      </c>
      <c r="I167" s="58">
        <f ca="1">'D,E,V,'!AK407</f>
        <v>65.833333333333329</v>
      </c>
      <c r="J167" s="58">
        <f ca="1">'D,E,V,'!AJ407</f>
        <v>66.666666666666657</v>
      </c>
      <c r="K167" s="58">
        <f>'D,E,V,'!AL407</f>
        <v>75</v>
      </c>
      <c r="L167" s="58">
        <f t="shared" ca="1" si="24"/>
        <v>132.5</v>
      </c>
      <c r="M167" s="98"/>
      <c r="N167" s="47">
        <v>12</v>
      </c>
      <c r="O167" s="58">
        <f ca="1">'D,E,V,'!AO407</f>
        <v>63.333333333333336</v>
      </c>
      <c r="P167" s="58">
        <f ca="1">'D,E,V,'!AN407</f>
        <v>58.333333333333336</v>
      </c>
      <c r="Q167" s="58">
        <f>'D,E,V,'!AP407</f>
        <v>39.872915011914216</v>
      </c>
      <c r="R167" s="58">
        <f t="shared" ca="1" si="25"/>
        <v>121.66666666666667</v>
      </c>
      <c r="S167" s="98"/>
      <c r="T167" s="47">
        <v>12</v>
      </c>
      <c r="U167" s="58">
        <f ca="1">'D,E,V,'!AS407</f>
        <v>65</v>
      </c>
      <c r="V167" s="58">
        <f ca="1">'D,E,V,'!AR407</f>
        <v>66.666666666666657</v>
      </c>
      <c r="W167" s="58">
        <f>'D,E,V,'!AT407</f>
        <v>30.76923076923077</v>
      </c>
      <c r="X167" s="58">
        <f t="shared" ca="1" si="26"/>
        <v>131.66666666666666</v>
      </c>
      <c r="Y167" s="98"/>
      <c r="Z167" s="50"/>
      <c r="AA167" s="235"/>
      <c r="AB167" s="232">
        <f>IF('C'!X167=0,"", 'C'!X167)</f>
        <v>140</v>
      </c>
      <c r="AC167" s="98"/>
      <c r="AD167" s="238">
        <f>IF('C'!AH167=0,"", 'C'!AH167)</f>
        <v>24.45</v>
      </c>
      <c r="AE167" s="50">
        <f t="shared" ca="1" si="27"/>
        <v>0</v>
      </c>
      <c r="AF167" s="98"/>
      <c r="AG167" s="50"/>
      <c r="AH167" s="208"/>
      <c r="AI167" s="109"/>
      <c r="AJ167" s="45"/>
      <c r="AK167" s="49"/>
      <c r="AL167" s="49"/>
      <c r="AM167" s="207"/>
      <c r="AN167" s="206"/>
      <c r="AO167" s="47">
        <v>12</v>
      </c>
    </row>
    <row r="168" spans="1:41" ht="17.100000000000001" customHeight="1" x14ac:dyDescent="0.25">
      <c r="A168" s="25"/>
      <c r="B168" s="47">
        <v>13</v>
      </c>
      <c r="C168" s="46"/>
      <c r="D168" s="46"/>
      <c r="E168" s="48"/>
      <c r="F168" s="48"/>
      <c r="G168" s="49"/>
      <c r="H168" s="47">
        <v>13</v>
      </c>
      <c r="I168" s="58">
        <f ca="1">'D,E,V,'!AK408</f>
        <v>58.333333333333336</v>
      </c>
      <c r="J168" s="58">
        <f ca="1">'D,E,V,'!AJ408</f>
        <v>41.666666666666671</v>
      </c>
      <c r="K168" s="58">
        <f>'D,E,V,'!AL408</f>
        <v>9.0909090909090917</v>
      </c>
      <c r="L168" s="58">
        <f t="shared" ca="1" si="24"/>
        <v>100</v>
      </c>
      <c r="M168" s="98"/>
      <c r="N168" s="47">
        <v>13</v>
      </c>
      <c r="O168" s="58">
        <f ca="1">'D,E,V,'!AO408</f>
        <v>60</v>
      </c>
      <c r="P168" s="58">
        <f ca="1">'D,E,V,'!AN408</f>
        <v>58.333333333333336</v>
      </c>
      <c r="Q168" s="58">
        <f>'D,E,V,'!AP408</f>
        <v>24.107142857142858</v>
      </c>
      <c r="R168" s="58">
        <f t="shared" ca="1" si="25"/>
        <v>118.33333333333334</v>
      </c>
      <c r="S168" s="98"/>
      <c r="T168" s="47">
        <v>13</v>
      </c>
      <c r="U168" s="58">
        <f ca="1">'D,E,V,'!AS408</f>
        <v>50</v>
      </c>
      <c r="V168" s="58">
        <f ca="1">'D,E,V,'!AR408</f>
        <v>41.666666666666671</v>
      </c>
      <c r="W168" s="58">
        <f>'D,E,V,'!AT408</f>
        <v>24.590163934426229</v>
      </c>
      <c r="X168" s="58">
        <f t="shared" ca="1" si="26"/>
        <v>91.666666666666671</v>
      </c>
      <c r="Y168" s="98"/>
      <c r="Z168" s="50"/>
      <c r="AA168" s="235"/>
      <c r="AB168" s="232">
        <f>IF('C'!X168=0,"", 'C'!X168)</f>
        <v>162</v>
      </c>
      <c r="AC168" s="98"/>
      <c r="AD168" s="238">
        <f>IF('C'!AH168=0,"", 'C'!AH168)</f>
        <v>26.75</v>
      </c>
      <c r="AE168" s="50">
        <f t="shared" ca="1" si="27"/>
        <v>0</v>
      </c>
      <c r="AF168" s="98"/>
      <c r="AG168" s="50"/>
      <c r="AH168" s="208"/>
      <c r="AI168" s="109"/>
      <c r="AJ168" s="45"/>
      <c r="AK168" s="49"/>
      <c r="AL168" s="49"/>
      <c r="AM168" s="207"/>
      <c r="AN168" s="206"/>
      <c r="AO168" s="47">
        <v>13</v>
      </c>
    </row>
    <row r="169" spans="1:41" ht="17.100000000000001" customHeight="1" x14ac:dyDescent="0.25">
      <c r="A169" s="25"/>
      <c r="B169" s="47">
        <v>14</v>
      </c>
      <c r="C169" s="46"/>
      <c r="D169" s="46"/>
      <c r="E169" s="48"/>
      <c r="F169" s="48"/>
      <c r="G169" s="49"/>
      <c r="H169" s="47">
        <v>14</v>
      </c>
      <c r="I169" s="58">
        <f ca="1">'D,E,V,'!AK409</f>
        <v>48.333333333333336</v>
      </c>
      <c r="J169" s="58">
        <f ca="1">'D,E,V,'!AJ409</f>
        <v>33.333333333333329</v>
      </c>
      <c r="K169" s="58">
        <f>'D,E,V,'!AL409</f>
        <v>10</v>
      </c>
      <c r="L169" s="58">
        <f t="shared" ca="1" si="24"/>
        <v>81.666666666666657</v>
      </c>
      <c r="M169" s="98"/>
      <c r="N169" s="47">
        <v>14</v>
      </c>
      <c r="O169" s="58">
        <f ca="1">'D,E,V,'!AO409</f>
        <v>50.833333333333336</v>
      </c>
      <c r="P169" s="58">
        <f ca="1">'D,E,V,'!AN409</f>
        <v>33.333333333333329</v>
      </c>
      <c r="Q169" s="58">
        <f>'D,E,V,'!AP409</f>
        <v>14.285714285714285</v>
      </c>
      <c r="R169" s="58">
        <f t="shared" ca="1" si="25"/>
        <v>84.166666666666657</v>
      </c>
      <c r="S169" s="98"/>
      <c r="T169" s="47">
        <v>14</v>
      </c>
      <c r="U169" s="58">
        <f ca="1">'D,E,V,'!AS409</f>
        <v>45.384615384615387</v>
      </c>
      <c r="V169" s="58">
        <f ca="1">'D,E,V,'!AR409</f>
        <v>30.76923076923077</v>
      </c>
      <c r="W169" s="58">
        <f>'D,E,V,'!AT409</f>
        <v>24.657534246575342</v>
      </c>
      <c r="X169" s="58">
        <f t="shared" ca="1" si="26"/>
        <v>76.15384615384616</v>
      </c>
      <c r="Y169" s="98"/>
      <c r="Z169" s="50"/>
      <c r="AA169" s="235"/>
      <c r="AB169" s="232">
        <f>IF('C'!X169=0,"", 'C'!X169)</f>
        <v>36</v>
      </c>
      <c r="AC169" s="98"/>
      <c r="AD169" s="238">
        <f>IF('C'!AH169=0,"", 'C'!AH169)</f>
        <v>13.18</v>
      </c>
      <c r="AE169" s="50">
        <f t="shared" ca="1" si="27"/>
        <v>0</v>
      </c>
      <c r="AF169" s="98"/>
      <c r="AG169" s="50"/>
      <c r="AH169" s="208"/>
      <c r="AI169" s="109"/>
      <c r="AJ169" s="45"/>
      <c r="AK169" s="49"/>
      <c r="AL169" s="49"/>
      <c r="AM169" s="207"/>
      <c r="AN169" s="206"/>
      <c r="AO169" s="47">
        <v>14</v>
      </c>
    </row>
    <row r="170" spans="1:41" ht="17.100000000000001" customHeight="1" x14ac:dyDescent="0.25">
      <c r="A170" s="25"/>
      <c r="B170" s="47">
        <v>15</v>
      </c>
      <c r="C170" s="46"/>
      <c r="D170" s="46"/>
      <c r="E170" s="48"/>
      <c r="F170" s="48"/>
      <c r="G170" s="49"/>
      <c r="H170" s="47">
        <v>15</v>
      </c>
      <c r="I170" s="58" t="str">
        <f ca="1">'D,E,V,'!AK410</f>
        <v/>
      </c>
      <c r="J170" s="58">
        <f ca="1">'D,E,V,'!AJ410</f>
        <v>30</v>
      </c>
      <c r="K170" s="58">
        <f>'D,E,V,'!AL410</f>
        <v>40</v>
      </c>
      <c r="L170" s="58" t="str">
        <f t="shared" ca="1" si="24"/>
        <v/>
      </c>
      <c r="M170" s="98"/>
      <c r="N170" s="47">
        <v>15</v>
      </c>
      <c r="O170" s="58">
        <f ca="1">'D,E,V,'!AO410</f>
        <v>53.333333333333336</v>
      </c>
      <c r="P170" s="58">
        <f ca="1">'D,E,V,'!AN410</f>
        <v>41.666666666666671</v>
      </c>
      <c r="Q170" s="58">
        <f>'D,E,V,'!AP410</f>
        <v>34.112149532710276</v>
      </c>
      <c r="R170" s="58">
        <f t="shared" ca="1" si="25"/>
        <v>95</v>
      </c>
      <c r="S170" s="98"/>
      <c r="T170" s="47">
        <v>15</v>
      </c>
      <c r="U170" s="58">
        <f ca="1">'D,E,V,'!AS410</f>
        <v>66.666666666666671</v>
      </c>
      <c r="V170" s="58">
        <f ca="1">'D,E,V,'!AR410</f>
        <v>58.333333333333336</v>
      </c>
      <c r="W170" s="58">
        <f>'D,E,V,'!AT410</f>
        <v>29.4973544973545</v>
      </c>
      <c r="X170" s="58">
        <f t="shared" ca="1" si="26"/>
        <v>125</v>
      </c>
      <c r="Y170" s="98"/>
      <c r="Z170" s="50"/>
      <c r="AA170" s="235"/>
      <c r="AB170" s="232">
        <f>IF('C'!X170=0,"", 'C'!X170)</f>
        <v>144</v>
      </c>
      <c r="AC170" s="98"/>
      <c r="AD170" s="238">
        <f>IF('C'!AH170=0,"", 'C'!AH170)</f>
        <v>24.63</v>
      </c>
      <c r="AE170" s="50">
        <f t="shared" ca="1" si="27"/>
        <v>0</v>
      </c>
      <c r="AF170" s="98"/>
      <c r="AG170" s="50"/>
      <c r="AH170" s="208"/>
      <c r="AI170" s="109"/>
      <c r="AJ170" s="45"/>
      <c r="AK170" s="49"/>
      <c r="AL170" s="49"/>
      <c r="AM170" s="207"/>
      <c r="AN170" s="206"/>
      <c r="AO170" s="47">
        <v>15</v>
      </c>
    </row>
    <row r="171" spans="1:41" ht="17.100000000000001" customHeight="1" x14ac:dyDescent="0.25">
      <c r="A171" s="25"/>
      <c r="B171" s="47">
        <v>16</v>
      </c>
      <c r="C171" s="46"/>
      <c r="D171" s="46"/>
      <c r="E171" s="48"/>
      <c r="F171" s="48"/>
      <c r="G171" s="49"/>
      <c r="H171" s="47">
        <v>16</v>
      </c>
      <c r="I171" s="58">
        <f ca="1">'D,E,V,'!AK411</f>
        <v>55</v>
      </c>
      <c r="J171" s="58">
        <f ca="1">'D,E,V,'!AJ411</f>
        <v>41.666666666666671</v>
      </c>
      <c r="K171" s="58">
        <f>'D,E,V,'!AL411</f>
        <v>25</v>
      </c>
      <c r="L171" s="58">
        <f t="shared" ca="1" si="24"/>
        <v>96.666666666666671</v>
      </c>
      <c r="M171" s="98"/>
      <c r="N171" s="47">
        <v>16</v>
      </c>
      <c r="O171" s="58">
        <f ca="1">'D,E,V,'!AO411</f>
        <v>53.333333333333336</v>
      </c>
      <c r="P171" s="58">
        <f ca="1">'D,E,V,'!AN411</f>
        <v>41.666666666666671</v>
      </c>
      <c r="Q171" s="58">
        <f>'D,E,V,'!AP411</f>
        <v>25.806451612903224</v>
      </c>
      <c r="R171" s="58">
        <f t="shared" ca="1" si="25"/>
        <v>95</v>
      </c>
      <c r="S171" s="98"/>
      <c r="T171" s="47">
        <v>16</v>
      </c>
      <c r="U171" s="58">
        <f ca="1">'D,E,V,'!AS411</f>
        <v>45.384615384615387</v>
      </c>
      <c r="V171" s="58">
        <f ca="1">'D,E,V,'!AR411</f>
        <v>30.76923076923077</v>
      </c>
      <c r="W171" s="58">
        <f>'D,E,V,'!AT411</f>
        <v>24.657534246575342</v>
      </c>
      <c r="X171" s="58">
        <f t="shared" ca="1" si="26"/>
        <v>76.15384615384616</v>
      </c>
      <c r="Y171" s="98"/>
      <c r="Z171" s="50"/>
      <c r="AA171" s="235"/>
      <c r="AB171" s="232">
        <f>IF('C'!X171=0,"", 'C'!X171)</f>
        <v>90</v>
      </c>
      <c r="AC171" s="98"/>
      <c r="AD171" s="238">
        <f>IF('C'!AH171=0,"", 'C'!AH171)</f>
        <v>18.98</v>
      </c>
      <c r="AE171" s="50">
        <f t="shared" ca="1" si="27"/>
        <v>0</v>
      </c>
      <c r="AF171" s="98"/>
      <c r="AG171" s="50"/>
      <c r="AH171" s="208"/>
      <c r="AI171" s="109"/>
      <c r="AJ171" s="45"/>
      <c r="AK171" s="49"/>
      <c r="AL171" s="49"/>
      <c r="AM171" s="207"/>
      <c r="AN171" s="206"/>
      <c r="AO171" s="47">
        <v>16</v>
      </c>
    </row>
    <row r="172" spans="1:41" ht="17.100000000000001" customHeight="1" x14ac:dyDescent="0.25">
      <c r="A172" s="25"/>
      <c r="B172" s="47">
        <v>17</v>
      </c>
      <c r="C172" s="46"/>
      <c r="D172" s="46"/>
      <c r="E172" s="48"/>
      <c r="F172" s="48"/>
      <c r="G172" s="49"/>
      <c r="H172" s="47">
        <v>17</v>
      </c>
      <c r="I172" s="58">
        <f ca="1">'D,E,V,'!AK412</f>
        <v>69.166666666666671</v>
      </c>
      <c r="J172" s="58">
        <f ca="1">'D,E,V,'!AJ412</f>
        <v>50</v>
      </c>
      <c r="K172" s="58">
        <f>'D,E,V,'!AL412</f>
        <v>50</v>
      </c>
      <c r="L172" s="58">
        <f t="shared" ca="1" si="24"/>
        <v>119.16666666666667</v>
      </c>
      <c r="M172" s="98"/>
      <c r="N172" s="47">
        <v>17</v>
      </c>
      <c r="O172" s="58">
        <f ca="1">'D,E,V,'!AO412</f>
        <v>32.727272727272727</v>
      </c>
      <c r="P172" s="58" t="str">
        <f ca="1">'D,E,V,'!AN412</f>
        <v/>
      </c>
      <c r="Q172" s="58">
        <f>'D,E,V,'!AP412</f>
        <v>13.913043478260869</v>
      </c>
      <c r="R172" s="58" t="str">
        <f t="shared" ca="1" si="25"/>
        <v/>
      </c>
      <c r="S172" s="98"/>
      <c r="T172" s="47">
        <v>17</v>
      </c>
      <c r="U172" s="58">
        <f ca="1">'D,E,V,'!AS412</f>
        <v>45.454545454545453</v>
      </c>
      <c r="V172" s="58">
        <f ca="1">'D,E,V,'!AR412</f>
        <v>18.181818181818183</v>
      </c>
      <c r="W172" s="58">
        <f>'D,E,V,'!AT412</f>
        <v>15.789473684210526</v>
      </c>
      <c r="X172" s="58">
        <f t="shared" ca="1" si="26"/>
        <v>63.63636363636364</v>
      </c>
      <c r="Y172" s="98"/>
      <c r="Z172" s="50"/>
      <c r="AA172" s="235"/>
      <c r="AB172" s="232">
        <f>IF('C'!X172=0,"", 'C'!X172)</f>
        <v>72</v>
      </c>
      <c r="AC172" s="98"/>
      <c r="AD172" s="238">
        <f>IF('C'!AH172=0,"", 'C'!AH172)</f>
        <v>17.12</v>
      </c>
      <c r="AE172" s="50">
        <f t="shared" ca="1" si="27"/>
        <v>0</v>
      </c>
      <c r="AF172" s="98"/>
      <c r="AG172" s="50"/>
      <c r="AH172" s="208"/>
      <c r="AI172" s="109"/>
      <c r="AJ172" s="45"/>
      <c r="AK172" s="49"/>
      <c r="AL172" s="49"/>
      <c r="AM172" s="207"/>
      <c r="AN172" s="206"/>
      <c r="AO172" s="47">
        <v>17</v>
      </c>
    </row>
    <row r="173" spans="1:41" ht="17.100000000000001" customHeight="1" x14ac:dyDescent="0.25">
      <c r="A173" s="25"/>
      <c r="B173" s="47">
        <v>18</v>
      </c>
      <c r="C173" s="46"/>
      <c r="D173" s="46"/>
      <c r="E173" s="48"/>
      <c r="F173" s="48"/>
      <c r="G173" s="49"/>
      <c r="H173" s="47">
        <v>18</v>
      </c>
      <c r="I173" s="58">
        <f ca="1">'D,E,V,'!AK413</f>
        <v>50.833333333333336</v>
      </c>
      <c r="J173" s="58">
        <f ca="1">'D,E,V,'!AJ413</f>
        <v>41.666666666666671</v>
      </c>
      <c r="K173" s="58">
        <f>'D,E,V,'!AL413</f>
        <v>18.75</v>
      </c>
      <c r="L173" s="58">
        <f t="shared" ca="1" si="24"/>
        <v>92.5</v>
      </c>
      <c r="M173" s="98"/>
      <c r="N173" s="47">
        <v>18</v>
      </c>
      <c r="O173" s="58">
        <f ca="1">'D,E,V,'!AO413</f>
        <v>55</v>
      </c>
      <c r="P173" s="58">
        <f ca="1">'D,E,V,'!AN413</f>
        <v>33.333333333333329</v>
      </c>
      <c r="Q173" s="58">
        <f>'D,E,V,'!AP413</f>
        <v>25</v>
      </c>
      <c r="R173" s="58">
        <f t="shared" ca="1" si="25"/>
        <v>88.333333333333329</v>
      </c>
      <c r="S173" s="98"/>
      <c r="T173" s="47">
        <v>18</v>
      </c>
      <c r="U173" s="58">
        <f ca="1">'D,E,V,'!AS413</f>
        <v>51.81818181818182</v>
      </c>
      <c r="V173" s="58">
        <f ca="1">'D,E,V,'!AR413</f>
        <v>45.454545454545453</v>
      </c>
      <c r="W173" s="58">
        <f>'D,E,V,'!AT413</f>
        <v>15.384615384615385</v>
      </c>
      <c r="X173" s="58">
        <f t="shared" ca="1" si="26"/>
        <v>97.27272727272728</v>
      </c>
      <c r="Y173" s="98"/>
      <c r="Z173" s="50"/>
      <c r="AA173" s="235"/>
      <c r="AB173" s="232">
        <f>IF('C'!X173=0,"", 'C'!X173)</f>
        <v>36</v>
      </c>
      <c r="AC173" s="98"/>
      <c r="AD173" s="238">
        <f>IF('C'!AH173=0,"", 'C'!AH173)</f>
        <v>13.44</v>
      </c>
      <c r="AE173" s="50">
        <f t="shared" ca="1" si="27"/>
        <v>0</v>
      </c>
      <c r="AF173" s="98"/>
      <c r="AG173" s="50"/>
      <c r="AH173" s="208"/>
      <c r="AI173" s="109"/>
      <c r="AJ173" s="45"/>
      <c r="AK173" s="49"/>
      <c r="AL173" s="49"/>
      <c r="AM173" s="207"/>
      <c r="AN173" s="206"/>
      <c r="AO173" s="47">
        <v>18</v>
      </c>
    </row>
    <row r="174" spans="1:41" ht="17.100000000000001" customHeight="1" x14ac:dyDescent="0.25">
      <c r="A174" s="25"/>
      <c r="B174" s="47">
        <v>19</v>
      </c>
      <c r="C174" s="46"/>
      <c r="D174" s="46"/>
      <c r="E174" s="48"/>
      <c r="F174" s="48"/>
      <c r="G174" s="49"/>
      <c r="H174" s="47">
        <v>19</v>
      </c>
      <c r="I174" s="58" t="str">
        <f ca="1">'D,E,V,'!AK414</f>
        <v/>
      </c>
      <c r="J174" s="58" t="str">
        <f ca="1">'D,E,V,'!AJ414</f>
        <v/>
      </c>
      <c r="K174" s="58" t="str">
        <f>'D,E,V,'!AL414</f>
        <v/>
      </c>
      <c r="L174" s="58" t="str">
        <f t="shared" ca="1" si="24"/>
        <v/>
      </c>
      <c r="M174" s="98"/>
      <c r="N174" s="47">
        <v>19</v>
      </c>
      <c r="O174" s="58" t="str">
        <f ca="1">'D,E,V,'!AO414</f>
        <v/>
      </c>
      <c r="P174" s="58" t="str">
        <f ca="1">'D,E,V,'!AN414</f>
        <v/>
      </c>
      <c r="Q174" s="58" t="str">
        <f>'D,E,V,'!AP414</f>
        <v/>
      </c>
      <c r="R174" s="58" t="str">
        <f t="shared" ca="1" si="25"/>
        <v/>
      </c>
      <c r="S174" s="98"/>
      <c r="T174" s="47">
        <v>19</v>
      </c>
      <c r="U174" s="58" t="str">
        <f ca="1">'D,E,V,'!AS414</f>
        <v/>
      </c>
      <c r="V174" s="58" t="str">
        <f ca="1">'D,E,V,'!AR414</f>
        <v/>
      </c>
      <c r="W174" s="58" t="str">
        <f>'D,E,V,'!AT414</f>
        <v/>
      </c>
      <c r="X174" s="58" t="str">
        <f t="shared" ca="1" si="26"/>
        <v/>
      </c>
      <c r="Y174" s="98"/>
      <c r="Z174" s="50"/>
      <c r="AA174" s="235"/>
      <c r="AB174" s="232" t="str">
        <f>IF('C'!X174=0,"", 'C'!X174)</f>
        <v/>
      </c>
      <c r="AC174" s="98"/>
      <c r="AD174" s="238" t="str">
        <f>IF('C'!AH174=0,"", 'C'!AH174)</f>
        <v/>
      </c>
      <c r="AE174" s="50">
        <f t="shared" ca="1" si="27"/>
        <v>0</v>
      </c>
      <c r="AF174" s="98"/>
      <c r="AG174" s="50"/>
      <c r="AH174" s="208"/>
      <c r="AI174" s="109"/>
      <c r="AJ174" s="45"/>
      <c r="AK174" s="49"/>
      <c r="AL174" s="49"/>
      <c r="AM174" s="207"/>
      <c r="AN174" s="206"/>
      <c r="AO174" s="47">
        <v>19</v>
      </c>
    </row>
    <row r="175" spans="1:41" ht="17.100000000000001" customHeight="1" thickBot="1" x14ac:dyDescent="0.3">
      <c r="A175" s="53"/>
      <c r="B175" s="54">
        <v>20</v>
      </c>
      <c r="C175" s="52"/>
      <c r="D175" s="52"/>
      <c r="E175" s="55"/>
      <c r="F175" s="55"/>
      <c r="G175" s="56"/>
      <c r="H175" s="54">
        <v>20</v>
      </c>
      <c r="I175" s="59" t="str">
        <f ca="1">'D,E,V,'!AK415</f>
        <v/>
      </c>
      <c r="J175" s="59" t="str">
        <f ca="1">'D,E,V,'!AJ415</f>
        <v/>
      </c>
      <c r="K175" s="59" t="str">
        <f>'D,E,V,'!AL415</f>
        <v/>
      </c>
      <c r="L175" s="59" t="str">
        <f t="shared" ca="1" si="24"/>
        <v/>
      </c>
      <c r="M175" s="87"/>
      <c r="N175" s="54">
        <v>20</v>
      </c>
      <c r="O175" s="59" t="str">
        <f ca="1">'D,E,V,'!AO415</f>
        <v/>
      </c>
      <c r="P175" s="59" t="str">
        <f ca="1">'D,E,V,'!AN415</f>
        <v/>
      </c>
      <c r="Q175" s="59" t="str">
        <f>'D,E,V,'!AP415</f>
        <v/>
      </c>
      <c r="R175" s="59" t="str">
        <f t="shared" ca="1" si="25"/>
        <v/>
      </c>
      <c r="S175" s="87"/>
      <c r="T175" s="54">
        <v>20</v>
      </c>
      <c r="U175" s="59" t="str">
        <f ca="1">'D,E,V,'!AS415</f>
        <v/>
      </c>
      <c r="V175" s="59" t="str">
        <f ca="1">'D,E,V,'!AR415</f>
        <v/>
      </c>
      <c r="W175" s="59" t="str">
        <f>'D,E,V,'!AT415</f>
        <v/>
      </c>
      <c r="X175" s="59" t="str">
        <f t="shared" ca="1" si="26"/>
        <v/>
      </c>
      <c r="Y175" s="87"/>
      <c r="Z175" s="57"/>
      <c r="AA175" s="236"/>
      <c r="AB175" s="233" t="str">
        <f>IF('C'!X175=0,"", 'C'!X175)</f>
        <v/>
      </c>
      <c r="AC175" s="87"/>
      <c r="AD175" s="239" t="str">
        <f>IF('C'!AH175=0,"", 'C'!AH175)</f>
        <v/>
      </c>
      <c r="AE175" s="57">
        <f t="shared" ca="1" si="27"/>
        <v>0</v>
      </c>
      <c r="AF175" s="87"/>
      <c r="AG175" s="57"/>
      <c r="AH175" s="205"/>
      <c r="AI175" s="204"/>
      <c r="AJ175" s="51"/>
      <c r="AK175" s="56"/>
      <c r="AL175" s="56"/>
      <c r="AM175" s="203"/>
      <c r="AN175" s="202"/>
      <c r="AO175" s="54">
        <v>20</v>
      </c>
    </row>
    <row r="176" spans="1:41" ht="17.100000000000001" customHeight="1" thickTop="1" thickBot="1" x14ac:dyDescent="0.3">
      <c r="A176" s="1">
        <v>8</v>
      </c>
      <c r="B176" s="2" t="str">
        <f>IF('C'!B176=0,"",'C'!B176)</f>
        <v/>
      </c>
      <c r="C176" s="3"/>
      <c r="D176" s="4"/>
      <c r="E176" s="4"/>
      <c r="F176" s="4"/>
      <c r="G176" s="5"/>
      <c r="H176" s="6"/>
      <c r="I176" s="7"/>
      <c r="J176" s="7"/>
      <c r="K176" s="230"/>
      <c r="L176" s="230"/>
      <c r="M176" s="230"/>
      <c r="N176" s="7"/>
      <c r="O176" s="230"/>
      <c r="P176" s="230"/>
      <c r="Q176" s="8"/>
      <c r="R176" s="8"/>
      <c r="S176" s="8"/>
      <c r="T176" s="9"/>
      <c r="U176" s="9"/>
      <c r="V176" s="9"/>
      <c r="W176" s="9"/>
      <c r="X176" s="9"/>
      <c r="Y176" s="9"/>
      <c r="Z176" s="9"/>
      <c r="AA176" s="9"/>
      <c r="AB176" s="10" t="str">
        <f>IF('C'!X176=0,"", 'C'!X176)</f>
        <v/>
      </c>
      <c r="AC176" s="10"/>
      <c r="AD176" s="9" t="str">
        <f>IF('C'!AH176=0,"", 'C'!AH176)</f>
        <v/>
      </c>
      <c r="AE176" s="9"/>
      <c r="AF176" s="9"/>
      <c r="AG176" s="9"/>
      <c r="AH176" s="9"/>
      <c r="AI176" s="9"/>
      <c r="AJ176" s="10"/>
      <c r="AK176" s="10"/>
      <c r="AL176" s="10"/>
      <c r="AM176" s="229"/>
      <c r="AN176" s="10"/>
      <c r="AO176" s="10"/>
    </row>
    <row r="177" spans="1:41" ht="17.100000000000001" customHeight="1" thickTop="1" x14ac:dyDescent="0.25">
      <c r="A177" s="11"/>
      <c r="B177" s="12" t="str">
        <f>IF('C'!B177=0,"",'C'!B177)</f>
        <v/>
      </c>
      <c r="D177" s="13"/>
      <c r="E177" s="13"/>
      <c r="F177" s="13"/>
      <c r="G177" s="14"/>
      <c r="H177" s="15"/>
      <c r="I177" s="16"/>
      <c r="J177" s="16"/>
      <c r="K177" s="17"/>
      <c r="L177" s="17"/>
      <c r="M177" s="17"/>
      <c r="N177" s="16"/>
      <c r="O177" s="17"/>
      <c r="P177" s="17"/>
      <c r="Q177" s="16"/>
      <c r="R177" s="16"/>
      <c r="S177" s="16"/>
      <c r="T177" s="17"/>
      <c r="U177" s="17"/>
      <c r="V177" s="17"/>
      <c r="W177" s="17"/>
      <c r="X177" s="17"/>
      <c r="Y177" s="17"/>
      <c r="Z177" s="17"/>
      <c r="AA177" s="17"/>
      <c r="AB177" s="14" t="str">
        <f>IF('C'!X177=0,"", 'C'!X177)</f>
        <v/>
      </c>
      <c r="AC177" s="14"/>
      <c r="AD177" s="17" t="str">
        <f>IF('C'!AH177=0,"", 'C'!AH177)</f>
        <v/>
      </c>
      <c r="AE177" s="17"/>
      <c r="AF177" s="17"/>
      <c r="AG177" s="17"/>
      <c r="AI177" s="17"/>
      <c r="AJ177" s="14"/>
      <c r="AK177" s="14"/>
      <c r="AL177" s="14"/>
      <c r="AM177" s="228"/>
      <c r="AN177" s="14"/>
      <c r="AO177" s="14"/>
    </row>
    <row r="178" spans="1:41" ht="17.100000000000001" customHeight="1" thickBot="1" x14ac:dyDescent="0.3">
      <c r="A178" s="11"/>
      <c r="B178" s="18" t="str">
        <f>IF('C'!B178=0,"",'C'!B178)</f>
        <v/>
      </c>
      <c r="C178" s="19"/>
      <c r="D178" s="13"/>
      <c r="E178" s="13"/>
      <c r="F178" s="13"/>
      <c r="G178" s="20"/>
      <c r="H178" s="21"/>
      <c r="I178" s="22"/>
      <c r="J178" s="22"/>
      <c r="K178" s="23"/>
      <c r="L178" s="23"/>
      <c r="M178" s="23"/>
      <c r="N178" s="22"/>
      <c r="O178" s="23"/>
      <c r="P178" s="23"/>
      <c r="Q178" s="22"/>
      <c r="R178" s="22"/>
      <c r="S178" s="22"/>
      <c r="T178" s="23"/>
      <c r="U178" s="23"/>
      <c r="V178" s="23"/>
      <c r="W178" s="23"/>
      <c r="X178" s="23"/>
      <c r="Y178" s="23"/>
      <c r="Z178" s="23"/>
      <c r="AA178" s="23"/>
      <c r="AB178" s="24" t="str">
        <f>IF('C'!X178=0,"", 'C'!X178)</f>
        <v/>
      </c>
      <c r="AC178" s="24"/>
      <c r="AD178" s="23" t="str">
        <f>IF('C'!AH178=0,"", 'C'!AH178)</f>
        <v/>
      </c>
      <c r="AE178" s="23"/>
      <c r="AF178" s="23"/>
      <c r="AG178" s="23"/>
      <c r="AH178" s="23"/>
      <c r="AI178" s="23"/>
      <c r="AJ178" s="24"/>
      <c r="AK178" s="24"/>
      <c r="AL178" s="24"/>
      <c r="AM178" s="227"/>
      <c r="AN178" s="24"/>
      <c r="AO178" s="24"/>
    </row>
    <row r="179" spans="1:41" ht="17.100000000000001" customHeight="1" thickTop="1" thickBot="1" x14ac:dyDescent="0.3">
      <c r="A179" s="25"/>
      <c r="B179" s="26" t="str">
        <f>IF('C'!B179=0,"",'C'!B179)</f>
        <v/>
      </c>
      <c r="C179" s="27"/>
      <c r="D179" s="27"/>
      <c r="E179" s="27"/>
      <c r="F179" s="27"/>
      <c r="G179" s="28"/>
      <c r="H179" s="29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226"/>
      <c r="V179" s="30"/>
      <c r="W179" s="225"/>
      <c r="X179" s="224"/>
      <c r="Y179" s="31"/>
      <c r="Z179" s="31"/>
      <c r="AA179" s="31"/>
      <c r="AB179" s="31"/>
      <c r="AC179" s="31"/>
      <c r="AD179" s="31"/>
      <c r="AE179" s="31"/>
      <c r="AF179" s="31"/>
      <c r="AG179" s="31"/>
      <c r="AH179" s="223"/>
      <c r="AI179" s="31"/>
      <c r="AJ179" s="187"/>
      <c r="AK179" s="187"/>
      <c r="AL179" s="187"/>
      <c r="AM179" s="187"/>
      <c r="AN179" s="187"/>
      <c r="AO179" s="187"/>
    </row>
    <row r="180" spans="1:41" ht="17.100000000000001" customHeight="1" thickTop="1" thickBot="1" x14ac:dyDescent="0.3">
      <c r="A180" s="25"/>
      <c r="B180" s="32" t="s">
        <v>0</v>
      </c>
      <c r="C180" s="33"/>
      <c r="D180" s="33"/>
      <c r="E180" s="34"/>
      <c r="F180" s="34"/>
      <c r="G180" s="35"/>
      <c r="H180" s="32" t="s">
        <v>0</v>
      </c>
      <c r="I180" s="221" t="s">
        <v>1</v>
      </c>
      <c r="J180" s="222" t="s">
        <v>2</v>
      </c>
      <c r="K180" s="221" t="s">
        <v>3</v>
      </c>
      <c r="L180" s="220" t="s">
        <v>4</v>
      </c>
      <c r="M180" s="220"/>
      <c r="N180" s="32" t="s">
        <v>0</v>
      </c>
      <c r="O180" s="221" t="s">
        <v>5</v>
      </c>
      <c r="P180" s="222" t="s">
        <v>6</v>
      </c>
      <c r="Q180" s="221" t="s">
        <v>7</v>
      </c>
      <c r="R180" s="220" t="s">
        <v>8</v>
      </c>
      <c r="S180" s="220"/>
      <c r="T180" s="32" t="s">
        <v>0</v>
      </c>
      <c r="U180" s="221" t="s">
        <v>9</v>
      </c>
      <c r="V180" s="222" t="s">
        <v>10</v>
      </c>
      <c r="W180" s="221" t="s">
        <v>11</v>
      </c>
      <c r="X180" s="220" t="s">
        <v>12</v>
      </c>
      <c r="Y180" s="220"/>
      <c r="Z180" s="36"/>
      <c r="AA180" s="36"/>
      <c r="AB180" s="37" t="s">
        <v>13</v>
      </c>
      <c r="AC180" s="219"/>
      <c r="AD180" s="38" t="s">
        <v>14</v>
      </c>
      <c r="AE180" s="240" t="s">
        <v>237</v>
      </c>
      <c r="AF180" s="218"/>
      <c r="AG180" s="217"/>
      <c r="AH180" s="216"/>
      <c r="AI180" s="215"/>
      <c r="AJ180" s="214"/>
      <c r="AK180" s="213"/>
      <c r="AL180" s="213"/>
      <c r="AM180" s="212"/>
      <c r="AN180" s="211"/>
      <c r="AO180" s="32" t="s">
        <v>0</v>
      </c>
    </row>
    <row r="181" spans="1:41" ht="17.100000000000001" customHeight="1" thickTop="1" x14ac:dyDescent="0.25">
      <c r="A181" s="25"/>
      <c r="B181" s="39">
        <v>1</v>
      </c>
      <c r="C181" s="40"/>
      <c r="D181" s="40"/>
      <c r="E181" s="41"/>
      <c r="F181" s="41"/>
      <c r="G181" s="42"/>
      <c r="H181" s="39">
        <v>1</v>
      </c>
      <c r="I181" s="58">
        <f ca="1">'D,E,V,'!AK461</f>
        <v>55.555555555555557</v>
      </c>
      <c r="J181" s="58">
        <f ca="1">'D,E,V,'!AJ461</f>
        <v>44.444444444444443</v>
      </c>
      <c r="K181" s="58">
        <f>'D,E,V,'!AL461</f>
        <v>33.333333333333329</v>
      </c>
      <c r="L181" s="58">
        <f t="shared" ref="L181:L200" ca="1" si="28">IF(ISERROR(I181+J181)=TRUE,"",( I181+J181))</f>
        <v>100</v>
      </c>
      <c r="M181" s="163"/>
      <c r="N181" s="39">
        <v>1</v>
      </c>
      <c r="O181" s="58">
        <f ca="1">'D,E,V,'!AO461</f>
        <v>55</v>
      </c>
      <c r="P181" s="58">
        <f ca="1">'D,E,V,'!AN461</f>
        <v>33.333333333333329</v>
      </c>
      <c r="Q181" s="58">
        <f>'D,E,V,'!AP461</f>
        <v>25</v>
      </c>
      <c r="R181" s="58">
        <f t="shared" ref="R181:R200" ca="1" si="29">IF(ISERROR(O181+P181)=TRUE,"",( O181+P181))</f>
        <v>88.333333333333329</v>
      </c>
      <c r="S181" s="163"/>
      <c r="T181" s="39">
        <v>1</v>
      </c>
      <c r="U181" s="58">
        <f ca="1">'D,E,V,'!AS461</f>
        <v>47.5</v>
      </c>
      <c r="V181" s="58">
        <f ca="1">'D,E,V,'!AR461</f>
        <v>33.333333333333329</v>
      </c>
      <c r="W181" s="58">
        <f>'D,E,V,'!AT461</f>
        <v>21.969696969696969</v>
      </c>
      <c r="X181" s="58">
        <f t="shared" ref="X181:X200" ca="1" si="30">IF(ISERROR(U181+V181)=TRUE,"",( U181+V181))</f>
        <v>80.833333333333329</v>
      </c>
      <c r="Y181" s="163"/>
      <c r="Z181" s="43"/>
      <c r="AA181" s="234"/>
      <c r="AB181" s="231">
        <f>IF('C'!X181=0,"", 'C'!X181)</f>
        <v>48</v>
      </c>
      <c r="AC181" s="163"/>
      <c r="AD181" s="237">
        <f>IF('C'!AH181=0,"", 'C'!AH181)</f>
        <v>43.21</v>
      </c>
      <c r="AE181" s="43">
        <f ca="1">CountOf_MFC(6,25,I181:L181,O181:R181,U181:X181,AB181,AD181)</f>
        <v>0</v>
      </c>
      <c r="AF181" s="163"/>
      <c r="AG181" s="43"/>
      <c r="AH181" s="210"/>
      <c r="AI181" s="163"/>
      <c r="AJ181" s="44"/>
      <c r="AK181" s="42"/>
      <c r="AL181" s="42"/>
      <c r="AM181" s="209"/>
      <c r="AN181" s="206"/>
      <c r="AO181" s="39">
        <v>1</v>
      </c>
    </row>
    <row r="182" spans="1:41" ht="17.100000000000001" customHeight="1" x14ac:dyDescent="0.25">
      <c r="A182" s="25"/>
      <c r="B182" s="47">
        <v>2</v>
      </c>
      <c r="C182" s="46"/>
      <c r="D182" s="46"/>
      <c r="E182" s="48"/>
      <c r="F182" s="48"/>
      <c r="G182" s="49"/>
      <c r="H182" s="47">
        <v>2</v>
      </c>
      <c r="I182" s="58">
        <f ca="1">'D,E,V,'!AK462</f>
        <v>78.333333333333329</v>
      </c>
      <c r="J182" s="58">
        <f ca="1">'D,E,V,'!AJ462</f>
        <v>75</v>
      </c>
      <c r="K182" s="58">
        <f>'D,E,V,'!AL462</f>
        <v>42.857142857142854</v>
      </c>
      <c r="L182" s="58">
        <f t="shared" ca="1" si="28"/>
        <v>153.33333333333331</v>
      </c>
      <c r="M182" s="98"/>
      <c r="N182" s="47">
        <v>2</v>
      </c>
      <c r="O182" s="58">
        <f ca="1">'D,E,V,'!AO462</f>
        <v>60</v>
      </c>
      <c r="P182" s="58">
        <f ca="1">'D,E,V,'!AN462</f>
        <v>58.333333333333336</v>
      </c>
      <c r="Q182" s="58">
        <f>'D,E,V,'!AP462</f>
        <v>24.107142857142858</v>
      </c>
      <c r="R182" s="58">
        <f t="shared" ca="1" si="29"/>
        <v>118.33333333333334</v>
      </c>
      <c r="S182" s="98"/>
      <c r="T182" s="47">
        <v>2</v>
      </c>
      <c r="U182" s="58">
        <f ca="1">'D,E,V,'!AS462</f>
        <v>43.636363636363633</v>
      </c>
      <c r="V182" s="58">
        <f ca="1">'D,E,V,'!AR462</f>
        <v>27.27272727272727</v>
      </c>
      <c r="W182" s="58">
        <f>'D,E,V,'!AT462</f>
        <v>43.18181818181818</v>
      </c>
      <c r="X182" s="58">
        <f t="shared" ca="1" si="30"/>
        <v>70.909090909090907</v>
      </c>
      <c r="Y182" s="98"/>
      <c r="Z182" s="50"/>
      <c r="AA182" s="235"/>
      <c r="AB182" s="232">
        <f>IF('C'!X182=0,"", 'C'!X182)</f>
        <v>280</v>
      </c>
      <c r="AC182" s="98"/>
      <c r="AD182" s="238">
        <f>IF('C'!AH182=0,"", 'C'!AH182)</f>
        <v>33.68</v>
      </c>
      <c r="AE182" s="50">
        <f t="shared" ref="AE182:AE200" ca="1" si="31">CountOf_MFC(6,25,I182:L182,O182:R182,U182:X182,AB182,AD182)</f>
        <v>0</v>
      </c>
      <c r="AF182" s="98"/>
      <c r="AG182" s="50"/>
      <c r="AH182" s="208"/>
      <c r="AI182" s="109"/>
      <c r="AJ182" s="45"/>
      <c r="AK182" s="49"/>
      <c r="AL182" s="49"/>
      <c r="AM182" s="207"/>
      <c r="AN182" s="206"/>
      <c r="AO182" s="47">
        <v>2</v>
      </c>
    </row>
    <row r="183" spans="1:41" ht="17.100000000000001" customHeight="1" x14ac:dyDescent="0.25">
      <c r="A183" s="25"/>
      <c r="B183" s="47">
        <v>3</v>
      </c>
      <c r="C183" s="46"/>
      <c r="D183" s="46"/>
      <c r="E183" s="48"/>
      <c r="F183" s="48"/>
      <c r="G183" s="49"/>
      <c r="H183" s="47">
        <v>3</v>
      </c>
      <c r="I183" s="58" t="str">
        <f ca="1">'D,E,V,'!AK463</f>
        <v/>
      </c>
      <c r="J183" s="58">
        <f ca="1">'D,E,V,'!AJ463</f>
        <v>10</v>
      </c>
      <c r="K183" s="58" t="str">
        <f>'D,E,V,'!AL463</f>
        <v/>
      </c>
      <c r="L183" s="58" t="str">
        <f t="shared" ca="1" si="28"/>
        <v/>
      </c>
      <c r="M183" s="98"/>
      <c r="N183" s="47">
        <v>3</v>
      </c>
      <c r="O183" s="58">
        <f ca="1">'D,E,V,'!AO463</f>
        <v>48.333333333333336</v>
      </c>
      <c r="P183" s="58">
        <f ca="1">'D,E,V,'!AN463</f>
        <v>41.666666666666671</v>
      </c>
      <c r="Q183" s="58">
        <f>'D,E,V,'!AP463</f>
        <v>17.647058823529413</v>
      </c>
      <c r="R183" s="58">
        <f t="shared" ca="1" si="29"/>
        <v>90</v>
      </c>
      <c r="S183" s="98"/>
      <c r="T183" s="47">
        <v>3</v>
      </c>
      <c r="U183" s="58">
        <f ca="1">'D,E,V,'!AS463</f>
        <v>21.666666666666668</v>
      </c>
      <c r="V183" s="58" t="str">
        <f ca="1">'D,E,V,'!AR463</f>
        <v/>
      </c>
      <c r="W183" s="58">
        <f>'D,E,V,'!AT463</f>
        <v>3.3333333333333335</v>
      </c>
      <c r="X183" s="58" t="str">
        <f t="shared" ca="1" si="30"/>
        <v/>
      </c>
      <c r="Y183" s="98"/>
      <c r="Z183" s="50"/>
      <c r="AA183" s="235"/>
      <c r="AB183" s="232">
        <f>IF('C'!X183=0,"", 'C'!X183)</f>
        <v>34</v>
      </c>
      <c r="AC183" s="98"/>
      <c r="AD183" s="238">
        <f>IF('C'!AH183=0,"", 'C'!AH183)</f>
        <v>14.69</v>
      </c>
      <c r="AE183" s="50">
        <f t="shared" ca="1" si="31"/>
        <v>0</v>
      </c>
      <c r="AF183" s="98"/>
      <c r="AG183" s="50"/>
      <c r="AH183" s="208"/>
      <c r="AI183" s="109"/>
      <c r="AJ183" s="45"/>
      <c r="AK183" s="49"/>
      <c r="AL183" s="49"/>
      <c r="AM183" s="207"/>
      <c r="AN183" s="206"/>
      <c r="AO183" s="47">
        <v>3</v>
      </c>
    </row>
    <row r="184" spans="1:41" ht="17.100000000000001" customHeight="1" x14ac:dyDescent="0.25">
      <c r="A184" s="25"/>
      <c r="B184" s="47">
        <v>4</v>
      </c>
      <c r="C184" s="46"/>
      <c r="D184" s="46"/>
      <c r="E184" s="48"/>
      <c r="F184" s="48"/>
      <c r="G184" s="49"/>
      <c r="H184" s="47">
        <v>4</v>
      </c>
      <c r="I184" s="58">
        <f ca="1">'D,E,V,'!AK464</f>
        <v>43.333333333333336</v>
      </c>
      <c r="J184" s="58">
        <f ca="1">'D,E,V,'!AJ464</f>
        <v>25</v>
      </c>
      <c r="K184" s="58">
        <f>'D,E,V,'!AL464</f>
        <v>20</v>
      </c>
      <c r="L184" s="58">
        <f t="shared" ca="1" si="28"/>
        <v>68.333333333333343</v>
      </c>
      <c r="M184" s="98"/>
      <c r="N184" s="47">
        <v>4</v>
      </c>
      <c r="O184" s="58">
        <f ca="1">'D,E,V,'!AO464</f>
        <v>35</v>
      </c>
      <c r="P184" s="58">
        <f ca="1">'D,E,V,'!AN464</f>
        <v>8.3333333333333321</v>
      </c>
      <c r="Q184" s="58">
        <f>'D,E,V,'!AP464</f>
        <v>11.214953271028037</v>
      </c>
      <c r="R184" s="58">
        <f t="shared" ca="1" si="29"/>
        <v>43.333333333333329</v>
      </c>
      <c r="S184" s="98"/>
      <c r="T184" s="47">
        <v>4</v>
      </c>
      <c r="U184" s="58">
        <f ca="1">'D,E,V,'!AS464</f>
        <v>35.833333333333336</v>
      </c>
      <c r="V184" s="58">
        <f ca="1">'D,E,V,'!AR464</f>
        <v>16.666666666666664</v>
      </c>
      <c r="W184" s="58">
        <f>'D,E,V,'!AT464</f>
        <v>9.433962264150944</v>
      </c>
      <c r="X184" s="58">
        <f t="shared" ca="1" si="30"/>
        <v>52.5</v>
      </c>
      <c r="Y184" s="98"/>
      <c r="Z184" s="50"/>
      <c r="AA184" s="235"/>
      <c r="AB184" s="232">
        <f>IF('C'!X184=0,"", 'C'!X184)</f>
        <v>384</v>
      </c>
      <c r="AC184" s="98"/>
      <c r="AD184" s="238">
        <f>IF('C'!AH184=0,"", 'C'!AH184)</f>
        <v>42.18</v>
      </c>
      <c r="AE184" s="50">
        <f t="shared" ca="1" si="31"/>
        <v>0</v>
      </c>
      <c r="AF184" s="98"/>
      <c r="AG184" s="50"/>
      <c r="AH184" s="208"/>
      <c r="AI184" s="109"/>
      <c r="AJ184" s="45"/>
      <c r="AK184" s="49"/>
      <c r="AL184" s="49"/>
      <c r="AM184" s="207"/>
      <c r="AN184" s="206"/>
      <c r="AO184" s="47">
        <v>4</v>
      </c>
    </row>
    <row r="185" spans="1:41" ht="17.100000000000001" customHeight="1" x14ac:dyDescent="0.25">
      <c r="A185" s="25"/>
      <c r="B185" s="47">
        <v>5</v>
      </c>
      <c r="C185" s="46"/>
      <c r="D185" s="46"/>
      <c r="E185" s="48"/>
      <c r="F185" s="48"/>
      <c r="G185" s="49"/>
      <c r="H185" s="47">
        <v>5</v>
      </c>
      <c r="I185" s="58">
        <f ca="1">'D,E,V,'!AK465</f>
        <v>48.333333333333336</v>
      </c>
      <c r="J185" s="58">
        <f ca="1">'D,E,V,'!AJ465</f>
        <v>25</v>
      </c>
      <c r="K185" s="58">
        <f>'D,E,V,'!AL465</f>
        <v>18.75</v>
      </c>
      <c r="L185" s="58">
        <f t="shared" ca="1" si="28"/>
        <v>73.333333333333343</v>
      </c>
      <c r="M185" s="98"/>
      <c r="N185" s="47">
        <v>5</v>
      </c>
      <c r="O185" s="58">
        <f ca="1">'D,E,V,'!AO465</f>
        <v>44.166666666666664</v>
      </c>
      <c r="P185" s="58">
        <f ca="1">'D,E,V,'!AN465</f>
        <v>25</v>
      </c>
      <c r="Q185" s="58">
        <f>'D,E,V,'!AP465</f>
        <v>24.686192468619247</v>
      </c>
      <c r="R185" s="58">
        <f t="shared" ca="1" si="29"/>
        <v>69.166666666666657</v>
      </c>
      <c r="S185" s="98"/>
      <c r="T185" s="47">
        <v>5</v>
      </c>
      <c r="U185" s="58">
        <f ca="1">'D,E,V,'!AS465</f>
        <v>54.166666666666664</v>
      </c>
      <c r="V185" s="58">
        <f ca="1">'D,E,V,'!AR465</f>
        <v>33.333333333333329</v>
      </c>
      <c r="W185" s="58">
        <f>'D,E,V,'!AT465</f>
        <v>21.568627450980394</v>
      </c>
      <c r="X185" s="58">
        <f t="shared" ca="1" si="30"/>
        <v>87.5</v>
      </c>
      <c r="Y185" s="98"/>
      <c r="Z185" s="50"/>
      <c r="AA185" s="235"/>
      <c r="AB185" s="232">
        <f>IF('C'!X185=0,"", 'C'!X185)</f>
        <v>117</v>
      </c>
      <c r="AC185" s="98"/>
      <c r="AD185" s="238">
        <f>IF('C'!AH185=0,"", 'C'!AH185)</f>
        <v>30.06</v>
      </c>
      <c r="AE185" s="50">
        <f t="shared" ca="1" si="31"/>
        <v>0</v>
      </c>
      <c r="AF185" s="98"/>
      <c r="AG185" s="50"/>
      <c r="AH185" s="208"/>
      <c r="AI185" s="109"/>
      <c r="AJ185" s="45"/>
      <c r="AK185" s="49"/>
      <c r="AL185" s="49"/>
      <c r="AM185" s="207"/>
      <c r="AN185" s="206"/>
      <c r="AO185" s="47">
        <v>5</v>
      </c>
    </row>
    <row r="186" spans="1:41" ht="17.100000000000001" customHeight="1" x14ac:dyDescent="0.25">
      <c r="A186" s="25"/>
      <c r="B186" s="47">
        <v>6</v>
      </c>
      <c r="C186" s="46"/>
      <c r="D186" s="46"/>
      <c r="E186" s="48"/>
      <c r="F186" s="48"/>
      <c r="G186" s="49"/>
      <c r="H186" s="47">
        <v>6</v>
      </c>
      <c r="I186" s="58">
        <f ca="1">'D,E,V,'!AK466</f>
        <v>36.666666666666664</v>
      </c>
      <c r="J186" s="58">
        <f ca="1">'D,E,V,'!AJ466</f>
        <v>8.3333333333333321</v>
      </c>
      <c r="K186" s="58">
        <f>'D,E,V,'!AL466</f>
        <v>14.285714285714285</v>
      </c>
      <c r="L186" s="58">
        <f t="shared" ca="1" si="28"/>
        <v>45</v>
      </c>
      <c r="M186" s="98"/>
      <c r="N186" s="47">
        <v>6</v>
      </c>
      <c r="O186" s="58">
        <f ca="1">'D,E,V,'!AO466</f>
        <v>32.727272727272727</v>
      </c>
      <c r="P186" s="58" t="str">
        <f ca="1">'D,E,V,'!AN466</f>
        <v/>
      </c>
      <c r="Q186" s="58">
        <f>'D,E,V,'!AP466</f>
        <v>13.913043478260869</v>
      </c>
      <c r="R186" s="58" t="str">
        <f t="shared" ca="1" si="29"/>
        <v/>
      </c>
      <c r="S186" s="98"/>
      <c r="T186" s="47">
        <v>6</v>
      </c>
      <c r="U186" s="58">
        <f ca="1">'D,E,V,'!AS466</f>
        <v>45.454545454545453</v>
      </c>
      <c r="V186" s="58">
        <f ca="1">'D,E,V,'!AR466</f>
        <v>18.181818181818183</v>
      </c>
      <c r="W186" s="58">
        <f>'D,E,V,'!AT466</f>
        <v>15.789473684210526</v>
      </c>
      <c r="X186" s="58">
        <f t="shared" ca="1" si="30"/>
        <v>63.63636363636364</v>
      </c>
      <c r="Y186" s="98"/>
      <c r="Z186" s="50"/>
      <c r="AA186" s="235"/>
      <c r="AB186" s="232">
        <f>IF('C'!X186=0,"", 'C'!X186)</f>
        <v>42</v>
      </c>
      <c r="AC186" s="98"/>
      <c r="AD186" s="238">
        <f>IF('C'!AH186=0,"", 'C'!AH186)</f>
        <v>17.690000000000001</v>
      </c>
      <c r="AE186" s="50">
        <f t="shared" ca="1" si="31"/>
        <v>0</v>
      </c>
      <c r="AF186" s="98"/>
      <c r="AG186" s="50"/>
      <c r="AH186" s="208"/>
      <c r="AI186" s="109"/>
      <c r="AJ186" s="45"/>
      <c r="AK186" s="49"/>
      <c r="AL186" s="49"/>
      <c r="AM186" s="207"/>
      <c r="AN186" s="206"/>
      <c r="AO186" s="47">
        <v>6</v>
      </c>
    </row>
    <row r="187" spans="1:41" ht="17.100000000000001" customHeight="1" x14ac:dyDescent="0.25">
      <c r="A187" s="25"/>
      <c r="B187" s="47">
        <v>7</v>
      </c>
      <c r="C187" s="46"/>
      <c r="D187" s="46"/>
      <c r="E187" s="48"/>
      <c r="F187" s="48"/>
      <c r="G187" s="49"/>
      <c r="H187" s="47">
        <v>7</v>
      </c>
      <c r="I187" s="58">
        <f ca="1">'D,E,V,'!AK467</f>
        <v>53.333333333333336</v>
      </c>
      <c r="J187" s="58">
        <f ca="1">'D,E,V,'!AJ467</f>
        <v>33.333333333333329</v>
      </c>
      <c r="K187" s="58" t="str">
        <f>'D,E,V,'!AL467</f>
        <v/>
      </c>
      <c r="L187" s="58">
        <f t="shared" ca="1" si="28"/>
        <v>86.666666666666657</v>
      </c>
      <c r="M187" s="98"/>
      <c r="N187" s="47">
        <v>7</v>
      </c>
      <c r="O187" s="58">
        <f ca="1">'D,E,V,'!AO467</f>
        <v>43.333333333333336</v>
      </c>
      <c r="P187" s="58">
        <f ca="1">'D,E,V,'!AN467</f>
        <v>33.333333333333329</v>
      </c>
      <c r="Q187" s="58">
        <f>'D,E,V,'!AP467</f>
        <v>26.696832579185521</v>
      </c>
      <c r="R187" s="58">
        <f t="shared" ca="1" si="29"/>
        <v>76.666666666666657</v>
      </c>
      <c r="S187" s="98"/>
      <c r="T187" s="47">
        <v>7</v>
      </c>
      <c r="U187" s="58">
        <f ca="1">'D,E,V,'!AS467</f>
        <v>54.166666666666664</v>
      </c>
      <c r="V187" s="58">
        <f ca="1">'D,E,V,'!AR467</f>
        <v>50</v>
      </c>
      <c r="W187" s="58">
        <f>'D,E,V,'!AT467</f>
        <v>35.714285714285715</v>
      </c>
      <c r="X187" s="58">
        <f t="shared" ca="1" si="30"/>
        <v>104.16666666666666</v>
      </c>
      <c r="Y187" s="98"/>
      <c r="Z187" s="50"/>
      <c r="AA187" s="235"/>
      <c r="AB187" s="232">
        <f>IF('C'!X187=0,"", 'C'!X187)</f>
        <v>108</v>
      </c>
      <c r="AC187" s="98"/>
      <c r="AD187" s="238">
        <f>IF('C'!AH187=0,"", 'C'!AH187)</f>
        <v>45.42</v>
      </c>
      <c r="AE187" s="50">
        <f t="shared" ca="1" si="31"/>
        <v>0</v>
      </c>
      <c r="AF187" s="98"/>
      <c r="AG187" s="50"/>
      <c r="AH187" s="208"/>
      <c r="AI187" s="109"/>
      <c r="AJ187" s="45"/>
      <c r="AK187" s="49"/>
      <c r="AL187" s="49"/>
      <c r="AM187" s="207"/>
      <c r="AN187" s="206"/>
      <c r="AO187" s="47">
        <v>7</v>
      </c>
    </row>
    <row r="188" spans="1:41" ht="17.100000000000001" customHeight="1" x14ac:dyDescent="0.25">
      <c r="A188" s="25"/>
      <c r="B188" s="47">
        <v>8</v>
      </c>
      <c r="C188" s="46"/>
      <c r="D188" s="46"/>
      <c r="E188" s="48"/>
      <c r="F188" s="48"/>
      <c r="G188" s="49"/>
      <c r="H188" s="47">
        <v>8</v>
      </c>
      <c r="I188" s="58" t="str">
        <f ca="1">'D,E,V,'!AK468</f>
        <v/>
      </c>
      <c r="J188" s="58">
        <f ca="1">'D,E,V,'!AJ468</f>
        <v>30</v>
      </c>
      <c r="K188" s="58">
        <f>'D,E,V,'!AL468</f>
        <v>20</v>
      </c>
      <c r="L188" s="58" t="str">
        <f t="shared" ca="1" si="28"/>
        <v/>
      </c>
      <c r="M188" s="98"/>
      <c r="N188" s="47">
        <v>8</v>
      </c>
      <c r="O188" s="58">
        <f ca="1">'D,E,V,'!AO468</f>
        <v>63.333333333333336</v>
      </c>
      <c r="P188" s="58">
        <f ca="1">'D,E,V,'!AN468</f>
        <v>58.333333333333336</v>
      </c>
      <c r="Q188" s="58">
        <f>'D,E,V,'!AP468</f>
        <v>39.872915011914216</v>
      </c>
      <c r="R188" s="58">
        <f t="shared" ca="1" si="29"/>
        <v>121.66666666666667</v>
      </c>
      <c r="S188" s="98"/>
      <c r="T188" s="47">
        <v>8</v>
      </c>
      <c r="U188" s="58">
        <f ca="1">'D,E,V,'!AS468</f>
        <v>66.666666666666671</v>
      </c>
      <c r="V188" s="58">
        <f ca="1">'D,E,V,'!AR468</f>
        <v>58.333333333333336</v>
      </c>
      <c r="W188" s="58">
        <f>'D,E,V,'!AT468</f>
        <v>29.4973544973545</v>
      </c>
      <c r="X188" s="58">
        <f t="shared" ca="1" si="30"/>
        <v>125</v>
      </c>
      <c r="Y188" s="98"/>
      <c r="Z188" s="50"/>
      <c r="AA188" s="235"/>
      <c r="AB188" s="232">
        <f>IF('C'!X188=0,"", 'C'!X188)</f>
        <v>400</v>
      </c>
      <c r="AC188" s="98"/>
      <c r="AD188" s="238">
        <f>IF('C'!AH188=0,"", 'C'!AH188)</f>
        <v>42.61</v>
      </c>
      <c r="AE188" s="50">
        <f t="shared" ca="1" si="31"/>
        <v>0</v>
      </c>
      <c r="AF188" s="98"/>
      <c r="AG188" s="50"/>
      <c r="AH188" s="208"/>
      <c r="AI188" s="109"/>
      <c r="AJ188" s="45"/>
      <c r="AK188" s="49"/>
      <c r="AL188" s="49"/>
      <c r="AM188" s="207"/>
      <c r="AN188" s="206"/>
      <c r="AO188" s="47">
        <v>8</v>
      </c>
    </row>
    <row r="189" spans="1:41" ht="17.100000000000001" customHeight="1" x14ac:dyDescent="0.25">
      <c r="A189" s="25"/>
      <c r="B189" s="47">
        <v>9</v>
      </c>
      <c r="C189" s="46"/>
      <c r="D189" s="46"/>
      <c r="E189" s="48"/>
      <c r="F189" s="48"/>
      <c r="G189" s="49"/>
      <c r="H189" s="47">
        <v>9</v>
      </c>
      <c r="I189" s="58">
        <f ca="1">'D,E,V,'!AK469</f>
        <v>57.5</v>
      </c>
      <c r="J189" s="58">
        <f ca="1">'D,E,V,'!AJ469</f>
        <v>41.666666666666671</v>
      </c>
      <c r="K189" s="58">
        <f>'D,E,V,'!AL469</f>
        <v>25</v>
      </c>
      <c r="L189" s="58">
        <f t="shared" ca="1" si="28"/>
        <v>99.166666666666671</v>
      </c>
      <c r="M189" s="98"/>
      <c r="N189" s="47">
        <v>9</v>
      </c>
      <c r="O189" s="58">
        <f ca="1">'D,E,V,'!AO469</f>
        <v>30.833333333333332</v>
      </c>
      <c r="P189" s="58" t="str">
        <f ca="1">'D,E,V,'!AN469</f>
        <v/>
      </c>
      <c r="Q189" s="58">
        <f>'D,E,V,'!AP469</f>
        <v>18.181818181818183</v>
      </c>
      <c r="R189" s="58" t="str">
        <f t="shared" ca="1" si="29"/>
        <v/>
      </c>
      <c r="S189" s="98"/>
      <c r="T189" s="47">
        <v>9</v>
      </c>
      <c r="U189" s="58">
        <f ca="1">'D,E,V,'!AS469</f>
        <v>35</v>
      </c>
      <c r="V189" s="58">
        <f ca="1">'D,E,V,'!AR469</f>
        <v>8.3333333333333321</v>
      </c>
      <c r="W189" s="58">
        <f>'D,E,V,'!AT469</f>
        <v>16.911764705882355</v>
      </c>
      <c r="X189" s="58">
        <f t="shared" ca="1" si="30"/>
        <v>43.333333333333329</v>
      </c>
      <c r="Y189" s="98"/>
      <c r="Z189" s="50"/>
      <c r="AA189" s="235"/>
      <c r="AB189" s="232">
        <f>IF('C'!X189=0,"", 'C'!X189)</f>
        <v>70</v>
      </c>
      <c r="AC189" s="98"/>
      <c r="AD189" s="238">
        <f>IF('C'!AH189=0,"", 'C'!AH189)</f>
        <v>23.76</v>
      </c>
      <c r="AE189" s="50">
        <f t="shared" ca="1" si="31"/>
        <v>0</v>
      </c>
      <c r="AF189" s="98"/>
      <c r="AG189" s="50"/>
      <c r="AH189" s="208"/>
      <c r="AI189" s="109"/>
      <c r="AJ189" s="45"/>
      <c r="AK189" s="49"/>
      <c r="AL189" s="49"/>
      <c r="AM189" s="207"/>
      <c r="AN189" s="206"/>
      <c r="AO189" s="47">
        <v>9</v>
      </c>
    </row>
    <row r="190" spans="1:41" ht="17.100000000000001" customHeight="1" x14ac:dyDescent="0.25">
      <c r="A190" s="25"/>
      <c r="B190" s="47">
        <v>10</v>
      </c>
      <c r="C190" s="46"/>
      <c r="D190" s="46"/>
      <c r="E190" s="48"/>
      <c r="F190" s="48"/>
      <c r="G190" s="49"/>
      <c r="H190" s="47">
        <v>10</v>
      </c>
      <c r="I190" s="58">
        <f ca="1">'D,E,V,'!AK470</f>
        <v>65.833333333333329</v>
      </c>
      <c r="J190" s="58">
        <f ca="1">'D,E,V,'!AJ470</f>
        <v>58.333333333333336</v>
      </c>
      <c r="K190" s="58">
        <f>'D,E,V,'!AL470</f>
        <v>47.058823529411761</v>
      </c>
      <c r="L190" s="58">
        <f t="shared" ca="1" si="28"/>
        <v>124.16666666666666</v>
      </c>
      <c r="M190" s="98"/>
      <c r="N190" s="47">
        <v>10</v>
      </c>
      <c r="O190" s="58">
        <f ca="1">'D,E,V,'!AO470</f>
        <v>54.166666666666664</v>
      </c>
      <c r="P190" s="58">
        <f ca="1">'D,E,V,'!AN470</f>
        <v>41.666666666666671</v>
      </c>
      <c r="Q190" s="58">
        <f>'D,E,V,'!AP470</f>
        <v>22.646310432569976</v>
      </c>
      <c r="R190" s="58">
        <f t="shared" ca="1" si="29"/>
        <v>95.833333333333343</v>
      </c>
      <c r="S190" s="98"/>
      <c r="T190" s="47">
        <v>10</v>
      </c>
      <c r="U190" s="58">
        <f ca="1">'D,E,V,'!AS470</f>
        <v>64.166666666666671</v>
      </c>
      <c r="V190" s="58">
        <f ca="1">'D,E,V,'!AR470</f>
        <v>58.333333333333336</v>
      </c>
      <c r="W190" s="58">
        <f>'D,E,V,'!AT470</f>
        <v>33.846153846153847</v>
      </c>
      <c r="X190" s="58">
        <f t="shared" ca="1" si="30"/>
        <v>122.5</v>
      </c>
      <c r="Y190" s="98"/>
      <c r="Z190" s="50"/>
      <c r="AA190" s="235"/>
      <c r="AB190" s="232">
        <f>IF('C'!X190=0,"", 'C'!X190)</f>
        <v>420</v>
      </c>
      <c r="AC190" s="98"/>
      <c r="AD190" s="238">
        <f>IF('C'!AH190=0,"", 'C'!AH190)</f>
        <v>49.27</v>
      </c>
      <c r="AE190" s="50">
        <f t="shared" ca="1" si="31"/>
        <v>0</v>
      </c>
      <c r="AF190" s="98"/>
      <c r="AG190" s="50"/>
      <c r="AH190" s="208"/>
      <c r="AI190" s="109"/>
      <c r="AJ190" s="45"/>
      <c r="AK190" s="49"/>
      <c r="AL190" s="49"/>
      <c r="AM190" s="207"/>
      <c r="AN190" s="206"/>
      <c r="AO190" s="47">
        <v>10</v>
      </c>
    </row>
    <row r="191" spans="1:41" ht="17.100000000000001" customHeight="1" x14ac:dyDescent="0.25">
      <c r="A191" s="25"/>
      <c r="B191" s="47">
        <v>11</v>
      </c>
      <c r="C191" s="46"/>
      <c r="D191" s="46"/>
      <c r="E191" s="48"/>
      <c r="F191" s="48"/>
      <c r="G191" s="49"/>
      <c r="H191" s="47">
        <v>11</v>
      </c>
      <c r="I191" s="58">
        <f ca="1">'D,E,V,'!AK471</f>
        <v>90</v>
      </c>
      <c r="J191" s="58">
        <f ca="1">'D,E,V,'!AJ471</f>
        <v>91.666666666666657</v>
      </c>
      <c r="K191" s="58">
        <f>'D,E,V,'!AL471</f>
        <v>78.571428571428569</v>
      </c>
      <c r="L191" s="58">
        <f t="shared" ca="1" si="28"/>
        <v>181.66666666666666</v>
      </c>
      <c r="M191" s="98"/>
      <c r="N191" s="47">
        <v>11</v>
      </c>
      <c r="O191" s="58">
        <f ca="1">'D,E,V,'!AO471</f>
        <v>53.333333333333336</v>
      </c>
      <c r="P191" s="58">
        <f ca="1">'D,E,V,'!AN471</f>
        <v>41.666666666666671</v>
      </c>
      <c r="Q191" s="58">
        <f>'D,E,V,'!AP471</f>
        <v>34.112149532710276</v>
      </c>
      <c r="R191" s="58">
        <f t="shared" ca="1" si="29"/>
        <v>95</v>
      </c>
      <c r="S191" s="98"/>
      <c r="T191" s="47">
        <v>11</v>
      </c>
      <c r="U191" s="58">
        <f ca="1">'D,E,V,'!AS471</f>
        <v>43.636363636363633</v>
      </c>
      <c r="V191" s="58">
        <f ca="1">'D,E,V,'!AR471</f>
        <v>18.181818181818183</v>
      </c>
      <c r="W191" s="58">
        <f>'D,E,V,'!AT471</f>
        <v>43.956043956043956</v>
      </c>
      <c r="X191" s="58">
        <f t="shared" ca="1" si="30"/>
        <v>61.818181818181813</v>
      </c>
      <c r="Y191" s="98"/>
      <c r="Z191" s="50"/>
      <c r="AA191" s="235"/>
      <c r="AB191" s="232">
        <f>IF('C'!X191=0,"", 'C'!X191)</f>
        <v>1024</v>
      </c>
      <c r="AC191" s="98"/>
      <c r="AD191" s="238">
        <f>IF('C'!AH191=0,"", 'C'!AH191)</f>
        <v>65.569999999999993</v>
      </c>
      <c r="AE191" s="50">
        <f ca="1">CountOf_MFC(6,25,I191:L191,O191:R191,U191:X191,AB191,AD191)</f>
        <v>0</v>
      </c>
      <c r="AF191" s="98"/>
      <c r="AG191" s="50"/>
      <c r="AH191" s="208"/>
      <c r="AI191" s="109"/>
      <c r="AJ191" s="45"/>
      <c r="AK191" s="49"/>
      <c r="AL191" s="49"/>
      <c r="AM191" s="207"/>
      <c r="AN191" s="206"/>
      <c r="AO191" s="47">
        <v>11</v>
      </c>
    </row>
    <row r="192" spans="1:41" ht="17.100000000000001" customHeight="1" x14ac:dyDescent="0.25">
      <c r="A192" s="25"/>
      <c r="B192" s="47">
        <v>12</v>
      </c>
      <c r="C192" s="46"/>
      <c r="D192" s="46"/>
      <c r="E192" s="48"/>
      <c r="F192" s="48"/>
      <c r="G192" s="49"/>
      <c r="H192" s="47">
        <v>12</v>
      </c>
      <c r="I192" s="58">
        <f ca="1">'D,E,V,'!AK472</f>
        <v>67.5</v>
      </c>
      <c r="J192" s="58">
        <f ca="1">'D,E,V,'!AJ472</f>
        <v>66.666666666666657</v>
      </c>
      <c r="K192" s="58">
        <f>'D,E,V,'!AL472</f>
        <v>58.333333333333336</v>
      </c>
      <c r="L192" s="58">
        <f t="shared" ca="1" si="28"/>
        <v>134.16666666666666</v>
      </c>
      <c r="M192" s="98"/>
      <c r="N192" s="47">
        <v>12</v>
      </c>
      <c r="O192" s="58">
        <f ca="1">'D,E,V,'!AO472</f>
        <v>61.81818181818182</v>
      </c>
      <c r="P192" s="58">
        <f ca="1">'D,E,V,'!AN472</f>
        <v>45.454545454545453</v>
      </c>
      <c r="Q192" s="58">
        <f>'D,E,V,'!AP472</f>
        <v>32.954545454545453</v>
      </c>
      <c r="R192" s="58">
        <f t="shared" ca="1" si="29"/>
        <v>107.27272727272728</v>
      </c>
      <c r="S192" s="98"/>
      <c r="T192" s="47">
        <v>12</v>
      </c>
      <c r="U192" s="58">
        <f ca="1">'D,E,V,'!AS472</f>
        <v>42.5</v>
      </c>
      <c r="V192" s="58">
        <f ca="1">'D,E,V,'!AR472</f>
        <v>25</v>
      </c>
      <c r="W192" s="58">
        <f>'D,E,V,'!AT472</f>
        <v>42.058823529411768</v>
      </c>
      <c r="X192" s="58">
        <f t="shared" ca="1" si="30"/>
        <v>67.5</v>
      </c>
      <c r="Y192" s="98"/>
      <c r="Z192" s="50"/>
      <c r="AA192" s="235"/>
      <c r="AB192" s="232">
        <f>IF('C'!X192=0,"", 'C'!X192)</f>
        <v>315</v>
      </c>
      <c r="AC192" s="98"/>
      <c r="AD192" s="238">
        <f>IF('C'!AH192=0,"", 'C'!AH192)</f>
        <v>54.97</v>
      </c>
      <c r="AE192" s="50">
        <f t="shared" ca="1" si="31"/>
        <v>0</v>
      </c>
      <c r="AF192" s="98"/>
      <c r="AG192" s="50"/>
      <c r="AH192" s="208"/>
      <c r="AI192" s="109"/>
      <c r="AJ192" s="45"/>
      <c r="AK192" s="49"/>
      <c r="AL192" s="49"/>
      <c r="AM192" s="207"/>
      <c r="AN192" s="206"/>
      <c r="AO192" s="47">
        <v>12</v>
      </c>
    </row>
    <row r="193" spans="1:41" ht="17.100000000000001" customHeight="1" x14ac:dyDescent="0.25">
      <c r="A193" s="25"/>
      <c r="B193" s="47">
        <v>13</v>
      </c>
      <c r="C193" s="46"/>
      <c r="D193" s="46"/>
      <c r="E193" s="48"/>
      <c r="F193" s="48"/>
      <c r="G193" s="49"/>
      <c r="H193" s="47">
        <v>13</v>
      </c>
      <c r="I193" s="58" t="str">
        <f ca="1">'D,E,V,'!AK473</f>
        <v/>
      </c>
      <c r="J193" s="58" t="str">
        <f ca="1">'D,E,V,'!AJ473</f>
        <v/>
      </c>
      <c r="K193" s="58" t="str">
        <f>'D,E,V,'!AL473</f>
        <v/>
      </c>
      <c r="L193" s="58" t="str">
        <f t="shared" ca="1" si="28"/>
        <v/>
      </c>
      <c r="M193" s="98"/>
      <c r="N193" s="47">
        <v>13</v>
      </c>
      <c r="O193" s="58" t="str">
        <f ca="1">'D,E,V,'!AO473</f>
        <v/>
      </c>
      <c r="P193" s="58" t="str">
        <f ca="1">'D,E,V,'!AN473</f>
        <v/>
      </c>
      <c r="Q193" s="58" t="str">
        <f>'D,E,V,'!AP473</f>
        <v/>
      </c>
      <c r="R193" s="58" t="str">
        <f t="shared" ca="1" si="29"/>
        <v/>
      </c>
      <c r="S193" s="98"/>
      <c r="T193" s="47">
        <v>13</v>
      </c>
      <c r="U193" s="58" t="str">
        <f ca="1">'D,E,V,'!AS473</f>
        <v/>
      </c>
      <c r="V193" s="58" t="str">
        <f ca="1">'D,E,V,'!AR473</f>
        <v/>
      </c>
      <c r="W193" s="58" t="str">
        <f>'D,E,V,'!AT473</f>
        <v/>
      </c>
      <c r="X193" s="58" t="str">
        <f t="shared" ca="1" si="30"/>
        <v/>
      </c>
      <c r="Y193" s="98"/>
      <c r="Z193" s="50"/>
      <c r="AA193" s="235"/>
      <c r="AB193" s="232" t="str">
        <f>IF('C'!X193=0,"", 'C'!X193)</f>
        <v/>
      </c>
      <c r="AC193" s="98"/>
      <c r="AD193" s="238" t="str">
        <f>IF('C'!AH193=0,"", 'C'!AH193)</f>
        <v/>
      </c>
      <c r="AE193" s="50">
        <f t="shared" ca="1" si="31"/>
        <v>0</v>
      </c>
      <c r="AF193" s="98"/>
      <c r="AG193" s="50"/>
      <c r="AH193" s="208"/>
      <c r="AI193" s="109"/>
      <c r="AJ193" s="45"/>
      <c r="AK193" s="49"/>
      <c r="AL193" s="49"/>
      <c r="AM193" s="207"/>
      <c r="AN193" s="206"/>
      <c r="AO193" s="47">
        <v>13</v>
      </c>
    </row>
    <row r="194" spans="1:41" ht="17.100000000000001" customHeight="1" x14ac:dyDescent="0.25">
      <c r="A194" s="25"/>
      <c r="B194" s="47">
        <v>14</v>
      </c>
      <c r="C194" s="46"/>
      <c r="D194" s="46"/>
      <c r="E194" s="48"/>
      <c r="F194" s="48"/>
      <c r="G194" s="49"/>
      <c r="H194" s="47">
        <v>14</v>
      </c>
      <c r="I194" s="58" t="str">
        <f ca="1">'D,E,V,'!AK474</f>
        <v/>
      </c>
      <c r="J194" s="58" t="str">
        <f ca="1">'D,E,V,'!AJ474</f>
        <v/>
      </c>
      <c r="K194" s="58" t="str">
        <f>'D,E,V,'!AL474</f>
        <v/>
      </c>
      <c r="L194" s="58" t="str">
        <f t="shared" ca="1" si="28"/>
        <v/>
      </c>
      <c r="M194" s="98"/>
      <c r="N194" s="47">
        <v>14</v>
      </c>
      <c r="O194" s="58" t="str">
        <f ca="1">'D,E,V,'!AO474</f>
        <v/>
      </c>
      <c r="P194" s="58" t="str">
        <f ca="1">'D,E,V,'!AN474</f>
        <v/>
      </c>
      <c r="Q194" s="58" t="str">
        <f>'D,E,V,'!AP474</f>
        <v/>
      </c>
      <c r="R194" s="58" t="str">
        <f t="shared" ca="1" si="29"/>
        <v/>
      </c>
      <c r="S194" s="98"/>
      <c r="T194" s="47">
        <v>14</v>
      </c>
      <c r="U194" s="58" t="str">
        <f ca="1">'D,E,V,'!AS474</f>
        <v/>
      </c>
      <c r="V194" s="58" t="str">
        <f ca="1">'D,E,V,'!AR474</f>
        <v/>
      </c>
      <c r="W194" s="58" t="str">
        <f>'D,E,V,'!AT474</f>
        <v/>
      </c>
      <c r="X194" s="58" t="str">
        <f t="shared" ca="1" si="30"/>
        <v/>
      </c>
      <c r="Y194" s="98"/>
      <c r="Z194" s="50"/>
      <c r="AA194" s="235"/>
      <c r="AB194" s="232" t="str">
        <f>IF('C'!X194=0,"", 'C'!X194)</f>
        <v/>
      </c>
      <c r="AC194" s="98"/>
      <c r="AD194" s="238" t="str">
        <f>IF('C'!AH194=0,"", 'C'!AH194)</f>
        <v/>
      </c>
      <c r="AE194" s="50">
        <f t="shared" ca="1" si="31"/>
        <v>0</v>
      </c>
      <c r="AF194" s="98"/>
      <c r="AG194" s="50"/>
      <c r="AH194" s="208"/>
      <c r="AI194" s="109"/>
      <c r="AJ194" s="45"/>
      <c r="AK194" s="49"/>
      <c r="AL194" s="49"/>
      <c r="AM194" s="207"/>
      <c r="AN194" s="206"/>
      <c r="AO194" s="47">
        <v>14</v>
      </c>
    </row>
    <row r="195" spans="1:41" ht="17.100000000000001" customHeight="1" x14ac:dyDescent="0.25">
      <c r="A195" s="25"/>
      <c r="B195" s="47">
        <v>15</v>
      </c>
      <c r="C195" s="46"/>
      <c r="D195" s="46"/>
      <c r="E195" s="48"/>
      <c r="F195" s="48"/>
      <c r="G195" s="49"/>
      <c r="H195" s="47">
        <v>15</v>
      </c>
      <c r="I195" s="58" t="str">
        <f ca="1">'D,E,V,'!AK475</f>
        <v/>
      </c>
      <c r="J195" s="58" t="str">
        <f ca="1">'D,E,V,'!AJ475</f>
        <v/>
      </c>
      <c r="K195" s="58" t="str">
        <f>'D,E,V,'!AL475</f>
        <v/>
      </c>
      <c r="L195" s="58" t="str">
        <f t="shared" ca="1" si="28"/>
        <v/>
      </c>
      <c r="M195" s="98"/>
      <c r="N195" s="47">
        <v>15</v>
      </c>
      <c r="O195" s="58" t="str">
        <f ca="1">'D,E,V,'!AO475</f>
        <v/>
      </c>
      <c r="P195" s="58" t="str">
        <f ca="1">'D,E,V,'!AN475</f>
        <v/>
      </c>
      <c r="Q195" s="58" t="str">
        <f>'D,E,V,'!AP475</f>
        <v/>
      </c>
      <c r="R195" s="58" t="str">
        <f t="shared" ca="1" si="29"/>
        <v/>
      </c>
      <c r="S195" s="98"/>
      <c r="T195" s="47">
        <v>15</v>
      </c>
      <c r="U195" s="58" t="str">
        <f ca="1">'D,E,V,'!AS475</f>
        <v/>
      </c>
      <c r="V195" s="58" t="str">
        <f ca="1">'D,E,V,'!AR475</f>
        <v/>
      </c>
      <c r="W195" s="58" t="str">
        <f>'D,E,V,'!AT475</f>
        <v/>
      </c>
      <c r="X195" s="58" t="str">
        <f t="shared" ca="1" si="30"/>
        <v/>
      </c>
      <c r="Y195" s="98"/>
      <c r="Z195" s="50"/>
      <c r="AA195" s="235"/>
      <c r="AB195" s="232" t="str">
        <f>IF('C'!X195=0,"", 'C'!X195)</f>
        <v/>
      </c>
      <c r="AC195" s="98"/>
      <c r="AD195" s="238" t="str">
        <f>IF('C'!AH195=0,"", 'C'!AH195)</f>
        <v/>
      </c>
      <c r="AE195" s="50">
        <f t="shared" ca="1" si="31"/>
        <v>0</v>
      </c>
      <c r="AF195" s="98"/>
      <c r="AG195" s="50"/>
      <c r="AH195" s="208"/>
      <c r="AI195" s="109"/>
      <c r="AJ195" s="45"/>
      <c r="AK195" s="49"/>
      <c r="AL195" s="49"/>
      <c r="AM195" s="207"/>
      <c r="AN195" s="206"/>
      <c r="AO195" s="47">
        <v>15</v>
      </c>
    </row>
    <row r="196" spans="1:41" ht="17.100000000000001" customHeight="1" x14ac:dyDescent="0.25">
      <c r="A196" s="25"/>
      <c r="B196" s="47">
        <v>16</v>
      </c>
      <c r="C196" s="46"/>
      <c r="D196" s="46"/>
      <c r="E196" s="48"/>
      <c r="F196" s="48"/>
      <c r="G196" s="49"/>
      <c r="H196" s="47">
        <v>16</v>
      </c>
      <c r="I196" s="58" t="str">
        <f ca="1">'D,E,V,'!AK476</f>
        <v/>
      </c>
      <c r="J196" s="58" t="str">
        <f ca="1">'D,E,V,'!AJ476</f>
        <v/>
      </c>
      <c r="K196" s="58" t="str">
        <f>'D,E,V,'!AL476</f>
        <v/>
      </c>
      <c r="L196" s="58" t="str">
        <f t="shared" ca="1" si="28"/>
        <v/>
      </c>
      <c r="M196" s="98"/>
      <c r="N196" s="47">
        <v>16</v>
      </c>
      <c r="O196" s="58" t="str">
        <f ca="1">'D,E,V,'!AO476</f>
        <v/>
      </c>
      <c r="P196" s="58" t="str">
        <f ca="1">'D,E,V,'!AN476</f>
        <v/>
      </c>
      <c r="Q196" s="58" t="str">
        <f>'D,E,V,'!AP476</f>
        <v/>
      </c>
      <c r="R196" s="58" t="str">
        <f t="shared" ca="1" si="29"/>
        <v/>
      </c>
      <c r="S196" s="98"/>
      <c r="T196" s="47">
        <v>16</v>
      </c>
      <c r="U196" s="58" t="str">
        <f ca="1">'D,E,V,'!AS476</f>
        <v/>
      </c>
      <c r="V196" s="58" t="str">
        <f ca="1">'D,E,V,'!AR476</f>
        <v/>
      </c>
      <c r="W196" s="58" t="str">
        <f>'D,E,V,'!AT476</f>
        <v/>
      </c>
      <c r="X196" s="58" t="str">
        <f t="shared" ca="1" si="30"/>
        <v/>
      </c>
      <c r="Y196" s="98"/>
      <c r="Z196" s="50"/>
      <c r="AA196" s="235"/>
      <c r="AB196" s="232" t="str">
        <f>IF('C'!X196=0,"", 'C'!X196)</f>
        <v/>
      </c>
      <c r="AC196" s="98"/>
      <c r="AD196" s="238" t="str">
        <f>IF('C'!AH196=0,"", 'C'!AH196)</f>
        <v/>
      </c>
      <c r="AE196" s="50">
        <f t="shared" ca="1" si="31"/>
        <v>0</v>
      </c>
      <c r="AF196" s="98"/>
      <c r="AG196" s="50"/>
      <c r="AH196" s="208"/>
      <c r="AI196" s="109"/>
      <c r="AJ196" s="45"/>
      <c r="AK196" s="49"/>
      <c r="AL196" s="49"/>
      <c r="AM196" s="207"/>
      <c r="AN196" s="206"/>
      <c r="AO196" s="47">
        <v>16</v>
      </c>
    </row>
    <row r="197" spans="1:41" ht="17.100000000000001" customHeight="1" x14ac:dyDescent="0.25">
      <c r="A197" s="25"/>
      <c r="B197" s="47">
        <v>17</v>
      </c>
      <c r="C197" s="46"/>
      <c r="D197" s="46"/>
      <c r="E197" s="48"/>
      <c r="F197" s="48"/>
      <c r="G197" s="49"/>
      <c r="H197" s="47">
        <v>17</v>
      </c>
      <c r="I197" s="58" t="str">
        <f ca="1">'D,E,V,'!AK477</f>
        <v/>
      </c>
      <c r="J197" s="58" t="str">
        <f ca="1">'D,E,V,'!AJ477</f>
        <v/>
      </c>
      <c r="K197" s="58" t="str">
        <f>'D,E,V,'!AL477</f>
        <v/>
      </c>
      <c r="L197" s="58" t="str">
        <f t="shared" ca="1" si="28"/>
        <v/>
      </c>
      <c r="M197" s="98"/>
      <c r="N197" s="47">
        <v>17</v>
      </c>
      <c r="O197" s="58" t="str">
        <f ca="1">'D,E,V,'!AO477</f>
        <v/>
      </c>
      <c r="P197" s="58" t="str">
        <f ca="1">'D,E,V,'!AN477</f>
        <v/>
      </c>
      <c r="Q197" s="58" t="str">
        <f>'D,E,V,'!AP477</f>
        <v/>
      </c>
      <c r="R197" s="58" t="str">
        <f t="shared" ca="1" si="29"/>
        <v/>
      </c>
      <c r="S197" s="98"/>
      <c r="T197" s="47">
        <v>17</v>
      </c>
      <c r="U197" s="58" t="str">
        <f ca="1">'D,E,V,'!AS477</f>
        <v/>
      </c>
      <c r="V197" s="58" t="str">
        <f ca="1">'D,E,V,'!AR477</f>
        <v/>
      </c>
      <c r="W197" s="58" t="str">
        <f>'D,E,V,'!AT477</f>
        <v/>
      </c>
      <c r="X197" s="58" t="str">
        <f t="shared" ca="1" si="30"/>
        <v/>
      </c>
      <c r="Y197" s="98"/>
      <c r="Z197" s="50"/>
      <c r="AA197" s="235"/>
      <c r="AB197" s="232" t="str">
        <f>IF('C'!X197=0,"", 'C'!X197)</f>
        <v/>
      </c>
      <c r="AC197" s="98"/>
      <c r="AD197" s="238" t="str">
        <f>IF('C'!AH197=0,"", 'C'!AH197)</f>
        <v/>
      </c>
      <c r="AE197" s="50">
        <f t="shared" ca="1" si="31"/>
        <v>0</v>
      </c>
      <c r="AF197" s="98"/>
      <c r="AG197" s="50"/>
      <c r="AH197" s="208"/>
      <c r="AI197" s="109"/>
      <c r="AJ197" s="45"/>
      <c r="AK197" s="49"/>
      <c r="AL197" s="49"/>
      <c r="AM197" s="207"/>
      <c r="AN197" s="206"/>
      <c r="AO197" s="47">
        <v>17</v>
      </c>
    </row>
    <row r="198" spans="1:41" ht="17.100000000000001" customHeight="1" x14ac:dyDescent="0.25">
      <c r="A198" s="25"/>
      <c r="B198" s="47">
        <v>18</v>
      </c>
      <c r="C198" s="46"/>
      <c r="D198" s="46"/>
      <c r="E198" s="48"/>
      <c r="F198" s="48"/>
      <c r="G198" s="49"/>
      <c r="H198" s="47">
        <v>18</v>
      </c>
      <c r="I198" s="58" t="str">
        <f ca="1">'D,E,V,'!AK478</f>
        <v/>
      </c>
      <c r="J198" s="58" t="str">
        <f ca="1">'D,E,V,'!AJ478</f>
        <v/>
      </c>
      <c r="K198" s="58" t="str">
        <f>'D,E,V,'!AL478</f>
        <v/>
      </c>
      <c r="L198" s="58" t="str">
        <f t="shared" ca="1" si="28"/>
        <v/>
      </c>
      <c r="M198" s="98"/>
      <c r="N198" s="47">
        <v>18</v>
      </c>
      <c r="O198" s="58" t="str">
        <f ca="1">'D,E,V,'!AO478</f>
        <v/>
      </c>
      <c r="P198" s="58" t="str">
        <f ca="1">'D,E,V,'!AN478</f>
        <v/>
      </c>
      <c r="Q198" s="58" t="str">
        <f>'D,E,V,'!AP478</f>
        <v/>
      </c>
      <c r="R198" s="58" t="str">
        <f t="shared" ca="1" si="29"/>
        <v/>
      </c>
      <c r="S198" s="98"/>
      <c r="T198" s="47">
        <v>18</v>
      </c>
      <c r="U198" s="58" t="str">
        <f ca="1">'D,E,V,'!AS478</f>
        <v/>
      </c>
      <c r="V198" s="58" t="str">
        <f ca="1">'D,E,V,'!AR478</f>
        <v/>
      </c>
      <c r="W198" s="58" t="str">
        <f>'D,E,V,'!AT478</f>
        <v/>
      </c>
      <c r="X198" s="58" t="str">
        <f t="shared" ca="1" si="30"/>
        <v/>
      </c>
      <c r="Y198" s="98"/>
      <c r="Z198" s="50"/>
      <c r="AA198" s="235"/>
      <c r="AB198" s="232" t="str">
        <f>IF('C'!X198=0,"", 'C'!X198)</f>
        <v/>
      </c>
      <c r="AC198" s="98"/>
      <c r="AD198" s="238" t="str">
        <f>IF('C'!AH198=0,"", 'C'!AH198)</f>
        <v/>
      </c>
      <c r="AE198" s="50">
        <f t="shared" ca="1" si="31"/>
        <v>0</v>
      </c>
      <c r="AF198" s="98"/>
      <c r="AG198" s="50"/>
      <c r="AH198" s="208"/>
      <c r="AI198" s="109"/>
      <c r="AJ198" s="45"/>
      <c r="AK198" s="49"/>
      <c r="AL198" s="49"/>
      <c r="AM198" s="207"/>
      <c r="AN198" s="206"/>
      <c r="AO198" s="47">
        <v>18</v>
      </c>
    </row>
    <row r="199" spans="1:41" ht="17.100000000000001" customHeight="1" x14ac:dyDescent="0.25">
      <c r="A199" s="25"/>
      <c r="B199" s="47">
        <v>19</v>
      </c>
      <c r="C199" s="46"/>
      <c r="D199" s="46"/>
      <c r="E199" s="48"/>
      <c r="F199" s="48"/>
      <c r="G199" s="49"/>
      <c r="H199" s="47">
        <v>19</v>
      </c>
      <c r="I199" s="58" t="str">
        <f ca="1">'D,E,V,'!AK479</f>
        <v/>
      </c>
      <c r="J199" s="58" t="str">
        <f ca="1">'D,E,V,'!AJ479</f>
        <v/>
      </c>
      <c r="K199" s="58" t="str">
        <f>'D,E,V,'!AL479</f>
        <v/>
      </c>
      <c r="L199" s="58" t="str">
        <f t="shared" ca="1" si="28"/>
        <v/>
      </c>
      <c r="M199" s="98"/>
      <c r="N199" s="47">
        <v>19</v>
      </c>
      <c r="O199" s="58" t="str">
        <f ca="1">'D,E,V,'!AO479</f>
        <v/>
      </c>
      <c r="P199" s="58" t="str">
        <f ca="1">'D,E,V,'!AN479</f>
        <v/>
      </c>
      <c r="Q199" s="58" t="str">
        <f>'D,E,V,'!AP479</f>
        <v/>
      </c>
      <c r="R199" s="58" t="str">
        <f t="shared" ca="1" si="29"/>
        <v/>
      </c>
      <c r="S199" s="98"/>
      <c r="T199" s="47">
        <v>19</v>
      </c>
      <c r="U199" s="58" t="str">
        <f ca="1">'D,E,V,'!AS479</f>
        <v/>
      </c>
      <c r="V199" s="58" t="str">
        <f ca="1">'D,E,V,'!AR479</f>
        <v/>
      </c>
      <c r="W199" s="58" t="str">
        <f>'D,E,V,'!AT479</f>
        <v/>
      </c>
      <c r="X199" s="58" t="str">
        <f t="shared" ca="1" si="30"/>
        <v/>
      </c>
      <c r="Y199" s="98"/>
      <c r="Z199" s="50"/>
      <c r="AA199" s="235"/>
      <c r="AB199" s="232" t="str">
        <f>IF('C'!X199=0,"", 'C'!X199)</f>
        <v/>
      </c>
      <c r="AC199" s="98"/>
      <c r="AD199" s="238" t="str">
        <f>IF('C'!AH199=0,"", 'C'!AH199)</f>
        <v/>
      </c>
      <c r="AE199" s="50">
        <f t="shared" ca="1" si="31"/>
        <v>0</v>
      </c>
      <c r="AF199" s="98"/>
      <c r="AG199" s="50"/>
      <c r="AH199" s="208"/>
      <c r="AI199" s="109"/>
      <c r="AJ199" s="45"/>
      <c r="AK199" s="49"/>
      <c r="AL199" s="49"/>
      <c r="AM199" s="207"/>
      <c r="AN199" s="206"/>
      <c r="AO199" s="47">
        <v>19</v>
      </c>
    </row>
    <row r="200" spans="1:41" ht="17.100000000000001" customHeight="1" thickBot="1" x14ac:dyDescent="0.3">
      <c r="A200" s="53"/>
      <c r="B200" s="54">
        <v>20</v>
      </c>
      <c r="C200" s="52"/>
      <c r="D200" s="52"/>
      <c r="E200" s="55"/>
      <c r="F200" s="55"/>
      <c r="G200" s="56"/>
      <c r="H200" s="54">
        <v>20</v>
      </c>
      <c r="I200" s="59" t="str">
        <f ca="1">'D,E,V,'!AK480</f>
        <v/>
      </c>
      <c r="J200" s="59" t="str">
        <f ca="1">'D,E,V,'!AJ480</f>
        <v/>
      </c>
      <c r="K200" s="59" t="str">
        <f>'D,E,V,'!AL480</f>
        <v/>
      </c>
      <c r="L200" s="59" t="str">
        <f t="shared" ca="1" si="28"/>
        <v/>
      </c>
      <c r="M200" s="87"/>
      <c r="N200" s="54">
        <v>20</v>
      </c>
      <c r="O200" s="59" t="str">
        <f ca="1">'D,E,V,'!AO480</f>
        <v/>
      </c>
      <c r="P200" s="59" t="str">
        <f ca="1">'D,E,V,'!AN480</f>
        <v/>
      </c>
      <c r="Q200" s="59" t="str">
        <f>'D,E,V,'!AP480</f>
        <v/>
      </c>
      <c r="R200" s="59" t="str">
        <f t="shared" ca="1" si="29"/>
        <v/>
      </c>
      <c r="S200" s="87"/>
      <c r="T200" s="54">
        <v>20</v>
      </c>
      <c r="U200" s="59" t="str">
        <f ca="1">'D,E,V,'!AS480</f>
        <v/>
      </c>
      <c r="V200" s="59" t="str">
        <f ca="1">'D,E,V,'!AR480</f>
        <v/>
      </c>
      <c r="W200" s="59" t="str">
        <f>'D,E,V,'!AT480</f>
        <v/>
      </c>
      <c r="X200" s="59" t="str">
        <f t="shared" ca="1" si="30"/>
        <v/>
      </c>
      <c r="Y200" s="87"/>
      <c r="Z200" s="57"/>
      <c r="AA200" s="236"/>
      <c r="AB200" s="233" t="str">
        <f>IF('C'!X200=0,"", 'C'!X200)</f>
        <v/>
      </c>
      <c r="AC200" s="87"/>
      <c r="AD200" s="239" t="str">
        <f>IF('C'!AH200=0,"", 'C'!AH200)</f>
        <v/>
      </c>
      <c r="AE200" s="57">
        <f t="shared" ca="1" si="31"/>
        <v>0</v>
      </c>
      <c r="AF200" s="87"/>
      <c r="AG200" s="57"/>
      <c r="AH200" s="205"/>
      <c r="AI200" s="204"/>
      <c r="AJ200" s="51"/>
      <c r="AK200" s="56"/>
      <c r="AL200" s="56"/>
      <c r="AM200" s="203"/>
      <c r="AN200" s="202"/>
      <c r="AO200" s="54">
        <v>20</v>
      </c>
    </row>
    <row r="201" spans="1:41" ht="17.100000000000001" customHeight="1" thickTop="1" thickBot="1" x14ac:dyDescent="0.3">
      <c r="A201" s="1">
        <v>9</v>
      </c>
      <c r="B201" s="2" t="str">
        <f>IF('C'!B201=0,"",'C'!B201)</f>
        <v/>
      </c>
      <c r="C201" s="3"/>
      <c r="D201" s="4"/>
      <c r="E201" s="4"/>
      <c r="F201" s="4"/>
      <c r="G201" s="5"/>
      <c r="H201" s="6"/>
      <c r="I201" s="7"/>
      <c r="J201" s="7"/>
      <c r="K201" s="230"/>
      <c r="L201" s="230"/>
      <c r="M201" s="230"/>
      <c r="N201" s="7"/>
      <c r="O201" s="230"/>
      <c r="P201" s="230"/>
      <c r="Q201" s="8"/>
      <c r="R201" s="8"/>
      <c r="S201" s="8"/>
      <c r="T201" s="9"/>
      <c r="U201" s="9"/>
      <c r="V201" s="9"/>
      <c r="W201" s="9"/>
      <c r="X201" s="9"/>
      <c r="Y201" s="9"/>
      <c r="Z201" s="9"/>
      <c r="AA201" s="9"/>
      <c r="AB201" s="10" t="str">
        <f>IF('C'!X201=0,"", 'C'!X201)</f>
        <v/>
      </c>
      <c r="AC201" s="10"/>
      <c r="AD201" s="9" t="str">
        <f>IF('C'!AH201=0,"", 'C'!AH201)</f>
        <v/>
      </c>
      <c r="AE201" s="9"/>
      <c r="AF201" s="9"/>
      <c r="AG201" s="9"/>
      <c r="AH201" s="9"/>
      <c r="AI201" s="9"/>
      <c r="AJ201" s="10"/>
      <c r="AK201" s="10"/>
      <c r="AL201" s="10"/>
      <c r="AM201" s="229"/>
      <c r="AN201" s="10"/>
      <c r="AO201" s="10"/>
    </row>
    <row r="202" spans="1:41" ht="17.100000000000001" customHeight="1" thickTop="1" x14ac:dyDescent="0.25">
      <c r="A202" s="11"/>
      <c r="B202" s="12" t="str">
        <f>IF('C'!B202=0,"",'C'!B202)</f>
        <v/>
      </c>
      <c r="D202" s="13"/>
      <c r="E202" s="13"/>
      <c r="F202" s="13"/>
      <c r="G202" s="14"/>
      <c r="H202" s="15"/>
      <c r="I202" s="16"/>
      <c r="J202" s="16"/>
      <c r="K202" s="17"/>
      <c r="L202" s="17"/>
      <c r="M202" s="17"/>
      <c r="N202" s="16"/>
      <c r="O202" s="17"/>
      <c r="P202" s="17"/>
      <c r="Q202" s="16"/>
      <c r="R202" s="16"/>
      <c r="S202" s="16"/>
      <c r="T202" s="17"/>
      <c r="U202" s="17"/>
      <c r="V202" s="17"/>
      <c r="W202" s="17"/>
      <c r="X202" s="17"/>
      <c r="Y202" s="17"/>
      <c r="Z202" s="17"/>
      <c r="AA202" s="17"/>
      <c r="AB202" s="14" t="str">
        <f>IF('C'!X202=0,"", 'C'!X202)</f>
        <v/>
      </c>
      <c r="AC202" s="14"/>
      <c r="AD202" s="17" t="str">
        <f>IF('C'!AH202=0,"", 'C'!AH202)</f>
        <v/>
      </c>
      <c r="AE202" s="17"/>
      <c r="AF202" s="17"/>
      <c r="AG202" s="17"/>
      <c r="AI202" s="17"/>
      <c r="AJ202" s="14"/>
      <c r="AK202" s="14"/>
      <c r="AL202" s="14"/>
      <c r="AM202" s="228"/>
      <c r="AN202" s="14"/>
      <c r="AO202" s="14"/>
    </row>
    <row r="203" spans="1:41" ht="17.100000000000001" customHeight="1" thickBot="1" x14ac:dyDescent="0.3">
      <c r="A203" s="11"/>
      <c r="B203" s="18" t="str">
        <f>IF('C'!B203=0,"",'C'!B203)</f>
        <v/>
      </c>
      <c r="C203" s="19"/>
      <c r="D203" s="13"/>
      <c r="E203" s="13"/>
      <c r="F203" s="13"/>
      <c r="G203" s="20"/>
      <c r="H203" s="21"/>
      <c r="I203" s="22"/>
      <c r="J203" s="22"/>
      <c r="K203" s="23"/>
      <c r="L203" s="23"/>
      <c r="M203" s="23"/>
      <c r="N203" s="22"/>
      <c r="O203" s="23"/>
      <c r="P203" s="23"/>
      <c r="Q203" s="22"/>
      <c r="R203" s="22"/>
      <c r="S203" s="22"/>
      <c r="T203" s="23"/>
      <c r="U203" s="23"/>
      <c r="V203" s="23"/>
      <c r="W203" s="23"/>
      <c r="X203" s="23"/>
      <c r="Y203" s="23"/>
      <c r="Z203" s="23"/>
      <c r="AA203" s="23"/>
      <c r="AB203" s="24" t="str">
        <f>IF('C'!X203=0,"", 'C'!X203)</f>
        <v/>
      </c>
      <c r="AC203" s="24"/>
      <c r="AD203" s="23" t="str">
        <f>IF('C'!AH203=0,"", 'C'!AH203)</f>
        <v/>
      </c>
      <c r="AE203" s="23"/>
      <c r="AF203" s="23"/>
      <c r="AG203" s="23"/>
      <c r="AH203" s="23"/>
      <c r="AI203" s="23"/>
      <c r="AJ203" s="24"/>
      <c r="AK203" s="24"/>
      <c r="AL203" s="24"/>
      <c r="AM203" s="227"/>
      <c r="AN203" s="24"/>
      <c r="AO203" s="24"/>
    </row>
    <row r="204" spans="1:41" ht="17.100000000000001" customHeight="1" thickTop="1" thickBot="1" x14ac:dyDescent="0.3">
      <c r="A204" s="25"/>
      <c r="B204" s="26" t="str">
        <f>IF('C'!B204=0,"",'C'!B204)</f>
        <v/>
      </c>
      <c r="C204" s="27"/>
      <c r="D204" s="27"/>
      <c r="E204" s="27"/>
      <c r="F204" s="27"/>
      <c r="G204" s="28"/>
      <c r="H204" s="29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226"/>
      <c r="V204" s="30"/>
      <c r="W204" s="225"/>
      <c r="X204" s="224"/>
      <c r="Y204" s="31"/>
      <c r="Z204" s="31"/>
      <c r="AA204" s="31"/>
      <c r="AB204" s="31"/>
      <c r="AC204" s="31"/>
      <c r="AD204" s="31"/>
      <c r="AE204" s="31"/>
      <c r="AF204" s="31"/>
      <c r="AG204" s="31"/>
      <c r="AH204" s="223"/>
      <c r="AI204" s="31"/>
      <c r="AJ204" s="187"/>
      <c r="AK204" s="187"/>
      <c r="AL204" s="187"/>
      <c r="AM204" s="187"/>
      <c r="AN204" s="187"/>
      <c r="AO204" s="187"/>
    </row>
    <row r="205" spans="1:41" ht="17.100000000000001" customHeight="1" thickTop="1" thickBot="1" x14ac:dyDescent="0.3">
      <c r="A205" s="25"/>
      <c r="B205" s="32" t="s">
        <v>0</v>
      </c>
      <c r="C205" s="33"/>
      <c r="D205" s="33"/>
      <c r="E205" s="34"/>
      <c r="F205" s="34"/>
      <c r="G205" s="35"/>
      <c r="H205" s="32" t="s">
        <v>0</v>
      </c>
      <c r="I205" s="221" t="s">
        <v>1</v>
      </c>
      <c r="J205" s="222" t="s">
        <v>2</v>
      </c>
      <c r="K205" s="221" t="s">
        <v>3</v>
      </c>
      <c r="L205" s="220" t="s">
        <v>4</v>
      </c>
      <c r="M205" s="220"/>
      <c r="N205" s="32" t="s">
        <v>0</v>
      </c>
      <c r="O205" s="221" t="s">
        <v>5</v>
      </c>
      <c r="P205" s="222" t="s">
        <v>6</v>
      </c>
      <c r="Q205" s="221" t="s">
        <v>7</v>
      </c>
      <c r="R205" s="220" t="s">
        <v>8</v>
      </c>
      <c r="S205" s="220"/>
      <c r="T205" s="32" t="s">
        <v>0</v>
      </c>
      <c r="U205" s="221" t="s">
        <v>9</v>
      </c>
      <c r="V205" s="222" t="s">
        <v>10</v>
      </c>
      <c r="W205" s="221" t="s">
        <v>11</v>
      </c>
      <c r="X205" s="220" t="s">
        <v>12</v>
      </c>
      <c r="Y205" s="220"/>
      <c r="Z205" s="36"/>
      <c r="AA205" s="36"/>
      <c r="AB205" s="37" t="s">
        <v>13</v>
      </c>
      <c r="AC205" s="219"/>
      <c r="AD205" s="38" t="s">
        <v>14</v>
      </c>
      <c r="AE205" s="240" t="s">
        <v>237</v>
      </c>
      <c r="AF205" s="218"/>
      <c r="AG205" s="217"/>
      <c r="AH205" s="216"/>
      <c r="AI205" s="215"/>
      <c r="AJ205" s="214"/>
      <c r="AK205" s="213"/>
      <c r="AL205" s="213"/>
      <c r="AM205" s="212"/>
      <c r="AN205" s="211"/>
      <c r="AO205" s="32" t="s">
        <v>0</v>
      </c>
    </row>
    <row r="206" spans="1:41" ht="17.100000000000001" customHeight="1" thickTop="1" x14ac:dyDescent="0.25">
      <c r="A206" s="25"/>
      <c r="B206" s="39">
        <v>1</v>
      </c>
      <c r="C206" s="40"/>
      <c r="D206" s="40"/>
      <c r="E206" s="41"/>
      <c r="F206" s="41"/>
      <c r="G206" s="42"/>
      <c r="H206" s="39">
        <v>1</v>
      </c>
      <c r="I206" s="58" t="str">
        <f ca="1">'D,E,V,'!AK526</f>
        <v/>
      </c>
      <c r="J206" s="58" t="str">
        <f ca="1">'D,E,V,'!AJ526</f>
        <v/>
      </c>
      <c r="K206" s="58" t="str">
        <f>'D,E,V,'!AL526</f>
        <v/>
      </c>
      <c r="L206" s="58" t="str">
        <f t="shared" ref="L206:L225" ca="1" si="32">IF(ISERROR(I206+J206)=TRUE,"",( I206+J206))</f>
        <v/>
      </c>
      <c r="M206" s="163"/>
      <c r="N206" s="39">
        <v>1</v>
      </c>
      <c r="O206" s="58" t="str">
        <f ca="1">'D,E,V,'!AO526</f>
        <v/>
      </c>
      <c r="P206" s="58" t="str">
        <f ca="1">'D,E,V,'!AN526</f>
        <v/>
      </c>
      <c r="Q206" s="58" t="str">
        <f>'D,E,V,'!AP526</f>
        <v/>
      </c>
      <c r="R206" s="58" t="str">
        <f t="shared" ref="R206:R225" ca="1" si="33">IF(ISERROR(O206+P206)=TRUE,"",( O206+P206))</f>
        <v/>
      </c>
      <c r="S206" s="163"/>
      <c r="T206" s="39">
        <v>1</v>
      </c>
      <c r="U206" s="58" t="str">
        <f ca="1">'D,E,V,'!AS526</f>
        <v/>
      </c>
      <c r="V206" s="58" t="str">
        <f ca="1">'D,E,V,'!AR526</f>
        <v/>
      </c>
      <c r="W206" s="58" t="str">
        <f>'D,E,V,'!AT526</f>
        <v/>
      </c>
      <c r="X206" s="58" t="str">
        <f t="shared" ref="X206:X225" ca="1" si="34">IF(ISERROR(U206+V206)=TRUE,"",( U206+V206))</f>
        <v/>
      </c>
      <c r="Y206" s="163"/>
      <c r="Z206" s="43"/>
      <c r="AA206" s="234"/>
      <c r="AB206" s="231" t="str">
        <f>IF('C'!X206=0,"", 'C'!X206)</f>
        <v/>
      </c>
      <c r="AC206" s="163"/>
      <c r="AD206" s="237" t="str">
        <f>IF('C'!AH206=0,"", 'C'!AH206)</f>
        <v/>
      </c>
      <c r="AE206" s="43">
        <f ca="1">CountOf_MFC(6,25,I206:L206,O206:R206,U206:X206,AB206,AD206)</f>
        <v>0</v>
      </c>
      <c r="AF206" s="163"/>
      <c r="AG206" s="43"/>
      <c r="AH206" s="210"/>
      <c r="AI206" s="163"/>
      <c r="AJ206" s="44"/>
      <c r="AK206" s="42"/>
      <c r="AL206" s="42"/>
      <c r="AM206" s="209"/>
      <c r="AN206" s="206"/>
      <c r="AO206" s="39">
        <v>1</v>
      </c>
    </row>
    <row r="207" spans="1:41" ht="17.100000000000001" customHeight="1" x14ac:dyDescent="0.25">
      <c r="A207" s="25"/>
      <c r="B207" s="47">
        <v>2</v>
      </c>
      <c r="C207" s="46"/>
      <c r="D207" s="46"/>
      <c r="E207" s="48"/>
      <c r="F207" s="48"/>
      <c r="G207" s="49"/>
      <c r="H207" s="47">
        <v>2</v>
      </c>
      <c r="I207" s="58" t="str">
        <f ca="1">'D,E,V,'!AK527</f>
        <v/>
      </c>
      <c r="J207" s="58" t="str">
        <f ca="1">'D,E,V,'!AJ527</f>
        <v/>
      </c>
      <c r="K207" s="58" t="str">
        <f>'D,E,V,'!AL527</f>
        <v/>
      </c>
      <c r="L207" s="58" t="str">
        <f t="shared" ca="1" si="32"/>
        <v/>
      </c>
      <c r="M207" s="98"/>
      <c r="N207" s="47">
        <v>2</v>
      </c>
      <c r="O207" s="58" t="str">
        <f ca="1">'D,E,V,'!AO527</f>
        <v/>
      </c>
      <c r="P207" s="58" t="str">
        <f ca="1">'D,E,V,'!AN527</f>
        <v/>
      </c>
      <c r="Q207" s="58" t="str">
        <f>'D,E,V,'!AP527</f>
        <v/>
      </c>
      <c r="R207" s="58" t="str">
        <f t="shared" ca="1" si="33"/>
        <v/>
      </c>
      <c r="S207" s="98"/>
      <c r="T207" s="47">
        <v>2</v>
      </c>
      <c r="U207" s="58" t="str">
        <f ca="1">'D,E,V,'!AS527</f>
        <v/>
      </c>
      <c r="V207" s="58" t="str">
        <f ca="1">'D,E,V,'!AR527</f>
        <v/>
      </c>
      <c r="W207" s="58" t="str">
        <f>'D,E,V,'!AT527</f>
        <v/>
      </c>
      <c r="X207" s="58" t="str">
        <f t="shared" ca="1" si="34"/>
        <v/>
      </c>
      <c r="Y207" s="98"/>
      <c r="Z207" s="50"/>
      <c r="AA207" s="235"/>
      <c r="AB207" s="232" t="str">
        <f>IF('C'!X207=0,"", 'C'!X207)</f>
        <v/>
      </c>
      <c r="AC207" s="98"/>
      <c r="AD207" s="238" t="str">
        <f>IF('C'!AH207=0,"", 'C'!AH207)</f>
        <v/>
      </c>
      <c r="AE207" s="50">
        <f t="shared" ref="AE207:AE225" ca="1" si="35">CountOf_MFC(6,25,I207:L207,O207:R207,U207:X207,AB207,AD207)</f>
        <v>0</v>
      </c>
      <c r="AF207" s="98"/>
      <c r="AG207" s="50"/>
      <c r="AH207" s="208"/>
      <c r="AI207" s="109"/>
      <c r="AJ207" s="45"/>
      <c r="AK207" s="49"/>
      <c r="AL207" s="49"/>
      <c r="AM207" s="207"/>
      <c r="AN207" s="206"/>
      <c r="AO207" s="47">
        <v>2</v>
      </c>
    </row>
    <row r="208" spans="1:41" ht="17.100000000000001" customHeight="1" x14ac:dyDescent="0.25">
      <c r="A208" s="25"/>
      <c r="B208" s="47">
        <v>3</v>
      </c>
      <c r="C208" s="46"/>
      <c r="D208" s="46"/>
      <c r="E208" s="48"/>
      <c r="F208" s="48"/>
      <c r="G208" s="49"/>
      <c r="H208" s="47">
        <v>3</v>
      </c>
      <c r="I208" s="58" t="str">
        <f ca="1">'D,E,V,'!AK528</f>
        <v/>
      </c>
      <c r="J208" s="58" t="str">
        <f ca="1">'D,E,V,'!AJ528</f>
        <v/>
      </c>
      <c r="K208" s="58" t="str">
        <f>'D,E,V,'!AL528</f>
        <v/>
      </c>
      <c r="L208" s="58" t="str">
        <f t="shared" ca="1" si="32"/>
        <v/>
      </c>
      <c r="M208" s="98"/>
      <c r="N208" s="47">
        <v>3</v>
      </c>
      <c r="O208" s="58" t="str">
        <f ca="1">'D,E,V,'!AO528</f>
        <v/>
      </c>
      <c r="P208" s="58" t="str">
        <f ca="1">'D,E,V,'!AN528</f>
        <v/>
      </c>
      <c r="Q208" s="58" t="str">
        <f>'D,E,V,'!AP528</f>
        <v/>
      </c>
      <c r="R208" s="58" t="str">
        <f t="shared" ca="1" si="33"/>
        <v/>
      </c>
      <c r="S208" s="98"/>
      <c r="T208" s="47">
        <v>3</v>
      </c>
      <c r="U208" s="58" t="str">
        <f ca="1">'D,E,V,'!AS528</f>
        <v/>
      </c>
      <c r="V208" s="58" t="str">
        <f ca="1">'D,E,V,'!AR528</f>
        <v/>
      </c>
      <c r="W208" s="58" t="str">
        <f>'D,E,V,'!AT528</f>
        <v/>
      </c>
      <c r="X208" s="58" t="str">
        <f t="shared" ca="1" si="34"/>
        <v/>
      </c>
      <c r="Y208" s="98"/>
      <c r="Z208" s="50"/>
      <c r="AA208" s="235"/>
      <c r="AB208" s="232" t="str">
        <f>IF('C'!X208=0,"", 'C'!X208)</f>
        <v/>
      </c>
      <c r="AC208" s="98"/>
      <c r="AD208" s="238" t="str">
        <f>IF('C'!AH208=0,"", 'C'!AH208)</f>
        <v/>
      </c>
      <c r="AE208" s="50">
        <f t="shared" ca="1" si="35"/>
        <v>0</v>
      </c>
      <c r="AF208" s="98"/>
      <c r="AG208" s="50"/>
      <c r="AH208" s="208"/>
      <c r="AI208" s="109"/>
      <c r="AJ208" s="45"/>
      <c r="AK208" s="49"/>
      <c r="AL208" s="49"/>
      <c r="AM208" s="207"/>
      <c r="AN208" s="206"/>
      <c r="AO208" s="47">
        <v>3</v>
      </c>
    </row>
    <row r="209" spans="1:41" ht="17.100000000000001" customHeight="1" x14ac:dyDescent="0.25">
      <c r="A209" s="25"/>
      <c r="B209" s="47">
        <v>4</v>
      </c>
      <c r="C209" s="46"/>
      <c r="D209" s="46"/>
      <c r="E209" s="48"/>
      <c r="F209" s="48"/>
      <c r="G209" s="49"/>
      <c r="H209" s="47">
        <v>4</v>
      </c>
      <c r="I209" s="58" t="str">
        <f ca="1">'D,E,V,'!AK529</f>
        <v/>
      </c>
      <c r="J209" s="58" t="str">
        <f ca="1">'D,E,V,'!AJ529</f>
        <v/>
      </c>
      <c r="K209" s="58" t="str">
        <f>'D,E,V,'!AL529</f>
        <v/>
      </c>
      <c r="L209" s="58" t="str">
        <f t="shared" ca="1" si="32"/>
        <v/>
      </c>
      <c r="M209" s="98"/>
      <c r="N209" s="47">
        <v>4</v>
      </c>
      <c r="O209" s="58" t="str">
        <f ca="1">'D,E,V,'!AO529</f>
        <v/>
      </c>
      <c r="P209" s="58" t="str">
        <f ca="1">'D,E,V,'!AN529</f>
        <v/>
      </c>
      <c r="Q209" s="58" t="str">
        <f>'D,E,V,'!AP529</f>
        <v/>
      </c>
      <c r="R209" s="58" t="str">
        <f t="shared" ca="1" si="33"/>
        <v/>
      </c>
      <c r="S209" s="98"/>
      <c r="T209" s="47">
        <v>4</v>
      </c>
      <c r="U209" s="58" t="str">
        <f ca="1">'D,E,V,'!AS529</f>
        <v/>
      </c>
      <c r="V209" s="58" t="str">
        <f ca="1">'D,E,V,'!AR529</f>
        <v/>
      </c>
      <c r="W209" s="58" t="str">
        <f>'D,E,V,'!AT529</f>
        <v/>
      </c>
      <c r="X209" s="58" t="str">
        <f t="shared" ca="1" si="34"/>
        <v/>
      </c>
      <c r="Y209" s="98"/>
      <c r="Z209" s="50"/>
      <c r="AA209" s="235"/>
      <c r="AB209" s="232" t="str">
        <f>IF('C'!X209=0,"", 'C'!X209)</f>
        <v/>
      </c>
      <c r="AC209" s="98"/>
      <c r="AD209" s="238" t="str">
        <f>IF('C'!AH209=0,"", 'C'!AH209)</f>
        <v/>
      </c>
      <c r="AE209" s="50">
        <f t="shared" ca="1" si="35"/>
        <v>0</v>
      </c>
      <c r="AF209" s="98"/>
      <c r="AG209" s="50"/>
      <c r="AH209" s="208"/>
      <c r="AI209" s="109"/>
      <c r="AJ209" s="45"/>
      <c r="AK209" s="49"/>
      <c r="AL209" s="49"/>
      <c r="AM209" s="207"/>
      <c r="AN209" s="206"/>
      <c r="AO209" s="47">
        <v>4</v>
      </c>
    </row>
    <row r="210" spans="1:41" ht="17.100000000000001" customHeight="1" x14ac:dyDescent="0.25">
      <c r="A210" s="25"/>
      <c r="B210" s="47">
        <v>5</v>
      </c>
      <c r="C210" s="46"/>
      <c r="D210" s="46"/>
      <c r="E210" s="48"/>
      <c r="F210" s="48"/>
      <c r="G210" s="49"/>
      <c r="H210" s="47">
        <v>5</v>
      </c>
      <c r="I210" s="58" t="str">
        <f ca="1">'D,E,V,'!AK530</f>
        <v/>
      </c>
      <c r="J210" s="58" t="str">
        <f ca="1">'D,E,V,'!AJ530</f>
        <v/>
      </c>
      <c r="K210" s="58" t="str">
        <f>'D,E,V,'!AL530</f>
        <v/>
      </c>
      <c r="L210" s="58" t="str">
        <f t="shared" ca="1" si="32"/>
        <v/>
      </c>
      <c r="M210" s="98"/>
      <c r="N210" s="47">
        <v>5</v>
      </c>
      <c r="O210" s="58" t="str">
        <f ca="1">'D,E,V,'!AO530</f>
        <v/>
      </c>
      <c r="P210" s="58" t="str">
        <f ca="1">'D,E,V,'!AN530</f>
        <v/>
      </c>
      <c r="Q210" s="58" t="str">
        <f>'D,E,V,'!AP530</f>
        <v/>
      </c>
      <c r="R210" s="58" t="str">
        <f t="shared" ca="1" si="33"/>
        <v/>
      </c>
      <c r="S210" s="98"/>
      <c r="T210" s="47">
        <v>5</v>
      </c>
      <c r="U210" s="58" t="str">
        <f ca="1">'D,E,V,'!AS530</f>
        <v/>
      </c>
      <c r="V210" s="58" t="str">
        <f ca="1">'D,E,V,'!AR530</f>
        <v/>
      </c>
      <c r="W210" s="58" t="str">
        <f>'D,E,V,'!AT530</f>
        <v/>
      </c>
      <c r="X210" s="58" t="str">
        <f t="shared" ca="1" si="34"/>
        <v/>
      </c>
      <c r="Y210" s="98"/>
      <c r="Z210" s="50"/>
      <c r="AA210" s="235"/>
      <c r="AB210" s="232" t="str">
        <f>IF('C'!X210=0,"", 'C'!X210)</f>
        <v/>
      </c>
      <c r="AC210" s="98"/>
      <c r="AD210" s="238" t="str">
        <f>IF('C'!AH210=0,"", 'C'!AH210)</f>
        <v/>
      </c>
      <c r="AE210" s="50">
        <f t="shared" ca="1" si="35"/>
        <v>0</v>
      </c>
      <c r="AF210" s="98"/>
      <c r="AG210" s="50"/>
      <c r="AH210" s="208"/>
      <c r="AI210" s="109"/>
      <c r="AJ210" s="45"/>
      <c r="AK210" s="49"/>
      <c r="AL210" s="49"/>
      <c r="AM210" s="207"/>
      <c r="AN210" s="206"/>
      <c r="AO210" s="47">
        <v>5</v>
      </c>
    </row>
    <row r="211" spans="1:41" ht="17.100000000000001" customHeight="1" x14ac:dyDescent="0.25">
      <c r="A211" s="25"/>
      <c r="B211" s="47">
        <v>6</v>
      </c>
      <c r="C211" s="46"/>
      <c r="D211" s="46"/>
      <c r="E211" s="48"/>
      <c r="F211" s="48"/>
      <c r="G211" s="49"/>
      <c r="H211" s="47">
        <v>6</v>
      </c>
      <c r="I211" s="58" t="str">
        <f ca="1">'D,E,V,'!AK531</f>
        <v/>
      </c>
      <c r="J211" s="58" t="str">
        <f ca="1">'D,E,V,'!AJ531</f>
        <v/>
      </c>
      <c r="K211" s="58" t="str">
        <f>'D,E,V,'!AL531</f>
        <v/>
      </c>
      <c r="L211" s="58" t="str">
        <f t="shared" ca="1" si="32"/>
        <v/>
      </c>
      <c r="M211" s="98"/>
      <c r="N211" s="47">
        <v>6</v>
      </c>
      <c r="O211" s="58" t="str">
        <f ca="1">'D,E,V,'!AO531</f>
        <v/>
      </c>
      <c r="P211" s="58" t="str">
        <f ca="1">'D,E,V,'!AN531</f>
        <v/>
      </c>
      <c r="Q211" s="58" t="str">
        <f>'D,E,V,'!AP531</f>
        <v/>
      </c>
      <c r="R211" s="58" t="str">
        <f t="shared" ca="1" si="33"/>
        <v/>
      </c>
      <c r="S211" s="98"/>
      <c r="T211" s="47">
        <v>6</v>
      </c>
      <c r="U211" s="58" t="str">
        <f ca="1">'D,E,V,'!AS531</f>
        <v/>
      </c>
      <c r="V211" s="58" t="str">
        <f ca="1">'D,E,V,'!AR531</f>
        <v/>
      </c>
      <c r="W211" s="58" t="str">
        <f>'D,E,V,'!AT531</f>
        <v/>
      </c>
      <c r="X211" s="58" t="str">
        <f t="shared" ca="1" si="34"/>
        <v/>
      </c>
      <c r="Y211" s="98"/>
      <c r="Z211" s="50"/>
      <c r="AA211" s="235"/>
      <c r="AB211" s="232" t="str">
        <f>IF('C'!X211=0,"", 'C'!X211)</f>
        <v/>
      </c>
      <c r="AC211" s="98"/>
      <c r="AD211" s="238" t="str">
        <f>IF('C'!AH211=0,"", 'C'!AH211)</f>
        <v/>
      </c>
      <c r="AE211" s="50">
        <f t="shared" ca="1" si="35"/>
        <v>0</v>
      </c>
      <c r="AF211" s="98"/>
      <c r="AG211" s="50"/>
      <c r="AH211" s="208"/>
      <c r="AI211" s="109"/>
      <c r="AJ211" s="45"/>
      <c r="AK211" s="49"/>
      <c r="AL211" s="49"/>
      <c r="AM211" s="207"/>
      <c r="AN211" s="206"/>
      <c r="AO211" s="47">
        <v>6</v>
      </c>
    </row>
    <row r="212" spans="1:41" ht="17.100000000000001" customHeight="1" x14ac:dyDescent="0.25">
      <c r="A212" s="25"/>
      <c r="B212" s="47">
        <v>7</v>
      </c>
      <c r="C212" s="46"/>
      <c r="D212" s="46"/>
      <c r="E212" s="48"/>
      <c r="F212" s="48"/>
      <c r="G212" s="49"/>
      <c r="H212" s="47">
        <v>7</v>
      </c>
      <c r="I212" s="58" t="str">
        <f ca="1">'D,E,V,'!AK532</f>
        <v/>
      </c>
      <c r="J212" s="58" t="str">
        <f ca="1">'D,E,V,'!AJ532</f>
        <v/>
      </c>
      <c r="K212" s="58" t="str">
        <f>'D,E,V,'!AL532</f>
        <v/>
      </c>
      <c r="L212" s="58" t="str">
        <f t="shared" ca="1" si="32"/>
        <v/>
      </c>
      <c r="M212" s="98"/>
      <c r="N212" s="47">
        <v>7</v>
      </c>
      <c r="O212" s="58" t="str">
        <f ca="1">'D,E,V,'!AO532</f>
        <v/>
      </c>
      <c r="P212" s="58" t="str">
        <f ca="1">'D,E,V,'!AN532</f>
        <v/>
      </c>
      <c r="Q212" s="58" t="str">
        <f>'D,E,V,'!AP532</f>
        <v/>
      </c>
      <c r="R212" s="58" t="str">
        <f t="shared" ca="1" si="33"/>
        <v/>
      </c>
      <c r="S212" s="98"/>
      <c r="T212" s="47">
        <v>7</v>
      </c>
      <c r="U212" s="58" t="str">
        <f ca="1">'D,E,V,'!AS532</f>
        <v/>
      </c>
      <c r="V212" s="58" t="str">
        <f ca="1">'D,E,V,'!AR532</f>
        <v/>
      </c>
      <c r="W212" s="58" t="str">
        <f>'D,E,V,'!AT532</f>
        <v/>
      </c>
      <c r="X212" s="58" t="str">
        <f t="shared" ca="1" si="34"/>
        <v/>
      </c>
      <c r="Y212" s="98"/>
      <c r="Z212" s="50"/>
      <c r="AA212" s="235"/>
      <c r="AB212" s="232" t="str">
        <f>IF('C'!X212=0,"", 'C'!X212)</f>
        <v/>
      </c>
      <c r="AC212" s="98"/>
      <c r="AD212" s="238" t="str">
        <f>IF('C'!AH212=0,"", 'C'!AH212)</f>
        <v/>
      </c>
      <c r="AE212" s="50">
        <f t="shared" ca="1" si="35"/>
        <v>0</v>
      </c>
      <c r="AF212" s="98"/>
      <c r="AG212" s="50"/>
      <c r="AH212" s="208"/>
      <c r="AI212" s="109"/>
      <c r="AJ212" s="45"/>
      <c r="AK212" s="49"/>
      <c r="AL212" s="49"/>
      <c r="AM212" s="207"/>
      <c r="AN212" s="206"/>
      <c r="AO212" s="47">
        <v>7</v>
      </c>
    </row>
    <row r="213" spans="1:41" ht="17.100000000000001" customHeight="1" x14ac:dyDescent="0.25">
      <c r="A213" s="25"/>
      <c r="B213" s="47">
        <v>8</v>
      </c>
      <c r="C213" s="46"/>
      <c r="D213" s="46"/>
      <c r="E213" s="48"/>
      <c r="F213" s="48"/>
      <c r="G213" s="49"/>
      <c r="H213" s="47">
        <v>8</v>
      </c>
      <c r="I213" s="58" t="str">
        <f ca="1">'D,E,V,'!AK533</f>
        <v/>
      </c>
      <c r="J213" s="58" t="str">
        <f ca="1">'D,E,V,'!AJ533</f>
        <v/>
      </c>
      <c r="K213" s="58" t="str">
        <f>'D,E,V,'!AL533</f>
        <v/>
      </c>
      <c r="L213" s="58" t="str">
        <f t="shared" ca="1" si="32"/>
        <v/>
      </c>
      <c r="M213" s="98"/>
      <c r="N213" s="47">
        <v>8</v>
      </c>
      <c r="O213" s="58" t="str">
        <f ca="1">'D,E,V,'!AO533</f>
        <v/>
      </c>
      <c r="P213" s="58" t="str">
        <f ca="1">'D,E,V,'!AN533</f>
        <v/>
      </c>
      <c r="Q213" s="58" t="str">
        <f>'D,E,V,'!AP533</f>
        <v/>
      </c>
      <c r="R213" s="58" t="str">
        <f t="shared" ca="1" si="33"/>
        <v/>
      </c>
      <c r="S213" s="98"/>
      <c r="T213" s="47">
        <v>8</v>
      </c>
      <c r="U213" s="58" t="str">
        <f ca="1">'D,E,V,'!AS533</f>
        <v/>
      </c>
      <c r="V213" s="58" t="str">
        <f ca="1">'D,E,V,'!AR533</f>
        <v/>
      </c>
      <c r="W213" s="58" t="str">
        <f>'D,E,V,'!AT533</f>
        <v/>
      </c>
      <c r="X213" s="58" t="str">
        <f t="shared" ca="1" si="34"/>
        <v/>
      </c>
      <c r="Y213" s="98"/>
      <c r="Z213" s="50"/>
      <c r="AA213" s="235"/>
      <c r="AB213" s="232" t="str">
        <f>IF('C'!X213=0,"", 'C'!X213)</f>
        <v/>
      </c>
      <c r="AC213" s="98"/>
      <c r="AD213" s="238" t="str">
        <f>IF('C'!AH213=0,"", 'C'!AH213)</f>
        <v/>
      </c>
      <c r="AE213" s="50">
        <f t="shared" ca="1" si="35"/>
        <v>0</v>
      </c>
      <c r="AF213" s="98"/>
      <c r="AG213" s="50"/>
      <c r="AH213" s="208"/>
      <c r="AI213" s="109"/>
      <c r="AJ213" s="45"/>
      <c r="AK213" s="49"/>
      <c r="AL213" s="49"/>
      <c r="AM213" s="207"/>
      <c r="AN213" s="206"/>
      <c r="AO213" s="47">
        <v>8</v>
      </c>
    </row>
    <row r="214" spans="1:41" ht="17.100000000000001" customHeight="1" x14ac:dyDescent="0.25">
      <c r="A214" s="25"/>
      <c r="B214" s="47">
        <v>9</v>
      </c>
      <c r="C214" s="46"/>
      <c r="D214" s="46"/>
      <c r="E214" s="48"/>
      <c r="F214" s="48"/>
      <c r="G214" s="49"/>
      <c r="H214" s="47">
        <v>9</v>
      </c>
      <c r="I214" s="58" t="str">
        <f ca="1">'D,E,V,'!AK534</f>
        <v/>
      </c>
      <c r="J214" s="58" t="str">
        <f ca="1">'D,E,V,'!AJ534</f>
        <v/>
      </c>
      <c r="K214" s="58" t="str">
        <f>'D,E,V,'!AL534</f>
        <v/>
      </c>
      <c r="L214" s="58" t="str">
        <f t="shared" ca="1" si="32"/>
        <v/>
      </c>
      <c r="M214" s="98"/>
      <c r="N214" s="47">
        <v>9</v>
      </c>
      <c r="O214" s="58" t="str">
        <f ca="1">'D,E,V,'!AO534</f>
        <v/>
      </c>
      <c r="P214" s="58" t="str">
        <f ca="1">'D,E,V,'!AN534</f>
        <v/>
      </c>
      <c r="Q214" s="58" t="str">
        <f>'D,E,V,'!AP534</f>
        <v/>
      </c>
      <c r="R214" s="58" t="str">
        <f t="shared" ca="1" si="33"/>
        <v/>
      </c>
      <c r="S214" s="98"/>
      <c r="T214" s="47">
        <v>9</v>
      </c>
      <c r="U214" s="58" t="str">
        <f ca="1">'D,E,V,'!AS534</f>
        <v/>
      </c>
      <c r="V214" s="58" t="str">
        <f ca="1">'D,E,V,'!AR534</f>
        <v/>
      </c>
      <c r="W214" s="58" t="str">
        <f>'D,E,V,'!AT534</f>
        <v/>
      </c>
      <c r="X214" s="58" t="str">
        <f t="shared" ca="1" si="34"/>
        <v/>
      </c>
      <c r="Y214" s="98"/>
      <c r="Z214" s="50"/>
      <c r="AA214" s="235"/>
      <c r="AB214" s="232" t="str">
        <f>IF('C'!X214=0,"", 'C'!X214)</f>
        <v/>
      </c>
      <c r="AC214" s="98"/>
      <c r="AD214" s="238" t="str">
        <f>IF('C'!AH214=0,"", 'C'!AH214)</f>
        <v/>
      </c>
      <c r="AE214" s="50">
        <f t="shared" ca="1" si="35"/>
        <v>0</v>
      </c>
      <c r="AF214" s="98"/>
      <c r="AG214" s="50"/>
      <c r="AH214" s="208"/>
      <c r="AI214" s="109"/>
      <c r="AJ214" s="45"/>
      <c r="AK214" s="49"/>
      <c r="AL214" s="49"/>
      <c r="AM214" s="207"/>
      <c r="AN214" s="206"/>
      <c r="AO214" s="47">
        <v>9</v>
      </c>
    </row>
    <row r="215" spans="1:41" ht="17.100000000000001" customHeight="1" x14ac:dyDescent="0.25">
      <c r="A215" s="25"/>
      <c r="B215" s="47">
        <v>10</v>
      </c>
      <c r="C215" s="46"/>
      <c r="D215" s="46"/>
      <c r="E215" s="48"/>
      <c r="F215" s="48"/>
      <c r="G215" s="49"/>
      <c r="H215" s="47">
        <v>10</v>
      </c>
      <c r="I215" s="58" t="str">
        <f ca="1">'D,E,V,'!AK535</f>
        <v/>
      </c>
      <c r="J215" s="58" t="str">
        <f ca="1">'D,E,V,'!AJ535</f>
        <v/>
      </c>
      <c r="K215" s="58" t="str">
        <f>'D,E,V,'!AL535</f>
        <v/>
      </c>
      <c r="L215" s="58" t="str">
        <f t="shared" ca="1" si="32"/>
        <v/>
      </c>
      <c r="M215" s="98"/>
      <c r="N215" s="47">
        <v>10</v>
      </c>
      <c r="O215" s="58" t="str">
        <f ca="1">'D,E,V,'!AO535</f>
        <v/>
      </c>
      <c r="P215" s="58" t="str">
        <f ca="1">'D,E,V,'!AN535</f>
        <v/>
      </c>
      <c r="Q215" s="58" t="str">
        <f>'D,E,V,'!AP535</f>
        <v/>
      </c>
      <c r="R215" s="58" t="str">
        <f t="shared" ca="1" si="33"/>
        <v/>
      </c>
      <c r="S215" s="98"/>
      <c r="T215" s="47">
        <v>10</v>
      </c>
      <c r="U215" s="58" t="str">
        <f ca="1">'D,E,V,'!AS535</f>
        <v/>
      </c>
      <c r="V215" s="58" t="str">
        <f ca="1">'D,E,V,'!AR535</f>
        <v/>
      </c>
      <c r="W215" s="58" t="str">
        <f>'D,E,V,'!AT535</f>
        <v/>
      </c>
      <c r="X215" s="58" t="str">
        <f t="shared" ca="1" si="34"/>
        <v/>
      </c>
      <c r="Y215" s="98"/>
      <c r="Z215" s="50"/>
      <c r="AA215" s="235"/>
      <c r="AB215" s="232" t="str">
        <f>IF('C'!X215=0,"", 'C'!X215)</f>
        <v/>
      </c>
      <c r="AC215" s="98"/>
      <c r="AD215" s="238" t="str">
        <f>IF('C'!AH215=0,"", 'C'!AH215)</f>
        <v/>
      </c>
      <c r="AE215" s="50">
        <f t="shared" ca="1" si="35"/>
        <v>0</v>
      </c>
      <c r="AF215" s="98"/>
      <c r="AG215" s="50"/>
      <c r="AH215" s="208"/>
      <c r="AI215" s="109"/>
      <c r="AJ215" s="45"/>
      <c r="AK215" s="49"/>
      <c r="AL215" s="49"/>
      <c r="AM215" s="207"/>
      <c r="AN215" s="206"/>
      <c r="AO215" s="47">
        <v>10</v>
      </c>
    </row>
    <row r="216" spans="1:41" ht="17.100000000000001" customHeight="1" x14ac:dyDescent="0.25">
      <c r="A216" s="25"/>
      <c r="B216" s="47">
        <v>11</v>
      </c>
      <c r="C216" s="46"/>
      <c r="D216" s="46"/>
      <c r="E216" s="48"/>
      <c r="F216" s="48"/>
      <c r="G216" s="49"/>
      <c r="H216" s="47">
        <v>11</v>
      </c>
      <c r="I216" s="58" t="str">
        <f ca="1">'D,E,V,'!AK536</f>
        <v/>
      </c>
      <c r="J216" s="58" t="str">
        <f ca="1">'D,E,V,'!AJ536</f>
        <v/>
      </c>
      <c r="K216" s="58" t="str">
        <f>'D,E,V,'!AL536</f>
        <v/>
      </c>
      <c r="L216" s="58" t="str">
        <f t="shared" ca="1" si="32"/>
        <v/>
      </c>
      <c r="M216" s="98"/>
      <c r="N216" s="47">
        <v>11</v>
      </c>
      <c r="O216" s="58" t="str">
        <f ca="1">'D,E,V,'!AO536</f>
        <v/>
      </c>
      <c r="P216" s="58" t="str">
        <f ca="1">'D,E,V,'!AN536</f>
        <v/>
      </c>
      <c r="Q216" s="58" t="str">
        <f>'D,E,V,'!AP536</f>
        <v/>
      </c>
      <c r="R216" s="58" t="str">
        <f t="shared" ca="1" si="33"/>
        <v/>
      </c>
      <c r="S216" s="98"/>
      <c r="T216" s="47">
        <v>11</v>
      </c>
      <c r="U216" s="58" t="str">
        <f ca="1">'D,E,V,'!AS536</f>
        <v/>
      </c>
      <c r="V216" s="58" t="str">
        <f ca="1">'D,E,V,'!AR536</f>
        <v/>
      </c>
      <c r="W216" s="58" t="str">
        <f>'D,E,V,'!AT536</f>
        <v/>
      </c>
      <c r="X216" s="58" t="str">
        <f t="shared" ca="1" si="34"/>
        <v/>
      </c>
      <c r="Y216" s="98"/>
      <c r="Z216" s="50"/>
      <c r="AA216" s="235"/>
      <c r="AB216" s="232" t="str">
        <f>IF('C'!X216=0,"", 'C'!X216)</f>
        <v/>
      </c>
      <c r="AC216" s="98"/>
      <c r="AD216" s="238" t="str">
        <f>IF('C'!AH216=0,"", 'C'!AH216)</f>
        <v/>
      </c>
      <c r="AE216" s="50">
        <f ca="1">CountOf_MFC(6,25,I216:L216,O216:R216,U216:X216,AB216,AD216)</f>
        <v>0</v>
      </c>
      <c r="AF216" s="98"/>
      <c r="AG216" s="50"/>
      <c r="AH216" s="208"/>
      <c r="AI216" s="109"/>
      <c r="AJ216" s="45"/>
      <c r="AK216" s="49"/>
      <c r="AL216" s="49"/>
      <c r="AM216" s="207"/>
      <c r="AN216" s="206"/>
      <c r="AO216" s="47">
        <v>11</v>
      </c>
    </row>
    <row r="217" spans="1:41" ht="17.100000000000001" customHeight="1" x14ac:dyDescent="0.25">
      <c r="A217" s="25"/>
      <c r="B217" s="47">
        <v>12</v>
      </c>
      <c r="C217" s="46"/>
      <c r="D217" s="46"/>
      <c r="E217" s="48"/>
      <c r="F217" s="48"/>
      <c r="G217" s="49"/>
      <c r="H217" s="47">
        <v>12</v>
      </c>
      <c r="I217" s="58" t="str">
        <f ca="1">'D,E,V,'!AK537</f>
        <v/>
      </c>
      <c r="J217" s="58" t="str">
        <f ca="1">'D,E,V,'!AJ537</f>
        <v/>
      </c>
      <c r="K217" s="58" t="str">
        <f>'D,E,V,'!AL537</f>
        <v/>
      </c>
      <c r="L217" s="58" t="str">
        <f t="shared" ca="1" si="32"/>
        <v/>
      </c>
      <c r="M217" s="98"/>
      <c r="N217" s="47">
        <v>12</v>
      </c>
      <c r="O217" s="58" t="str">
        <f ca="1">'D,E,V,'!AO537</f>
        <v/>
      </c>
      <c r="P217" s="58" t="str">
        <f ca="1">'D,E,V,'!AN537</f>
        <v/>
      </c>
      <c r="Q217" s="58" t="str">
        <f>'D,E,V,'!AP537</f>
        <v/>
      </c>
      <c r="R217" s="58" t="str">
        <f t="shared" ca="1" si="33"/>
        <v/>
      </c>
      <c r="S217" s="98"/>
      <c r="T217" s="47">
        <v>12</v>
      </c>
      <c r="U217" s="58" t="str">
        <f ca="1">'D,E,V,'!AS537</f>
        <v/>
      </c>
      <c r="V217" s="58" t="str">
        <f ca="1">'D,E,V,'!AR537</f>
        <v/>
      </c>
      <c r="W217" s="58" t="str">
        <f>'D,E,V,'!AT537</f>
        <v/>
      </c>
      <c r="X217" s="58" t="str">
        <f t="shared" ca="1" si="34"/>
        <v/>
      </c>
      <c r="Y217" s="98"/>
      <c r="Z217" s="50"/>
      <c r="AA217" s="235"/>
      <c r="AB217" s="232" t="str">
        <f>IF('C'!X217=0,"", 'C'!X217)</f>
        <v/>
      </c>
      <c r="AC217" s="98"/>
      <c r="AD217" s="238" t="str">
        <f>IF('C'!AH217=0,"", 'C'!AH217)</f>
        <v/>
      </c>
      <c r="AE217" s="50">
        <f t="shared" ca="1" si="35"/>
        <v>0</v>
      </c>
      <c r="AF217" s="98"/>
      <c r="AG217" s="50"/>
      <c r="AH217" s="208"/>
      <c r="AI217" s="109"/>
      <c r="AJ217" s="45"/>
      <c r="AK217" s="49"/>
      <c r="AL217" s="49"/>
      <c r="AM217" s="207"/>
      <c r="AN217" s="206"/>
      <c r="AO217" s="47">
        <v>12</v>
      </c>
    </row>
    <row r="218" spans="1:41" ht="17.100000000000001" customHeight="1" x14ac:dyDescent="0.25">
      <c r="A218" s="25"/>
      <c r="B218" s="47">
        <v>13</v>
      </c>
      <c r="C218" s="46"/>
      <c r="D218" s="46"/>
      <c r="E218" s="48"/>
      <c r="F218" s="48"/>
      <c r="G218" s="49"/>
      <c r="H218" s="47">
        <v>13</v>
      </c>
      <c r="I218" s="58" t="str">
        <f ca="1">'D,E,V,'!AK538</f>
        <v/>
      </c>
      <c r="J218" s="58" t="str">
        <f ca="1">'D,E,V,'!AJ538</f>
        <v/>
      </c>
      <c r="K218" s="58" t="str">
        <f>'D,E,V,'!AL538</f>
        <v/>
      </c>
      <c r="L218" s="58" t="str">
        <f t="shared" ca="1" si="32"/>
        <v/>
      </c>
      <c r="M218" s="98"/>
      <c r="N218" s="47">
        <v>13</v>
      </c>
      <c r="O218" s="58" t="str">
        <f ca="1">'D,E,V,'!AO538</f>
        <v/>
      </c>
      <c r="P218" s="58" t="str">
        <f ca="1">'D,E,V,'!AN538</f>
        <v/>
      </c>
      <c r="Q218" s="58" t="str">
        <f>'D,E,V,'!AP538</f>
        <v/>
      </c>
      <c r="R218" s="58" t="str">
        <f t="shared" ca="1" si="33"/>
        <v/>
      </c>
      <c r="S218" s="98"/>
      <c r="T218" s="47">
        <v>13</v>
      </c>
      <c r="U218" s="58" t="str">
        <f ca="1">'D,E,V,'!AS538</f>
        <v/>
      </c>
      <c r="V218" s="58" t="str">
        <f ca="1">'D,E,V,'!AR538</f>
        <v/>
      </c>
      <c r="W218" s="58" t="str">
        <f>'D,E,V,'!AT538</f>
        <v/>
      </c>
      <c r="X218" s="58" t="str">
        <f t="shared" ca="1" si="34"/>
        <v/>
      </c>
      <c r="Y218" s="98"/>
      <c r="Z218" s="50"/>
      <c r="AA218" s="235"/>
      <c r="AB218" s="232" t="str">
        <f>IF('C'!X218=0,"", 'C'!X218)</f>
        <v/>
      </c>
      <c r="AC218" s="98"/>
      <c r="AD218" s="238" t="str">
        <f>IF('C'!AH218=0,"", 'C'!AH218)</f>
        <v/>
      </c>
      <c r="AE218" s="50">
        <f t="shared" ca="1" si="35"/>
        <v>0</v>
      </c>
      <c r="AF218" s="98"/>
      <c r="AG218" s="50"/>
      <c r="AH218" s="208"/>
      <c r="AI218" s="109"/>
      <c r="AJ218" s="45"/>
      <c r="AK218" s="49"/>
      <c r="AL218" s="49"/>
      <c r="AM218" s="207"/>
      <c r="AN218" s="206"/>
      <c r="AO218" s="47">
        <v>13</v>
      </c>
    </row>
    <row r="219" spans="1:41" ht="17.100000000000001" customHeight="1" x14ac:dyDescent="0.25">
      <c r="A219" s="25"/>
      <c r="B219" s="47">
        <v>14</v>
      </c>
      <c r="C219" s="46"/>
      <c r="D219" s="46"/>
      <c r="E219" s="48"/>
      <c r="F219" s="48"/>
      <c r="G219" s="49"/>
      <c r="H219" s="47">
        <v>14</v>
      </c>
      <c r="I219" s="58" t="str">
        <f ca="1">'D,E,V,'!AK539</f>
        <v/>
      </c>
      <c r="J219" s="58" t="str">
        <f ca="1">'D,E,V,'!AJ539</f>
        <v/>
      </c>
      <c r="K219" s="58" t="str">
        <f>'D,E,V,'!AL539</f>
        <v/>
      </c>
      <c r="L219" s="58" t="str">
        <f t="shared" ca="1" si="32"/>
        <v/>
      </c>
      <c r="M219" s="98"/>
      <c r="N219" s="47">
        <v>14</v>
      </c>
      <c r="O219" s="58" t="str">
        <f ca="1">'D,E,V,'!AO539</f>
        <v/>
      </c>
      <c r="P219" s="58" t="str">
        <f ca="1">'D,E,V,'!AN539</f>
        <v/>
      </c>
      <c r="Q219" s="58" t="str">
        <f>'D,E,V,'!AP539</f>
        <v/>
      </c>
      <c r="R219" s="58" t="str">
        <f t="shared" ca="1" si="33"/>
        <v/>
      </c>
      <c r="S219" s="98"/>
      <c r="T219" s="47">
        <v>14</v>
      </c>
      <c r="U219" s="58" t="str">
        <f ca="1">'D,E,V,'!AS539</f>
        <v/>
      </c>
      <c r="V219" s="58" t="str">
        <f ca="1">'D,E,V,'!AR539</f>
        <v/>
      </c>
      <c r="W219" s="58" t="str">
        <f>'D,E,V,'!AT539</f>
        <v/>
      </c>
      <c r="X219" s="58" t="str">
        <f t="shared" ca="1" si="34"/>
        <v/>
      </c>
      <c r="Y219" s="98"/>
      <c r="Z219" s="50"/>
      <c r="AA219" s="235"/>
      <c r="AB219" s="232" t="str">
        <f>IF('C'!X219=0,"", 'C'!X219)</f>
        <v/>
      </c>
      <c r="AC219" s="98"/>
      <c r="AD219" s="238" t="str">
        <f>IF('C'!AH219=0,"", 'C'!AH219)</f>
        <v/>
      </c>
      <c r="AE219" s="50">
        <f t="shared" ca="1" si="35"/>
        <v>0</v>
      </c>
      <c r="AF219" s="98"/>
      <c r="AG219" s="50"/>
      <c r="AH219" s="208"/>
      <c r="AI219" s="109"/>
      <c r="AJ219" s="45"/>
      <c r="AK219" s="49"/>
      <c r="AL219" s="49"/>
      <c r="AM219" s="207"/>
      <c r="AN219" s="206"/>
      <c r="AO219" s="47">
        <v>14</v>
      </c>
    </row>
    <row r="220" spans="1:41" ht="17.100000000000001" customHeight="1" x14ac:dyDescent="0.25">
      <c r="A220" s="25"/>
      <c r="B220" s="47">
        <v>15</v>
      </c>
      <c r="C220" s="46"/>
      <c r="D220" s="46"/>
      <c r="E220" s="48"/>
      <c r="F220" s="48"/>
      <c r="G220" s="49"/>
      <c r="H220" s="47">
        <v>15</v>
      </c>
      <c r="I220" s="58" t="str">
        <f ca="1">'D,E,V,'!AK540</f>
        <v/>
      </c>
      <c r="J220" s="58" t="str">
        <f ca="1">'D,E,V,'!AJ540</f>
        <v/>
      </c>
      <c r="K220" s="58" t="str">
        <f>'D,E,V,'!AL540</f>
        <v/>
      </c>
      <c r="L220" s="58" t="str">
        <f t="shared" ca="1" si="32"/>
        <v/>
      </c>
      <c r="M220" s="98"/>
      <c r="N220" s="47">
        <v>15</v>
      </c>
      <c r="O220" s="58" t="str">
        <f ca="1">'D,E,V,'!AO540</f>
        <v/>
      </c>
      <c r="P220" s="58" t="str">
        <f ca="1">'D,E,V,'!AN540</f>
        <v/>
      </c>
      <c r="Q220" s="58" t="str">
        <f>'D,E,V,'!AP540</f>
        <v/>
      </c>
      <c r="R220" s="58" t="str">
        <f t="shared" ca="1" si="33"/>
        <v/>
      </c>
      <c r="S220" s="98"/>
      <c r="T220" s="47">
        <v>15</v>
      </c>
      <c r="U220" s="58" t="str">
        <f ca="1">'D,E,V,'!AS540</f>
        <v/>
      </c>
      <c r="V220" s="58" t="str">
        <f ca="1">'D,E,V,'!AR540</f>
        <v/>
      </c>
      <c r="W220" s="58" t="str">
        <f>'D,E,V,'!AT540</f>
        <v/>
      </c>
      <c r="X220" s="58" t="str">
        <f t="shared" ca="1" si="34"/>
        <v/>
      </c>
      <c r="Y220" s="98"/>
      <c r="Z220" s="50"/>
      <c r="AA220" s="235"/>
      <c r="AB220" s="232" t="str">
        <f>IF('C'!X220=0,"", 'C'!X220)</f>
        <v/>
      </c>
      <c r="AC220" s="98"/>
      <c r="AD220" s="238" t="str">
        <f>IF('C'!AH220=0,"", 'C'!AH220)</f>
        <v/>
      </c>
      <c r="AE220" s="50">
        <f t="shared" ca="1" si="35"/>
        <v>0</v>
      </c>
      <c r="AF220" s="98"/>
      <c r="AG220" s="50"/>
      <c r="AH220" s="208"/>
      <c r="AI220" s="109"/>
      <c r="AJ220" s="45"/>
      <c r="AK220" s="49"/>
      <c r="AL220" s="49"/>
      <c r="AM220" s="207"/>
      <c r="AN220" s="206"/>
      <c r="AO220" s="47">
        <v>15</v>
      </c>
    </row>
    <row r="221" spans="1:41" ht="17.100000000000001" customHeight="1" x14ac:dyDescent="0.25">
      <c r="A221" s="25"/>
      <c r="B221" s="47">
        <v>16</v>
      </c>
      <c r="C221" s="46"/>
      <c r="D221" s="46"/>
      <c r="E221" s="48"/>
      <c r="F221" s="48"/>
      <c r="G221" s="49"/>
      <c r="H221" s="47">
        <v>16</v>
      </c>
      <c r="I221" s="58" t="str">
        <f ca="1">'D,E,V,'!AK541</f>
        <v/>
      </c>
      <c r="J221" s="58" t="str">
        <f ca="1">'D,E,V,'!AJ541</f>
        <v/>
      </c>
      <c r="K221" s="58" t="str">
        <f>'D,E,V,'!AL541</f>
        <v/>
      </c>
      <c r="L221" s="58" t="str">
        <f t="shared" ca="1" si="32"/>
        <v/>
      </c>
      <c r="M221" s="98"/>
      <c r="N221" s="47">
        <v>16</v>
      </c>
      <c r="O221" s="58" t="str">
        <f ca="1">'D,E,V,'!AO541</f>
        <v/>
      </c>
      <c r="P221" s="58" t="str">
        <f ca="1">'D,E,V,'!AN541</f>
        <v/>
      </c>
      <c r="Q221" s="58" t="str">
        <f>'D,E,V,'!AP541</f>
        <v/>
      </c>
      <c r="R221" s="58" t="str">
        <f t="shared" ca="1" si="33"/>
        <v/>
      </c>
      <c r="S221" s="98"/>
      <c r="T221" s="47">
        <v>16</v>
      </c>
      <c r="U221" s="58" t="str">
        <f ca="1">'D,E,V,'!AS541</f>
        <v/>
      </c>
      <c r="V221" s="58" t="str">
        <f ca="1">'D,E,V,'!AR541</f>
        <v/>
      </c>
      <c r="W221" s="58" t="str">
        <f>'D,E,V,'!AT541</f>
        <v/>
      </c>
      <c r="X221" s="58" t="str">
        <f t="shared" ca="1" si="34"/>
        <v/>
      </c>
      <c r="Y221" s="98"/>
      <c r="Z221" s="50"/>
      <c r="AA221" s="235"/>
      <c r="AB221" s="232" t="str">
        <f>IF('C'!X221=0,"", 'C'!X221)</f>
        <v/>
      </c>
      <c r="AC221" s="98"/>
      <c r="AD221" s="238" t="str">
        <f>IF('C'!AH221=0,"", 'C'!AH221)</f>
        <v/>
      </c>
      <c r="AE221" s="50">
        <f t="shared" ca="1" si="35"/>
        <v>0</v>
      </c>
      <c r="AF221" s="98"/>
      <c r="AG221" s="50"/>
      <c r="AH221" s="208"/>
      <c r="AI221" s="109"/>
      <c r="AJ221" s="45"/>
      <c r="AK221" s="49"/>
      <c r="AL221" s="49"/>
      <c r="AM221" s="207"/>
      <c r="AN221" s="206"/>
      <c r="AO221" s="47">
        <v>16</v>
      </c>
    </row>
    <row r="222" spans="1:41" ht="17.100000000000001" customHeight="1" x14ac:dyDescent="0.25">
      <c r="A222" s="25"/>
      <c r="B222" s="47">
        <v>17</v>
      </c>
      <c r="C222" s="46"/>
      <c r="D222" s="46"/>
      <c r="E222" s="48"/>
      <c r="F222" s="48"/>
      <c r="G222" s="49"/>
      <c r="H222" s="47">
        <v>17</v>
      </c>
      <c r="I222" s="58" t="str">
        <f ca="1">'D,E,V,'!AK542</f>
        <v/>
      </c>
      <c r="J222" s="58" t="str">
        <f ca="1">'D,E,V,'!AJ542</f>
        <v/>
      </c>
      <c r="K222" s="58" t="str">
        <f>'D,E,V,'!AL542</f>
        <v/>
      </c>
      <c r="L222" s="58" t="str">
        <f t="shared" ca="1" si="32"/>
        <v/>
      </c>
      <c r="M222" s="98"/>
      <c r="N222" s="47">
        <v>17</v>
      </c>
      <c r="O222" s="58" t="str">
        <f ca="1">'D,E,V,'!AO542</f>
        <v/>
      </c>
      <c r="P222" s="58" t="str">
        <f ca="1">'D,E,V,'!AN542</f>
        <v/>
      </c>
      <c r="Q222" s="58" t="str">
        <f>'D,E,V,'!AP542</f>
        <v/>
      </c>
      <c r="R222" s="58" t="str">
        <f t="shared" ca="1" si="33"/>
        <v/>
      </c>
      <c r="S222" s="98"/>
      <c r="T222" s="47">
        <v>17</v>
      </c>
      <c r="U222" s="58" t="str">
        <f ca="1">'D,E,V,'!AS542</f>
        <v/>
      </c>
      <c r="V222" s="58" t="str">
        <f ca="1">'D,E,V,'!AR542</f>
        <v/>
      </c>
      <c r="W222" s="58" t="str">
        <f>'D,E,V,'!AT542</f>
        <v/>
      </c>
      <c r="X222" s="58" t="str">
        <f t="shared" ca="1" si="34"/>
        <v/>
      </c>
      <c r="Y222" s="98"/>
      <c r="Z222" s="50"/>
      <c r="AA222" s="235"/>
      <c r="AB222" s="232" t="str">
        <f>IF('C'!X222=0,"", 'C'!X222)</f>
        <v/>
      </c>
      <c r="AC222" s="98"/>
      <c r="AD222" s="238" t="str">
        <f>IF('C'!AH222=0,"", 'C'!AH222)</f>
        <v/>
      </c>
      <c r="AE222" s="50">
        <f t="shared" ca="1" si="35"/>
        <v>0</v>
      </c>
      <c r="AF222" s="98"/>
      <c r="AG222" s="50"/>
      <c r="AH222" s="208"/>
      <c r="AI222" s="109"/>
      <c r="AJ222" s="45"/>
      <c r="AK222" s="49"/>
      <c r="AL222" s="49"/>
      <c r="AM222" s="207"/>
      <c r="AN222" s="206"/>
      <c r="AO222" s="47">
        <v>17</v>
      </c>
    </row>
    <row r="223" spans="1:41" ht="17.100000000000001" customHeight="1" x14ac:dyDescent="0.25">
      <c r="A223" s="25"/>
      <c r="B223" s="47">
        <v>18</v>
      </c>
      <c r="C223" s="46"/>
      <c r="D223" s="46"/>
      <c r="E223" s="48"/>
      <c r="F223" s="48"/>
      <c r="G223" s="49"/>
      <c r="H223" s="47">
        <v>18</v>
      </c>
      <c r="I223" s="58" t="str">
        <f ca="1">'D,E,V,'!AK543</f>
        <v/>
      </c>
      <c r="J223" s="58" t="str">
        <f ca="1">'D,E,V,'!AJ543</f>
        <v/>
      </c>
      <c r="K223" s="58" t="str">
        <f>'D,E,V,'!AL543</f>
        <v/>
      </c>
      <c r="L223" s="58" t="str">
        <f t="shared" ca="1" si="32"/>
        <v/>
      </c>
      <c r="M223" s="98"/>
      <c r="N223" s="47">
        <v>18</v>
      </c>
      <c r="O223" s="58" t="str">
        <f ca="1">'D,E,V,'!AO543</f>
        <v/>
      </c>
      <c r="P223" s="58" t="str">
        <f ca="1">'D,E,V,'!AN543</f>
        <v/>
      </c>
      <c r="Q223" s="58" t="str">
        <f>'D,E,V,'!AP543</f>
        <v/>
      </c>
      <c r="R223" s="58" t="str">
        <f t="shared" ca="1" si="33"/>
        <v/>
      </c>
      <c r="S223" s="98"/>
      <c r="T223" s="47">
        <v>18</v>
      </c>
      <c r="U223" s="58" t="str">
        <f ca="1">'D,E,V,'!AS543</f>
        <v/>
      </c>
      <c r="V223" s="58" t="str">
        <f ca="1">'D,E,V,'!AR543</f>
        <v/>
      </c>
      <c r="W223" s="58" t="str">
        <f>'D,E,V,'!AT543</f>
        <v/>
      </c>
      <c r="X223" s="58" t="str">
        <f t="shared" ca="1" si="34"/>
        <v/>
      </c>
      <c r="Y223" s="98"/>
      <c r="Z223" s="50"/>
      <c r="AA223" s="235"/>
      <c r="AB223" s="232" t="str">
        <f>IF('C'!X223=0,"", 'C'!X223)</f>
        <v/>
      </c>
      <c r="AC223" s="98"/>
      <c r="AD223" s="238" t="str">
        <f>IF('C'!AH223=0,"", 'C'!AH223)</f>
        <v/>
      </c>
      <c r="AE223" s="50">
        <f t="shared" ca="1" si="35"/>
        <v>0</v>
      </c>
      <c r="AF223" s="98"/>
      <c r="AG223" s="50"/>
      <c r="AH223" s="208"/>
      <c r="AI223" s="109"/>
      <c r="AJ223" s="45"/>
      <c r="AK223" s="49"/>
      <c r="AL223" s="49"/>
      <c r="AM223" s="207"/>
      <c r="AN223" s="206"/>
      <c r="AO223" s="47">
        <v>18</v>
      </c>
    </row>
    <row r="224" spans="1:41" ht="17.100000000000001" customHeight="1" x14ac:dyDescent="0.25">
      <c r="A224" s="25"/>
      <c r="B224" s="47">
        <v>19</v>
      </c>
      <c r="C224" s="46"/>
      <c r="D224" s="46"/>
      <c r="E224" s="48"/>
      <c r="F224" s="48"/>
      <c r="G224" s="49"/>
      <c r="H224" s="47">
        <v>19</v>
      </c>
      <c r="I224" s="58" t="str">
        <f ca="1">'D,E,V,'!AK544</f>
        <v/>
      </c>
      <c r="J224" s="58" t="str">
        <f ca="1">'D,E,V,'!AJ544</f>
        <v/>
      </c>
      <c r="K224" s="58" t="str">
        <f>'D,E,V,'!AL544</f>
        <v/>
      </c>
      <c r="L224" s="58" t="str">
        <f t="shared" ca="1" si="32"/>
        <v/>
      </c>
      <c r="M224" s="98"/>
      <c r="N224" s="47">
        <v>19</v>
      </c>
      <c r="O224" s="58" t="str">
        <f ca="1">'D,E,V,'!AO544</f>
        <v/>
      </c>
      <c r="P224" s="58" t="str">
        <f ca="1">'D,E,V,'!AN544</f>
        <v/>
      </c>
      <c r="Q224" s="58" t="str">
        <f>'D,E,V,'!AP544</f>
        <v/>
      </c>
      <c r="R224" s="58" t="str">
        <f t="shared" ca="1" si="33"/>
        <v/>
      </c>
      <c r="S224" s="98"/>
      <c r="T224" s="47">
        <v>19</v>
      </c>
      <c r="U224" s="58" t="str">
        <f ca="1">'D,E,V,'!AS544</f>
        <v/>
      </c>
      <c r="V224" s="58" t="str">
        <f ca="1">'D,E,V,'!AR544</f>
        <v/>
      </c>
      <c r="W224" s="58" t="str">
        <f>'D,E,V,'!AT544</f>
        <v/>
      </c>
      <c r="X224" s="58" t="str">
        <f t="shared" ca="1" si="34"/>
        <v/>
      </c>
      <c r="Y224" s="98"/>
      <c r="Z224" s="50"/>
      <c r="AA224" s="235"/>
      <c r="AB224" s="232" t="str">
        <f>IF('C'!X224=0,"", 'C'!X224)</f>
        <v/>
      </c>
      <c r="AC224" s="98"/>
      <c r="AD224" s="238" t="str">
        <f>IF('C'!AH224=0,"", 'C'!AH224)</f>
        <v/>
      </c>
      <c r="AE224" s="50">
        <f t="shared" ca="1" si="35"/>
        <v>0</v>
      </c>
      <c r="AF224" s="98"/>
      <c r="AG224" s="50"/>
      <c r="AH224" s="208"/>
      <c r="AI224" s="109"/>
      <c r="AJ224" s="45"/>
      <c r="AK224" s="49"/>
      <c r="AL224" s="49"/>
      <c r="AM224" s="207"/>
      <c r="AN224" s="206"/>
      <c r="AO224" s="47">
        <v>19</v>
      </c>
    </row>
    <row r="225" spans="1:41" ht="17.100000000000001" customHeight="1" thickBot="1" x14ac:dyDescent="0.3">
      <c r="A225" s="53"/>
      <c r="B225" s="54">
        <v>20</v>
      </c>
      <c r="C225" s="52"/>
      <c r="D225" s="52"/>
      <c r="E225" s="55"/>
      <c r="F225" s="55"/>
      <c r="G225" s="56"/>
      <c r="H225" s="54">
        <v>20</v>
      </c>
      <c r="I225" s="59" t="str">
        <f ca="1">'D,E,V,'!AK545</f>
        <v/>
      </c>
      <c r="J225" s="59" t="str">
        <f ca="1">'D,E,V,'!AJ545</f>
        <v/>
      </c>
      <c r="K225" s="59" t="str">
        <f>'D,E,V,'!AL545</f>
        <v/>
      </c>
      <c r="L225" s="59" t="str">
        <f t="shared" ca="1" si="32"/>
        <v/>
      </c>
      <c r="M225" s="87"/>
      <c r="N225" s="54">
        <v>20</v>
      </c>
      <c r="O225" s="59" t="str">
        <f ca="1">'D,E,V,'!AO545</f>
        <v/>
      </c>
      <c r="P225" s="59" t="str">
        <f ca="1">'D,E,V,'!AN545</f>
        <v/>
      </c>
      <c r="Q225" s="59" t="str">
        <f>'D,E,V,'!AP545</f>
        <v/>
      </c>
      <c r="R225" s="59" t="str">
        <f t="shared" ca="1" si="33"/>
        <v/>
      </c>
      <c r="S225" s="87"/>
      <c r="T225" s="54">
        <v>20</v>
      </c>
      <c r="U225" s="59" t="str">
        <f ca="1">'D,E,V,'!AS545</f>
        <v/>
      </c>
      <c r="V225" s="59" t="str">
        <f ca="1">'D,E,V,'!AR545</f>
        <v/>
      </c>
      <c r="W225" s="59" t="str">
        <f>'D,E,V,'!AT545</f>
        <v/>
      </c>
      <c r="X225" s="59" t="str">
        <f t="shared" ca="1" si="34"/>
        <v/>
      </c>
      <c r="Y225" s="87"/>
      <c r="Z225" s="57"/>
      <c r="AA225" s="236"/>
      <c r="AB225" s="233" t="str">
        <f>IF('C'!X225=0,"", 'C'!X225)</f>
        <v/>
      </c>
      <c r="AC225" s="87"/>
      <c r="AD225" s="239" t="str">
        <f>IF('C'!AH225=0,"", 'C'!AH225)</f>
        <v/>
      </c>
      <c r="AE225" s="57">
        <f t="shared" ca="1" si="35"/>
        <v>0</v>
      </c>
      <c r="AF225" s="87"/>
      <c r="AG225" s="57"/>
      <c r="AH225" s="205"/>
      <c r="AI225" s="204"/>
      <c r="AJ225" s="51"/>
      <c r="AK225" s="56"/>
      <c r="AL225" s="56"/>
      <c r="AM225" s="203"/>
      <c r="AN225" s="202"/>
      <c r="AO225" s="54">
        <v>20</v>
      </c>
    </row>
    <row r="226" spans="1:41" ht="17.100000000000001" customHeight="1" thickTop="1" thickBot="1" x14ac:dyDescent="0.3">
      <c r="A226" s="1">
        <v>10</v>
      </c>
      <c r="B226" s="2" t="str">
        <f>IF('C'!B226=0,"",'C'!B226)</f>
        <v/>
      </c>
      <c r="C226" s="3"/>
      <c r="D226" s="4"/>
      <c r="E226" s="4"/>
      <c r="F226" s="4"/>
      <c r="G226" s="5"/>
      <c r="H226" s="6"/>
      <c r="I226" s="7"/>
      <c r="J226" s="7"/>
      <c r="K226" s="230"/>
      <c r="L226" s="230"/>
      <c r="M226" s="230"/>
      <c r="N226" s="7"/>
      <c r="O226" s="230"/>
      <c r="P226" s="230"/>
      <c r="Q226" s="8"/>
      <c r="R226" s="8"/>
      <c r="S226" s="8"/>
      <c r="T226" s="9"/>
      <c r="U226" s="9"/>
      <c r="V226" s="9"/>
      <c r="W226" s="9"/>
      <c r="X226" s="9"/>
      <c r="Y226" s="9"/>
      <c r="Z226" s="9"/>
      <c r="AA226" s="9"/>
      <c r="AB226" s="10" t="str">
        <f>IF('C'!X226=0,"", 'C'!X226)</f>
        <v/>
      </c>
      <c r="AC226" s="10"/>
      <c r="AD226" s="9" t="str">
        <f>IF('C'!AH226=0,"", 'C'!AH226)</f>
        <v/>
      </c>
      <c r="AE226" s="9"/>
      <c r="AF226" s="9"/>
      <c r="AG226" s="9"/>
      <c r="AH226" s="9"/>
      <c r="AI226" s="9"/>
      <c r="AJ226" s="10"/>
      <c r="AK226" s="10"/>
      <c r="AL226" s="10"/>
      <c r="AM226" s="229"/>
      <c r="AN226" s="10"/>
      <c r="AO226" s="10"/>
    </row>
    <row r="227" spans="1:41" ht="17.100000000000001" customHeight="1" thickTop="1" x14ac:dyDescent="0.25">
      <c r="A227" s="11"/>
      <c r="B227" s="12" t="str">
        <f>IF('C'!B227=0,"",'C'!B227)</f>
        <v/>
      </c>
      <c r="D227" s="13"/>
      <c r="E227" s="13"/>
      <c r="F227" s="13"/>
      <c r="G227" s="14"/>
      <c r="H227" s="15"/>
      <c r="I227" s="16"/>
      <c r="J227" s="16"/>
      <c r="K227" s="17"/>
      <c r="L227" s="17"/>
      <c r="M227" s="17"/>
      <c r="N227" s="16"/>
      <c r="O227" s="17"/>
      <c r="P227" s="17"/>
      <c r="Q227" s="16"/>
      <c r="R227" s="16"/>
      <c r="S227" s="16"/>
      <c r="T227" s="17"/>
      <c r="U227" s="17"/>
      <c r="V227" s="17"/>
      <c r="W227" s="17"/>
      <c r="X227" s="17"/>
      <c r="Y227" s="17"/>
      <c r="Z227" s="17"/>
      <c r="AA227" s="17"/>
      <c r="AB227" s="14" t="str">
        <f>IF('C'!X227=0,"", 'C'!X227)</f>
        <v/>
      </c>
      <c r="AC227" s="14"/>
      <c r="AD227" s="17" t="str">
        <f>IF('C'!AH227=0,"", 'C'!AH227)</f>
        <v/>
      </c>
      <c r="AE227" s="17"/>
      <c r="AF227" s="17"/>
      <c r="AG227" s="17"/>
      <c r="AI227" s="17"/>
      <c r="AJ227" s="14"/>
      <c r="AK227" s="14"/>
      <c r="AL227" s="14"/>
      <c r="AM227" s="228"/>
      <c r="AN227" s="14"/>
      <c r="AO227" s="14"/>
    </row>
    <row r="228" spans="1:41" ht="17.100000000000001" customHeight="1" thickBot="1" x14ac:dyDescent="0.3">
      <c r="A228" s="11"/>
      <c r="B228" s="18" t="str">
        <f>IF('C'!B228=0,"",'C'!B228)</f>
        <v/>
      </c>
      <c r="C228" s="19"/>
      <c r="D228" s="13"/>
      <c r="E228" s="13"/>
      <c r="F228" s="13"/>
      <c r="G228" s="20"/>
      <c r="H228" s="21"/>
      <c r="I228" s="22"/>
      <c r="J228" s="22"/>
      <c r="K228" s="23"/>
      <c r="L228" s="23"/>
      <c r="M228" s="23"/>
      <c r="N228" s="22"/>
      <c r="O228" s="23"/>
      <c r="P228" s="23"/>
      <c r="Q228" s="22"/>
      <c r="R228" s="22"/>
      <c r="S228" s="22"/>
      <c r="T228" s="23"/>
      <c r="U228" s="23"/>
      <c r="V228" s="23"/>
      <c r="W228" s="23"/>
      <c r="X228" s="23"/>
      <c r="Y228" s="23"/>
      <c r="Z228" s="23"/>
      <c r="AA228" s="23"/>
      <c r="AB228" s="24" t="str">
        <f>IF('C'!X228=0,"", 'C'!X228)</f>
        <v/>
      </c>
      <c r="AC228" s="24"/>
      <c r="AD228" s="23" t="str">
        <f>IF('C'!AH228=0,"", 'C'!AH228)</f>
        <v/>
      </c>
      <c r="AE228" s="23"/>
      <c r="AF228" s="23"/>
      <c r="AG228" s="23"/>
      <c r="AH228" s="23"/>
      <c r="AI228" s="23"/>
      <c r="AJ228" s="24"/>
      <c r="AK228" s="24"/>
      <c r="AL228" s="24"/>
      <c r="AM228" s="227"/>
      <c r="AN228" s="24"/>
      <c r="AO228" s="24"/>
    </row>
    <row r="229" spans="1:41" ht="17.100000000000001" customHeight="1" thickTop="1" thickBot="1" x14ac:dyDescent="0.3">
      <c r="A229" s="25"/>
      <c r="B229" s="26" t="str">
        <f>IF('C'!B229=0,"",'C'!B229)</f>
        <v/>
      </c>
      <c r="C229" s="27"/>
      <c r="D229" s="27"/>
      <c r="E229" s="27"/>
      <c r="F229" s="27"/>
      <c r="G229" s="28"/>
      <c r="H229" s="29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226"/>
      <c r="V229" s="30"/>
      <c r="W229" s="225"/>
      <c r="X229" s="224"/>
      <c r="Y229" s="31"/>
      <c r="Z229" s="31"/>
      <c r="AA229" s="31"/>
      <c r="AB229" s="31"/>
      <c r="AC229" s="31"/>
      <c r="AD229" s="31"/>
      <c r="AE229" s="31"/>
      <c r="AF229" s="31"/>
      <c r="AG229" s="31"/>
      <c r="AH229" s="223"/>
      <c r="AI229" s="31"/>
      <c r="AJ229" s="187"/>
      <c r="AK229" s="187"/>
      <c r="AL229" s="187"/>
      <c r="AM229" s="187"/>
      <c r="AN229" s="187"/>
      <c r="AO229" s="187"/>
    </row>
    <row r="230" spans="1:41" ht="17.100000000000001" customHeight="1" thickTop="1" thickBot="1" x14ac:dyDescent="0.3">
      <c r="A230" s="25"/>
      <c r="B230" s="32" t="s">
        <v>0</v>
      </c>
      <c r="C230" s="33"/>
      <c r="D230" s="33"/>
      <c r="E230" s="34"/>
      <c r="F230" s="34"/>
      <c r="G230" s="35"/>
      <c r="H230" s="32" t="s">
        <v>0</v>
      </c>
      <c r="I230" s="221" t="s">
        <v>1</v>
      </c>
      <c r="J230" s="222" t="s">
        <v>2</v>
      </c>
      <c r="K230" s="221" t="s">
        <v>3</v>
      </c>
      <c r="L230" s="220" t="s">
        <v>4</v>
      </c>
      <c r="M230" s="220"/>
      <c r="N230" s="32" t="s">
        <v>0</v>
      </c>
      <c r="O230" s="221" t="s">
        <v>5</v>
      </c>
      <c r="P230" s="222" t="s">
        <v>6</v>
      </c>
      <c r="Q230" s="221" t="s">
        <v>7</v>
      </c>
      <c r="R230" s="220" t="s">
        <v>8</v>
      </c>
      <c r="S230" s="220"/>
      <c r="T230" s="32" t="s">
        <v>0</v>
      </c>
      <c r="U230" s="221" t="s">
        <v>9</v>
      </c>
      <c r="V230" s="222" t="s">
        <v>10</v>
      </c>
      <c r="W230" s="221" t="s">
        <v>11</v>
      </c>
      <c r="X230" s="220" t="s">
        <v>12</v>
      </c>
      <c r="Y230" s="220"/>
      <c r="Z230" s="36"/>
      <c r="AA230" s="36"/>
      <c r="AB230" s="37" t="s">
        <v>13</v>
      </c>
      <c r="AC230" s="219"/>
      <c r="AD230" s="38" t="s">
        <v>14</v>
      </c>
      <c r="AE230" s="240" t="s">
        <v>237</v>
      </c>
      <c r="AF230" s="218"/>
      <c r="AG230" s="217"/>
      <c r="AH230" s="216"/>
      <c r="AI230" s="215"/>
      <c r="AJ230" s="214"/>
      <c r="AK230" s="213"/>
      <c r="AL230" s="213"/>
      <c r="AM230" s="212"/>
      <c r="AN230" s="211"/>
      <c r="AO230" s="32" t="s">
        <v>0</v>
      </c>
    </row>
    <row r="231" spans="1:41" ht="17.100000000000001" customHeight="1" thickTop="1" x14ac:dyDescent="0.25">
      <c r="A231" s="25"/>
      <c r="B231" s="39">
        <v>1</v>
      </c>
      <c r="C231" s="40"/>
      <c r="D231" s="40"/>
      <c r="E231" s="41"/>
      <c r="F231" s="41"/>
      <c r="G231" s="42"/>
      <c r="H231" s="39">
        <v>1</v>
      </c>
      <c r="I231" s="58" t="str">
        <f ca="1">'D,E,V,'!AK591</f>
        <v/>
      </c>
      <c r="J231" s="58" t="str">
        <f ca="1">'D,E,V,'!AJ591</f>
        <v/>
      </c>
      <c r="K231" s="58" t="str">
        <f>'D,E,V,'!AL591</f>
        <v/>
      </c>
      <c r="L231" s="58" t="str">
        <f t="shared" ref="L231:L250" ca="1" si="36">IF(ISERROR(I231+J231)=TRUE,"",( I231+J231))</f>
        <v/>
      </c>
      <c r="M231" s="163"/>
      <c r="N231" s="39">
        <v>1</v>
      </c>
      <c r="O231" s="58" t="str">
        <f ca="1">'D,E,V,'!AO591</f>
        <v/>
      </c>
      <c r="P231" s="58" t="str">
        <f ca="1">'D,E,V,'!AN591</f>
        <v/>
      </c>
      <c r="Q231" s="58" t="str">
        <f>'D,E,V,'!AP591</f>
        <v/>
      </c>
      <c r="R231" s="58" t="str">
        <f t="shared" ref="R231:R250" ca="1" si="37">IF(ISERROR(O231+P231)=TRUE,"",( O231+P231))</f>
        <v/>
      </c>
      <c r="S231" s="163"/>
      <c r="T231" s="39">
        <v>1</v>
      </c>
      <c r="U231" s="58" t="str">
        <f ca="1">'D,E,V,'!AS591</f>
        <v/>
      </c>
      <c r="V231" s="58" t="str">
        <f ca="1">'D,E,V,'!AR591</f>
        <v/>
      </c>
      <c r="W231" s="58" t="str">
        <f>'D,E,V,'!AT591</f>
        <v/>
      </c>
      <c r="X231" s="58" t="str">
        <f t="shared" ref="X231:X250" ca="1" si="38">IF(ISERROR(U231+V231)=TRUE,"",( U231+V231))</f>
        <v/>
      </c>
      <c r="Y231" s="163"/>
      <c r="Z231" s="43"/>
      <c r="AA231" s="234"/>
      <c r="AB231" s="231" t="str">
        <f>IF('C'!X231=0,"", 'C'!X231)</f>
        <v/>
      </c>
      <c r="AC231" s="163"/>
      <c r="AD231" s="237" t="str">
        <f>IF('C'!AH231=0,"", 'C'!AH231)</f>
        <v/>
      </c>
      <c r="AE231" s="43">
        <f ca="1">CountOf_MFC(6,25,I231:L231,O231:R231,U231:X231,AB231,AD231)</f>
        <v>0</v>
      </c>
      <c r="AF231" s="163"/>
      <c r="AG231" s="43"/>
      <c r="AH231" s="210"/>
      <c r="AI231" s="163"/>
      <c r="AJ231" s="44"/>
      <c r="AK231" s="42"/>
      <c r="AL231" s="42"/>
      <c r="AM231" s="209"/>
      <c r="AN231" s="206"/>
      <c r="AO231" s="39">
        <v>1</v>
      </c>
    </row>
    <row r="232" spans="1:41" ht="17.100000000000001" customHeight="1" x14ac:dyDescent="0.25">
      <c r="A232" s="25"/>
      <c r="B232" s="47">
        <v>2</v>
      </c>
      <c r="C232" s="46"/>
      <c r="D232" s="46"/>
      <c r="E232" s="48"/>
      <c r="F232" s="48"/>
      <c r="G232" s="49"/>
      <c r="H232" s="47">
        <v>2</v>
      </c>
      <c r="I232" s="58" t="str">
        <f ca="1">'D,E,V,'!AK592</f>
        <v/>
      </c>
      <c r="J232" s="58" t="str">
        <f ca="1">'D,E,V,'!AJ592</f>
        <v/>
      </c>
      <c r="K232" s="58" t="str">
        <f>'D,E,V,'!AL592</f>
        <v/>
      </c>
      <c r="L232" s="58" t="str">
        <f t="shared" ca="1" si="36"/>
        <v/>
      </c>
      <c r="M232" s="98"/>
      <c r="N232" s="47">
        <v>2</v>
      </c>
      <c r="O232" s="58" t="str">
        <f ca="1">'D,E,V,'!AO592</f>
        <v/>
      </c>
      <c r="P232" s="58" t="str">
        <f ca="1">'D,E,V,'!AN592</f>
        <v/>
      </c>
      <c r="Q232" s="58" t="str">
        <f>'D,E,V,'!AP592</f>
        <v/>
      </c>
      <c r="R232" s="58" t="str">
        <f t="shared" ca="1" si="37"/>
        <v/>
      </c>
      <c r="S232" s="98"/>
      <c r="T232" s="47">
        <v>2</v>
      </c>
      <c r="U232" s="58" t="str">
        <f ca="1">'D,E,V,'!AS592</f>
        <v/>
      </c>
      <c r="V232" s="58" t="str">
        <f ca="1">'D,E,V,'!AR592</f>
        <v/>
      </c>
      <c r="W232" s="58" t="str">
        <f>'D,E,V,'!AT592</f>
        <v/>
      </c>
      <c r="X232" s="58" t="str">
        <f t="shared" ca="1" si="38"/>
        <v/>
      </c>
      <c r="Y232" s="98"/>
      <c r="Z232" s="50"/>
      <c r="AA232" s="235"/>
      <c r="AB232" s="232" t="str">
        <f>IF('C'!X232=0,"", 'C'!X232)</f>
        <v/>
      </c>
      <c r="AC232" s="98"/>
      <c r="AD232" s="238" t="str">
        <f>IF('C'!AH232=0,"", 'C'!AH232)</f>
        <v/>
      </c>
      <c r="AE232" s="50">
        <f t="shared" ref="AE232:AE250" ca="1" si="39">CountOf_MFC(6,25,I232:L232,O232:R232,U232:X232,AB232,AD232)</f>
        <v>0</v>
      </c>
      <c r="AF232" s="98"/>
      <c r="AG232" s="50"/>
      <c r="AH232" s="208"/>
      <c r="AI232" s="109"/>
      <c r="AJ232" s="45"/>
      <c r="AK232" s="49"/>
      <c r="AL232" s="49"/>
      <c r="AM232" s="207"/>
      <c r="AN232" s="206"/>
      <c r="AO232" s="47">
        <v>2</v>
      </c>
    </row>
    <row r="233" spans="1:41" ht="17.100000000000001" customHeight="1" x14ac:dyDescent="0.25">
      <c r="A233" s="25"/>
      <c r="B233" s="47">
        <v>3</v>
      </c>
      <c r="C233" s="46"/>
      <c r="D233" s="46"/>
      <c r="E233" s="48"/>
      <c r="F233" s="48"/>
      <c r="G233" s="49"/>
      <c r="H233" s="47">
        <v>3</v>
      </c>
      <c r="I233" s="58" t="str">
        <f ca="1">'D,E,V,'!AK593</f>
        <v/>
      </c>
      <c r="J233" s="58" t="str">
        <f ca="1">'D,E,V,'!AJ593</f>
        <v/>
      </c>
      <c r="K233" s="58" t="str">
        <f>'D,E,V,'!AL593</f>
        <v/>
      </c>
      <c r="L233" s="58" t="str">
        <f t="shared" ca="1" si="36"/>
        <v/>
      </c>
      <c r="M233" s="98"/>
      <c r="N233" s="47">
        <v>3</v>
      </c>
      <c r="O233" s="58" t="str">
        <f ca="1">'D,E,V,'!AO593</f>
        <v/>
      </c>
      <c r="P233" s="58" t="str">
        <f ca="1">'D,E,V,'!AN593</f>
        <v/>
      </c>
      <c r="Q233" s="58" t="str">
        <f>'D,E,V,'!AP593</f>
        <v/>
      </c>
      <c r="R233" s="58" t="str">
        <f t="shared" ca="1" si="37"/>
        <v/>
      </c>
      <c r="S233" s="98"/>
      <c r="T233" s="47">
        <v>3</v>
      </c>
      <c r="U233" s="58" t="str">
        <f ca="1">'D,E,V,'!AS593</f>
        <v/>
      </c>
      <c r="V233" s="58" t="str">
        <f ca="1">'D,E,V,'!AR593</f>
        <v/>
      </c>
      <c r="W233" s="58" t="str">
        <f>'D,E,V,'!AT593</f>
        <v/>
      </c>
      <c r="X233" s="58" t="str">
        <f t="shared" ca="1" si="38"/>
        <v/>
      </c>
      <c r="Y233" s="98"/>
      <c r="Z233" s="50"/>
      <c r="AA233" s="235"/>
      <c r="AB233" s="232" t="str">
        <f>IF('C'!X233=0,"", 'C'!X233)</f>
        <v/>
      </c>
      <c r="AC233" s="98"/>
      <c r="AD233" s="238" t="str">
        <f>IF('C'!AH233=0,"", 'C'!AH233)</f>
        <v/>
      </c>
      <c r="AE233" s="50">
        <f t="shared" ca="1" si="39"/>
        <v>0</v>
      </c>
      <c r="AF233" s="98"/>
      <c r="AG233" s="50"/>
      <c r="AH233" s="208"/>
      <c r="AI233" s="109"/>
      <c r="AJ233" s="45"/>
      <c r="AK233" s="49"/>
      <c r="AL233" s="49"/>
      <c r="AM233" s="207"/>
      <c r="AN233" s="206"/>
      <c r="AO233" s="47">
        <v>3</v>
      </c>
    </row>
    <row r="234" spans="1:41" ht="17.100000000000001" customHeight="1" x14ac:dyDescent="0.25">
      <c r="A234" s="25"/>
      <c r="B234" s="47">
        <v>4</v>
      </c>
      <c r="C234" s="46"/>
      <c r="D234" s="46"/>
      <c r="E234" s="48"/>
      <c r="F234" s="48"/>
      <c r="G234" s="49"/>
      <c r="H234" s="47">
        <v>4</v>
      </c>
      <c r="I234" s="58" t="str">
        <f ca="1">'D,E,V,'!AK594</f>
        <v/>
      </c>
      <c r="J234" s="58" t="str">
        <f ca="1">'D,E,V,'!AJ594</f>
        <v/>
      </c>
      <c r="K234" s="58" t="str">
        <f>'D,E,V,'!AL594</f>
        <v/>
      </c>
      <c r="L234" s="58" t="str">
        <f t="shared" ca="1" si="36"/>
        <v/>
      </c>
      <c r="M234" s="98"/>
      <c r="N234" s="47">
        <v>4</v>
      </c>
      <c r="O234" s="58" t="str">
        <f ca="1">'D,E,V,'!AO594</f>
        <v/>
      </c>
      <c r="P234" s="58" t="str">
        <f ca="1">'D,E,V,'!AN594</f>
        <v/>
      </c>
      <c r="Q234" s="58" t="str">
        <f>'D,E,V,'!AP594</f>
        <v/>
      </c>
      <c r="R234" s="58" t="str">
        <f t="shared" ca="1" si="37"/>
        <v/>
      </c>
      <c r="S234" s="98"/>
      <c r="T234" s="47">
        <v>4</v>
      </c>
      <c r="U234" s="58" t="str">
        <f ca="1">'D,E,V,'!AS594</f>
        <v/>
      </c>
      <c r="V234" s="58" t="str">
        <f ca="1">'D,E,V,'!AR594</f>
        <v/>
      </c>
      <c r="W234" s="58" t="str">
        <f>'D,E,V,'!AT594</f>
        <v/>
      </c>
      <c r="X234" s="58" t="str">
        <f t="shared" ca="1" si="38"/>
        <v/>
      </c>
      <c r="Y234" s="98"/>
      <c r="Z234" s="50"/>
      <c r="AA234" s="235"/>
      <c r="AB234" s="232" t="str">
        <f>IF('C'!X234=0,"", 'C'!X234)</f>
        <v/>
      </c>
      <c r="AC234" s="98"/>
      <c r="AD234" s="238" t="str">
        <f>IF('C'!AH234=0,"", 'C'!AH234)</f>
        <v/>
      </c>
      <c r="AE234" s="50">
        <f t="shared" ca="1" si="39"/>
        <v>0</v>
      </c>
      <c r="AF234" s="98"/>
      <c r="AG234" s="50"/>
      <c r="AH234" s="208"/>
      <c r="AI234" s="109"/>
      <c r="AJ234" s="45"/>
      <c r="AK234" s="49"/>
      <c r="AL234" s="49"/>
      <c r="AM234" s="207"/>
      <c r="AN234" s="206"/>
      <c r="AO234" s="47">
        <v>4</v>
      </c>
    </row>
    <row r="235" spans="1:41" ht="17.100000000000001" customHeight="1" x14ac:dyDescent="0.25">
      <c r="A235" s="25"/>
      <c r="B235" s="47">
        <v>5</v>
      </c>
      <c r="C235" s="46"/>
      <c r="D235" s="46"/>
      <c r="E235" s="48"/>
      <c r="F235" s="48"/>
      <c r="G235" s="49"/>
      <c r="H235" s="47">
        <v>5</v>
      </c>
      <c r="I235" s="58" t="str">
        <f ca="1">'D,E,V,'!AK595</f>
        <v/>
      </c>
      <c r="J235" s="58" t="str">
        <f ca="1">'D,E,V,'!AJ595</f>
        <v/>
      </c>
      <c r="K235" s="58" t="str">
        <f>'D,E,V,'!AL595</f>
        <v/>
      </c>
      <c r="L235" s="58" t="str">
        <f t="shared" ca="1" si="36"/>
        <v/>
      </c>
      <c r="M235" s="98"/>
      <c r="N235" s="47">
        <v>5</v>
      </c>
      <c r="O235" s="58" t="str">
        <f ca="1">'D,E,V,'!AO595</f>
        <v/>
      </c>
      <c r="P235" s="58" t="str">
        <f ca="1">'D,E,V,'!AN595</f>
        <v/>
      </c>
      <c r="Q235" s="58" t="str">
        <f>'D,E,V,'!AP595</f>
        <v/>
      </c>
      <c r="R235" s="58" t="str">
        <f t="shared" ca="1" si="37"/>
        <v/>
      </c>
      <c r="S235" s="98"/>
      <c r="T235" s="47">
        <v>5</v>
      </c>
      <c r="U235" s="58" t="str">
        <f ca="1">'D,E,V,'!AS595</f>
        <v/>
      </c>
      <c r="V235" s="58" t="str">
        <f ca="1">'D,E,V,'!AR595</f>
        <v/>
      </c>
      <c r="W235" s="58" t="str">
        <f>'D,E,V,'!AT595</f>
        <v/>
      </c>
      <c r="X235" s="58" t="str">
        <f t="shared" ca="1" si="38"/>
        <v/>
      </c>
      <c r="Y235" s="98"/>
      <c r="Z235" s="50"/>
      <c r="AA235" s="235"/>
      <c r="AB235" s="232" t="str">
        <f>IF('C'!X235=0,"", 'C'!X235)</f>
        <v/>
      </c>
      <c r="AC235" s="98"/>
      <c r="AD235" s="238" t="str">
        <f>IF('C'!AH235=0,"", 'C'!AH235)</f>
        <v/>
      </c>
      <c r="AE235" s="50">
        <f t="shared" ca="1" si="39"/>
        <v>0</v>
      </c>
      <c r="AF235" s="98"/>
      <c r="AG235" s="50"/>
      <c r="AH235" s="208"/>
      <c r="AI235" s="109"/>
      <c r="AJ235" s="45"/>
      <c r="AK235" s="49"/>
      <c r="AL235" s="49"/>
      <c r="AM235" s="207"/>
      <c r="AN235" s="206"/>
      <c r="AO235" s="47">
        <v>5</v>
      </c>
    </row>
    <row r="236" spans="1:41" ht="17.100000000000001" customHeight="1" x14ac:dyDescent="0.25">
      <c r="A236" s="25"/>
      <c r="B236" s="47">
        <v>6</v>
      </c>
      <c r="C236" s="46"/>
      <c r="D236" s="46"/>
      <c r="E236" s="48"/>
      <c r="F236" s="48"/>
      <c r="G236" s="49"/>
      <c r="H236" s="47">
        <v>6</v>
      </c>
      <c r="I236" s="58" t="str">
        <f ca="1">'D,E,V,'!AK596</f>
        <v/>
      </c>
      <c r="J236" s="58" t="str">
        <f ca="1">'D,E,V,'!AJ596</f>
        <v/>
      </c>
      <c r="K236" s="58" t="str">
        <f>'D,E,V,'!AL596</f>
        <v/>
      </c>
      <c r="L236" s="58" t="str">
        <f t="shared" ca="1" si="36"/>
        <v/>
      </c>
      <c r="M236" s="98"/>
      <c r="N236" s="47">
        <v>6</v>
      </c>
      <c r="O236" s="58" t="str">
        <f ca="1">'D,E,V,'!AO596</f>
        <v/>
      </c>
      <c r="P236" s="58" t="str">
        <f ca="1">'D,E,V,'!AN596</f>
        <v/>
      </c>
      <c r="Q236" s="58" t="str">
        <f>'D,E,V,'!AP596</f>
        <v/>
      </c>
      <c r="R236" s="58" t="str">
        <f t="shared" ca="1" si="37"/>
        <v/>
      </c>
      <c r="S236" s="98"/>
      <c r="T236" s="47">
        <v>6</v>
      </c>
      <c r="U236" s="58" t="str">
        <f ca="1">'D,E,V,'!AS596</f>
        <v/>
      </c>
      <c r="V236" s="58" t="str">
        <f ca="1">'D,E,V,'!AR596</f>
        <v/>
      </c>
      <c r="W236" s="58" t="str">
        <f>'D,E,V,'!AT596</f>
        <v/>
      </c>
      <c r="X236" s="58" t="str">
        <f t="shared" ca="1" si="38"/>
        <v/>
      </c>
      <c r="Y236" s="98"/>
      <c r="Z236" s="50"/>
      <c r="AA236" s="235"/>
      <c r="AB236" s="232" t="str">
        <f>IF('C'!X236=0,"", 'C'!X236)</f>
        <v/>
      </c>
      <c r="AC236" s="98"/>
      <c r="AD236" s="238" t="str">
        <f>IF('C'!AH236=0,"", 'C'!AH236)</f>
        <v/>
      </c>
      <c r="AE236" s="50">
        <f t="shared" ca="1" si="39"/>
        <v>0</v>
      </c>
      <c r="AF236" s="98"/>
      <c r="AG236" s="50"/>
      <c r="AH236" s="208"/>
      <c r="AI236" s="109"/>
      <c r="AJ236" s="45"/>
      <c r="AK236" s="49"/>
      <c r="AL236" s="49"/>
      <c r="AM236" s="207"/>
      <c r="AN236" s="206"/>
      <c r="AO236" s="47">
        <v>6</v>
      </c>
    </row>
    <row r="237" spans="1:41" ht="17.100000000000001" customHeight="1" x14ac:dyDescent="0.25">
      <c r="A237" s="25"/>
      <c r="B237" s="47">
        <v>7</v>
      </c>
      <c r="C237" s="46"/>
      <c r="D237" s="46"/>
      <c r="E237" s="48"/>
      <c r="F237" s="48"/>
      <c r="G237" s="49"/>
      <c r="H237" s="47">
        <v>7</v>
      </c>
      <c r="I237" s="58" t="str">
        <f ca="1">'D,E,V,'!AK597</f>
        <v/>
      </c>
      <c r="J237" s="58" t="str">
        <f ca="1">'D,E,V,'!AJ597</f>
        <v/>
      </c>
      <c r="K237" s="58" t="str">
        <f>'D,E,V,'!AL597</f>
        <v/>
      </c>
      <c r="L237" s="58" t="str">
        <f t="shared" ca="1" si="36"/>
        <v/>
      </c>
      <c r="M237" s="98"/>
      <c r="N237" s="47">
        <v>7</v>
      </c>
      <c r="O237" s="58" t="str">
        <f ca="1">'D,E,V,'!AO597</f>
        <v/>
      </c>
      <c r="P237" s="58" t="str">
        <f ca="1">'D,E,V,'!AN597</f>
        <v/>
      </c>
      <c r="Q237" s="58" t="str">
        <f>'D,E,V,'!AP597</f>
        <v/>
      </c>
      <c r="R237" s="58" t="str">
        <f t="shared" ca="1" si="37"/>
        <v/>
      </c>
      <c r="S237" s="98"/>
      <c r="T237" s="47">
        <v>7</v>
      </c>
      <c r="U237" s="58" t="str">
        <f ca="1">'D,E,V,'!AS597</f>
        <v/>
      </c>
      <c r="V237" s="58" t="str">
        <f ca="1">'D,E,V,'!AR597</f>
        <v/>
      </c>
      <c r="W237" s="58" t="str">
        <f>'D,E,V,'!AT597</f>
        <v/>
      </c>
      <c r="X237" s="58" t="str">
        <f t="shared" ca="1" si="38"/>
        <v/>
      </c>
      <c r="Y237" s="98"/>
      <c r="Z237" s="50"/>
      <c r="AA237" s="235"/>
      <c r="AB237" s="232" t="str">
        <f>IF('C'!X237=0,"", 'C'!X237)</f>
        <v/>
      </c>
      <c r="AC237" s="98"/>
      <c r="AD237" s="238" t="str">
        <f>IF('C'!AH237=0,"", 'C'!AH237)</f>
        <v/>
      </c>
      <c r="AE237" s="50">
        <f t="shared" ca="1" si="39"/>
        <v>0</v>
      </c>
      <c r="AF237" s="98"/>
      <c r="AG237" s="50"/>
      <c r="AH237" s="208"/>
      <c r="AI237" s="109"/>
      <c r="AJ237" s="45"/>
      <c r="AK237" s="49"/>
      <c r="AL237" s="49"/>
      <c r="AM237" s="207"/>
      <c r="AN237" s="206"/>
      <c r="AO237" s="47">
        <v>7</v>
      </c>
    </row>
    <row r="238" spans="1:41" ht="17.100000000000001" customHeight="1" x14ac:dyDescent="0.25">
      <c r="A238" s="25"/>
      <c r="B238" s="47">
        <v>8</v>
      </c>
      <c r="C238" s="46"/>
      <c r="D238" s="46"/>
      <c r="E238" s="48"/>
      <c r="F238" s="48"/>
      <c r="G238" s="49"/>
      <c r="H238" s="47">
        <v>8</v>
      </c>
      <c r="I238" s="58" t="str">
        <f ca="1">'D,E,V,'!AK598</f>
        <v/>
      </c>
      <c r="J238" s="58" t="str">
        <f ca="1">'D,E,V,'!AJ598</f>
        <v/>
      </c>
      <c r="K238" s="58" t="str">
        <f>'D,E,V,'!AL598</f>
        <v/>
      </c>
      <c r="L238" s="58" t="str">
        <f t="shared" ca="1" si="36"/>
        <v/>
      </c>
      <c r="M238" s="98"/>
      <c r="N238" s="47">
        <v>8</v>
      </c>
      <c r="O238" s="58" t="str">
        <f ca="1">'D,E,V,'!AO598</f>
        <v/>
      </c>
      <c r="P238" s="58" t="str">
        <f ca="1">'D,E,V,'!AN598</f>
        <v/>
      </c>
      <c r="Q238" s="58" t="str">
        <f>'D,E,V,'!AP598</f>
        <v/>
      </c>
      <c r="R238" s="58" t="str">
        <f t="shared" ca="1" si="37"/>
        <v/>
      </c>
      <c r="S238" s="98"/>
      <c r="T238" s="47">
        <v>8</v>
      </c>
      <c r="U238" s="58" t="str">
        <f ca="1">'D,E,V,'!AS598</f>
        <v/>
      </c>
      <c r="V238" s="58" t="str">
        <f ca="1">'D,E,V,'!AR598</f>
        <v/>
      </c>
      <c r="W238" s="58" t="str">
        <f>'D,E,V,'!AT598</f>
        <v/>
      </c>
      <c r="X238" s="58" t="str">
        <f t="shared" ca="1" si="38"/>
        <v/>
      </c>
      <c r="Y238" s="98"/>
      <c r="Z238" s="50"/>
      <c r="AA238" s="235"/>
      <c r="AB238" s="232" t="str">
        <f>IF('C'!X238=0,"", 'C'!X238)</f>
        <v/>
      </c>
      <c r="AC238" s="98"/>
      <c r="AD238" s="238" t="str">
        <f>IF('C'!AH238=0,"", 'C'!AH238)</f>
        <v/>
      </c>
      <c r="AE238" s="50">
        <f t="shared" ca="1" si="39"/>
        <v>0</v>
      </c>
      <c r="AF238" s="98"/>
      <c r="AG238" s="50"/>
      <c r="AH238" s="208"/>
      <c r="AI238" s="109"/>
      <c r="AJ238" s="45"/>
      <c r="AK238" s="49"/>
      <c r="AL238" s="49"/>
      <c r="AM238" s="207"/>
      <c r="AN238" s="206"/>
      <c r="AO238" s="47">
        <v>8</v>
      </c>
    </row>
    <row r="239" spans="1:41" ht="17.100000000000001" customHeight="1" x14ac:dyDescent="0.25">
      <c r="A239" s="25"/>
      <c r="B239" s="47">
        <v>9</v>
      </c>
      <c r="C239" s="46"/>
      <c r="D239" s="46"/>
      <c r="E239" s="48"/>
      <c r="F239" s="48"/>
      <c r="G239" s="49"/>
      <c r="H239" s="47">
        <v>9</v>
      </c>
      <c r="I239" s="58" t="str">
        <f ca="1">'D,E,V,'!AK599</f>
        <v/>
      </c>
      <c r="J239" s="58" t="str">
        <f ca="1">'D,E,V,'!AJ599</f>
        <v/>
      </c>
      <c r="K239" s="58" t="str">
        <f>'D,E,V,'!AL599</f>
        <v/>
      </c>
      <c r="L239" s="58" t="str">
        <f t="shared" ca="1" si="36"/>
        <v/>
      </c>
      <c r="M239" s="98"/>
      <c r="N239" s="47">
        <v>9</v>
      </c>
      <c r="O239" s="58" t="str">
        <f ca="1">'D,E,V,'!AO599</f>
        <v/>
      </c>
      <c r="P239" s="58" t="str">
        <f ca="1">'D,E,V,'!AN599</f>
        <v/>
      </c>
      <c r="Q239" s="58" t="str">
        <f>'D,E,V,'!AP599</f>
        <v/>
      </c>
      <c r="R239" s="58" t="str">
        <f t="shared" ca="1" si="37"/>
        <v/>
      </c>
      <c r="S239" s="98"/>
      <c r="T239" s="47">
        <v>9</v>
      </c>
      <c r="U239" s="58" t="str">
        <f ca="1">'D,E,V,'!AS599</f>
        <v/>
      </c>
      <c r="V239" s="58" t="str">
        <f ca="1">'D,E,V,'!AR599</f>
        <v/>
      </c>
      <c r="W239" s="58" t="str">
        <f>'D,E,V,'!AT599</f>
        <v/>
      </c>
      <c r="X239" s="58" t="str">
        <f t="shared" ca="1" si="38"/>
        <v/>
      </c>
      <c r="Y239" s="98"/>
      <c r="Z239" s="50"/>
      <c r="AA239" s="235"/>
      <c r="AB239" s="232" t="str">
        <f>IF('C'!X239=0,"", 'C'!X239)</f>
        <v/>
      </c>
      <c r="AC239" s="98"/>
      <c r="AD239" s="238" t="str">
        <f>IF('C'!AH239=0,"", 'C'!AH239)</f>
        <v/>
      </c>
      <c r="AE239" s="50">
        <f t="shared" ca="1" si="39"/>
        <v>0</v>
      </c>
      <c r="AF239" s="98"/>
      <c r="AG239" s="50"/>
      <c r="AH239" s="208"/>
      <c r="AI239" s="109"/>
      <c r="AJ239" s="45"/>
      <c r="AK239" s="49"/>
      <c r="AL239" s="49"/>
      <c r="AM239" s="207"/>
      <c r="AN239" s="206"/>
      <c r="AO239" s="47">
        <v>9</v>
      </c>
    </row>
    <row r="240" spans="1:41" ht="17.100000000000001" customHeight="1" x14ac:dyDescent="0.25">
      <c r="A240" s="25"/>
      <c r="B240" s="47">
        <v>10</v>
      </c>
      <c r="C240" s="46"/>
      <c r="D240" s="46"/>
      <c r="E240" s="48"/>
      <c r="F240" s="48"/>
      <c r="G240" s="49"/>
      <c r="H240" s="47">
        <v>10</v>
      </c>
      <c r="I240" s="58" t="str">
        <f ca="1">'D,E,V,'!AK600</f>
        <v/>
      </c>
      <c r="J240" s="58" t="str">
        <f ca="1">'D,E,V,'!AJ600</f>
        <v/>
      </c>
      <c r="K240" s="58" t="str">
        <f>'D,E,V,'!AL600</f>
        <v/>
      </c>
      <c r="L240" s="58" t="str">
        <f t="shared" ca="1" si="36"/>
        <v/>
      </c>
      <c r="M240" s="98"/>
      <c r="N240" s="47">
        <v>10</v>
      </c>
      <c r="O240" s="58" t="str">
        <f ca="1">'D,E,V,'!AO600</f>
        <v/>
      </c>
      <c r="P240" s="58" t="str">
        <f ca="1">'D,E,V,'!AN600</f>
        <v/>
      </c>
      <c r="Q240" s="58" t="str">
        <f>'D,E,V,'!AP600</f>
        <v/>
      </c>
      <c r="R240" s="58" t="str">
        <f t="shared" ca="1" si="37"/>
        <v/>
      </c>
      <c r="S240" s="98"/>
      <c r="T240" s="47">
        <v>10</v>
      </c>
      <c r="U240" s="58" t="str">
        <f ca="1">'D,E,V,'!AS600</f>
        <v/>
      </c>
      <c r="V240" s="58" t="str">
        <f ca="1">'D,E,V,'!AR600</f>
        <v/>
      </c>
      <c r="W240" s="58" t="str">
        <f>'D,E,V,'!AT600</f>
        <v/>
      </c>
      <c r="X240" s="58" t="str">
        <f t="shared" ca="1" si="38"/>
        <v/>
      </c>
      <c r="Y240" s="98"/>
      <c r="Z240" s="50"/>
      <c r="AA240" s="235"/>
      <c r="AB240" s="232" t="str">
        <f>IF('C'!X240=0,"", 'C'!X240)</f>
        <v/>
      </c>
      <c r="AC240" s="98"/>
      <c r="AD240" s="238" t="str">
        <f>IF('C'!AH240=0,"", 'C'!AH240)</f>
        <v/>
      </c>
      <c r="AE240" s="50">
        <f t="shared" ca="1" si="39"/>
        <v>0</v>
      </c>
      <c r="AF240" s="98"/>
      <c r="AG240" s="50"/>
      <c r="AH240" s="208"/>
      <c r="AI240" s="109"/>
      <c r="AJ240" s="45"/>
      <c r="AK240" s="49"/>
      <c r="AL240" s="49"/>
      <c r="AM240" s="207"/>
      <c r="AN240" s="206"/>
      <c r="AO240" s="47">
        <v>10</v>
      </c>
    </row>
    <row r="241" spans="1:41" ht="17.100000000000001" customHeight="1" x14ac:dyDescent="0.25">
      <c r="A241" s="25"/>
      <c r="B241" s="47">
        <v>11</v>
      </c>
      <c r="C241" s="46"/>
      <c r="D241" s="46"/>
      <c r="E241" s="48"/>
      <c r="F241" s="48"/>
      <c r="G241" s="49"/>
      <c r="H241" s="47">
        <v>11</v>
      </c>
      <c r="I241" s="58" t="str">
        <f ca="1">'D,E,V,'!AK601</f>
        <v/>
      </c>
      <c r="J241" s="58" t="str">
        <f ca="1">'D,E,V,'!AJ601</f>
        <v/>
      </c>
      <c r="K241" s="58" t="str">
        <f>'D,E,V,'!AL601</f>
        <v/>
      </c>
      <c r="L241" s="58" t="str">
        <f t="shared" ca="1" si="36"/>
        <v/>
      </c>
      <c r="M241" s="98"/>
      <c r="N241" s="47">
        <v>11</v>
      </c>
      <c r="O241" s="58" t="str">
        <f ca="1">'D,E,V,'!AO601</f>
        <v/>
      </c>
      <c r="P241" s="58" t="str">
        <f ca="1">'D,E,V,'!AN601</f>
        <v/>
      </c>
      <c r="Q241" s="58" t="str">
        <f>'D,E,V,'!AP601</f>
        <v/>
      </c>
      <c r="R241" s="58" t="str">
        <f t="shared" ca="1" si="37"/>
        <v/>
      </c>
      <c r="S241" s="98"/>
      <c r="T241" s="47">
        <v>11</v>
      </c>
      <c r="U241" s="58" t="str">
        <f ca="1">'D,E,V,'!AS601</f>
        <v/>
      </c>
      <c r="V241" s="58" t="str">
        <f ca="1">'D,E,V,'!AR601</f>
        <v/>
      </c>
      <c r="W241" s="58" t="str">
        <f>'D,E,V,'!AT601</f>
        <v/>
      </c>
      <c r="X241" s="58" t="str">
        <f t="shared" ca="1" si="38"/>
        <v/>
      </c>
      <c r="Y241" s="98"/>
      <c r="Z241" s="50"/>
      <c r="AA241" s="235"/>
      <c r="AB241" s="232" t="str">
        <f>IF('C'!X241=0,"", 'C'!X241)</f>
        <v/>
      </c>
      <c r="AC241" s="98"/>
      <c r="AD241" s="238" t="str">
        <f>IF('C'!AH241=0,"", 'C'!AH241)</f>
        <v/>
      </c>
      <c r="AE241" s="50">
        <f ca="1">CountOf_MFC(6,25,I241:L241,O241:R241,U241:X241,AB241,AD241)</f>
        <v>0</v>
      </c>
      <c r="AF241" s="98"/>
      <c r="AG241" s="50"/>
      <c r="AH241" s="208"/>
      <c r="AI241" s="109"/>
      <c r="AJ241" s="45"/>
      <c r="AK241" s="49"/>
      <c r="AL241" s="49"/>
      <c r="AM241" s="207"/>
      <c r="AN241" s="206"/>
      <c r="AO241" s="47">
        <v>11</v>
      </c>
    </row>
    <row r="242" spans="1:41" ht="17.100000000000001" customHeight="1" x14ac:dyDescent="0.25">
      <c r="A242" s="25"/>
      <c r="B242" s="47">
        <v>12</v>
      </c>
      <c r="C242" s="46"/>
      <c r="D242" s="46"/>
      <c r="E242" s="48"/>
      <c r="F242" s="48"/>
      <c r="G242" s="49"/>
      <c r="H242" s="47">
        <v>12</v>
      </c>
      <c r="I242" s="58" t="str">
        <f ca="1">'D,E,V,'!AK602</f>
        <v/>
      </c>
      <c r="J242" s="58" t="str">
        <f ca="1">'D,E,V,'!AJ602</f>
        <v/>
      </c>
      <c r="K242" s="58" t="str">
        <f>'D,E,V,'!AL602</f>
        <v/>
      </c>
      <c r="L242" s="58" t="str">
        <f t="shared" ca="1" si="36"/>
        <v/>
      </c>
      <c r="M242" s="98"/>
      <c r="N242" s="47">
        <v>12</v>
      </c>
      <c r="O242" s="58" t="str">
        <f ca="1">'D,E,V,'!AO602</f>
        <v/>
      </c>
      <c r="P242" s="58" t="str">
        <f ca="1">'D,E,V,'!AN602</f>
        <v/>
      </c>
      <c r="Q242" s="58" t="str">
        <f>'D,E,V,'!AP602</f>
        <v/>
      </c>
      <c r="R242" s="58" t="str">
        <f t="shared" ca="1" si="37"/>
        <v/>
      </c>
      <c r="S242" s="98"/>
      <c r="T242" s="47">
        <v>12</v>
      </c>
      <c r="U242" s="58" t="str">
        <f ca="1">'D,E,V,'!AS602</f>
        <v/>
      </c>
      <c r="V242" s="58" t="str">
        <f ca="1">'D,E,V,'!AR602</f>
        <v/>
      </c>
      <c r="W242" s="58" t="str">
        <f>'D,E,V,'!AT602</f>
        <v/>
      </c>
      <c r="X242" s="58" t="str">
        <f t="shared" ca="1" si="38"/>
        <v/>
      </c>
      <c r="Y242" s="98"/>
      <c r="Z242" s="50"/>
      <c r="AA242" s="235"/>
      <c r="AB242" s="232" t="str">
        <f>IF('C'!X242=0,"", 'C'!X242)</f>
        <v/>
      </c>
      <c r="AC242" s="98"/>
      <c r="AD242" s="238" t="str">
        <f>IF('C'!AH242=0,"", 'C'!AH242)</f>
        <v/>
      </c>
      <c r="AE242" s="50">
        <f t="shared" ca="1" si="39"/>
        <v>0</v>
      </c>
      <c r="AF242" s="98"/>
      <c r="AG242" s="50"/>
      <c r="AH242" s="208"/>
      <c r="AI242" s="109"/>
      <c r="AJ242" s="45"/>
      <c r="AK242" s="49"/>
      <c r="AL242" s="49"/>
      <c r="AM242" s="207"/>
      <c r="AN242" s="206"/>
      <c r="AO242" s="47">
        <v>12</v>
      </c>
    </row>
    <row r="243" spans="1:41" ht="17.100000000000001" customHeight="1" x14ac:dyDescent="0.25">
      <c r="A243" s="25"/>
      <c r="B243" s="47">
        <v>13</v>
      </c>
      <c r="C243" s="46"/>
      <c r="D243" s="46"/>
      <c r="E243" s="48"/>
      <c r="F243" s="48"/>
      <c r="G243" s="49"/>
      <c r="H243" s="47">
        <v>13</v>
      </c>
      <c r="I243" s="58" t="str">
        <f ca="1">'D,E,V,'!AK603</f>
        <v/>
      </c>
      <c r="J243" s="58" t="str">
        <f ca="1">'D,E,V,'!AJ603</f>
        <v/>
      </c>
      <c r="K243" s="58" t="str">
        <f>'D,E,V,'!AL603</f>
        <v/>
      </c>
      <c r="L243" s="58" t="str">
        <f t="shared" ca="1" si="36"/>
        <v/>
      </c>
      <c r="M243" s="98"/>
      <c r="N243" s="47">
        <v>13</v>
      </c>
      <c r="O243" s="58" t="str">
        <f ca="1">'D,E,V,'!AO603</f>
        <v/>
      </c>
      <c r="P243" s="58" t="str">
        <f ca="1">'D,E,V,'!AN603</f>
        <v/>
      </c>
      <c r="Q243" s="58" t="str">
        <f>'D,E,V,'!AP603</f>
        <v/>
      </c>
      <c r="R243" s="58" t="str">
        <f t="shared" ca="1" si="37"/>
        <v/>
      </c>
      <c r="S243" s="98"/>
      <c r="T243" s="47">
        <v>13</v>
      </c>
      <c r="U243" s="58" t="str">
        <f ca="1">'D,E,V,'!AS603</f>
        <v/>
      </c>
      <c r="V243" s="58" t="str">
        <f ca="1">'D,E,V,'!AR603</f>
        <v/>
      </c>
      <c r="W243" s="58" t="str">
        <f>'D,E,V,'!AT603</f>
        <v/>
      </c>
      <c r="X243" s="58" t="str">
        <f t="shared" ca="1" si="38"/>
        <v/>
      </c>
      <c r="Y243" s="98"/>
      <c r="Z243" s="50"/>
      <c r="AA243" s="235"/>
      <c r="AB243" s="232" t="str">
        <f>IF('C'!X243=0,"", 'C'!X243)</f>
        <v/>
      </c>
      <c r="AC243" s="98"/>
      <c r="AD243" s="238" t="str">
        <f>IF('C'!AH243=0,"", 'C'!AH243)</f>
        <v/>
      </c>
      <c r="AE243" s="50">
        <f t="shared" ca="1" si="39"/>
        <v>0</v>
      </c>
      <c r="AF243" s="98"/>
      <c r="AG243" s="50"/>
      <c r="AH243" s="208"/>
      <c r="AI243" s="109"/>
      <c r="AJ243" s="45"/>
      <c r="AK243" s="49"/>
      <c r="AL243" s="49"/>
      <c r="AM243" s="207"/>
      <c r="AN243" s="206"/>
      <c r="AO243" s="47">
        <v>13</v>
      </c>
    </row>
    <row r="244" spans="1:41" ht="17.100000000000001" customHeight="1" x14ac:dyDescent="0.25">
      <c r="A244" s="25"/>
      <c r="B244" s="47">
        <v>14</v>
      </c>
      <c r="C244" s="46"/>
      <c r="D244" s="46"/>
      <c r="E244" s="48"/>
      <c r="F244" s="48"/>
      <c r="G244" s="49"/>
      <c r="H244" s="47">
        <v>14</v>
      </c>
      <c r="I244" s="58" t="str">
        <f ca="1">'D,E,V,'!AK604</f>
        <v/>
      </c>
      <c r="J244" s="58" t="str">
        <f ca="1">'D,E,V,'!AJ604</f>
        <v/>
      </c>
      <c r="K244" s="58" t="str">
        <f>'D,E,V,'!AL604</f>
        <v/>
      </c>
      <c r="L244" s="58" t="str">
        <f t="shared" ca="1" si="36"/>
        <v/>
      </c>
      <c r="M244" s="98"/>
      <c r="N244" s="47">
        <v>14</v>
      </c>
      <c r="O244" s="58" t="str">
        <f ca="1">'D,E,V,'!AO604</f>
        <v/>
      </c>
      <c r="P244" s="58" t="str">
        <f ca="1">'D,E,V,'!AN604</f>
        <v/>
      </c>
      <c r="Q244" s="58" t="str">
        <f>'D,E,V,'!AP604</f>
        <v/>
      </c>
      <c r="R244" s="58" t="str">
        <f t="shared" ca="1" si="37"/>
        <v/>
      </c>
      <c r="S244" s="98"/>
      <c r="T244" s="47">
        <v>14</v>
      </c>
      <c r="U244" s="58" t="str">
        <f ca="1">'D,E,V,'!AS604</f>
        <v/>
      </c>
      <c r="V244" s="58" t="str">
        <f ca="1">'D,E,V,'!AR604</f>
        <v/>
      </c>
      <c r="W244" s="58" t="str">
        <f>'D,E,V,'!AT604</f>
        <v/>
      </c>
      <c r="X244" s="58" t="str">
        <f t="shared" ca="1" si="38"/>
        <v/>
      </c>
      <c r="Y244" s="98"/>
      <c r="Z244" s="50"/>
      <c r="AA244" s="235"/>
      <c r="AB244" s="232" t="str">
        <f>IF('C'!X244=0,"", 'C'!X244)</f>
        <v/>
      </c>
      <c r="AC244" s="98"/>
      <c r="AD244" s="238" t="str">
        <f>IF('C'!AH244=0,"", 'C'!AH244)</f>
        <v/>
      </c>
      <c r="AE244" s="50">
        <f t="shared" ca="1" si="39"/>
        <v>0</v>
      </c>
      <c r="AF244" s="98"/>
      <c r="AG244" s="50"/>
      <c r="AH244" s="208"/>
      <c r="AI244" s="109"/>
      <c r="AJ244" s="45"/>
      <c r="AK244" s="49"/>
      <c r="AL244" s="49"/>
      <c r="AM244" s="207"/>
      <c r="AN244" s="206"/>
      <c r="AO244" s="47">
        <v>14</v>
      </c>
    </row>
    <row r="245" spans="1:41" ht="17.100000000000001" customHeight="1" x14ac:dyDescent="0.25">
      <c r="A245" s="25"/>
      <c r="B245" s="47">
        <v>15</v>
      </c>
      <c r="C245" s="46"/>
      <c r="D245" s="46"/>
      <c r="E245" s="48"/>
      <c r="F245" s="48"/>
      <c r="G245" s="49"/>
      <c r="H245" s="47">
        <v>15</v>
      </c>
      <c r="I245" s="58" t="str">
        <f ca="1">'D,E,V,'!AK605</f>
        <v/>
      </c>
      <c r="J245" s="58" t="str">
        <f ca="1">'D,E,V,'!AJ605</f>
        <v/>
      </c>
      <c r="K245" s="58" t="str">
        <f>'D,E,V,'!AL605</f>
        <v/>
      </c>
      <c r="L245" s="58" t="str">
        <f t="shared" ca="1" si="36"/>
        <v/>
      </c>
      <c r="M245" s="98"/>
      <c r="N245" s="47">
        <v>15</v>
      </c>
      <c r="O245" s="58" t="str">
        <f ca="1">'D,E,V,'!AO605</f>
        <v/>
      </c>
      <c r="P245" s="58" t="str">
        <f ca="1">'D,E,V,'!AN605</f>
        <v/>
      </c>
      <c r="Q245" s="58" t="str">
        <f>'D,E,V,'!AP605</f>
        <v/>
      </c>
      <c r="R245" s="58" t="str">
        <f t="shared" ca="1" si="37"/>
        <v/>
      </c>
      <c r="S245" s="98"/>
      <c r="T245" s="47">
        <v>15</v>
      </c>
      <c r="U245" s="58" t="str">
        <f ca="1">'D,E,V,'!AS605</f>
        <v/>
      </c>
      <c r="V245" s="58" t="str">
        <f ca="1">'D,E,V,'!AR605</f>
        <v/>
      </c>
      <c r="W245" s="58" t="str">
        <f>'D,E,V,'!AT605</f>
        <v/>
      </c>
      <c r="X245" s="58" t="str">
        <f t="shared" ca="1" si="38"/>
        <v/>
      </c>
      <c r="Y245" s="98"/>
      <c r="Z245" s="50"/>
      <c r="AA245" s="235"/>
      <c r="AB245" s="232" t="str">
        <f>IF('C'!X245=0,"", 'C'!X245)</f>
        <v/>
      </c>
      <c r="AC245" s="98"/>
      <c r="AD245" s="238" t="str">
        <f>IF('C'!AH245=0,"", 'C'!AH245)</f>
        <v/>
      </c>
      <c r="AE245" s="50">
        <f t="shared" ca="1" si="39"/>
        <v>0</v>
      </c>
      <c r="AF245" s="98"/>
      <c r="AG245" s="50"/>
      <c r="AH245" s="208"/>
      <c r="AI245" s="109"/>
      <c r="AJ245" s="45"/>
      <c r="AK245" s="49"/>
      <c r="AL245" s="49"/>
      <c r="AM245" s="207"/>
      <c r="AN245" s="206"/>
      <c r="AO245" s="47">
        <v>15</v>
      </c>
    </row>
    <row r="246" spans="1:41" ht="17.100000000000001" customHeight="1" x14ac:dyDescent="0.25">
      <c r="A246" s="25"/>
      <c r="B246" s="47">
        <v>16</v>
      </c>
      <c r="C246" s="46"/>
      <c r="D246" s="46"/>
      <c r="E246" s="48"/>
      <c r="F246" s="48"/>
      <c r="G246" s="49"/>
      <c r="H246" s="47">
        <v>16</v>
      </c>
      <c r="I246" s="58" t="str">
        <f ca="1">'D,E,V,'!AK606</f>
        <v/>
      </c>
      <c r="J246" s="58" t="str">
        <f ca="1">'D,E,V,'!AJ606</f>
        <v/>
      </c>
      <c r="K246" s="58" t="str">
        <f>'D,E,V,'!AL606</f>
        <v/>
      </c>
      <c r="L246" s="58" t="str">
        <f t="shared" ca="1" si="36"/>
        <v/>
      </c>
      <c r="M246" s="98"/>
      <c r="N246" s="47">
        <v>16</v>
      </c>
      <c r="O246" s="58" t="str">
        <f ca="1">'D,E,V,'!AO606</f>
        <v/>
      </c>
      <c r="P246" s="58" t="str">
        <f ca="1">'D,E,V,'!AN606</f>
        <v/>
      </c>
      <c r="Q246" s="58" t="str">
        <f>'D,E,V,'!AP606</f>
        <v/>
      </c>
      <c r="R246" s="58" t="str">
        <f t="shared" ca="1" si="37"/>
        <v/>
      </c>
      <c r="S246" s="98"/>
      <c r="T246" s="47">
        <v>16</v>
      </c>
      <c r="U246" s="58" t="str">
        <f ca="1">'D,E,V,'!AS606</f>
        <v/>
      </c>
      <c r="V246" s="58" t="str">
        <f ca="1">'D,E,V,'!AR606</f>
        <v/>
      </c>
      <c r="W246" s="58" t="str">
        <f>'D,E,V,'!AT606</f>
        <v/>
      </c>
      <c r="X246" s="58" t="str">
        <f t="shared" ca="1" si="38"/>
        <v/>
      </c>
      <c r="Y246" s="98"/>
      <c r="Z246" s="50"/>
      <c r="AA246" s="235"/>
      <c r="AB246" s="232" t="str">
        <f>IF('C'!X246=0,"", 'C'!X246)</f>
        <v/>
      </c>
      <c r="AC246" s="98"/>
      <c r="AD246" s="238" t="str">
        <f>IF('C'!AH246=0,"", 'C'!AH246)</f>
        <v/>
      </c>
      <c r="AE246" s="50">
        <f t="shared" ca="1" si="39"/>
        <v>0</v>
      </c>
      <c r="AF246" s="98"/>
      <c r="AG246" s="50"/>
      <c r="AH246" s="208"/>
      <c r="AI246" s="109"/>
      <c r="AJ246" s="45"/>
      <c r="AK246" s="49"/>
      <c r="AL246" s="49"/>
      <c r="AM246" s="207"/>
      <c r="AN246" s="206"/>
      <c r="AO246" s="47">
        <v>16</v>
      </c>
    </row>
    <row r="247" spans="1:41" ht="17.100000000000001" customHeight="1" x14ac:dyDescent="0.25">
      <c r="A247" s="25"/>
      <c r="B247" s="47">
        <v>17</v>
      </c>
      <c r="C247" s="46"/>
      <c r="D247" s="46"/>
      <c r="E247" s="48"/>
      <c r="F247" s="48"/>
      <c r="G247" s="49"/>
      <c r="H247" s="47">
        <v>17</v>
      </c>
      <c r="I247" s="58" t="str">
        <f ca="1">'D,E,V,'!AK607</f>
        <v/>
      </c>
      <c r="J247" s="58" t="str">
        <f ca="1">'D,E,V,'!AJ607</f>
        <v/>
      </c>
      <c r="K247" s="58" t="str">
        <f>'D,E,V,'!AL607</f>
        <v/>
      </c>
      <c r="L247" s="58" t="str">
        <f t="shared" ca="1" si="36"/>
        <v/>
      </c>
      <c r="M247" s="98"/>
      <c r="N247" s="47">
        <v>17</v>
      </c>
      <c r="O247" s="58" t="str">
        <f ca="1">'D,E,V,'!AO607</f>
        <v/>
      </c>
      <c r="P247" s="58" t="str">
        <f ca="1">'D,E,V,'!AN607</f>
        <v/>
      </c>
      <c r="Q247" s="58" t="str">
        <f>'D,E,V,'!AP607</f>
        <v/>
      </c>
      <c r="R247" s="58" t="str">
        <f t="shared" ca="1" si="37"/>
        <v/>
      </c>
      <c r="S247" s="98"/>
      <c r="T247" s="47">
        <v>17</v>
      </c>
      <c r="U247" s="58" t="str">
        <f ca="1">'D,E,V,'!AS607</f>
        <v/>
      </c>
      <c r="V247" s="58" t="str">
        <f ca="1">'D,E,V,'!AR607</f>
        <v/>
      </c>
      <c r="W247" s="58" t="str">
        <f>'D,E,V,'!AT607</f>
        <v/>
      </c>
      <c r="X247" s="58" t="str">
        <f t="shared" ca="1" si="38"/>
        <v/>
      </c>
      <c r="Y247" s="98"/>
      <c r="Z247" s="50"/>
      <c r="AA247" s="235"/>
      <c r="AB247" s="232" t="str">
        <f>IF('C'!X247=0,"", 'C'!X247)</f>
        <v/>
      </c>
      <c r="AC247" s="98"/>
      <c r="AD247" s="238" t="str">
        <f>IF('C'!AH247=0,"", 'C'!AH247)</f>
        <v/>
      </c>
      <c r="AE247" s="50">
        <f t="shared" ca="1" si="39"/>
        <v>0</v>
      </c>
      <c r="AF247" s="98"/>
      <c r="AG247" s="50"/>
      <c r="AH247" s="208"/>
      <c r="AI247" s="109"/>
      <c r="AJ247" s="45"/>
      <c r="AK247" s="49"/>
      <c r="AL247" s="49"/>
      <c r="AM247" s="207"/>
      <c r="AN247" s="206"/>
      <c r="AO247" s="47">
        <v>17</v>
      </c>
    </row>
    <row r="248" spans="1:41" ht="17.100000000000001" customHeight="1" x14ac:dyDescent="0.25">
      <c r="A248" s="25"/>
      <c r="B248" s="47">
        <v>18</v>
      </c>
      <c r="C248" s="46"/>
      <c r="D248" s="46"/>
      <c r="E248" s="48"/>
      <c r="F248" s="48"/>
      <c r="G248" s="49"/>
      <c r="H248" s="47">
        <v>18</v>
      </c>
      <c r="I248" s="58" t="str">
        <f ca="1">'D,E,V,'!AK608</f>
        <v/>
      </c>
      <c r="J248" s="58" t="str">
        <f ca="1">'D,E,V,'!AJ608</f>
        <v/>
      </c>
      <c r="K248" s="58" t="str">
        <f>'D,E,V,'!AL608</f>
        <v/>
      </c>
      <c r="L248" s="58" t="str">
        <f t="shared" ca="1" si="36"/>
        <v/>
      </c>
      <c r="M248" s="98"/>
      <c r="N248" s="47">
        <v>18</v>
      </c>
      <c r="O248" s="58" t="str">
        <f ca="1">'D,E,V,'!AO608</f>
        <v/>
      </c>
      <c r="P248" s="58" t="str">
        <f ca="1">'D,E,V,'!AN608</f>
        <v/>
      </c>
      <c r="Q248" s="58" t="str">
        <f>'D,E,V,'!AP608</f>
        <v/>
      </c>
      <c r="R248" s="58" t="str">
        <f t="shared" ca="1" si="37"/>
        <v/>
      </c>
      <c r="S248" s="98"/>
      <c r="T248" s="47">
        <v>18</v>
      </c>
      <c r="U248" s="58" t="str">
        <f ca="1">'D,E,V,'!AS608</f>
        <v/>
      </c>
      <c r="V248" s="58" t="str">
        <f ca="1">'D,E,V,'!AR608</f>
        <v/>
      </c>
      <c r="W248" s="58" t="str">
        <f>'D,E,V,'!AT608</f>
        <v/>
      </c>
      <c r="X248" s="58" t="str">
        <f t="shared" ca="1" si="38"/>
        <v/>
      </c>
      <c r="Y248" s="98"/>
      <c r="Z248" s="50"/>
      <c r="AA248" s="235"/>
      <c r="AB248" s="232" t="str">
        <f>IF('C'!X248=0,"", 'C'!X248)</f>
        <v/>
      </c>
      <c r="AC248" s="98"/>
      <c r="AD248" s="238" t="str">
        <f>IF('C'!AH248=0,"", 'C'!AH248)</f>
        <v/>
      </c>
      <c r="AE248" s="50">
        <f t="shared" ca="1" si="39"/>
        <v>0</v>
      </c>
      <c r="AF248" s="98"/>
      <c r="AG248" s="50"/>
      <c r="AH248" s="208"/>
      <c r="AI248" s="109"/>
      <c r="AJ248" s="45"/>
      <c r="AK248" s="49"/>
      <c r="AL248" s="49"/>
      <c r="AM248" s="207"/>
      <c r="AN248" s="206"/>
      <c r="AO248" s="47">
        <v>18</v>
      </c>
    </row>
    <row r="249" spans="1:41" ht="17.100000000000001" customHeight="1" x14ac:dyDescent="0.25">
      <c r="A249" s="25"/>
      <c r="B249" s="47">
        <v>19</v>
      </c>
      <c r="C249" s="46"/>
      <c r="D249" s="46"/>
      <c r="E249" s="48"/>
      <c r="F249" s="48"/>
      <c r="G249" s="49"/>
      <c r="H249" s="47">
        <v>19</v>
      </c>
      <c r="I249" s="58" t="str">
        <f ca="1">'D,E,V,'!AK609</f>
        <v/>
      </c>
      <c r="J249" s="58" t="str">
        <f ca="1">'D,E,V,'!AJ609</f>
        <v/>
      </c>
      <c r="K249" s="58" t="str">
        <f>'D,E,V,'!AL609</f>
        <v/>
      </c>
      <c r="L249" s="58" t="str">
        <f t="shared" ca="1" si="36"/>
        <v/>
      </c>
      <c r="M249" s="98"/>
      <c r="N249" s="47">
        <v>19</v>
      </c>
      <c r="O249" s="58" t="str">
        <f ca="1">'D,E,V,'!AO609</f>
        <v/>
      </c>
      <c r="P249" s="58" t="str">
        <f ca="1">'D,E,V,'!AN609</f>
        <v/>
      </c>
      <c r="Q249" s="58" t="str">
        <f>'D,E,V,'!AP609</f>
        <v/>
      </c>
      <c r="R249" s="58" t="str">
        <f t="shared" ca="1" si="37"/>
        <v/>
      </c>
      <c r="S249" s="98"/>
      <c r="T249" s="47">
        <v>19</v>
      </c>
      <c r="U249" s="58" t="str">
        <f ca="1">'D,E,V,'!AS609</f>
        <v/>
      </c>
      <c r="V249" s="58" t="str">
        <f ca="1">'D,E,V,'!AR609</f>
        <v/>
      </c>
      <c r="W249" s="58" t="str">
        <f>'D,E,V,'!AT609</f>
        <v/>
      </c>
      <c r="X249" s="58" t="str">
        <f t="shared" ca="1" si="38"/>
        <v/>
      </c>
      <c r="Y249" s="98"/>
      <c r="Z249" s="50"/>
      <c r="AA249" s="235"/>
      <c r="AB249" s="232" t="str">
        <f>IF('C'!X249=0,"", 'C'!X249)</f>
        <v/>
      </c>
      <c r="AC249" s="98"/>
      <c r="AD249" s="238" t="str">
        <f>IF('C'!AH249=0,"", 'C'!AH249)</f>
        <v/>
      </c>
      <c r="AE249" s="50">
        <f t="shared" ca="1" si="39"/>
        <v>0</v>
      </c>
      <c r="AF249" s="98"/>
      <c r="AG249" s="50"/>
      <c r="AH249" s="208"/>
      <c r="AI249" s="109"/>
      <c r="AJ249" s="45"/>
      <c r="AK249" s="49"/>
      <c r="AL249" s="49"/>
      <c r="AM249" s="207"/>
      <c r="AN249" s="206"/>
      <c r="AO249" s="47">
        <v>19</v>
      </c>
    </row>
    <row r="250" spans="1:41" ht="17.100000000000001" customHeight="1" thickBot="1" x14ac:dyDescent="0.3">
      <c r="A250" s="53"/>
      <c r="B250" s="54">
        <v>20</v>
      </c>
      <c r="C250" s="52"/>
      <c r="D250" s="52"/>
      <c r="E250" s="55"/>
      <c r="F250" s="55"/>
      <c r="G250" s="56"/>
      <c r="H250" s="54">
        <v>20</v>
      </c>
      <c r="I250" s="59" t="str">
        <f ca="1">'D,E,V,'!AK610</f>
        <v/>
      </c>
      <c r="J250" s="59" t="str">
        <f ca="1">'D,E,V,'!AJ610</f>
        <v/>
      </c>
      <c r="K250" s="59" t="str">
        <f>'D,E,V,'!AL610</f>
        <v/>
      </c>
      <c r="L250" s="59" t="str">
        <f t="shared" ca="1" si="36"/>
        <v/>
      </c>
      <c r="M250" s="87"/>
      <c r="N250" s="54">
        <v>20</v>
      </c>
      <c r="O250" s="59" t="str">
        <f ca="1">'D,E,V,'!AO610</f>
        <v/>
      </c>
      <c r="P250" s="59" t="str">
        <f ca="1">'D,E,V,'!AN610</f>
        <v/>
      </c>
      <c r="Q250" s="59" t="str">
        <f>'D,E,V,'!AP610</f>
        <v/>
      </c>
      <c r="R250" s="59" t="str">
        <f t="shared" ca="1" si="37"/>
        <v/>
      </c>
      <c r="S250" s="87"/>
      <c r="T250" s="54">
        <v>20</v>
      </c>
      <c r="U250" s="59" t="str">
        <f ca="1">'D,E,V,'!AS610</f>
        <v/>
      </c>
      <c r="V250" s="59" t="str">
        <f ca="1">'D,E,V,'!AR610</f>
        <v/>
      </c>
      <c r="W250" s="59" t="str">
        <f>'D,E,V,'!AT610</f>
        <v/>
      </c>
      <c r="X250" s="59" t="str">
        <f t="shared" ca="1" si="38"/>
        <v/>
      </c>
      <c r="Y250" s="87"/>
      <c r="Z250" s="57"/>
      <c r="AA250" s="236"/>
      <c r="AB250" s="233" t="str">
        <f>IF('C'!X250=0,"", 'C'!X250)</f>
        <v/>
      </c>
      <c r="AC250" s="87"/>
      <c r="AD250" s="239" t="str">
        <f>IF('C'!AH250=0,"", 'C'!AH250)</f>
        <v/>
      </c>
      <c r="AE250" s="57">
        <f t="shared" ca="1" si="39"/>
        <v>0</v>
      </c>
      <c r="AF250" s="87"/>
      <c r="AG250" s="57"/>
      <c r="AH250" s="205"/>
      <c r="AI250" s="204"/>
      <c r="AJ250" s="51"/>
      <c r="AK250" s="56"/>
      <c r="AL250" s="56"/>
      <c r="AM250" s="203"/>
      <c r="AN250" s="202"/>
      <c r="AO250" s="54">
        <v>20</v>
      </c>
    </row>
    <row r="251" spans="1:41" ht="16.5" thickTop="1" x14ac:dyDescent="0.25"/>
  </sheetData>
  <conditionalFormatting sqref="AJ6:AJ25">
    <cfRule type="cellIs" dxfId="589" priority="1771" operator="between">
      <formula>80.1</formula>
      <formula>500</formula>
    </cfRule>
    <cfRule type="cellIs" dxfId="588" priority="1772" operator="between">
      <formula>50.1</formula>
      <formula>80</formula>
    </cfRule>
    <cfRule type="cellIs" dxfId="587" priority="1773" operator="between">
      <formula>40.1</formula>
      <formula>50</formula>
    </cfRule>
    <cfRule type="cellIs" dxfId="586" priority="1774" operator="between">
      <formula>30.1</formula>
      <formula>40</formula>
    </cfRule>
    <cfRule type="cellIs" dxfId="585" priority="1775" operator="between">
      <formula>20.1</formula>
      <formula>30</formula>
    </cfRule>
    <cfRule type="cellIs" dxfId="584" priority="1776" operator="between">
      <formula>10</formula>
      <formula>20</formula>
    </cfRule>
    <cfRule type="cellIs" dxfId="583" priority="1777" operator="between">
      <formula>5</formula>
      <formula>9.9</formula>
    </cfRule>
    <cfRule type="cellIs" dxfId="582" priority="1778" operator="between">
      <formula>1</formula>
      <formula>4.9</formula>
    </cfRule>
  </conditionalFormatting>
  <conditionalFormatting sqref="AK6:AK25">
    <cfRule type="cellIs" dxfId="581" priority="1763" operator="between">
      <formula>80.1</formula>
      <formula>500</formula>
    </cfRule>
    <cfRule type="cellIs" dxfId="580" priority="1764" operator="between">
      <formula>50.1</formula>
      <formula>80</formula>
    </cfRule>
    <cfRule type="cellIs" dxfId="579" priority="1765" operator="between">
      <formula>40.1</formula>
      <formula>50</formula>
    </cfRule>
    <cfRule type="cellIs" dxfId="578" priority="1766" operator="between">
      <formula>30.1</formula>
      <formula>40</formula>
    </cfRule>
    <cfRule type="cellIs" dxfId="577" priority="1767" operator="between">
      <formula>20.1</formula>
      <formula>30</formula>
    </cfRule>
    <cfRule type="cellIs" dxfId="576" priority="1768" operator="between">
      <formula>10</formula>
      <formula>20</formula>
    </cfRule>
    <cfRule type="cellIs" dxfId="575" priority="1769" operator="between">
      <formula>5</formula>
      <formula>9.9</formula>
    </cfRule>
    <cfRule type="cellIs" dxfId="574" priority="1770" operator="between">
      <formula>1</formula>
      <formula>4.9</formula>
    </cfRule>
  </conditionalFormatting>
  <conditionalFormatting sqref="B4">
    <cfRule type="containsText" dxfId="573" priority="1760" operator="containsText" text="Monté">
      <formula>NOT(ISERROR(SEARCH("Monté",B4)))</formula>
    </cfRule>
  </conditionalFormatting>
  <conditionalFormatting sqref="AL6:AL25">
    <cfRule type="cellIs" dxfId="572" priority="1743" operator="between">
      <formula>80.1</formula>
      <formula>500</formula>
    </cfRule>
    <cfRule type="cellIs" dxfId="571" priority="1744" operator="between">
      <formula>50.1</formula>
      <formula>80</formula>
    </cfRule>
    <cfRule type="cellIs" dxfId="570" priority="1745" operator="between">
      <formula>40.1</formula>
      <formula>50</formula>
    </cfRule>
    <cfRule type="cellIs" dxfId="569" priority="1746" operator="between">
      <formula>30.1</formula>
      <formula>40</formula>
    </cfRule>
    <cfRule type="cellIs" dxfId="568" priority="1747" operator="between">
      <formula>20.1</formula>
      <formula>30</formula>
    </cfRule>
    <cfRule type="cellIs" dxfId="567" priority="1748" operator="between">
      <formula>10</formula>
      <formula>20</formula>
    </cfRule>
    <cfRule type="cellIs" dxfId="566" priority="1749" operator="between">
      <formula>5</formula>
      <formula>9.9</formula>
    </cfRule>
    <cfRule type="cellIs" dxfId="565" priority="1750" operator="between">
      <formula>1</formula>
      <formula>4.9</formula>
    </cfRule>
  </conditionalFormatting>
  <conditionalFormatting sqref="I6:I25">
    <cfRule type="top10" dxfId="564" priority="714" rank="4"/>
  </conditionalFormatting>
  <conditionalFormatting sqref="J6:J25">
    <cfRule type="top10" dxfId="563" priority="713" rank="4"/>
  </conditionalFormatting>
  <conditionalFormatting sqref="K6:K25">
    <cfRule type="top10" dxfId="562" priority="712" rank="4"/>
  </conditionalFormatting>
  <conditionalFormatting sqref="L6:L25">
    <cfRule type="top10" dxfId="561" priority="711" rank="4"/>
  </conditionalFormatting>
  <conditionalFormatting sqref="O6:O25">
    <cfRule type="top10" dxfId="560" priority="710" rank="4"/>
  </conditionalFormatting>
  <conditionalFormatting sqref="P6:P25">
    <cfRule type="top10" dxfId="559" priority="709" rank="4"/>
  </conditionalFormatting>
  <conditionalFormatting sqref="Q6:Q25">
    <cfRule type="top10" dxfId="558" priority="708" rank="4"/>
  </conditionalFormatting>
  <conditionalFormatting sqref="R6:R25">
    <cfRule type="top10" dxfId="557" priority="707" rank="4"/>
  </conditionalFormatting>
  <conditionalFormatting sqref="U6:U25">
    <cfRule type="top10" dxfId="556" priority="706" rank="4"/>
  </conditionalFormatting>
  <conditionalFormatting sqref="V6:V25">
    <cfRule type="top10" dxfId="555" priority="705" rank="4"/>
  </conditionalFormatting>
  <conditionalFormatting sqref="W6:W25">
    <cfRule type="top10" dxfId="554" priority="704" rank="4"/>
  </conditionalFormatting>
  <conditionalFormatting sqref="X6:X25">
    <cfRule type="top10" dxfId="553" priority="703" rank="4"/>
  </conditionalFormatting>
  <conditionalFormatting sqref="AB6:AB25">
    <cfRule type="top10" dxfId="552" priority="702" rank="4"/>
  </conditionalFormatting>
  <conditionalFormatting sqref="AD6:AD25">
    <cfRule type="top10" dxfId="551" priority="701" rank="4"/>
  </conditionalFormatting>
  <conditionalFormatting sqref="AJ31:AJ50">
    <cfRule type="cellIs" dxfId="550" priority="623" operator="between">
      <formula>80.1</formula>
      <formula>500</formula>
    </cfRule>
    <cfRule type="cellIs" dxfId="549" priority="624" operator="between">
      <formula>50.1</formula>
      <formula>80</formula>
    </cfRule>
    <cfRule type="cellIs" dxfId="548" priority="625" operator="between">
      <formula>40.1</formula>
      <formula>50</formula>
    </cfRule>
    <cfRule type="cellIs" dxfId="547" priority="626" operator="between">
      <formula>30.1</formula>
      <formula>40</formula>
    </cfRule>
    <cfRule type="cellIs" dxfId="546" priority="627" operator="between">
      <formula>20.1</formula>
      <formula>30</formula>
    </cfRule>
    <cfRule type="cellIs" dxfId="545" priority="628" operator="between">
      <formula>10</formula>
      <formula>20</formula>
    </cfRule>
    <cfRule type="cellIs" dxfId="544" priority="629" operator="between">
      <formula>5</formula>
      <formula>9.9</formula>
    </cfRule>
    <cfRule type="cellIs" dxfId="543" priority="630" operator="between">
      <formula>1</formula>
      <formula>4.9</formula>
    </cfRule>
  </conditionalFormatting>
  <conditionalFormatting sqref="AK31:AK50">
    <cfRule type="cellIs" dxfId="542" priority="615" operator="between">
      <formula>80.1</formula>
      <formula>500</formula>
    </cfRule>
    <cfRule type="cellIs" dxfId="541" priority="616" operator="between">
      <formula>50.1</formula>
      <formula>80</formula>
    </cfRule>
    <cfRule type="cellIs" dxfId="540" priority="617" operator="between">
      <formula>40.1</formula>
      <formula>50</formula>
    </cfRule>
    <cfRule type="cellIs" dxfId="539" priority="618" operator="between">
      <formula>30.1</formula>
      <formula>40</formula>
    </cfRule>
    <cfRule type="cellIs" dxfId="538" priority="619" operator="between">
      <formula>20.1</formula>
      <formula>30</formula>
    </cfRule>
    <cfRule type="cellIs" dxfId="537" priority="620" operator="between">
      <formula>10</formula>
      <formula>20</formula>
    </cfRule>
    <cfRule type="cellIs" dxfId="536" priority="621" operator="between">
      <formula>5</formula>
      <formula>9.9</formula>
    </cfRule>
    <cfRule type="cellIs" dxfId="535" priority="622" operator="between">
      <formula>1</formula>
      <formula>4.9</formula>
    </cfRule>
  </conditionalFormatting>
  <conditionalFormatting sqref="B29">
    <cfRule type="containsText" dxfId="534" priority="612" operator="containsText" text="Monté">
      <formula>NOT(ISERROR(SEARCH("Monté",B29)))</formula>
    </cfRule>
  </conditionalFormatting>
  <conditionalFormatting sqref="AL31:AL50">
    <cfRule type="cellIs" dxfId="533" priority="595" operator="between">
      <formula>80.1</formula>
      <formula>500</formula>
    </cfRule>
    <cfRule type="cellIs" dxfId="532" priority="596" operator="between">
      <formula>50.1</formula>
      <formula>80</formula>
    </cfRule>
    <cfRule type="cellIs" dxfId="531" priority="597" operator="between">
      <formula>40.1</formula>
      <formula>50</formula>
    </cfRule>
    <cfRule type="cellIs" dxfId="530" priority="598" operator="between">
      <formula>30.1</formula>
      <formula>40</formula>
    </cfRule>
    <cfRule type="cellIs" dxfId="529" priority="599" operator="between">
      <formula>20.1</formula>
      <formula>30</formula>
    </cfRule>
    <cfRule type="cellIs" dxfId="528" priority="600" operator="between">
      <formula>10</formula>
      <formula>20</formula>
    </cfRule>
    <cfRule type="cellIs" dxfId="527" priority="601" operator="between">
      <formula>5</formula>
      <formula>9.9</formula>
    </cfRule>
    <cfRule type="cellIs" dxfId="526" priority="602" operator="between">
      <formula>1</formula>
      <formula>4.9</formula>
    </cfRule>
  </conditionalFormatting>
  <conditionalFormatting sqref="I31:I50">
    <cfRule type="top10" dxfId="525" priority="574" rank="4"/>
  </conditionalFormatting>
  <conditionalFormatting sqref="J31:J50">
    <cfRule type="top10" dxfId="524" priority="573" rank="4"/>
  </conditionalFormatting>
  <conditionalFormatting sqref="K31:K50">
    <cfRule type="top10" dxfId="523" priority="572" rank="4"/>
  </conditionalFormatting>
  <conditionalFormatting sqref="L31:L50">
    <cfRule type="top10" dxfId="522" priority="571" rank="4"/>
  </conditionalFormatting>
  <conditionalFormatting sqref="O31:O50">
    <cfRule type="top10" dxfId="521" priority="570" rank="4"/>
  </conditionalFormatting>
  <conditionalFormatting sqref="P31:P50">
    <cfRule type="top10" dxfId="520" priority="569" rank="4"/>
  </conditionalFormatting>
  <conditionalFormatting sqref="Q31:Q50">
    <cfRule type="top10" dxfId="519" priority="568" rank="4"/>
  </conditionalFormatting>
  <conditionalFormatting sqref="R31:R50">
    <cfRule type="top10" dxfId="518" priority="567" rank="4"/>
  </conditionalFormatting>
  <conditionalFormatting sqref="U31:U50">
    <cfRule type="top10" dxfId="517" priority="566" rank="4"/>
  </conditionalFormatting>
  <conditionalFormatting sqref="V31:V50">
    <cfRule type="top10" dxfId="516" priority="565" rank="4"/>
  </conditionalFormatting>
  <conditionalFormatting sqref="W31:W50">
    <cfRule type="top10" dxfId="515" priority="564" rank="4"/>
  </conditionalFormatting>
  <conditionalFormatting sqref="X31:X50">
    <cfRule type="top10" dxfId="514" priority="563" rank="4"/>
  </conditionalFormatting>
  <conditionalFormatting sqref="AB31:AB50">
    <cfRule type="top10" dxfId="513" priority="562" rank="4"/>
  </conditionalFormatting>
  <conditionalFormatting sqref="AD31:AD50">
    <cfRule type="top10" dxfId="512" priority="561" rank="4"/>
  </conditionalFormatting>
  <conditionalFormatting sqref="AJ56:AJ75">
    <cfRule type="cellIs" dxfId="511" priority="553" operator="between">
      <formula>80.1</formula>
      <formula>500</formula>
    </cfRule>
    <cfRule type="cellIs" dxfId="510" priority="554" operator="between">
      <formula>50.1</formula>
      <formula>80</formula>
    </cfRule>
    <cfRule type="cellIs" dxfId="509" priority="555" operator="between">
      <formula>40.1</formula>
      <formula>50</formula>
    </cfRule>
    <cfRule type="cellIs" dxfId="508" priority="556" operator="between">
      <formula>30.1</formula>
      <formula>40</formula>
    </cfRule>
    <cfRule type="cellIs" dxfId="507" priority="557" operator="between">
      <formula>20.1</formula>
      <formula>30</formula>
    </cfRule>
    <cfRule type="cellIs" dxfId="506" priority="558" operator="between">
      <formula>10</formula>
      <formula>20</formula>
    </cfRule>
    <cfRule type="cellIs" dxfId="505" priority="559" operator="between">
      <formula>5</formula>
      <formula>9.9</formula>
    </cfRule>
    <cfRule type="cellIs" dxfId="504" priority="560" operator="between">
      <formula>1</formula>
      <formula>4.9</formula>
    </cfRule>
  </conditionalFormatting>
  <conditionalFormatting sqref="AK56:AK75">
    <cfRule type="cellIs" dxfId="503" priority="545" operator="between">
      <formula>80.1</formula>
      <formula>500</formula>
    </cfRule>
    <cfRule type="cellIs" dxfId="502" priority="546" operator="between">
      <formula>50.1</formula>
      <formula>80</formula>
    </cfRule>
    <cfRule type="cellIs" dxfId="501" priority="547" operator="between">
      <formula>40.1</formula>
      <formula>50</formula>
    </cfRule>
    <cfRule type="cellIs" dxfId="500" priority="548" operator="between">
      <formula>30.1</formula>
      <formula>40</formula>
    </cfRule>
    <cfRule type="cellIs" dxfId="499" priority="549" operator="between">
      <formula>20.1</formula>
      <formula>30</formula>
    </cfRule>
    <cfRule type="cellIs" dxfId="498" priority="550" operator="between">
      <formula>10</formula>
      <formula>20</formula>
    </cfRule>
    <cfRule type="cellIs" dxfId="497" priority="551" operator="between">
      <formula>5</formula>
      <formula>9.9</formula>
    </cfRule>
    <cfRule type="cellIs" dxfId="496" priority="552" operator="between">
      <formula>1</formula>
      <formula>4.9</formula>
    </cfRule>
  </conditionalFormatting>
  <conditionalFormatting sqref="B54">
    <cfRule type="containsText" dxfId="495" priority="542" operator="containsText" text="Monté">
      <formula>NOT(ISERROR(SEARCH("Monté",B54)))</formula>
    </cfRule>
  </conditionalFormatting>
  <conditionalFormatting sqref="AL56:AL75">
    <cfRule type="cellIs" dxfId="494" priority="525" operator="between">
      <formula>80.1</formula>
      <formula>500</formula>
    </cfRule>
    <cfRule type="cellIs" dxfId="493" priority="526" operator="between">
      <formula>50.1</formula>
      <formula>80</formula>
    </cfRule>
    <cfRule type="cellIs" dxfId="492" priority="527" operator="between">
      <formula>40.1</formula>
      <formula>50</formula>
    </cfRule>
    <cfRule type="cellIs" dxfId="491" priority="528" operator="between">
      <formula>30.1</formula>
      <formula>40</formula>
    </cfRule>
    <cfRule type="cellIs" dxfId="490" priority="529" operator="between">
      <formula>20.1</formula>
      <formula>30</formula>
    </cfRule>
    <cfRule type="cellIs" dxfId="489" priority="530" operator="between">
      <formula>10</formula>
      <formula>20</formula>
    </cfRule>
    <cfRule type="cellIs" dxfId="488" priority="531" operator="between">
      <formula>5</formula>
      <formula>9.9</formula>
    </cfRule>
    <cfRule type="cellIs" dxfId="487" priority="532" operator="between">
      <formula>1</formula>
      <formula>4.9</formula>
    </cfRule>
  </conditionalFormatting>
  <conditionalFormatting sqref="I56:I75">
    <cfRule type="top10" dxfId="486" priority="504" rank="4"/>
  </conditionalFormatting>
  <conditionalFormatting sqref="J56:J75">
    <cfRule type="top10" dxfId="485" priority="503" rank="4"/>
  </conditionalFormatting>
  <conditionalFormatting sqref="K56:K75">
    <cfRule type="top10" dxfId="484" priority="502" rank="4"/>
  </conditionalFormatting>
  <conditionalFormatting sqref="L56:L75">
    <cfRule type="top10" dxfId="483" priority="501" rank="4"/>
  </conditionalFormatting>
  <conditionalFormatting sqref="O56:O75">
    <cfRule type="top10" dxfId="482" priority="500" rank="4"/>
  </conditionalFormatting>
  <conditionalFormatting sqref="P56:P75">
    <cfRule type="top10" dxfId="481" priority="499" rank="4"/>
  </conditionalFormatting>
  <conditionalFormatting sqref="Q56:Q75">
    <cfRule type="top10" dxfId="480" priority="498" rank="4"/>
  </conditionalFormatting>
  <conditionalFormatting sqref="R56:R75">
    <cfRule type="top10" dxfId="479" priority="497" rank="4"/>
  </conditionalFormatting>
  <conditionalFormatting sqref="U56:U75">
    <cfRule type="top10" dxfId="478" priority="496" rank="4"/>
  </conditionalFormatting>
  <conditionalFormatting sqref="V56:V75">
    <cfRule type="top10" dxfId="477" priority="495" rank="4"/>
  </conditionalFormatting>
  <conditionalFormatting sqref="W56:W75">
    <cfRule type="top10" dxfId="476" priority="494" rank="4"/>
  </conditionalFormatting>
  <conditionalFormatting sqref="X56:X75">
    <cfRule type="top10" dxfId="475" priority="493" rank="4"/>
  </conditionalFormatting>
  <conditionalFormatting sqref="AB56:AB75">
    <cfRule type="top10" dxfId="474" priority="492" rank="4"/>
  </conditionalFormatting>
  <conditionalFormatting sqref="AD56:AD75">
    <cfRule type="top10" dxfId="473" priority="491" rank="4"/>
  </conditionalFormatting>
  <conditionalFormatting sqref="AJ81:AJ100">
    <cfRule type="cellIs" dxfId="472" priority="483" operator="between">
      <formula>80.1</formula>
      <formula>500</formula>
    </cfRule>
    <cfRule type="cellIs" dxfId="471" priority="484" operator="between">
      <formula>50.1</formula>
      <formula>80</formula>
    </cfRule>
    <cfRule type="cellIs" dxfId="470" priority="485" operator="between">
      <formula>40.1</formula>
      <formula>50</formula>
    </cfRule>
    <cfRule type="cellIs" dxfId="469" priority="486" operator="between">
      <formula>30.1</formula>
      <formula>40</formula>
    </cfRule>
    <cfRule type="cellIs" dxfId="468" priority="487" operator="between">
      <formula>20.1</formula>
      <formula>30</formula>
    </cfRule>
    <cfRule type="cellIs" dxfId="467" priority="488" operator="between">
      <formula>10</formula>
      <formula>20</formula>
    </cfRule>
    <cfRule type="cellIs" dxfId="466" priority="489" operator="between">
      <formula>5</formula>
      <formula>9.9</formula>
    </cfRule>
    <cfRule type="cellIs" dxfId="465" priority="490" operator="between">
      <formula>1</formula>
      <formula>4.9</formula>
    </cfRule>
  </conditionalFormatting>
  <conditionalFormatting sqref="AK81:AK100">
    <cfRule type="cellIs" dxfId="464" priority="475" operator="between">
      <formula>80.1</formula>
      <formula>500</formula>
    </cfRule>
    <cfRule type="cellIs" dxfId="463" priority="476" operator="between">
      <formula>50.1</formula>
      <formula>80</formula>
    </cfRule>
    <cfRule type="cellIs" dxfId="462" priority="477" operator="between">
      <formula>40.1</formula>
      <formula>50</formula>
    </cfRule>
    <cfRule type="cellIs" dxfId="461" priority="478" operator="between">
      <formula>30.1</formula>
      <formula>40</formula>
    </cfRule>
    <cfRule type="cellIs" dxfId="460" priority="479" operator="between">
      <formula>20.1</formula>
      <formula>30</formula>
    </cfRule>
    <cfRule type="cellIs" dxfId="459" priority="480" operator="between">
      <formula>10</formula>
      <formula>20</formula>
    </cfRule>
    <cfRule type="cellIs" dxfId="458" priority="481" operator="between">
      <formula>5</formula>
      <formula>9.9</formula>
    </cfRule>
    <cfRule type="cellIs" dxfId="457" priority="482" operator="between">
      <formula>1</formula>
      <formula>4.9</formula>
    </cfRule>
  </conditionalFormatting>
  <conditionalFormatting sqref="B79">
    <cfRule type="containsText" dxfId="456" priority="472" operator="containsText" text="Monté">
      <formula>NOT(ISERROR(SEARCH("Monté",B79)))</formula>
    </cfRule>
  </conditionalFormatting>
  <conditionalFormatting sqref="AL81:AL100">
    <cfRule type="cellIs" dxfId="455" priority="455" operator="between">
      <formula>80.1</formula>
      <formula>500</formula>
    </cfRule>
    <cfRule type="cellIs" dxfId="454" priority="456" operator="between">
      <formula>50.1</formula>
      <formula>80</formula>
    </cfRule>
    <cfRule type="cellIs" dxfId="453" priority="457" operator="between">
      <formula>40.1</formula>
      <formula>50</formula>
    </cfRule>
    <cfRule type="cellIs" dxfId="452" priority="458" operator="between">
      <formula>30.1</formula>
      <formula>40</formula>
    </cfRule>
    <cfRule type="cellIs" dxfId="451" priority="459" operator="between">
      <formula>20.1</formula>
      <formula>30</formula>
    </cfRule>
    <cfRule type="cellIs" dxfId="450" priority="460" operator="between">
      <formula>10</formula>
      <formula>20</formula>
    </cfRule>
    <cfRule type="cellIs" dxfId="449" priority="461" operator="between">
      <formula>5</formula>
      <formula>9.9</formula>
    </cfRule>
    <cfRule type="cellIs" dxfId="448" priority="462" operator="between">
      <formula>1</formula>
      <formula>4.9</formula>
    </cfRule>
  </conditionalFormatting>
  <conditionalFormatting sqref="I81:I100">
    <cfRule type="top10" dxfId="447" priority="434" rank="4"/>
  </conditionalFormatting>
  <conditionalFormatting sqref="J81:J100">
    <cfRule type="top10" dxfId="446" priority="433" rank="4"/>
  </conditionalFormatting>
  <conditionalFormatting sqref="K81:K100">
    <cfRule type="top10" dxfId="445" priority="432" rank="4"/>
  </conditionalFormatting>
  <conditionalFormatting sqref="L81:L100">
    <cfRule type="top10" dxfId="444" priority="431" rank="4"/>
  </conditionalFormatting>
  <conditionalFormatting sqref="O81:O100">
    <cfRule type="top10" dxfId="443" priority="430" rank="4"/>
  </conditionalFormatting>
  <conditionalFormatting sqref="P81:P100">
    <cfRule type="top10" dxfId="442" priority="429" rank="4"/>
  </conditionalFormatting>
  <conditionalFormatting sqref="Q81:Q100">
    <cfRule type="top10" dxfId="441" priority="428" rank="4"/>
  </conditionalFormatting>
  <conditionalFormatting sqref="R81:R100">
    <cfRule type="top10" dxfId="440" priority="427" rank="4"/>
  </conditionalFormatting>
  <conditionalFormatting sqref="U81:U100">
    <cfRule type="top10" dxfId="439" priority="426" rank="4"/>
  </conditionalFormatting>
  <conditionalFormatting sqref="V81:V100">
    <cfRule type="top10" dxfId="438" priority="425" rank="4"/>
  </conditionalFormatting>
  <conditionalFormatting sqref="W81:W100">
    <cfRule type="top10" dxfId="437" priority="424" rank="4"/>
  </conditionalFormatting>
  <conditionalFormatting sqref="X81:X100">
    <cfRule type="top10" dxfId="436" priority="423" rank="4"/>
  </conditionalFormatting>
  <conditionalFormatting sqref="AB81:AB100">
    <cfRule type="top10" dxfId="435" priority="422" rank="4"/>
  </conditionalFormatting>
  <conditionalFormatting sqref="AD81:AD100">
    <cfRule type="top10" dxfId="434" priority="421" rank="4"/>
  </conditionalFormatting>
  <conditionalFormatting sqref="AJ106:AJ125">
    <cfRule type="cellIs" dxfId="433" priority="413" operator="between">
      <formula>80.1</formula>
      <formula>500</formula>
    </cfRule>
    <cfRule type="cellIs" dxfId="432" priority="414" operator="between">
      <formula>50.1</formula>
      <formula>80</formula>
    </cfRule>
    <cfRule type="cellIs" dxfId="431" priority="415" operator="between">
      <formula>40.1</formula>
      <formula>50</formula>
    </cfRule>
    <cfRule type="cellIs" dxfId="430" priority="416" operator="between">
      <formula>30.1</formula>
      <formula>40</formula>
    </cfRule>
    <cfRule type="cellIs" dxfId="429" priority="417" operator="between">
      <formula>20.1</formula>
      <formula>30</formula>
    </cfRule>
    <cfRule type="cellIs" dxfId="428" priority="418" operator="between">
      <formula>10</formula>
      <formula>20</formula>
    </cfRule>
    <cfRule type="cellIs" dxfId="427" priority="419" operator="between">
      <formula>5</formula>
      <formula>9.9</formula>
    </cfRule>
    <cfRule type="cellIs" dxfId="426" priority="420" operator="between">
      <formula>1</formula>
      <formula>4.9</formula>
    </cfRule>
  </conditionalFormatting>
  <conditionalFormatting sqref="AK106:AK125">
    <cfRule type="cellIs" dxfId="425" priority="405" operator="between">
      <formula>80.1</formula>
      <formula>500</formula>
    </cfRule>
    <cfRule type="cellIs" dxfId="424" priority="406" operator="between">
      <formula>50.1</formula>
      <formula>80</formula>
    </cfRule>
    <cfRule type="cellIs" dxfId="423" priority="407" operator="between">
      <formula>40.1</formula>
      <formula>50</formula>
    </cfRule>
    <cfRule type="cellIs" dxfId="422" priority="408" operator="between">
      <formula>30.1</formula>
      <formula>40</formula>
    </cfRule>
    <cfRule type="cellIs" dxfId="421" priority="409" operator="between">
      <formula>20.1</formula>
      <formula>30</formula>
    </cfRule>
    <cfRule type="cellIs" dxfId="420" priority="410" operator="between">
      <formula>10</formula>
      <formula>20</formula>
    </cfRule>
    <cfRule type="cellIs" dxfId="419" priority="411" operator="between">
      <formula>5</formula>
      <formula>9.9</formula>
    </cfRule>
    <cfRule type="cellIs" dxfId="418" priority="412" operator="between">
      <formula>1</formula>
      <formula>4.9</formula>
    </cfRule>
  </conditionalFormatting>
  <conditionalFormatting sqref="B104">
    <cfRule type="containsText" dxfId="417" priority="402" operator="containsText" text="Monté">
      <formula>NOT(ISERROR(SEARCH("Monté",B104)))</formula>
    </cfRule>
  </conditionalFormatting>
  <conditionalFormatting sqref="AL106:AL125">
    <cfRule type="cellIs" dxfId="416" priority="385" operator="between">
      <formula>80.1</formula>
      <formula>500</formula>
    </cfRule>
    <cfRule type="cellIs" dxfId="415" priority="386" operator="between">
      <formula>50.1</formula>
      <formula>80</formula>
    </cfRule>
    <cfRule type="cellIs" dxfId="414" priority="387" operator="between">
      <formula>40.1</formula>
      <formula>50</formula>
    </cfRule>
    <cfRule type="cellIs" dxfId="413" priority="388" operator="between">
      <formula>30.1</formula>
      <formula>40</formula>
    </cfRule>
    <cfRule type="cellIs" dxfId="412" priority="389" operator="between">
      <formula>20.1</formula>
      <formula>30</formula>
    </cfRule>
    <cfRule type="cellIs" dxfId="411" priority="390" operator="between">
      <formula>10</formula>
      <formula>20</formula>
    </cfRule>
    <cfRule type="cellIs" dxfId="410" priority="391" operator="between">
      <formula>5</formula>
      <formula>9.9</formula>
    </cfRule>
    <cfRule type="cellIs" dxfId="409" priority="392" operator="between">
      <formula>1</formula>
      <formula>4.9</formula>
    </cfRule>
  </conditionalFormatting>
  <conditionalFormatting sqref="I106:I125">
    <cfRule type="top10" dxfId="408" priority="364" rank="4"/>
  </conditionalFormatting>
  <conditionalFormatting sqref="J106:J125">
    <cfRule type="top10" dxfId="407" priority="363" rank="4"/>
  </conditionalFormatting>
  <conditionalFormatting sqref="K106:K125">
    <cfRule type="top10" dxfId="406" priority="362" rank="4"/>
  </conditionalFormatting>
  <conditionalFormatting sqref="L106:L125">
    <cfRule type="top10" dxfId="405" priority="361" rank="4"/>
  </conditionalFormatting>
  <conditionalFormatting sqref="O106:O125">
    <cfRule type="top10" dxfId="404" priority="360" rank="4"/>
  </conditionalFormatting>
  <conditionalFormatting sqref="P106:P125">
    <cfRule type="top10" dxfId="403" priority="359" rank="4"/>
  </conditionalFormatting>
  <conditionalFormatting sqref="Q106:Q125">
    <cfRule type="top10" dxfId="402" priority="358" rank="4"/>
  </conditionalFormatting>
  <conditionalFormatting sqref="R106:R125">
    <cfRule type="top10" dxfId="401" priority="357" rank="4"/>
  </conditionalFormatting>
  <conditionalFormatting sqref="U106:U125">
    <cfRule type="top10" dxfId="400" priority="356" rank="4"/>
  </conditionalFormatting>
  <conditionalFormatting sqref="V106:V125">
    <cfRule type="top10" dxfId="399" priority="355" rank="4"/>
  </conditionalFormatting>
  <conditionalFormatting sqref="W106:W125">
    <cfRule type="top10" dxfId="398" priority="354" rank="4"/>
  </conditionalFormatting>
  <conditionalFormatting sqref="X106:X125">
    <cfRule type="top10" dxfId="397" priority="353" rank="4"/>
  </conditionalFormatting>
  <conditionalFormatting sqref="AB106:AB125">
    <cfRule type="top10" dxfId="396" priority="352" rank="4"/>
  </conditionalFormatting>
  <conditionalFormatting sqref="AD106:AD125">
    <cfRule type="top10" dxfId="395" priority="351" rank="4"/>
  </conditionalFormatting>
  <conditionalFormatting sqref="AJ131:AJ150">
    <cfRule type="cellIs" dxfId="394" priority="343" operator="between">
      <formula>80.1</formula>
      <formula>500</formula>
    </cfRule>
    <cfRule type="cellIs" dxfId="393" priority="344" operator="between">
      <formula>50.1</formula>
      <formula>80</formula>
    </cfRule>
    <cfRule type="cellIs" dxfId="392" priority="345" operator="between">
      <formula>40.1</formula>
      <formula>50</formula>
    </cfRule>
    <cfRule type="cellIs" dxfId="391" priority="346" operator="between">
      <formula>30.1</formula>
      <formula>40</formula>
    </cfRule>
    <cfRule type="cellIs" dxfId="390" priority="347" operator="between">
      <formula>20.1</formula>
      <formula>30</formula>
    </cfRule>
    <cfRule type="cellIs" dxfId="389" priority="348" operator="between">
      <formula>10</formula>
      <formula>20</formula>
    </cfRule>
    <cfRule type="cellIs" dxfId="388" priority="349" operator="between">
      <formula>5</formula>
      <formula>9.9</formula>
    </cfRule>
    <cfRule type="cellIs" dxfId="387" priority="350" operator="between">
      <formula>1</formula>
      <formula>4.9</formula>
    </cfRule>
  </conditionalFormatting>
  <conditionalFormatting sqref="AK131:AK150">
    <cfRule type="cellIs" dxfId="386" priority="335" operator="between">
      <formula>80.1</formula>
      <formula>500</formula>
    </cfRule>
    <cfRule type="cellIs" dxfId="385" priority="336" operator="between">
      <formula>50.1</formula>
      <formula>80</formula>
    </cfRule>
    <cfRule type="cellIs" dxfId="384" priority="337" operator="between">
      <formula>40.1</formula>
      <formula>50</formula>
    </cfRule>
    <cfRule type="cellIs" dxfId="383" priority="338" operator="between">
      <formula>30.1</formula>
      <formula>40</formula>
    </cfRule>
    <cfRule type="cellIs" dxfId="382" priority="339" operator="between">
      <formula>20.1</formula>
      <formula>30</formula>
    </cfRule>
    <cfRule type="cellIs" dxfId="381" priority="340" operator="between">
      <formula>10</formula>
      <formula>20</formula>
    </cfRule>
    <cfRule type="cellIs" dxfId="380" priority="341" operator="between">
      <formula>5</formula>
      <formula>9.9</formula>
    </cfRule>
    <cfRule type="cellIs" dxfId="379" priority="342" operator="between">
      <formula>1</formula>
      <formula>4.9</formula>
    </cfRule>
  </conditionalFormatting>
  <conditionalFormatting sqref="B129">
    <cfRule type="containsText" dxfId="378" priority="332" operator="containsText" text="Monté">
      <formula>NOT(ISERROR(SEARCH("Monté",B129)))</formula>
    </cfRule>
  </conditionalFormatting>
  <conditionalFormatting sqref="AL131:AL150">
    <cfRule type="cellIs" dxfId="377" priority="315" operator="between">
      <formula>80.1</formula>
      <formula>500</formula>
    </cfRule>
    <cfRule type="cellIs" dxfId="376" priority="316" operator="between">
      <formula>50.1</formula>
      <formula>80</formula>
    </cfRule>
    <cfRule type="cellIs" dxfId="375" priority="317" operator="between">
      <formula>40.1</formula>
      <formula>50</formula>
    </cfRule>
    <cfRule type="cellIs" dxfId="374" priority="318" operator="between">
      <formula>30.1</formula>
      <formula>40</formula>
    </cfRule>
    <cfRule type="cellIs" dxfId="373" priority="319" operator="between">
      <formula>20.1</formula>
      <formula>30</formula>
    </cfRule>
    <cfRule type="cellIs" dxfId="372" priority="320" operator="between">
      <formula>10</formula>
      <formula>20</formula>
    </cfRule>
    <cfRule type="cellIs" dxfId="371" priority="321" operator="between">
      <formula>5</formula>
      <formula>9.9</formula>
    </cfRule>
    <cfRule type="cellIs" dxfId="370" priority="322" operator="between">
      <formula>1</formula>
      <formula>4.9</formula>
    </cfRule>
  </conditionalFormatting>
  <conditionalFormatting sqref="I131:I150">
    <cfRule type="top10" dxfId="369" priority="294" rank="4"/>
  </conditionalFormatting>
  <conditionalFormatting sqref="J131:J150">
    <cfRule type="top10" dxfId="368" priority="293" rank="4"/>
  </conditionalFormatting>
  <conditionalFormatting sqref="K131:K150">
    <cfRule type="top10" dxfId="367" priority="292" rank="4"/>
  </conditionalFormatting>
  <conditionalFormatting sqref="L131:L150">
    <cfRule type="top10" dxfId="366" priority="291" rank="4"/>
  </conditionalFormatting>
  <conditionalFormatting sqref="O131:O150">
    <cfRule type="top10" dxfId="365" priority="290" rank="4"/>
  </conditionalFormatting>
  <conditionalFormatting sqref="P131:P150">
    <cfRule type="top10" dxfId="364" priority="289" rank="4"/>
  </conditionalFormatting>
  <conditionalFormatting sqref="Q131:Q150">
    <cfRule type="top10" dxfId="363" priority="288" rank="4"/>
  </conditionalFormatting>
  <conditionalFormatting sqref="R131:R150">
    <cfRule type="top10" dxfId="362" priority="287" rank="4"/>
  </conditionalFormatting>
  <conditionalFormatting sqref="U131:U150">
    <cfRule type="top10" dxfId="361" priority="286" rank="4"/>
  </conditionalFormatting>
  <conditionalFormatting sqref="V131:V150">
    <cfRule type="top10" dxfId="360" priority="285" rank="4"/>
  </conditionalFormatting>
  <conditionalFormatting sqref="W131:W150">
    <cfRule type="top10" dxfId="359" priority="284" rank="4"/>
  </conditionalFormatting>
  <conditionalFormatting sqref="X131:X150">
    <cfRule type="top10" dxfId="358" priority="283" rank="4"/>
  </conditionalFormatting>
  <conditionalFormatting sqref="AB131:AB150">
    <cfRule type="top10" dxfId="357" priority="282" rank="4"/>
  </conditionalFormatting>
  <conditionalFormatting sqref="AD131:AD150">
    <cfRule type="top10" dxfId="356" priority="281" rank="4"/>
  </conditionalFormatting>
  <conditionalFormatting sqref="AJ156:AJ175">
    <cfRule type="cellIs" dxfId="355" priority="273" operator="between">
      <formula>80.1</formula>
      <formula>500</formula>
    </cfRule>
    <cfRule type="cellIs" dxfId="354" priority="274" operator="between">
      <formula>50.1</formula>
      <formula>80</formula>
    </cfRule>
    <cfRule type="cellIs" dxfId="353" priority="275" operator="between">
      <formula>40.1</formula>
      <formula>50</formula>
    </cfRule>
    <cfRule type="cellIs" dxfId="352" priority="276" operator="between">
      <formula>30.1</formula>
      <formula>40</formula>
    </cfRule>
    <cfRule type="cellIs" dxfId="351" priority="277" operator="between">
      <formula>20.1</formula>
      <formula>30</formula>
    </cfRule>
    <cfRule type="cellIs" dxfId="350" priority="278" operator="between">
      <formula>10</formula>
      <formula>20</formula>
    </cfRule>
    <cfRule type="cellIs" dxfId="349" priority="279" operator="between">
      <formula>5</formula>
      <formula>9.9</formula>
    </cfRule>
    <cfRule type="cellIs" dxfId="348" priority="280" operator="between">
      <formula>1</formula>
      <formula>4.9</formula>
    </cfRule>
  </conditionalFormatting>
  <conditionalFormatting sqref="AK156:AK175">
    <cfRule type="cellIs" dxfId="347" priority="265" operator="between">
      <formula>80.1</formula>
      <formula>500</formula>
    </cfRule>
    <cfRule type="cellIs" dxfId="346" priority="266" operator="between">
      <formula>50.1</formula>
      <formula>80</formula>
    </cfRule>
    <cfRule type="cellIs" dxfId="345" priority="267" operator="between">
      <formula>40.1</formula>
      <formula>50</formula>
    </cfRule>
    <cfRule type="cellIs" dxfId="344" priority="268" operator="between">
      <formula>30.1</formula>
      <formula>40</formula>
    </cfRule>
    <cfRule type="cellIs" dxfId="343" priority="269" operator="between">
      <formula>20.1</formula>
      <formula>30</formula>
    </cfRule>
    <cfRule type="cellIs" dxfId="342" priority="270" operator="between">
      <formula>10</formula>
      <formula>20</formula>
    </cfRule>
    <cfRule type="cellIs" dxfId="341" priority="271" operator="between">
      <formula>5</formula>
      <formula>9.9</formula>
    </cfRule>
    <cfRule type="cellIs" dxfId="340" priority="272" operator="between">
      <formula>1</formula>
      <formula>4.9</formula>
    </cfRule>
  </conditionalFormatting>
  <conditionalFormatting sqref="B154">
    <cfRule type="containsText" dxfId="339" priority="262" operator="containsText" text="Monté">
      <formula>NOT(ISERROR(SEARCH("Monté",B154)))</formula>
    </cfRule>
  </conditionalFormatting>
  <conditionalFormatting sqref="AL156:AL175">
    <cfRule type="cellIs" dxfId="338" priority="245" operator="between">
      <formula>80.1</formula>
      <formula>500</formula>
    </cfRule>
    <cfRule type="cellIs" dxfId="337" priority="246" operator="between">
      <formula>50.1</formula>
      <formula>80</formula>
    </cfRule>
    <cfRule type="cellIs" dxfId="336" priority="247" operator="between">
      <formula>40.1</formula>
      <formula>50</formula>
    </cfRule>
    <cfRule type="cellIs" dxfId="335" priority="248" operator="between">
      <formula>30.1</formula>
      <formula>40</formula>
    </cfRule>
    <cfRule type="cellIs" dxfId="334" priority="249" operator="between">
      <formula>20.1</formula>
      <formula>30</formula>
    </cfRule>
    <cfRule type="cellIs" dxfId="333" priority="250" operator="between">
      <formula>10</formula>
      <formula>20</formula>
    </cfRule>
    <cfRule type="cellIs" dxfId="332" priority="251" operator="between">
      <formula>5</formula>
      <formula>9.9</formula>
    </cfRule>
    <cfRule type="cellIs" dxfId="331" priority="252" operator="between">
      <formula>1</formula>
      <formula>4.9</formula>
    </cfRule>
  </conditionalFormatting>
  <conditionalFormatting sqref="I156:I175">
    <cfRule type="top10" dxfId="330" priority="224" rank="4"/>
  </conditionalFormatting>
  <conditionalFormatting sqref="J156:J175">
    <cfRule type="top10" dxfId="329" priority="223" rank="4"/>
  </conditionalFormatting>
  <conditionalFormatting sqref="K156:K175">
    <cfRule type="top10" dxfId="328" priority="222" rank="4"/>
  </conditionalFormatting>
  <conditionalFormatting sqref="L156:L175">
    <cfRule type="top10" dxfId="327" priority="221" rank="4"/>
  </conditionalFormatting>
  <conditionalFormatting sqref="O156:O175">
    <cfRule type="top10" dxfId="326" priority="220" rank="4"/>
  </conditionalFormatting>
  <conditionalFormatting sqref="P156:P175">
    <cfRule type="top10" dxfId="325" priority="219" rank="4"/>
  </conditionalFormatting>
  <conditionalFormatting sqref="Q156:Q175">
    <cfRule type="top10" dxfId="324" priority="218" rank="4"/>
  </conditionalFormatting>
  <conditionalFormatting sqref="R156:R175">
    <cfRule type="top10" dxfId="323" priority="217" rank="4"/>
  </conditionalFormatting>
  <conditionalFormatting sqref="U156:U175">
    <cfRule type="top10" dxfId="322" priority="216" rank="4"/>
  </conditionalFormatting>
  <conditionalFormatting sqref="V156:V175">
    <cfRule type="top10" dxfId="321" priority="215" rank="4"/>
  </conditionalFormatting>
  <conditionalFormatting sqref="W156:W175">
    <cfRule type="top10" dxfId="320" priority="214" rank="4"/>
  </conditionalFormatting>
  <conditionalFormatting sqref="X156:X175">
    <cfRule type="top10" dxfId="319" priority="213" rank="4"/>
  </conditionalFormatting>
  <conditionalFormatting sqref="AB156:AB175">
    <cfRule type="top10" dxfId="318" priority="212" rank="4"/>
  </conditionalFormatting>
  <conditionalFormatting sqref="AD156:AD175">
    <cfRule type="top10" dxfId="317" priority="211" rank="4"/>
  </conditionalFormatting>
  <conditionalFormatting sqref="AJ181:AJ200">
    <cfRule type="cellIs" dxfId="316" priority="203" operator="between">
      <formula>80.1</formula>
      <formula>500</formula>
    </cfRule>
    <cfRule type="cellIs" dxfId="315" priority="204" operator="between">
      <formula>50.1</formula>
      <formula>80</formula>
    </cfRule>
    <cfRule type="cellIs" dxfId="314" priority="205" operator="between">
      <formula>40.1</formula>
      <formula>50</formula>
    </cfRule>
    <cfRule type="cellIs" dxfId="313" priority="206" operator="between">
      <formula>30.1</formula>
      <formula>40</formula>
    </cfRule>
    <cfRule type="cellIs" dxfId="312" priority="207" operator="between">
      <formula>20.1</formula>
      <formula>30</formula>
    </cfRule>
    <cfRule type="cellIs" dxfId="311" priority="208" operator="between">
      <formula>10</formula>
      <formula>20</formula>
    </cfRule>
    <cfRule type="cellIs" dxfId="310" priority="209" operator="between">
      <formula>5</formula>
      <formula>9.9</formula>
    </cfRule>
    <cfRule type="cellIs" dxfId="309" priority="210" operator="between">
      <formula>1</formula>
      <formula>4.9</formula>
    </cfRule>
  </conditionalFormatting>
  <conditionalFormatting sqref="AK181:AK200">
    <cfRule type="cellIs" dxfId="308" priority="195" operator="between">
      <formula>80.1</formula>
      <formula>500</formula>
    </cfRule>
    <cfRule type="cellIs" dxfId="307" priority="196" operator="between">
      <formula>50.1</formula>
      <formula>80</formula>
    </cfRule>
    <cfRule type="cellIs" dxfId="306" priority="197" operator="between">
      <formula>40.1</formula>
      <formula>50</formula>
    </cfRule>
    <cfRule type="cellIs" dxfId="305" priority="198" operator="between">
      <formula>30.1</formula>
      <formula>40</formula>
    </cfRule>
    <cfRule type="cellIs" dxfId="304" priority="199" operator="between">
      <formula>20.1</formula>
      <formula>30</formula>
    </cfRule>
    <cfRule type="cellIs" dxfId="303" priority="200" operator="between">
      <formula>10</formula>
      <formula>20</formula>
    </cfRule>
    <cfRule type="cellIs" dxfId="302" priority="201" operator="between">
      <formula>5</formula>
      <formula>9.9</formula>
    </cfRule>
    <cfRule type="cellIs" dxfId="301" priority="202" operator="between">
      <formula>1</formula>
      <formula>4.9</formula>
    </cfRule>
  </conditionalFormatting>
  <conditionalFormatting sqref="B179">
    <cfRule type="containsText" dxfId="300" priority="192" operator="containsText" text="Monté">
      <formula>NOT(ISERROR(SEARCH("Monté",B179)))</formula>
    </cfRule>
  </conditionalFormatting>
  <conditionalFormatting sqref="AL181:AL200">
    <cfRule type="cellIs" dxfId="299" priority="175" operator="between">
      <formula>80.1</formula>
      <formula>500</formula>
    </cfRule>
    <cfRule type="cellIs" dxfId="298" priority="176" operator="between">
      <formula>50.1</formula>
      <formula>80</formula>
    </cfRule>
    <cfRule type="cellIs" dxfId="297" priority="177" operator="between">
      <formula>40.1</formula>
      <formula>50</formula>
    </cfRule>
    <cfRule type="cellIs" dxfId="296" priority="178" operator="between">
      <formula>30.1</formula>
      <formula>40</formula>
    </cfRule>
    <cfRule type="cellIs" dxfId="295" priority="179" operator="between">
      <formula>20.1</formula>
      <formula>30</formula>
    </cfRule>
    <cfRule type="cellIs" dxfId="294" priority="180" operator="between">
      <formula>10</formula>
      <formula>20</formula>
    </cfRule>
    <cfRule type="cellIs" dxfId="293" priority="181" operator="between">
      <formula>5</formula>
      <formula>9.9</formula>
    </cfRule>
    <cfRule type="cellIs" dxfId="292" priority="182" operator="between">
      <formula>1</formula>
      <formula>4.9</formula>
    </cfRule>
  </conditionalFormatting>
  <conditionalFormatting sqref="I181:I200">
    <cfRule type="top10" dxfId="291" priority="154" rank="4"/>
  </conditionalFormatting>
  <conditionalFormatting sqref="J181:J200">
    <cfRule type="top10" dxfId="290" priority="153" rank="4"/>
  </conditionalFormatting>
  <conditionalFormatting sqref="K181:K200">
    <cfRule type="top10" dxfId="289" priority="152" rank="4"/>
  </conditionalFormatting>
  <conditionalFormatting sqref="L181:L200">
    <cfRule type="top10" dxfId="288" priority="151" rank="4"/>
  </conditionalFormatting>
  <conditionalFormatting sqref="O181:O200">
    <cfRule type="top10" dxfId="287" priority="150" rank="4"/>
  </conditionalFormatting>
  <conditionalFormatting sqref="P181:P200">
    <cfRule type="top10" dxfId="286" priority="149" rank="4"/>
  </conditionalFormatting>
  <conditionalFormatting sqref="Q181:Q200">
    <cfRule type="top10" dxfId="285" priority="148" rank="4"/>
  </conditionalFormatting>
  <conditionalFormatting sqref="R181:R200">
    <cfRule type="top10" dxfId="284" priority="147" rank="4"/>
  </conditionalFormatting>
  <conditionalFormatting sqref="U181:U200">
    <cfRule type="top10" dxfId="283" priority="146" rank="4"/>
  </conditionalFormatting>
  <conditionalFormatting sqref="V181:V200">
    <cfRule type="top10" dxfId="282" priority="145" rank="4"/>
  </conditionalFormatting>
  <conditionalFormatting sqref="W181:W200">
    <cfRule type="top10" dxfId="281" priority="144" rank="4"/>
  </conditionalFormatting>
  <conditionalFormatting sqref="X181:X200">
    <cfRule type="top10" dxfId="280" priority="143" rank="4"/>
  </conditionalFormatting>
  <conditionalFormatting sqref="AB181:AB200">
    <cfRule type="top10" dxfId="279" priority="142" rank="4"/>
  </conditionalFormatting>
  <conditionalFormatting sqref="AD181:AD200">
    <cfRule type="top10" dxfId="278" priority="141" rank="4"/>
  </conditionalFormatting>
  <conditionalFormatting sqref="AJ206:AJ225">
    <cfRule type="cellIs" dxfId="277" priority="133" operator="between">
      <formula>80.1</formula>
      <formula>500</formula>
    </cfRule>
    <cfRule type="cellIs" dxfId="276" priority="134" operator="between">
      <formula>50.1</formula>
      <formula>80</formula>
    </cfRule>
    <cfRule type="cellIs" dxfId="275" priority="135" operator="between">
      <formula>40.1</formula>
      <formula>50</formula>
    </cfRule>
    <cfRule type="cellIs" dxfId="274" priority="136" operator="between">
      <formula>30.1</formula>
      <formula>40</formula>
    </cfRule>
    <cfRule type="cellIs" dxfId="273" priority="137" operator="between">
      <formula>20.1</formula>
      <formula>30</formula>
    </cfRule>
    <cfRule type="cellIs" dxfId="272" priority="138" operator="between">
      <formula>10</formula>
      <formula>20</formula>
    </cfRule>
    <cfRule type="cellIs" dxfId="271" priority="139" operator="between">
      <formula>5</formula>
      <formula>9.9</formula>
    </cfRule>
    <cfRule type="cellIs" dxfId="270" priority="140" operator="between">
      <formula>1</formula>
      <formula>4.9</formula>
    </cfRule>
  </conditionalFormatting>
  <conditionalFormatting sqref="AK206:AK225">
    <cfRule type="cellIs" dxfId="269" priority="125" operator="between">
      <formula>80.1</formula>
      <formula>500</formula>
    </cfRule>
    <cfRule type="cellIs" dxfId="268" priority="126" operator="between">
      <formula>50.1</formula>
      <formula>80</formula>
    </cfRule>
    <cfRule type="cellIs" dxfId="267" priority="127" operator="between">
      <formula>40.1</formula>
      <formula>50</formula>
    </cfRule>
    <cfRule type="cellIs" dxfId="266" priority="128" operator="between">
      <formula>30.1</formula>
      <formula>40</formula>
    </cfRule>
    <cfRule type="cellIs" dxfId="265" priority="129" operator="between">
      <formula>20.1</formula>
      <formula>30</formula>
    </cfRule>
    <cfRule type="cellIs" dxfId="264" priority="130" operator="between">
      <formula>10</formula>
      <formula>20</formula>
    </cfRule>
    <cfRule type="cellIs" dxfId="263" priority="131" operator="between">
      <formula>5</formula>
      <formula>9.9</formula>
    </cfRule>
    <cfRule type="cellIs" dxfId="262" priority="132" operator="between">
      <formula>1</formula>
      <formula>4.9</formula>
    </cfRule>
  </conditionalFormatting>
  <conditionalFormatting sqref="B204">
    <cfRule type="containsText" dxfId="261" priority="122" operator="containsText" text="Monté">
      <formula>NOT(ISERROR(SEARCH("Monté",B204)))</formula>
    </cfRule>
  </conditionalFormatting>
  <conditionalFormatting sqref="AL206:AL225">
    <cfRule type="cellIs" dxfId="260" priority="105" operator="between">
      <formula>80.1</formula>
      <formula>500</formula>
    </cfRule>
    <cfRule type="cellIs" dxfId="259" priority="106" operator="between">
      <formula>50.1</formula>
      <formula>80</formula>
    </cfRule>
    <cfRule type="cellIs" dxfId="258" priority="107" operator="between">
      <formula>40.1</formula>
      <formula>50</formula>
    </cfRule>
    <cfRule type="cellIs" dxfId="257" priority="108" operator="between">
      <formula>30.1</formula>
      <formula>40</formula>
    </cfRule>
    <cfRule type="cellIs" dxfId="256" priority="109" operator="between">
      <formula>20.1</formula>
      <formula>30</formula>
    </cfRule>
    <cfRule type="cellIs" dxfId="255" priority="110" operator="between">
      <formula>10</formula>
      <formula>20</formula>
    </cfRule>
    <cfRule type="cellIs" dxfId="254" priority="111" operator="between">
      <formula>5</formula>
      <formula>9.9</formula>
    </cfRule>
    <cfRule type="cellIs" dxfId="253" priority="112" operator="between">
      <formula>1</formula>
      <formula>4.9</formula>
    </cfRule>
  </conditionalFormatting>
  <conditionalFormatting sqref="I206:I225">
    <cfRule type="top10" dxfId="252" priority="84" rank="4"/>
  </conditionalFormatting>
  <conditionalFormatting sqref="J206:J225">
    <cfRule type="top10" dxfId="251" priority="83" rank="4"/>
  </conditionalFormatting>
  <conditionalFormatting sqref="K206:K225">
    <cfRule type="top10" dxfId="250" priority="82" rank="4"/>
  </conditionalFormatting>
  <conditionalFormatting sqref="L206:L225">
    <cfRule type="top10" dxfId="249" priority="81" rank="4"/>
  </conditionalFormatting>
  <conditionalFormatting sqref="O206:O225">
    <cfRule type="top10" dxfId="248" priority="80" rank="4"/>
  </conditionalFormatting>
  <conditionalFormatting sqref="P206:P225">
    <cfRule type="top10" dxfId="247" priority="79" rank="4"/>
  </conditionalFormatting>
  <conditionalFormatting sqref="Q206:Q225">
    <cfRule type="top10" dxfId="246" priority="78" rank="4"/>
  </conditionalFormatting>
  <conditionalFormatting sqref="R206:R225">
    <cfRule type="top10" dxfId="245" priority="77" rank="4"/>
  </conditionalFormatting>
  <conditionalFormatting sqref="U206:U225">
    <cfRule type="top10" dxfId="244" priority="76" rank="4"/>
  </conditionalFormatting>
  <conditionalFormatting sqref="V206:V225">
    <cfRule type="top10" dxfId="243" priority="75" rank="4"/>
  </conditionalFormatting>
  <conditionalFormatting sqref="W206:W225">
    <cfRule type="top10" dxfId="242" priority="74" rank="4"/>
  </conditionalFormatting>
  <conditionalFormatting sqref="X206:X225">
    <cfRule type="top10" dxfId="241" priority="73" rank="4"/>
  </conditionalFormatting>
  <conditionalFormatting sqref="AB206:AB225">
    <cfRule type="top10" dxfId="240" priority="72" rank="4"/>
  </conditionalFormatting>
  <conditionalFormatting sqref="AD206:AD225">
    <cfRule type="top10" dxfId="239" priority="71" rank="4"/>
  </conditionalFormatting>
  <conditionalFormatting sqref="AJ231:AJ250">
    <cfRule type="cellIs" dxfId="238" priority="63" operator="between">
      <formula>80.1</formula>
      <formula>500</formula>
    </cfRule>
    <cfRule type="cellIs" dxfId="237" priority="64" operator="between">
      <formula>50.1</formula>
      <formula>80</formula>
    </cfRule>
    <cfRule type="cellIs" dxfId="236" priority="65" operator="between">
      <formula>40.1</formula>
      <formula>50</formula>
    </cfRule>
    <cfRule type="cellIs" dxfId="235" priority="66" operator="between">
      <formula>30.1</formula>
      <formula>40</formula>
    </cfRule>
    <cfRule type="cellIs" dxfId="234" priority="67" operator="between">
      <formula>20.1</formula>
      <formula>30</formula>
    </cfRule>
    <cfRule type="cellIs" dxfId="233" priority="68" operator="between">
      <formula>10</formula>
      <formula>20</formula>
    </cfRule>
    <cfRule type="cellIs" dxfId="232" priority="69" operator="between">
      <formula>5</formula>
      <formula>9.9</formula>
    </cfRule>
    <cfRule type="cellIs" dxfId="231" priority="70" operator="between">
      <formula>1</formula>
      <formula>4.9</formula>
    </cfRule>
  </conditionalFormatting>
  <conditionalFormatting sqref="AK231:AK250">
    <cfRule type="cellIs" dxfId="230" priority="55" operator="between">
      <formula>80.1</formula>
      <formula>500</formula>
    </cfRule>
    <cfRule type="cellIs" dxfId="229" priority="56" operator="between">
      <formula>50.1</formula>
      <formula>80</formula>
    </cfRule>
    <cfRule type="cellIs" dxfId="228" priority="57" operator="between">
      <formula>40.1</formula>
      <formula>50</formula>
    </cfRule>
    <cfRule type="cellIs" dxfId="227" priority="58" operator="between">
      <formula>30.1</formula>
      <formula>40</formula>
    </cfRule>
    <cfRule type="cellIs" dxfId="226" priority="59" operator="between">
      <formula>20.1</formula>
      <formula>30</formula>
    </cfRule>
    <cfRule type="cellIs" dxfId="225" priority="60" operator="between">
      <formula>10</formula>
      <formula>20</formula>
    </cfRule>
    <cfRule type="cellIs" dxfId="224" priority="61" operator="between">
      <formula>5</formula>
      <formula>9.9</formula>
    </cfRule>
    <cfRule type="cellIs" dxfId="223" priority="62" operator="between">
      <formula>1</formula>
      <formula>4.9</formula>
    </cfRule>
  </conditionalFormatting>
  <conditionalFormatting sqref="B229">
    <cfRule type="containsText" dxfId="222" priority="52" operator="containsText" text="Monté">
      <formula>NOT(ISERROR(SEARCH("Monté",B229)))</formula>
    </cfRule>
  </conditionalFormatting>
  <conditionalFormatting sqref="AL231:AL250">
    <cfRule type="cellIs" dxfId="221" priority="35" operator="between">
      <formula>80.1</formula>
      <formula>500</formula>
    </cfRule>
    <cfRule type="cellIs" dxfId="220" priority="36" operator="between">
      <formula>50.1</formula>
      <formula>80</formula>
    </cfRule>
    <cfRule type="cellIs" dxfId="219" priority="37" operator="between">
      <formula>40.1</formula>
      <formula>50</formula>
    </cfRule>
    <cfRule type="cellIs" dxfId="218" priority="38" operator="between">
      <formula>30.1</formula>
      <formula>40</formula>
    </cfRule>
    <cfRule type="cellIs" dxfId="217" priority="39" operator="between">
      <formula>20.1</formula>
      <formula>30</formula>
    </cfRule>
    <cfRule type="cellIs" dxfId="216" priority="40" operator="between">
      <formula>10</formula>
      <formula>20</formula>
    </cfRule>
    <cfRule type="cellIs" dxfId="215" priority="41" operator="between">
      <formula>5</formula>
      <formula>9.9</formula>
    </cfRule>
    <cfRule type="cellIs" dxfId="214" priority="42" operator="between">
      <formula>1</formula>
      <formula>4.9</formula>
    </cfRule>
  </conditionalFormatting>
  <conditionalFormatting sqref="I231:I250">
    <cfRule type="top10" dxfId="213" priority="14" rank="4"/>
  </conditionalFormatting>
  <conditionalFormatting sqref="J231:J250">
    <cfRule type="top10" dxfId="212" priority="13" rank="4"/>
  </conditionalFormatting>
  <conditionalFormatting sqref="K231:K250">
    <cfRule type="top10" dxfId="211" priority="12" rank="4"/>
  </conditionalFormatting>
  <conditionalFormatting sqref="L231:L250">
    <cfRule type="top10" dxfId="210" priority="11" rank="4"/>
  </conditionalFormatting>
  <conditionalFormatting sqref="O231:O250">
    <cfRule type="top10" dxfId="209" priority="10" rank="4"/>
  </conditionalFormatting>
  <conditionalFormatting sqref="P231:P250">
    <cfRule type="top10" dxfId="208" priority="9" rank="4"/>
  </conditionalFormatting>
  <conditionalFormatting sqref="Q231:Q250">
    <cfRule type="top10" dxfId="207" priority="8" rank="4"/>
  </conditionalFormatting>
  <conditionalFormatting sqref="R231:R250">
    <cfRule type="top10" dxfId="206" priority="7" rank="4"/>
  </conditionalFormatting>
  <conditionalFormatting sqref="U231:U250">
    <cfRule type="top10" dxfId="205" priority="6" rank="4"/>
  </conditionalFormatting>
  <conditionalFormatting sqref="V231:V250">
    <cfRule type="top10" dxfId="204" priority="5" rank="4"/>
  </conditionalFormatting>
  <conditionalFormatting sqref="W231:W250">
    <cfRule type="top10" dxfId="203" priority="4" rank="4"/>
  </conditionalFormatting>
  <conditionalFormatting sqref="X231:X250">
    <cfRule type="top10" dxfId="202" priority="3" rank="4"/>
  </conditionalFormatting>
  <conditionalFormatting sqref="AB231:AB250">
    <cfRule type="top10" dxfId="201" priority="2" rank="4"/>
  </conditionalFormatting>
  <conditionalFormatting sqref="AD231:AD250">
    <cfRule type="top10" dxfId="200" priority="1" rank="4"/>
  </conditionalFormatting>
  <conditionalFormatting sqref="H6:H25">
    <cfRule type="duplicateValues" dxfId="199" priority="1779"/>
  </conditionalFormatting>
  <conditionalFormatting sqref="N6:N25">
    <cfRule type="duplicateValues" dxfId="198" priority="1780"/>
  </conditionalFormatting>
  <conditionalFormatting sqref="T6:T25">
    <cfRule type="duplicateValues" dxfId="197" priority="1781"/>
  </conditionalFormatting>
  <conditionalFormatting sqref="AO6:AO25">
    <cfRule type="duplicateValues" dxfId="196" priority="1782"/>
  </conditionalFormatting>
  <conditionalFormatting sqref="B6:B25">
    <cfRule type="duplicateValues" dxfId="195" priority="1783"/>
  </conditionalFormatting>
  <conditionalFormatting sqref="B6:B25">
    <cfRule type="duplicateValues" dxfId="194" priority="1784"/>
  </conditionalFormatting>
  <conditionalFormatting sqref="H6:H25">
    <cfRule type="duplicateValues" dxfId="193" priority="1785"/>
  </conditionalFormatting>
  <conditionalFormatting sqref="N6:N25">
    <cfRule type="duplicateValues" dxfId="192" priority="1786"/>
  </conditionalFormatting>
  <conditionalFormatting sqref="T6:T25">
    <cfRule type="duplicateValues" dxfId="191" priority="1787"/>
  </conditionalFormatting>
  <conditionalFormatting sqref="AO6:AO25">
    <cfRule type="duplicateValues" dxfId="190" priority="1788"/>
  </conditionalFormatting>
  <conditionalFormatting sqref="B6:B25">
    <cfRule type="duplicateValues" dxfId="189" priority="1789"/>
  </conditionalFormatting>
  <conditionalFormatting sqref="H6:H25">
    <cfRule type="duplicateValues" dxfId="188" priority="1790"/>
  </conditionalFormatting>
  <conditionalFormatting sqref="N6:N25">
    <cfRule type="duplicateValues" dxfId="187" priority="1791"/>
  </conditionalFormatting>
  <conditionalFormatting sqref="T6:T25">
    <cfRule type="duplicateValues" dxfId="186" priority="1792"/>
  </conditionalFormatting>
  <conditionalFormatting sqref="AO6:AO25">
    <cfRule type="duplicateValues" dxfId="185" priority="1793"/>
  </conditionalFormatting>
  <conditionalFormatting sqref="AO6:AO25">
    <cfRule type="duplicateValues" dxfId="184" priority="1794"/>
  </conditionalFormatting>
  <conditionalFormatting sqref="T6:T25">
    <cfRule type="duplicateValues" dxfId="183" priority="1795"/>
  </conditionalFormatting>
  <conditionalFormatting sqref="N6:N25">
    <cfRule type="duplicateValues" dxfId="182" priority="1796"/>
  </conditionalFormatting>
  <conditionalFormatting sqref="H6:H25">
    <cfRule type="duplicateValues" dxfId="181" priority="1797"/>
  </conditionalFormatting>
  <conditionalFormatting sqref="B6:B25">
    <cfRule type="duplicateValues" dxfId="180" priority="1798"/>
  </conditionalFormatting>
  <conditionalFormatting sqref="H31:H50">
    <cfRule type="duplicateValues" dxfId="179" priority="1799"/>
  </conditionalFormatting>
  <conditionalFormatting sqref="N31:N50">
    <cfRule type="duplicateValues" dxfId="178" priority="1800"/>
  </conditionalFormatting>
  <conditionalFormatting sqref="T31:T50">
    <cfRule type="duplicateValues" dxfId="177" priority="1801"/>
  </conditionalFormatting>
  <conditionalFormatting sqref="AO31:AO50">
    <cfRule type="duplicateValues" dxfId="176" priority="1802"/>
  </conditionalFormatting>
  <conditionalFormatting sqref="B31:B50">
    <cfRule type="duplicateValues" dxfId="175" priority="1803"/>
  </conditionalFormatting>
  <conditionalFormatting sqref="B31:B50">
    <cfRule type="duplicateValues" dxfId="174" priority="1804"/>
  </conditionalFormatting>
  <conditionalFormatting sqref="H31:H50">
    <cfRule type="duplicateValues" dxfId="173" priority="1805"/>
  </conditionalFormatting>
  <conditionalFormatting sqref="N31:N50">
    <cfRule type="duplicateValues" dxfId="172" priority="1806"/>
  </conditionalFormatting>
  <conditionalFormatting sqref="T31:T50">
    <cfRule type="duplicateValues" dxfId="171" priority="1807"/>
  </conditionalFormatting>
  <conditionalFormatting sqref="AO31:AO50">
    <cfRule type="duplicateValues" dxfId="170" priority="1808"/>
  </conditionalFormatting>
  <conditionalFormatting sqref="B31:B50">
    <cfRule type="duplicateValues" dxfId="169" priority="1809"/>
  </conditionalFormatting>
  <conditionalFormatting sqref="H31:H50">
    <cfRule type="duplicateValues" dxfId="168" priority="1810"/>
  </conditionalFormatting>
  <conditionalFormatting sqref="N31:N50">
    <cfRule type="duplicateValues" dxfId="167" priority="1811"/>
  </conditionalFormatting>
  <conditionalFormatting sqref="T31:T50">
    <cfRule type="duplicateValues" dxfId="166" priority="1812"/>
  </conditionalFormatting>
  <conditionalFormatting sqref="AO31:AO50">
    <cfRule type="duplicateValues" dxfId="165" priority="1813"/>
  </conditionalFormatting>
  <conditionalFormatting sqref="AO31:AO50">
    <cfRule type="duplicateValues" dxfId="164" priority="1814"/>
  </conditionalFormatting>
  <conditionalFormatting sqref="T31:T50">
    <cfRule type="duplicateValues" dxfId="163" priority="1815"/>
  </conditionalFormatting>
  <conditionalFormatting sqref="N31:N50">
    <cfRule type="duplicateValues" dxfId="162" priority="1816"/>
  </conditionalFormatting>
  <conditionalFormatting sqref="H31:H50">
    <cfRule type="duplicateValues" dxfId="161" priority="1817"/>
  </conditionalFormatting>
  <conditionalFormatting sqref="B31:B50">
    <cfRule type="duplicateValues" dxfId="160" priority="1818"/>
  </conditionalFormatting>
  <conditionalFormatting sqref="H56:H75">
    <cfRule type="duplicateValues" dxfId="159" priority="1819"/>
  </conditionalFormatting>
  <conditionalFormatting sqref="N56:N75">
    <cfRule type="duplicateValues" dxfId="158" priority="1820"/>
  </conditionalFormatting>
  <conditionalFormatting sqref="T56:T75">
    <cfRule type="duplicateValues" dxfId="157" priority="1821"/>
  </conditionalFormatting>
  <conditionalFormatting sqref="AO56:AO75">
    <cfRule type="duplicateValues" dxfId="156" priority="1822"/>
  </conditionalFormatting>
  <conditionalFormatting sqref="B56:B75">
    <cfRule type="duplicateValues" dxfId="155" priority="1823"/>
  </conditionalFormatting>
  <conditionalFormatting sqref="B56:B75">
    <cfRule type="duplicateValues" dxfId="154" priority="1824"/>
  </conditionalFormatting>
  <conditionalFormatting sqref="H56:H75">
    <cfRule type="duplicateValues" dxfId="153" priority="1825"/>
  </conditionalFormatting>
  <conditionalFormatting sqref="N56:N75">
    <cfRule type="duplicateValues" dxfId="152" priority="1826"/>
  </conditionalFormatting>
  <conditionalFormatting sqref="T56:T75">
    <cfRule type="duplicateValues" dxfId="151" priority="1827"/>
  </conditionalFormatting>
  <conditionalFormatting sqref="AO56:AO75">
    <cfRule type="duplicateValues" dxfId="150" priority="1828"/>
  </conditionalFormatting>
  <conditionalFormatting sqref="B56:B75">
    <cfRule type="duplicateValues" dxfId="149" priority="1829"/>
  </conditionalFormatting>
  <conditionalFormatting sqref="H56:H75">
    <cfRule type="duplicateValues" dxfId="148" priority="1830"/>
  </conditionalFormatting>
  <conditionalFormatting sqref="N56:N75">
    <cfRule type="duplicateValues" dxfId="147" priority="1831"/>
  </conditionalFormatting>
  <conditionalFormatting sqref="T56:T75">
    <cfRule type="duplicateValues" dxfId="146" priority="1832"/>
  </conditionalFormatting>
  <conditionalFormatting sqref="AO56:AO75">
    <cfRule type="duplicateValues" dxfId="145" priority="1833"/>
  </conditionalFormatting>
  <conditionalFormatting sqref="AO56:AO75">
    <cfRule type="duplicateValues" dxfId="144" priority="1834"/>
  </conditionalFormatting>
  <conditionalFormatting sqref="T56:T75">
    <cfRule type="duplicateValues" dxfId="143" priority="1835"/>
  </conditionalFormatting>
  <conditionalFormatting sqref="N56:N75">
    <cfRule type="duplicateValues" dxfId="142" priority="1836"/>
  </conditionalFormatting>
  <conditionalFormatting sqref="H56:H75">
    <cfRule type="duplicateValues" dxfId="141" priority="1837"/>
  </conditionalFormatting>
  <conditionalFormatting sqref="B56:B75">
    <cfRule type="duplicateValues" dxfId="140" priority="1838"/>
  </conditionalFormatting>
  <conditionalFormatting sqref="H81:H100">
    <cfRule type="duplicateValues" dxfId="139" priority="1839"/>
  </conditionalFormatting>
  <conditionalFormatting sqref="N81:N100">
    <cfRule type="duplicateValues" dxfId="138" priority="1840"/>
  </conditionalFormatting>
  <conditionalFormatting sqref="T81:T100">
    <cfRule type="duplicateValues" dxfId="137" priority="1841"/>
  </conditionalFormatting>
  <conditionalFormatting sqref="AO81:AO100">
    <cfRule type="duplicateValues" dxfId="136" priority="1842"/>
  </conditionalFormatting>
  <conditionalFormatting sqref="B81:B100">
    <cfRule type="duplicateValues" dxfId="135" priority="1843"/>
  </conditionalFormatting>
  <conditionalFormatting sqref="B81:B100">
    <cfRule type="duplicateValues" dxfId="134" priority="1844"/>
  </conditionalFormatting>
  <conditionalFormatting sqref="H81:H100">
    <cfRule type="duplicateValues" dxfId="133" priority="1845"/>
  </conditionalFormatting>
  <conditionalFormatting sqref="N81:N100">
    <cfRule type="duplicateValues" dxfId="132" priority="1846"/>
  </conditionalFormatting>
  <conditionalFormatting sqref="T81:T100">
    <cfRule type="duplicateValues" dxfId="131" priority="1847"/>
  </conditionalFormatting>
  <conditionalFormatting sqref="AO81:AO100">
    <cfRule type="duplicateValues" dxfId="130" priority="1848"/>
  </conditionalFormatting>
  <conditionalFormatting sqref="B81:B100">
    <cfRule type="duplicateValues" dxfId="129" priority="1849"/>
  </conditionalFormatting>
  <conditionalFormatting sqref="H81:H100">
    <cfRule type="duplicateValues" dxfId="128" priority="1850"/>
  </conditionalFormatting>
  <conditionalFormatting sqref="N81:N100">
    <cfRule type="duplicateValues" dxfId="127" priority="1851"/>
  </conditionalFormatting>
  <conditionalFormatting sqref="T81:T100">
    <cfRule type="duplicateValues" dxfId="126" priority="1852"/>
  </conditionalFormatting>
  <conditionalFormatting sqref="AO81:AO100">
    <cfRule type="duplicateValues" dxfId="125" priority="1853"/>
  </conditionalFormatting>
  <conditionalFormatting sqref="AO81:AO100">
    <cfRule type="duplicateValues" dxfId="124" priority="1854"/>
  </conditionalFormatting>
  <conditionalFormatting sqref="T81:T100">
    <cfRule type="duplicateValues" dxfId="123" priority="1855"/>
  </conditionalFormatting>
  <conditionalFormatting sqref="N81:N100">
    <cfRule type="duplicateValues" dxfId="122" priority="1856"/>
  </conditionalFormatting>
  <conditionalFormatting sqref="H81:H100">
    <cfRule type="duplicateValues" dxfId="121" priority="1857"/>
  </conditionalFormatting>
  <conditionalFormatting sqref="B81:B100">
    <cfRule type="duplicateValues" dxfId="120" priority="1858"/>
  </conditionalFormatting>
  <conditionalFormatting sqref="H106:H125">
    <cfRule type="duplicateValues" dxfId="119" priority="1859"/>
  </conditionalFormatting>
  <conditionalFormatting sqref="N106:N125">
    <cfRule type="duplicateValues" dxfId="118" priority="1860"/>
  </conditionalFormatting>
  <conditionalFormatting sqref="T106:T125">
    <cfRule type="duplicateValues" dxfId="117" priority="1861"/>
  </conditionalFormatting>
  <conditionalFormatting sqref="AO106:AO125">
    <cfRule type="duplicateValues" dxfId="116" priority="1862"/>
  </conditionalFormatting>
  <conditionalFormatting sqref="B106:B125">
    <cfRule type="duplicateValues" dxfId="115" priority="1863"/>
  </conditionalFormatting>
  <conditionalFormatting sqref="B106:B125">
    <cfRule type="duplicateValues" dxfId="114" priority="1864"/>
  </conditionalFormatting>
  <conditionalFormatting sqref="H106:H125">
    <cfRule type="duplicateValues" dxfId="113" priority="1865"/>
  </conditionalFormatting>
  <conditionalFormatting sqref="N106:N125">
    <cfRule type="duplicateValues" dxfId="112" priority="1866"/>
  </conditionalFormatting>
  <conditionalFormatting sqref="T106:T125">
    <cfRule type="duplicateValues" dxfId="111" priority="1867"/>
  </conditionalFormatting>
  <conditionalFormatting sqref="AO106:AO125">
    <cfRule type="duplicateValues" dxfId="110" priority="1868"/>
  </conditionalFormatting>
  <conditionalFormatting sqref="B106:B125">
    <cfRule type="duplicateValues" dxfId="109" priority="1869"/>
  </conditionalFormatting>
  <conditionalFormatting sqref="H106:H125">
    <cfRule type="duplicateValues" dxfId="108" priority="1870"/>
  </conditionalFormatting>
  <conditionalFormatting sqref="N106:N125">
    <cfRule type="duplicateValues" dxfId="107" priority="1871"/>
  </conditionalFormatting>
  <conditionalFormatting sqref="T106:T125">
    <cfRule type="duplicateValues" dxfId="106" priority="1872"/>
  </conditionalFormatting>
  <conditionalFormatting sqref="AO106:AO125">
    <cfRule type="duplicateValues" dxfId="105" priority="1873"/>
  </conditionalFormatting>
  <conditionalFormatting sqref="AO106:AO125">
    <cfRule type="duplicateValues" dxfId="104" priority="1874"/>
  </conditionalFormatting>
  <conditionalFormatting sqref="T106:T125">
    <cfRule type="duplicateValues" dxfId="103" priority="1875"/>
  </conditionalFormatting>
  <conditionalFormatting sqref="N106:N125">
    <cfRule type="duplicateValues" dxfId="102" priority="1876"/>
  </conditionalFormatting>
  <conditionalFormatting sqref="H106:H125">
    <cfRule type="duplicateValues" dxfId="101" priority="1877"/>
  </conditionalFormatting>
  <conditionalFormatting sqref="B106:B125">
    <cfRule type="duplicateValues" dxfId="100" priority="1878"/>
  </conditionalFormatting>
  <conditionalFormatting sqref="H131:H150">
    <cfRule type="duplicateValues" dxfId="99" priority="1879"/>
  </conditionalFormatting>
  <conditionalFormatting sqref="N131:N150">
    <cfRule type="duplicateValues" dxfId="98" priority="1880"/>
  </conditionalFormatting>
  <conditionalFormatting sqref="T131:T150">
    <cfRule type="duplicateValues" dxfId="97" priority="1881"/>
  </conditionalFormatting>
  <conditionalFormatting sqref="AO131:AO150">
    <cfRule type="duplicateValues" dxfId="96" priority="1882"/>
  </conditionalFormatting>
  <conditionalFormatting sqref="B131:B150">
    <cfRule type="duplicateValues" dxfId="95" priority="1883"/>
  </conditionalFormatting>
  <conditionalFormatting sqref="B131:B150">
    <cfRule type="duplicateValues" dxfId="94" priority="1884"/>
  </conditionalFormatting>
  <conditionalFormatting sqref="H131:H150">
    <cfRule type="duplicateValues" dxfId="93" priority="1885"/>
  </conditionalFormatting>
  <conditionalFormatting sqref="N131:N150">
    <cfRule type="duplicateValues" dxfId="92" priority="1886"/>
  </conditionalFormatting>
  <conditionalFormatting sqref="T131:T150">
    <cfRule type="duplicateValues" dxfId="91" priority="1887"/>
  </conditionalFormatting>
  <conditionalFormatting sqref="AO131:AO150">
    <cfRule type="duplicateValues" dxfId="90" priority="1888"/>
  </conditionalFormatting>
  <conditionalFormatting sqref="B131:B150">
    <cfRule type="duplicateValues" dxfId="89" priority="1889"/>
  </conditionalFormatting>
  <conditionalFormatting sqref="H131:H150">
    <cfRule type="duplicateValues" dxfId="88" priority="1890"/>
  </conditionalFormatting>
  <conditionalFormatting sqref="N131:N150">
    <cfRule type="duplicateValues" dxfId="87" priority="1891"/>
  </conditionalFormatting>
  <conditionalFormatting sqref="T131:T150">
    <cfRule type="duplicateValues" dxfId="86" priority="1892"/>
  </conditionalFormatting>
  <conditionalFormatting sqref="AO131:AO150">
    <cfRule type="duplicateValues" dxfId="85" priority="1893"/>
  </conditionalFormatting>
  <conditionalFormatting sqref="AO131:AO150">
    <cfRule type="duplicateValues" dxfId="84" priority="1894"/>
  </conditionalFormatting>
  <conditionalFormatting sqref="T131:T150">
    <cfRule type="duplicateValues" dxfId="83" priority="1895"/>
  </conditionalFormatting>
  <conditionalFormatting sqref="N131:N150">
    <cfRule type="duplicateValues" dxfId="82" priority="1896"/>
  </conditionalFormatting>
  <conditionalFormatting sqref="H131:H150">
    <cfRule type="duplicateValues" dxfId="81" priority="1897"/>
  </conditionalFormatting>
  <conditionalFormatting sqref="B131:B150">
    <cfRule type="duplicateValues" dxfId="80" priority="1898"/>
  </conditionalFormatting>
  <conditionalFormatting sqref="H156:H175">
    <cfRule type="duplicateValues" dxfId="79" priority="1899"/>
  </conditionalFormatting>
  <conditionalFormatting sqref="N156:N175">
    <cfRule type="duplicateValues" dxfId="78" priority="1900"/>
  </conditionalFormatting>
  <conditionalFormatting sqref="T156:T175">
    <cfRule type="duplicateValues" dxfId="77" priority="1901"/>
  </conditionalFormatting>
  <conditionalFormatting sqref="AO156:AO175">
    <cfRule type="duplicateValues" dxfId="76" priority="1902"/>
  </conditionalFormatting>
  <conditionalFormatting sqref="B156:B175">
    <cfRule type="duplicateValues" dxfId="75" priority="1903"/>
  </conditionalFormatting>
  <conditionalFormatting sqref="B156:B175">
    <cfRule type="duplicateValues" dxfId="74" priority="1904"/>
  </conditionalFormatting>
  <conditionalFormatting sqref="H156:H175">
    <cfRule type="duplicateValues" dxfId="73" priority="1905"/>
  </conditionalFormatting>
  <conditionalFormatting sqref="N156:N175">
    <cfRule type="duplicateValues" dxfId="72" priority="1906"/>
  </conditionalFormatting>
  <conditionalFormatting sqref="T156:T175">
    <cfRule type="duplicateValues" dxfId="71" priority="1907"/>
  </conditionalFormatting>
  <conditionalFormatting sqref="AO156:AO175">
    <cfRule type="duplicateValues" dxfId="70" priority="1908"/>
  </conditionalFormatting>
  <conditionalFormatting sqref="B156:B175">
    <cfRule type="duplicateValues" dxfId="69" priority="1909"/>
  </conditionalFormatting>
  <conditionalFormatting sqref="H156:H175">
    <cfRule type="duplicateValues" dxfId="68" priority="1910"/>
  </conditionalFormatting>
  <conditionalFormatting sqref="N156:N175">
    <cfRule type="duplicateValues" dxfId="67" priority="1911"/>
  </conditionalFormatting>
  <conditionalFormatting sqref="T156:T175">
    <cfRule type="duplicateValues" dxfId="66" priority="1912"/>
  </conditionalFormatting>
  <conditionalFormatting sqref="AO156:AO175">
    <cfRule type="duplicateValues" dxfId="65" priority="1913"/>
  </conditionalFormatting>
  <conditionalFormatting sqref="AO156:AO175">
    <cfRule type="duplicateValues" dxfId="64" priority="1914"/>
  </conditionalFormatting>
  <conditionalFormatting sqref="T156:T175">
    <cfRule type="duplicateValues" dxfId="63" priority="1915"/>
  </conditionalFormatting>
  <conditionalFormatting sqref="N156:N175">
    <cfRule type="duplicateValues" dxfId="62" priority="1916"/>
  </conditionalFormatting>
  <conditionalFormatting sqref="H156:H175">
    <cfRule type="duplicateValues" dxfId="61" priority="1917"/>
  </conditionalFormatting>
  <conditionalFormatting sqref="B156:B175">
    <cfRule type="duplicateValues" dxfId="60" priority="1918"/>
  </conditionalFormatting>
  <conditionalFormatting sqref="H181:H200">
    <cfRule type="duplicateValues" dxfId="59" priority="1919"/>
  </conditionalFormatting>
  <conditionalFormatting sqref="N181:N200">
    <cfRule type="duplicateValues" dxfId="58" priority="1920"/>
  </conditionalFormatting>
  <conditionalFormatting sqref="T181:T200">
    <cfRule type="duplicateValues" dxfId="57" priority="1921"/>
  </conditionalFormatting>
  <conditionalFormatting sqref="AO181:AO200">
    <cfRule type="duplicateValues" dxfId="56" priority="1922"/>
  </conditionalFormatting>
  <conditionalFormatting sqref="B181:B200">
    <cfRule type="duplicateValues" dxfId="55" priority="1923"/>
  </conditionalFormatting>
  <conditionalFormatting sqref="B181:B200">
    <cfRule type="duplicateValues" dxfId="54" priority="1924"/>
  </conditionalFormatting>
  <conditionalFormatting sqref="H181:H200">
    <cfRule type="duplicateValues" dxfId="53" priority="1925"/>
  </conditionalFormatting>
  <conditionalFormatting sqref="N181:N200">
    <cfRule type="duplicateValues" dxfId="52" priority="1926"/>
  </conditionalFormatting>
  <conditionalFormatting sqref="T181:T200">
    <cfRule type="duplicateValues" dxfId="51" priority="1927"/>
  </conditionalFormatting>
  <conditionalFormatting sqref="AO181:AO200">
    <cfRule type="duplicateValues" dxfId="50" priority="1928"/>
  </conditionalFormatting>
  <conditionalFormatting sqref="B181:B200">
    <cfRule type="duplicateValues" dxfId="49" priority="1929"/>
  </conditionalFormatting>
  <conditionalFormatting sqref="H181:H200">
    <cfRule type="duplicateValues" dxfId="48" priority="1930"/>
  </conditionalFormatting>
  <conditionalFormatting sqref="N181:N200">
    <cfRule type="duplicateValues" dxfId="47" priority="1931"/>
  </conditionalFormatting>
  <conditionalFormatting sqref="T181:T200">
    <cfRule type="duplicateValues" dxfId="46" priority="1932"/>
  </conditionalFormatting>
  <conditionalFormatting sqref="AO181:AO200">
    <cfRule type="duplicateValues" dxfId="45" priority="1933"/>
  </conditionalFormatting>
  <conditionalFormatting sqref="AO181:AO200">
    <cfRule type="duplicateValues" dxfId="44" priority="1934"/>
  </conditionalFormatting>
  <conditionalFormatting sqref="T181:T200">
    <cfRule type="duplicateValues" dxfId="43" priority="1935"/>
  </conditionalFormatting>
  <conditionalFormatting sqref="N181:N200">
    <cfRule type="duplicateValues" dxfId="42" priority="1936"/>
  </conditionalFormatting>
  <conditionalFormatting sqref="H181:H200">
    <cfRule type="duplicateValues" dxfId="41" priority="1937"/>
  </conditionalFormatting>
  <conditionalFormatting sqref="B181:B200">
    <cfRule type="duplicateValues" dxfId="40" priority="1938"/>
  </conditionalFormatting>
  <conditionalFormatting sqref="H206:H225">
    <cfRule type="duplicateValues" dxfId="39" priority="1939"/>
  </conditionalFormatting>
  <conditionalFormatting sqref="N206:N225">
    <cfRule type="duplicateValues" dxfId="38" priority="1940"/>
  </conditionalFormatting>
  <conditionalFormatting sqref="T206:T225">
    <cfRule type="duplicateValues" dxfId="37" priority="1941"/>
  </conditionalFormatting>
  <conditionalFormatting sqref="AO206:AO225">
    <cfRule type="duplicateValues" dxfId="36" priority="1942"/>
  </conditionalFormatting>
  <conditionalFormatting sqref="B206:B225">
    <cfRule type="duplicateValues" dxfId="35" priority="1943"/>
  </conditionalFormatting>
  <conditionalFormatting sqref="B206:B225">
    <cfRule type="duplicateValues" dxfId="34" priority="1944"/>
  </conditionalFormatting>
  <conditionalFormatting sqref="H206:H225">
    <cfRule type="duplicateValues" dxfId="33" priority="1945"/>
  </conditionalFormatting>
  <conditionalFormatting sqref="N206:N225">
    <cfRule type="duplicateValues" dxfId="32" priority="1946"/>
  </conditionalFormatting>
  <conditionalFormatting sqref="T206:T225">
    <cfRule type="duplicateValues" dxfId="31" priority="1947"/>
  </conditionalFormatting>
  <conditionalFormatting sqref="AO206:AO225">
    <cfRule type="duplicateValues" dxfId="30" priority="1948"/>
  </conditionalFormatting>
  <conditionalFormatting sqref="B206:B225">
    <cfRule type="duplicateValues" dxfId="29" priority="1949"/>
  </conditionalFormatting>
  <conditionalFormatting sqref="H206:H225">
    <cfRule type="duplicateValues" dxfId="28" priority="1950"/>
  </conditionalFormatting>
  <conditionalFormatting sqref="N206:N225">
    <cfRule type="duplicateValues" dxfId="27" priority="1951"/>
  </conditionalFormatting>
  <conditionalFormatting sqref="T206:T225">
    <cfRule type="duplicateValues" dxfId="26" priority="1952"/>
  </conditionalFormatting>
  <conditionalFormatting sqref="AO206:AO225">
    <cfRule type="duplicateValues" dxfId="25" priority="1953"/>
  </conditionalFormatting>
  <conditionalFormatting sqref="AO206:AO225">
    <cfRule type="duplicateValues" dxfId="24" priority="1954"/>
  </conditionalFormatting>
  <conditionalFormatting sqref="T206:T225">
    <cfRule type="duplicateValues" dxfId="23" priority="1955"/>
  </conditionalFormatting>
  <conditionalFormatting sqref="N206:N225">
    <cfRule type="duplicateValues" dxfId="22" priority="1956"/>
  </conditionalFormatting>
  <conditionalFormatting sqref="H206:H225">
    <cfRule type="duplicateValues" dxfId="21" priority="1957"/>
  </conditionalFormatting>
  <conditionalFormatting sqref="B206:B225">
    <cfRule type="duplicateValues" dxfId="20" priority="1958"/>
  </conditionalFormatting>
  <conditionalFormatting sqref="H231:H250">
    <cfRule type="duplicateValues" dxfId="19" priority="1959"/>
  </conditionalFormatting>
  <conditionalFormatting sqref="N231:N250">
    <cfRule type="duplicateValues" dxfId="18" priority="1960"/>
  </conditionalFormatting>
  <conditionalFormatting sqref="T231:T250">
    <cfRule type="duplicateValues" dxfId="17" priority="1961"/>
  </conditionalFormatting>
  <conditionalFormatting sqref="AO231:AO250">
    <cfRule type="duplicateValues" dxfId="16" priority="1962"/>
  </conditionalFormatting>
  <conditionalFormatting sqref="B231:B250">
    <cfRule type="duplicateValues" dxfId="15" priority="1963"/>
  </conditionalFormatting>
  <conditionalFormatting sqref="B231:B250">
    <cfRule type="duplicateValues" dxfId="14" priority="1964"/>
  </conditionalFormatting>
  <conditionalFormatting sqref="H231:H250">
    <cfRule type="duplicateValues" dxfId="13" priority="1965"/>
  </conditionalFormatting>
  <conditionalFormatting sqref="N231:N250">
    <cfRule type="duplicateValues" dxfId="12" priority="1966"/>
  </conditionalFormatting>
  <conditionalFormatting sqref="T231:T250">
    <cfRule type="duplicateValues" dxfId="11" priority="1967"/>
  </conditionalFormatting>
  <conditionalFormatting sqref="AO231:AO250">
    <cfRule type="duplicateValues" dxfId="10" priority="1968"/>
  </conditionalFormatting>
  <conditionalFormatting sqref="B231:B250">
    <cfRule type="duplicateValues" dxfId="9" priority="1969"/>
  </conditionalFormatting>
  <conditionalFormatting sqref="H231:H250">
    <cfRule type="duplicateValues" dxfId="8" priority="1970"/>
  </conditionalFormatting>
  <conditionalFormatting sqref="N231:N250">
    <cfRule type="duplicateValues" dxfId="7" priority="1971"/>
  </conditionalFormatting>
  <conditionalFormatting sqref="T231:T250">
    <cfRule type="duplicateValues" dxfId="6" priority="1972"/>
  </conditionalFormatting>
  <conditionalFormatting sqref="AO231:AO250">
    <cfRule type="duplicateValues" dxfId="5" priority="1973"/>
  </conditionalFormatting>
  <conditionalFormatting sqref="AO231:AO250">
    <cfRule type="duplicateValues" dxfId="4" priority="1974"/>
  </conditionalFormatting>
  <conditionalFormatting sqref="T231:T250">
    <cfRule type="duplicateValues" dxfId="3" priority="1975"/>
  </conditionalFormatting>
  <conditionalFormatting sqref="N231:N250">
    <cfRule type="duplicateValues" dxfId="2" priority="1976"/>
  </conditionalFormatting>
  <conditionalFormatting sqref="H231:H250">
    <cfRule type="duplicateValues" dxfId="1" priority="1977"/>
  </conditionalFormatting>
  <conditionalFormatting sqref="B231:B250">
    <cfRule type="duplicateValues" dxfId="0" priority="1978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</vt:lpstr>
      <vt:lpstr>D,E,V,</vt:lpstr>
      <vt:lpstr>TAB1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2019-03-09T09:58:12Z</dcterms:created>
  <dcterms:modified xsi:type="dcterms:W3CDTF">2019-03-11T21:14:01Z</dcterms:modified>
</cp:coreProperties>
</file>