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sebastienorfila/Desktop/"/>
    </mc:Choice>
  </mc:AlternateContent>
  <bookViews>
    <workbookView xWindow="0" yWindow="460" windowWidth="28800" windowHeight="174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41" i="1" l="1"/>
  <c r="M42" i="1"/>
  <c r="M38" i="1"/>
  <c r="F3" i="1"/>
  <c r="H3" i="1"/>
  <c r="J3" i="1"/>
  <c r="L3" i="1"/>
  <c r="N3" i="1"/>
  <c r="P3" i="1"/>
  <c r="R3" i="1"/>
  <c r="T3" i="1"/>
  <c r="V3" i="1"/>
  <c r="X3" i="1"/>
  <c r="Z3" i="1"/>
  <c r="AB3" i="1"/>
  <c r="AD3" i="1"/>
  <c r="AF3" i="1"/>
  <c r="AH3" i="1"/>
  <c r="AJ3" i="1"/>
  <c r="AL3" i="1"/>
  <c r="AN3" i="1"/>
  <c r="AP3" i="1"/>
  <c r="AR3" i="1"/>
  <c r="AT3" i="1"/>
  <c r="AV3" i="1"/>
  <c r="AX3" i="1"/>
  <c r="AZ3" i="1"/>
  <c r="BB3" i="1"/>
  <c r="BD3" i="1"/>
  <c r="BF3" i="1"/>
  <c r="BH3" i="1"/>
  <c r="BJ3" i="1"/>
  <c r="BL3" i="1"/>
  <c r="BN3" i="1"/>
  <c r="M39" i="1"/>
  <c r="M40" i="1"/>
  <c r="B36" i="1"/>
  <c r="BN4" i="1"/>
  <c r="BL4" i="1"/>
  <c r="BJ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M43" i="1"/>
</calcChain>
</file>

<file path=xl/sharedStrings.xml><?xml version="1.0" encoding="utf-8"?>
<sst xmlns="http://schemas.openxmlformats.org/spreadsheetml/2006/main" count="121" uniqueCount="41">
  <si>
    <t>Nom</t>
  </si>
  <si>
    <t>Prénom</t>
  </si>
  <si>
    <t>L</t>
  </si>
  <si>
    <t>J</t>
  </si>
  <si>
    <t>Me</t>
  </si>
  <si>
    <t>V</t>
  </si>
  <si>
    <t>S</t>
  </si>
  <si>
    <t>D</t>
  </si>
  <si>
    <t>CODAGE</t>
  </si>
  <si>
    <t>P</t>
  </si>
  <si>
    <t>A</t>
  </si>
  <si>
    <t>Ex</t>
  </si>
  <si>
    <t>Nex</t>
  </si>
  <si>
    <t>Présent</t>
  </si>
  <si>
    <t>Absent</t>
  </si>
  <si>
    <t>Excusé</t>
  </si>
  <si>
    <t>Non excusé</t>
  </si>
  <si>
    <t>Nombre d'élèves</t>
  </si>
  <si>
    <t>Nombre de 1/2 j.</t>
  </si>
  <si>
    <t>Prés. possibles</t>
  </si>
  <si>
    <t>Nb d'absences</t>
  </si>
  <si>
    <t>Fréquentation</t>
  </si>
  <si>
    <t>Bob</t>
  </si>
  <si>
    <t>René</t>
  </si>
  <si>
    <t>Ali</t>
  </si>
  <si>
    <t>Lana</t>
  </si>
  <si>
    <t>R</t>
  </si>
  <si>
    <t>Retard</t>
  </si>
  <si>
    <t>M</t>
  </si>
  <si>
    <t>AM</t>
  </si>
  <si>
    <t>Retards</t>
  </si>
  <si>
    <t>premier jour du mois ---&gt;</t>
  </si>
  <si>
    <t>nombre de jours ds le mois ---&gt;</t>
  </si>
  <si>
    <t>ee</t>
  </si>
  <si>
    <t>rou</t>
  </si>
  <si>
    <t>frf</t>
  </si>
  <si>
    <t>frfrzf</t>
  </si>
  <si>
    <t>frzf</t>
  </si>
  <si>
    <t>fffzzz</t>
  </si>
  <si>
    <t>jj</t>
  </si>
  <si>
    <t>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</si>
</sst>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206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1" xfId="0" applyBorder="1" applyAlignme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 applyAlignment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0" xfId="0" applyFont="1"/>
    <xf numFmtId="0" fontId="0" fillId="0" borderId="0" xfId="0" applyBorder="1" applyAlignment="1">
      <alignment horizontal="right"/>
    </xf>
    <xf numFmtId="0" fontId="2" fillId="0" borderId="0" xfId="0" applyFont="1" applyBorder="1" applyAlignment="1">
      <alignment horizontal="right"/>
    </xf>
    <xf numFmtId="9" fontId="0" fillId="0" borderId="0" xfId="1" applyFont="1" applyBorder="1" applyAlignment="1">
      <alignment horizontal="right"/>
    </xf>
    <xf numFmtId="0" fontId="5" fillId="0" borderId="0" xfId="0" applyFont="1"/>
    <xf numFmtId="0" fontId="8" fillId="0" borderId="0" xfId="0" applyFont="1" applyFill="1" applyBorder="1" applyAlignment="1"/>
    <xf numFmtId="0" fontId="9" fillId="0" borderId="0" xfId="0" applyFont="1" applyFill="1" applyBorder="1" applyAlignment="1">
      <alignment horizontal="center"/>
    </xf>
    <xf numFmtId="0" fontId="0" fillId="0" borderId="5" xfId="0" applyFill="1" applyBorder="1" applyAlignment="1"/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0" borderId="0" xfId="0" applyFont="1" applyAlignment="1">
      <alignment horizontal="right"/>
    </xf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Pourcentage" xfId="1" builtinId="5"/>
  </cellStyles>
  <dxfs count="11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2:BP46"/>
  <sheetViews>
    <sheetView tabSelected="1" zoomScale="82" workbookViewId="0">
      <selection activeCell="AB48" sqref="AB48"/>
    </sheetView>
  </sheetViews>
  <sheetFormatPr baseColWidth="10" defaultRowHeight="16" x14ac:dyDescent="0.2"/>
  <cols>
    <col min="1" max="1" width="14.33203125" customWidth="1"/>
    <col min="2" max="2" width="7.6640625" bestFit="1" customWidth="1"/>
    <col min="3" max="3" width="3.1640625" bestFit="1" customWidth="1"/>
    <col min="4" max="5" width="15.83203125" customWidth="1"/>
    <col min="6" max="6" width="3.83203125" customWidth="1"/>
    <col min="7" max="7" width="3.5" bestFit="1" customWidth="1"/>
    <col min="8" max="8" width="3.83203125" customWidth="1"/>
    <col min="9" max="9" width="3.5" bestFit="1" customWidth="1"/>
    <col min="10" max="69" width="3.83203125" customWidth="1"/>
    <col min="70" max="70" width="3.5" customWidth="1"/>
    <col min="71" max="72" width="3.6640625" customWidth="1"/>
    <col min="73" max="73" width="7.6640625" bestFit="1" customWidth="1"/>
  </cols>
  <sheetData>
    <row r="2" spans="2:68" ht="17" thickBot="1" x14ac:dyDescent="0.25"/>
    <row r="3" spans="2:68" x14ac:dyDescent="0.2">
      <c r="C3" s="2"/>
      <c r="D3" s="3"/>
      <c r="E3" s="3"/>
      <c r="F3" s="42" t="str">
        <f>X38</f>
        <v>L</v>
      </c>
      <c r="G3" s="43"/>
      <c r="H3" s="42" t="str">
        <f>IF(F3="L","M",IF(F3="M","Me",IF(F3="Me","J",IF(F3="J","V",IF(F3="V","S",IF(F3="S","D",IF(F3="D","L","")))))))</f>
        <v>M</v>
      </c>
      <c r="I3" s="43"/>
      <c r="J3" s="42" t="str">
        <f>IF(H3="L","M",IF(H3="M","Me",IF(H3="Me","J",IF(H3="J","V",IF(H3="V","S",IF(H3="S","D",IF(H3="D","L","")))))))</f>
        <v>Me</v>
      </c>
      <c r="K3" s="43"/>
      <c r="L3" s="42" t="str">
        <f>IF(J3="L","M",IF(J3="M","Me",IF(J3="Me","J",IF(J3="J","V",IF(J3="V","S",IF(J3="S","D",IF(J3="D","L","")))))))</f>
        <v>J</v>
      </c>
      <c r="M3" s="43"/>
      <c r="N3" s="42" t="str">
        <f>IF(L3="L","M",IF(L3="M","Me",IF(L3="Me","J",IF(L3="J","V",IF(L3="V","S",IF(L3="S","D",IF(L3="D","L","")))))))</f>
        <v>V</v>
      </c>
      <c r="O3" s="43"/>
      <c r="P3" s="42" t="str">
        <f>IF(N3="L","M",IF(N3="M","Me",IF(N3="Me","J",IF(N3="J","V",IF(N3="V","S",IF(N3="S","D",IF(N3="D","L","")))))))</f>
        <v>S</v>
      </c>
      <c r="Q3" s="43"/>
      <c r="R3" s="42" t="str">
        <f>IF(P3="L","M",IF(P3="M","Me",IF(P3="Me","J",IF(P3="J","V",IF(P3="V","S",IF(P3="S","D",IF(P3="D","L","")))))))</f>
        <v>D</v>
      </c>
      <c r="S3" s="43"/>
      <c r="T3" s="42" t="str">
        <f>IF(R3="L","M",IF(R3="M","Me",IF(R3="Me","J",IF(R3="J","V",IF(R3="V","S",IF(R3="S","D",IF(R3="D","L","")))))))</f>
        <v>L</v>
      </c>
      <c r="U3" s="43"/>
      <c r="V3" s="42" t="str">
        <f>IF(T3="L","M",IF(T3="M","Me",IF(T3="Me","J",IF(T3="J","V",IF(T3="V","S",IF(T3="S","D",IF(T3="D","L","")))))))</f>
        <v>M</v>
      </c>
      <c r="W3" s="43"/>
      <c r="X3" s="42" t="str">
        <f>IF(V3="L","M",IF(V3="M","Me",IF(V3="Me","J",IF(V3="J","V",IF(V3="V","S",IF(V3="S","D",IF(V3="D","L","")))))))</f>
        <v>Me</v>
      </c>
      <c r="Y3" s="43"/>
      <c r="Z3" s="42" t="str">
        <f>IF(X3="L","M",IF(X3="M","Me",IF(X3="Me","J",IF(X3="J","V",IF(X3="V","S",IF(X3="S","D",IF(X3="D","L","")))))))</f>
        <v>J</v>
      </c>
      <c r="AA3" s="43"/>
      <c r="AB3" s="42" t="str">
        <f>IF(Z3="L","M",IF(Z3="M","Me",IF(Z3="Me","J",IF(Z3="J","V",IF(Z3="V","S",IF(Z3="S","D",IF(Z3="D","L","")))))))</f>
        <v>V</v>
      </c>
      <c r="AC3" s="43"/>
      <c r="AD3" s="42" t="str">
        <f>IF(AB3="L","M",IF(AB3="M","Me",IF(AB3="Me","J",IF(AB3="J","V",IF(AB3="V","S",IF(AB3="S","D",IF(AB3="D","L","")))))))</f>
        <v>S</v>
      </c>
      <c r="AE3" s="43"/>
      <c r="AF3" s="42" t="str">
        <f>IF(AD3="L","M",IF(AD3="M","Me",IF(AD3="Me","J",IF(AD3="J","V",IF(AD3="V","S",IF(AD3="S","D",IF(AD3="D","L","")))))))</f>
        <v>D</v>
      </c>
      <c r="AG3" s="43"/>
      <c r="AH3" s="42" t="str">
        <f>IF(AF3="L","M",IF(AF3="M","Me",IF(AF3="Me","J",IF(AF3="J","V",IF(AF3="V","S",IF(AF3="S","D",IF(AF3="D","L","")))))))</f>
        <v>L</v>
      </c>
      <c r="AI3" s="43"/>
      <c r="AJ3" s="42" t="str">
        <f>IF(AH3="L","M",IF(AH3="M","Me",IF(AH3="Me","J",IF(AH3="J","V",IF(AH3="V","S",IF(AH3="S","D",IF(AH3="D","L","")))))))</f>
        <v>M</v>
      </c>
      <c r="AK3" s="43"/>
      <c r="AL3" s="42" t="str">
        <f>IF(AJ3="L","M",IF(AJ3="M","Me",IF(AJ3="Me","J",IF(AJ3="J","V",IF(AJ3="V","S",IF(AJ3="S","D",IF(AJ3="D","L","")))))))</f>
        <v>Me</v>
      </c>
      <c r="AM3" s="43"/>
      <c r="AN3" s="42" t="str">
        <f>IF(AL3="L","M",IF(AL3="M","Me",IF(AL3="Me","J",IF(AL3="J","V",IF(AL3="V","S",IF(AL3="S","D",IF(AL3="D","L","")))))))</f>
        <v>J</v>
      </c>
      <c r="AO3" s="43"/>
      <c r="AP3" s="42" t="str">
        <f>IF(AN3="L","M",IF(AN3="M","Me",IF(AN3="Me","J",IF(AN3="J","V",IF(AN3="V","S",IF(AN3="S","D",IF(AN3="D","L","")))))))</f>
        <v>V</v>
      </c>
      <c r="AQ3" s="43"/>
      <c r="AR3" s="42" t="str">
        <f>IF(AP3="L","M",IF(AP3="M","Me",IF(AP3="Me","J",IF(AP3="J","V",IF(AP3="V","S",IF(AP3="S","D",IF(AP3="D","L","")))))))</f>
        <v>S</v>
      </c>
      <c r="AS3" s="43"/>
      <c r="AT3" s="42" t="str">
        <f>IF(AR3="L","M",IF(AR3="M","Me",IF(AR3="Me","J",IF(AR3="J","V",IF(AR3="V","S",IF(AR3="S","D",IF(AR3="D","L","")))))))</f>
        <v>D</v>
      </c>
      <c r="AU3" s="43"/>
      <c r="AV3" s="42" t="str">
        <f>IF(AT3="L","M",IF(AT3="M","Me",IF(AT3="Me","J",IF(AT3="J","V",IF(AT3="V","S",IF(AT3="S","D",IF(AT3="D","L","")))))))</f>
        <v>L</v>
      </c>
      <c r="AW3" s="43"/>
      <c r="AX3" s="42" t="str">
        <f>IF(AV3="L","M",IF(AV3="M","Me",IF(AV3="Me","J",IF(AV3="J","V",IF(AV3="V","S",IF(AV3="S","D",IF(AV3="D","L","")))))))</f>
        <v>M</v>
      </c>
      <c r="AY3" s="43"/>
      <c r="AZ3" s="42" t="str">
        <f>IF(AX3="L","M",IF(AX3="M","Me",IF(AX3="Me","J",IF(AX3="J","V",IF(AX3="V","S",IF(AX3="S","D",IF(AX3="D","L","")))))))</f>
        <v>Me</v>
      </c>
      <c r="BA3" s="43"/>
      <c r="BB3" s="42" t="str">
        <f>IF(AZ3="L","M",IF(AZ3="M","Me",IF(AZ3="Me","J",IF(AZ3="J","V",IF(AZ3="V","S",IF(AZ3="S","D",IF(AZ3="D","L","")))))))</f>
        <v>J</v>
      </c>
      <c r="BC3" s="43"/>
      <c r="BD3" s="42" t="str">
        <f>IF(BB3="L","M",IF(BB3="M","Me",IF(BB3="Me","J",IF(BB3="J","V",IF(BB3="V","S",IF(BB3="S","D",IF(BB3="D","L","")))))))</f>
        <v>V</v>
      </c>
      <c r="BE3" s="43"/>
      <c r="BF3" s="42" t="str">
        <f>IF(BD3="L","M",IF(BD3="M","Me",IF(BD3="Me","J",IF(BD3="J","V",IF(BD3="V","S",IF(BD3="S","D",IF(BD3="D","L","")))))))</f>
        <v>S</v>
      </c>
      <c r="BG3" s="43"/>
      <c r="BH3" s="42" t="str">
        <f>IF(BF3="L","M",IF(BF3="M","Me",IF(BF3="Me","J",IF(BF3="J","V",IF(BF3="V","S",IF(BF3="S","D",IF(BF3="D","L","")))))))</f>
        <v>D</v>
      </c>
      <c r="BI3" s="43"/>
      <c r="BJ3" s="42" t="str">
        <f>IF(X39&lt;29,"",IF(BH3="L","M",IF(BH3="M","Me",IF(BH3="Me","J",IF(BH3="J","V",IF(BH3="V","S",IF(BH3="S","D",IF(BH3="D","L",""))))))))</f>
        <v>L</v>
      </c>
      <c r="BK3" s="43"/>
      <c r="BL3" s="42" t="str">
        <f>IF(X39&lt;30,"",IF(BJ3="L","M",IF(BJ3="M","Me",IF(BJ3="Me","J",IF(BJ3="J","V",IF(BJ3="V","S",IF(BJ3="S","D",IF(BJ3="D","L",""))))))))</f>
        <v/>
      </c>
      <c r="BM3" s="43"/>
      <c r="BN3" s="42" t="str">
        <f>IF(X39&lt;31,"",IF(BL3="L","M",IF(BL3="M","Me",IF(BL3="Me","J",IF(BL3="J","V",IF(BL3="V","S",IF(BL3="S","D",IF(BL3="D","L",""))))))))</f>
        <v/>
      </c>
      <c r="BO3" s="44"/>
    </row>
    <row r="4" spans="2:68" ht="17" thickBot="1" x14ac:dyDescent="0.25">
      <c r="C4" s="13"/>
      <c r="D4" s="14"/>
      <c r="E4" s="14"/>
      <c r="F4" s="45">
        <v>1</v>
      </c>
      <c r="G4" s="46"/>
      <c r="H4" s="45">
        <v>2</v>
      </c>
      <c r="I4" s="46"/>
      <c r="J4" s="45">
        <v>3</v>
      </c>
      <c r="K4" s="46"/>
      <c r="L4" s="45">
        <v>4</v>
      </c>
      <c r="M4" s="46"/>
      <c r="N4" s="45">
        <v>5</v>
      </c>
      <c r="O4" s="46"/>
      <c r="P4" s="45">
        <v>6</v>
      </c>
      <c r="Q4" s="46"/>
      <c r="R4" s="45">
        <v>7</v>
      </c>
      <c r="S4" s="46"/>
      <c r="T4" s="45">
        <v>8</v>
      </c>
      <c r="U4" s="46"/>
      <c r="V4" s="45">
        <v>9</v>
      </c>
      <c r="W4" s="46"/>
      <c r="X4" s="45">
        <v>10</v>
      </c>
      <c r="Y4" s="46"/>
      <c r="Z4" s="45">
        <v>11</v>
      </c>
      <c r="AA4" s="46"/>
      <c r="AB4" s="45">
        <v>12</v>
      </c>
      <c r="AC4" s="46"/>
      <c r="AD4" s="45">
        <v>13</v>
      </c>
      <c r="AE4" s="46"/>
      <c r="AF4" s="45">
        <v>14</v>
      </c>
      <c r="AG4" s="46"/>
      <c r="AH4" s="45">
        <v>15</v>
      </c>
      <c r="AI4" s="46"/>
      <c r="AJ4" s="45">
        <v>16</v>
      </c>
      <c r="AK4" s="46"/>
      <c r="AL4" s="45">
        <v>17</v>
      </c>
      <c r="AM4" s="46"/>
      <c r="AN4" s="45">
        <v>18</v>
      </c>
      <c r="AO4" s="46"/>
      <c r="AP4" s="45">
        <v>19</v>
      </c>
      <c r="AQ4" s="46"/>
      <c r="AR4" s="45">
        <v>20</v>
      </c>
      <c r="AS4" s="46"/>
      <c r="AT4" s="45">
        <v>21</v>
      </c>
      <c r="AU4" s="46"/>
      <c r="AV4" s="45">
        <v>22</v>
      </c>
      <c r="AW4" s="46"/>
      <c r="AX4" s="45">
        <v>23</v>
      </c>
      <c r="AY4" s="46"/>
      <c r="AZ4" s="45">
        <v>24</v>
      </c>
      <c r="BA4" s="46"/>
      <c r="BB4" s="45">
        <v>25</v>
      </c>
      <c r="BC4" s="46"/>
      <c r="BD4" s="45">
        <v>26</v>
      </c>
      <c r="BE4" s="46"/>
      <c r="BF4" s="45">
        <v>27</v>
      </c>
      <c r="BG4" s="46"/>
      <c r="BH4" s="45">
        <v>28</v>
      </c>
      <c r="BI4" s="46"/>
      <c r="BJ4" s="45">
        <f>IF(X39&gt;28,29,"")</f>
        <v>29</v>
      </c>
      <c r="BK4" s="46"/>
      <c r="BL4" s="45" t="str">
        <f>IF(X39&gt;29,30,"")</f>
        <v/>
      </c>
      <c r="BM4" s="46"/>
      <c r="BN4" s="45" t="str">
        <f>IF(X39&gt;30,31,"")</f>
        <v/>
      </c>
      <c r="BO4" s="47"/>
    </row>
    <row r="5" spans="2:68" s="20" customFormat="1" x14ac:dyDescent="0.2">
      <c r="B5" s="18" t="s">
        <v>30</v>
      </c>
      <c r="C5" s="4"/>
      <c r="D5" s="1" t="s">
        <v>0</v>
      </c>
      <c r="E5" s="1" t="s">
        <v>1</v>
      </c>
      <c r="F5" s="21" t="s">
        <v>28</v>
      </c>
      <c r="G5" s="21" t="s">
        <v>29</v>
      </c>
      <c r="H5" s="21" t="s">
        <v>28</v>
      </c>
      <c r="I5" s="21" t="s">
        <v>29</v>
      </c>
      <c r="J5" s="21" t="s">
        <v>28</v>
      </c>
      <c r="K5" s="21" t="s">
        <v>29</v>
      </c>
      <c r="L5" s="21" t="s">
        <v>28</v>
      </c>
      <c r="M5" s="21" t="s">
        <v>29</v>
      </c>
      <c r="N5" s="21" t="s">
        <v>28</v>
      </c>
      <c r="O5" s="21" t="s">
        <v>29</v>
      </c>
      <c r="P5" s="21" t="s">
        <v>28</v>
      </c>
      <c r="Q5" s="21" t="s">
        <v>29</v>
      </c>
      <c r="R5" s="21" t="s">
        <v>28</v>
      </c>
      <c r="S5" s="21" t="s">
        <v>29</v>
      </c>
      <c r="T5" s="21" t="s">
        <v>28</v>
      </c>
      <c r="U5" s="21" t="s">
        <v>29</v>
      </c>
      <c r="V5" s="21" t="s">
        <v>28</v>
      </c>
      <c r="W5" s="21" t="s">
        <v>29</v>
      </c>
      <c r="X5" s="21" t="s">
        <v>28</v>
      </c>
      <c r="Y5" s="21" t="s">
        <v>29</v>
      </c>
      <c r="Z5" s="21" t="s">
        <v>28</v>
      </c>
      <c r="AA5" s="21" t="s">
        <v>29</v>
      </c>
      <c r="AB5" s="21" t="s">
        <v>28</v>
      </c>
      <c r="AC5" s="21" t="s">
        <v>29</v>
      </c>
      <c r="AD5" s="21" t="s">
        <v>28</v>
      </c>
      <c r="AE5" s="21" t="s">
        <v>29</v>
      </c>
      <c r="AF5" s="21" t="s">
        <v>28</v>
      </c>
      <c r="AG5" s="21" t="s">
        <v>29</v>
      </c>
      <c r="AH5" s="21" t="s">
        <v>28</v>
      </c>
      <c r="AI5" s="21" t="s">
        <v>29</v>
      </c>
      <c r="AJ5" s="21" t="s">
        <v>28</v>
      </c>
      <c r="AK5" s="21" t="s">
        <v>29</v>
      </c>
      <c r="AL5" s="21" t="s">
        <v>28</v>
      </c>
      <c r="AM5" s="21" t="s">
        <v>29</v>
      </c>
      <c r="AN5" s="21" t="s">
        <v>28</v>
      </c>
      <c r="AO5" s="21" t="s">
        <v>29</v>
      </c>
      <c r="AP5" s="21" t="s">
        <v>28</v>
      </c>
      <c r="AQ5" s="21" t="s">
        <v>29</v>
      </c>
      <c r="AR5" s="21" t="s">
        <v>28</v>
      </c>
      <c r="AS5" s="21" t="s">
        <v>29</v>
      </c>
      <c r="AT5" s="21" t="s">
        <v>28</v>
      </c>
      <c r="AU5" s="21" t="s">
        <v>29</v>
      </c>
      <c r="AV5" s="21" t="s">
        <v>28</v>
      </c>
      <c r="AW5" s="21" t="s">
        <v>29</v>
      </c>
      <c r="AX5" s="21" t="s">
        <v>28</v>
      </c>
      <c r="AY5" s="21" t="s">
        <v>29</v>
      </c>
      <c r="AZ5" s="21" t="s">
        <v>28</v>
      </c>
      <c r="BA5" s="21" t="s">
        <v>29</v>
      </c>
      <c r="BB5" s="21" t="s">
        <v>28</v>
      </c>
      <c r="BC5" s="21" t="s">
        <v>29</v>
      </c>
      <c r="BD5" s="21" t="s">
        <v>28</v>
      </c>
      <c r="BE5" s="21" t="s">
        <v>29</v>
      </c>
      <c r="BF5" s="21" t="s">
        <v>28</v>
      </c>
      <c r="BG5" s="21" t="s">
        <v>29</v>
      </c>
      <c r="BH5" s="21" t="s">
        <v>28</v>
      </c>
      <c r="BI5" s="21" t="s">
        <v>29</v>
      </c>
      <c r="BJ5" s="21" t="s">
        <v>28</v>
      </c>
      <c r="BK5" s="21" t="s">
        <v>29</v>
      </c>
      <c r="BL5" s="21" t="s">
        <v>28</v>
      </c>
      <c r="BM5" s="21" t="s">
        <v>29</v>
      </c>
      <c r="BN5" s="21" t="s">
        <v>28</v>
      </c>
      <c r="BO5" s="22" t="s">
        <v>29</v>
      </c>
    </row>
    <row r="6" spans="2:68" x14ac:dyDescent="0.2">
      <c r="B6" s="19">
        <f t="shared" ref="B6:B28" si="0">COUNTIF(F7:BO7,"=R")</f>
        <v>0</v>
      </c>
      <c r="C6" s="4">
        <v>1</v>
      </c>
      <c r="D6" s="1"/>
      <c r="E6" s="1" t="s">
        <v>33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5"/>
    </row>
    <row r="7" spans="2:68" x14ac:dyDescent="0.2">
      <c r="B7" s="19">
        <f t="shared" si="0"/>
        <v>0</v>
      </c>
      <c r="C7" s="4">
        <v>2</v>
      </c>
      <c r="D7" s="1"/>
      <c r="E7" s="1" t="s">
        <v>23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5"/>
    </row>
    <row r="8" spans="2:68" x14ac:dyDescent="0.2">
      <c r="B8" s="19">
        <f t="shared" si="0"/>
        <v>0</v>
      </c>
      <c r="C8" s="4">
        <v>3</v>
      </c>
      <c r="D8" s="1"/>
      <c r="E8" s="1" t="s">
        <v>24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5"/>
    </row>
    <row r="9" spans="2:68" x14ac:dyDescent="0.2">
      <c r="B9" s="19">
        <f t="shared" si="0"/>
        <v>0</v>
      </c>
      <c r="C9" s="4">
        <v>4</v>
      </c>
      <c r="D9" s="1"/>
      <c r="E9" s="1" t="s">
        <v>25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5"/>
    </row>
    <row r="10" spans="2:68" x14ac:dyDescent="0.2">
      <c r="B10" s="19">
        <f t="shared" si="0"/>
        <v>0</v>
      </c>
      <c r="C10" s="4">
        <v>5</v>
      </c>
      <c r="D10" s="1"/>
      <c r="E10" s="1" t="s">
        <v>22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2"/>
      <c r="BO10" s="17"/>
      <c r="BP10" s="9"/>
    </row>
    <row r="11" spans="2:68" x14ac:dyDescent="0.2">
      <c r="B11" s="19">
        <f t="shared" si="0"/>
        <v>0</v>
      </c>
      <c r="C11" s="4">
        <v>6</v>
      </c>
      <c r="D11" s="1"/>
      <c r="E11" s="1" t="s">
        <v>23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2"/>
      <c r="BO11" s="17"/>
      <c r="BP11" s="9"/>
    </row>
    <row r="12" spans="2:68" x14ac:dyDescent="0.2">
      <c r="B12" s="19">
        <f t="shared" si="0"/>
        <v>0</v>
      </c>
      <c r="C12" s="4">
        <v>7</v>
      </c>
      <c r="D12" s="1"/>
      <c r="E12" s="1" t="s">
        <v>24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5"/>
    </row>
    <row r="13" spans="2:68" x14ac:dyDescent="0.2">
      <c r="B13" s="19">
        <f t="shared" si="0"/>
        <v>0</v>
      </c>
      <c r="C13" s="4">
        <v>8</v>
      </c>
      <c r="D13" s="1"/>
      <c r="E13" s="1" t="s">
        <v>25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5"/>
    </row>
    <row r="14" spans="2:68" x14ac:dyDescent="0.2">
      <c r="B14" s="19">
        <f t="shared" si="0"/>
        <v>0</v>
      </c>
      <c r="C14" s="4">
        <v>9</v>
      </c>
      <c r="D14" s="1"/>
      <c r="E14" s="1" t="s">
        <v>22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5"/>
    </row>
    <row r="15" spans="2:68" x14ac:dyDescent="0.2">
      <c r="B15" s="19">
        <f t="shared" si="0"/>
        <v>0</v>
      </c>
      <c r="C15" s="4">
        <v>10</v>
      </c>
      <c r="D15" s="1"/>
      <c r="E15" s="1" t="s">
        <v>23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5"/>
    </row>
    <row r="16" spans="2:68" x14ac:dyDescent="0.2">
      <c r="B16" s="19">
        <f t="shared" si="0"/>
        <v>0</v>
      </c>
      <c r="C16" s="4">
        <v>11</v>
      </c>
      <c r="D16" s="1"/>
      <c r="E16" s="1" t="s">
        <v>24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5"/>
    </row>
    <row r="17" spans="2:67" x14ac:dyDescent="0.2">
      <c r="B17" s="19">
        <f t="shared" si="0"/>
        <v>0</v>
      </c>
      <c r="C17" s="4">
        <v>12</v>
      </c>
      <c r="D17" s="1"/>
      <c r="E17" s="1" t="s">
        <v>39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5"/>
    </row>
    <row r="18" spans="2:67" x14ac:dyDescent="0.2">
      <c r="B18" s="19">
        <f t="shared" si="0"/>
        <v>0</v>
      </c>
      <c r="C18" s="4">
        <v>13</v>
      </c>
      <c r="D18" s="1"/>
      <c r="E18" s="1" t="s">
        <v>22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5"/>
    </row>
    <row r="19" spans="2:67" x14ac:dyDescent="0.2">
      <c r="B19" s="19">
        <f t="shared" si="0"/>
        <v>0</v>
      </c>
      <c r="C19" s="4">
        <v>14</v>
      </c>
      <c r="D19" s="1"/>
      <c r="E19" s="1" t="s">
        <v>23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5"/>
    </row>
    <row r="20" spans="2:67" x14ac:dyDescent="0.2">
      <c r="B20" s="19">
        <f t="shared" si="0"/>
        <v>0</v>
      </c>
      <c r="C20" s="4">
        <v>15</v>
      </c>
      <c r="D20" s="1"/>
      <c r="E20" s="1" t="s">
        <v>24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5"/>
    </row>
    <row r="21" spans="2:67" x14ac:dyDescent="0.2">
      <c r="B21" s="19">
        <f t="shared" si="0"/>
        <v>0</v>
      </c>
      <c r="C21" s="4">
        <v>16</v>
      </c>
      <c r="D21" s="1"/>
      <c r="E21" s="1" t="s">
        <v>25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5"/>
    </row>
    <row r="22" spans="2:67" x14ac:dyDescent="0.2">
      <c r="B22" s="19">
        <f t="shared" si="0"/>
        <v>0</v>
      </c>
      <c r="C22" s="4">
        <v>17</v>
      </c>
      <c r="D22" s="1"/>
      <c r="E22" s="1" t="s">
        <v>22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5"/>
    </row>
    <row r="23" spans="2:67" x14ac:dyDescent="0.2">
      <c r="B23" s="19">
        <f t="shared" si="0"/>
        <v>0</v>
      </c>
      <c r="C23" s="4">
        <v>18</v>
      </c>
      <c r="D23" s="1"/>
      <c r="E23" s="1" t="s">
        <v>23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5"/>
    </row>
    <row r="24" spans="2:67" x14ac:dyDescent="0.2">
      <c r="B24" s="19">
        <f t="shared" si="0"/>
        <v>0</v>
      </c>
      <c r="C24" s="4">
        <v>19</v>
      </c>
      <c r="D24" s="1"/>
      <c r="E24" s="1" t="s">
        <v>24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5"/>
    </row>
    <row r="25" spans="2:67" x14ac:dyDescent="0.2">
      <c r="B25" s="19">
        <f t="shared" si="0"/>
        <v>0</v>
      </c>
      <c r="C25" s="4">
        <v>20</v>
      </c>
      <c r="D25" s="1"/>
      <c r="E25" s="1" t="s">
        <v>40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5"/>
    </row>
    <row r="26" spans="2:67" x14ac:dyDescent="0.2">
      <c r="B26" s="19">
        <f t="shared" si="0"/>
        <v>0</v>
      </c>
      <c r="C26" s="4">
        <v>21</v>
      </c>
      <c r="D26" s="1"/>
      <c r="E26" s="1" t="s">
        <v>22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5"/>
    </row>
    <row r="27" spans="2:67" x14ac:dyDescent="0.2">
      <c r="B27" s="19">
        <f t="shared" si="0"/>
        <v>0</v>
      </c>
      <c r="C27" s="4">
        <v>22</v>
      </c>
      <c r="D27" s="1"/>
      <c r="E27" s="1" t="s">
        <v>23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5"/>
    </row>
    <row r="28" spans="2:67" x14ac:dyDescent="0.2">
      <c r="B28" s="19">
        <f t="shared" si="0"/>
        <v>0</v>
      </c>
      <c r="C28" s="4">
        <v>23</v>
      </c>
      <c r="D28" s="1"/>
      <c r="E28" s="1" t="s">
        <v>24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5"/>
    </row>
    <row r="29" spans="2:67" x14ac:dyDescent="0.2">
      <c r="B29" s="19">
        <f t="shared" ref="B29:B36" si="1">COUNTIF(F30:BO30,"=R")</f>
        <v>0</v>
      </c>
      <c r="C29" s="4">
        <v>24</v>
      </c>
      <c r="D29" s="1"/>
      <c r="E29" s="1" t="s">
        <v>25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5"/>
    </row>
    <row r="30" spans="2:67" x14ac:dyDescent="0.2">
      <c r="B30" s="19">
        <f t="shared" si="1"/>
        <v>0</v>
      </c>
      <c r="C30" s="4">
        <v>25</v>
      </c>
      <c r="D30" s="1"/>
      <c r="E30" s="1" t="s">
        <v>34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5"/>
    </row>
    <row r="31" spans="2:67" x14ac:dyDescent="0.2">
      <c r="B31" s="19">
        <f t="shared" si="1"/>
        <v>0</v>
      </c>
      <c r="C31" s="4">
        <v>26</v>
      </c>
      <c r="D31" s="1"/>
      <c r="E31" s="1" t="s">
        <v>35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5"/>
    </row>
    <row r="32" spans="2:67" x14ac:dyDescent="0.2">
      <c r="B32" s="19">
        <f t="shared" si="1"/>
        <v>0</v>
      </c>
      <c r="C32" s="4">
        <v>27</v>
      </c>
      <c r="D32" s="1"/>
      <c r="E32" s="1" t="s">
        <v>36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5"/>
      <c r="BL32" s="1"/>
      <c r="BM32" s="1"/>
      <c r="BN32" s="1"/>
      <c r="BO32" s="5"/>
    </row>
    <row r="33" spans="2:67" x14ac:dyDescent="0.2">
      <c r="B33" s="19">
        <f t="shared" si="1"/>
        <v>0</v>
      </c>
      <c r="C33" s="4">
        <v>28</v>
      </c>
      <c r="D33" s="1"/>
      <c r="E33" s="1" t="s">
        <v>37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5"/>
      <c r="BL33" s="1"/>
      <c r="BM33" s="1"/>
      <c r="BN33" s="1"/>
      <c r="BO33" s="5"/>
    </row>
    <row r="34" spans="2:67" x14ac:dyDescent="0.2">
      <c r="B34" s="19">
        <f t="shared" si="1"/>
        <v>0</v>
      </c>
      <c r="C34" s="4">
        <v>29</v>
      </c>
      <c r="D34" s="1"/>
      <c r="E34" s="1" t="s">
        <v>38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5"/>
      <c r="BL34" s="1"/>
      <c r="BM34" s="1"/>
      <c r="BN34" s="1"/>
      <c r="BO34" s="5"/>
    </row>
    <row r="35" spans="2:67" x14ac:dyDescent="0.2">
      <c r="B35" s="19">
        <f t="shared" si="1"/>
        <v>0</v>
      </c>
      <c r="C35" s="4">
        <v>30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5"/>
      <c r="BL35" s="1"/>
      <c r="BM35" s="1"/>
      <c r="BN35" s="1"/>
      <c r="BO35" s="5"/>
    </row>
    <row r="36" spans="2:67" ht="17" thickBot="1" x14ac:dyDescent="0.25">
      <c r="B36" s="19">
        <f t="shared" si="1"/>
        <v>0</v>
      </c>
      <c r="C36" s="6">
        <v>31</v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16"/>
      <c r="BL36" s="7"/>
      <c r="BM36" s="7"/>
      <c r="BN36" s="7"/>
      <c r="BO36" s="8"/>
    </row>
    <row r="37" spans="2:67" ht="17" thickBot="1" x14ac:dyDescent="0.25"/>
    <row r="38" spans="2:67" x14ac:dyDescent="0.2">
      <c r="B38" s="31" t="s">
        <v>8</v>
      </c>
      <c r="C38" s="32"/>
      <c r="D38" s="33"/>
      <c r="E38" s="28"/>
      <c r="F38" s="28"/>
      <c r="I38" s="53" t="s">
        <v>17</v>
      </c>
      <c r="J38" s="54"/>
      <c r="K38" s="54"/>
      <c r="L38" s="54"/>
      <c r="M38" s="50">
        <f>31-COUNTBLANK(E6:E36)</f>
        <v>29</v>
      </c>
      <c r="N38" s="51"/>
      <c r="P38" s="24"/>
      <c r="Q38" s="52" t="s">
        <v>31</v>
      </c>
      <c r="R38" s="52"/>
      <c r="S38" s="52"/>
      <c r="T38" s="52"/>
      <c r="U38" s="52"/>
      <c r="V38" s="52"/>
      <c r="W38" s="52"/>
      <c r="X38" t="s">
        <v>2</v>
      </c>
    </row>
    <row r="39" spans="2:67" x14ac:dyDescent="0.2">
      <c r="B39" s="10" t="s">
        <v>9</v>
      </c>
      <c r="C39" s="34" t="s">
        <v>13</v>
      </c>
      <c r="D39" s="35"/>
      <c r="E39" s="29"/>
      <c r="F39" s="29"/>
      <c r="I39" s="48" t="s">
        <v>18</v>
      </c>
      <c r="J39" s="49"/>
      <c r="K39" s="49"/>
      <c r="L39" s="49"/>
      <c r="M39" s="34">
        <f>2*(X39-(COUNTIF(F3:BO3,"=Me")+COUNTIF(F3:BO3,"=S")+COUNTIF(F3:BO3,"=D")))</f>
        <v>34</v>
      </c>
      <c r="N39" s="35"/>
      <c r="P39" s="25"/>
      <c r="Q39" s="52" t="s">
        <v>32</v>
      </c>
      <c r="R39" s="52"/>
      <c r="S39" s="52"/>
      <c r="T39" s="52"/>
      <c r="U39" s="52"/>
      <c r="V39" s="52"/>
      <c r="W39" s="52"/>
      <c r="X39">
        <v>29</v>
      </c>
    </row>
    <row r="40" spans="2:67" x14ac:dyDescent="0.2">
      <c r="B40" s="30" t="s">
        <v>26</v>
      </c>
      <c r="C40" s="34" t="s">
        <v>27</v>
      </c>
      <c r="D40" s="35"/>
      <c r="E40" s="29"/>
      <c r="F40" s="29"/>
      <c r="I40" s="48" t="s">
        <v>19</v>
      </c>
      <c r="J40" s="49"/>
      <c r="K40" s="49"/>
      <c r="L40" s="49"/>
      <c r="M40" s="34">
        <f>M38*M39</f>
        <v>986</v>
      </c>
      <c r="N40" s="35"/>
      <c r="P40" s="24"/>
      <c r="Q40" s="27" t="s">
        <v>2</v>
      </c>
      <c r="R40" s="23"/>
      <c r="S40" s="23"/>
      <c r="T40" s="23"/>
    </row>
    <row r="41" spans="2:67" x14ac:dyDescent="0.2">
      <c r="B41" s="10" t="s">
        <v>10</v>
      </c>
      <c r="C41" s="34" t="s">
        <v>14</v>
      </c>
      <c r="D41" s="35"/>
      <c r="E41" s="29"/>
      <c r="F41" s="29"/>
      <c r="I41" s="48" t="s">
        <v>20</v>
      </c>
      <c r="J41" s="49"/>
      <c r="K41" s="49"/>
      <c r="L41" s="49"/>
      <c r="M41" s="34">
        <f>COUNTIF(F6:BO36,"=A")+COUNTIF(F6:BO36,"=Ex")+COUNTIF(F6:BO36,"=Nex")</f>
        <v>0</v>
      </c>
      <c r="N41" s="35"/>
      <c r="P41" s="24"/>
      <c r="Q41" s="27" t="s">
        <v>28</v>
      </c>
      <c r="R41" s="23"/>
      <c r="S41" s="23"/>
      <c r="T41" s="23"/>
    </row>
    <row r="42" spans="2:67" x14ac:dyDescent="0.2">
      <c r="B42" s="10" t="s">
        <v>11</v>
      </c>
      <c r="C42" s="34" t="s">
        <v>15</v>
      </c>
      <c r="D42" s="35"/>
      <c r="E42" s="29"/>
      <c r="F42" s="29"/>
      <c r="I42" s="48" t="s">
        <v>21</v>
      </c>
      <c r="J42" s="49"/>
      <c r="K42" s="49"/>
      <c r="L42" s="49"/>
      <c r="M42" s="38">
        <f>((M41*100)/M40)</f>
        <v>0</v>
      </c>
      <c r="N42" s="39"/>
      <c r="P42" s="26"/>
      <c r="Q42" s="27" t="s">
        <v>4</v>
      </c>
      <c r="R42" s="23"/>
      <c r="S42" s="23"/>
      <c r="T42" s="23"/>
    </row>
    <row r="43" spans="2:67" ht="17" thickBot="1" x14ac:dyDescent="0.25">
      <c r="B43" s="11" t="s">
        <v>12</v>
      </c>
      <c r="C43" s="36" t="s">
        <v>16</v>
      </c>
      <c r="D43" s="37"/>
      <c r="E43" s="29"/>
      <c r="F43" s="29"/>
      <c r="I43" s="40" t="s">
        <v>30</v>
      </c>
      <c r="J43" s="41"/>
      <c r="K43" s="41"/>
      <c r="L43" s="41"/>
      <c r="M43" s="36">
        <f>SUM(B6:B36)</f>
        <v>0</v>
      </c>
      <c r="N43" s="37"/>
      <c r="P43" s="24"/>
      <c r="Q43" s="27" t="s">
        <v>3</v>
      </c>
      <c r="R43" s="23"/>
      <c r="S43" s="23"/>
      <c r="T43" s="23"/>
    </row>
    <row r="44" spans="2:67" x14ac:dyDescent="0.2">
      <c r="Q44" s="27" t="s">
        <v>5</v>
      </c>
    </row>
    <row r="45" spans="2:67" x14ac:dyDescent="0.2">
      <c r="Q45" s="27" t="s">
        <v>6</v>
      </c>
    </row>
    <row r="46" spans="2:67" x14ac:dyDescent="0.2">
      <c r="Q46" s="27" t="s">
        <v>7</v>
      </c>
    </row>
  </sheetData>
  <dataConsolidate/>
  <mergeCells count="82">
    <mergeCell ref="I38:L38"/>
    <mergeCell ref="I39:L39"/>
    <mergeCell ref="I40:L40"/>
    <mergeCell ref="I42:L42"/>
    <mergeCell ref="F4:G4"/>
    <mergeCell ref="F3:G3"/>
    <mergeCell ref="H3:I3"/>
    <mergeCell ref="J3:K3"/>
    <mergeCell ref="L3:M3"/>
    <mergeCell ref="H4:I4"/>
    <mergeCell ref="J4:K4"/>
    <mergeCell ref="L4:M4"/>
    <mergeCell ref="N3:O3"/>
    <mergeCell ref="P3:Q3"/>
    <mergeCell ref="R3:S3"/>
    <mergeCell ref="T3:U3"/>
    <mergeCell ref="V3:W3"/>
    <mergeCell ref="X3:Y3"/>
    <mergeCell ref="Z3:AA3"/>
    <mergeCell ref="AB3:AC3"/>
    <mergeCell ref="AD3:AE3"/>
    <mergeCell ref="AF3:AG3"/>
    <mergeCell ref="AH3:AI3"/>
    <mergeCell ref="AJ3:AK3"/>
    <mergeCell ref="AL3:AM3"/>
    <mergeCell ref="AN3:AO3"/>
    <mergeCell ref="AP3:AQ3"/>
    <mergeCell ref="AR3:AS3"/>
    <mergeCell ref="AT3:AU3"/>
    <mergeCell ref="AV3:AW3"/>
    <mergeCell ref="AX3:AY3"/>
    <mergeCell ref="AZ3:BA3"/>
    <mergeCell ref="BB3:BC3"/>
    <mergeCell ref="BD3:BE3"/>
    <mergeCell ref="BF3:BG3"/>
    <mergeCell ref="BH3:BI3"/>
    <mergeCell ref="BJ3:BK3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V4:AW4"/>
    <mergeCell ref="AX4:AY4"/>
    <mergeCell ref="AZ4:BA4"/>
    <mergeCell ref="AH4:AI4"/>
    <mergeCell ref="AJ4:AK4"/>
    <mergeCell ref="AL4:AM4"/>
    <mergeCell ref="AN4:AO4"/>
    <mergeCell ref="AP4:AQ4"/>
    <mergeCell ref="I43:L43"/>
    <mergeCell ref="BL3:BM3"/>
    <mergeCell ref="BN3:BO3"/>
    <mergeCell ref="BL4:BM4"/>
    <mergeCell ref="BN4:BO4"/>
    <mergeCell ref="I41:L41"/>
    <mergeCell ref="M38:N38"/>
    <mergeCell ref="Q38:W38"/>
    <mergeCell ref="Q39:W39"/>
    <mergeCell ref="BB4:BC4"/>
    <mergeCell ref="BD4:BE4"/>
    <mergeCell ref="BF4:BG4"/>
    <mergeCell ref="BH4:BI4"/>
    <mergeCell ref="BJ4:BK4"/>
    <mergeCell ref="AR4:AS4"/>
    <mergeCell ref="AT4:AU4"/>
    <mergeCell ref="M43:N43"/>
    <mergeCell ref="M42:N42"/>
    <mergeCell ref="M41:N41"/>
    <mergeCell ref="M40:N40"/>
    <mergeCell ref="M39:N39"/>
    <mergeCell ref="B38:D38"/>
    <mergeCell ref="C39:D39"/>
    <mergeCell ref="C41:D41"/>
    <mergeCell ref="C42:D42"/>
    <mergeCell ref="C43:D43"/>
    <mergeCell ref="C40:D40"/>
  </mergeCells>
  <conditionalFormatting sqref="AK32:BK36">
    <cfRule type="containsText" dxfId="10" priority="5" operator="containsText" text="Nex">
      <formula>NOT(ISERROR(SEARCH("Nex",AK32)))</formula>
    </cfRule>
    <cfRule type="containsText" dxfId="9" priority="6" operator="containsText" text="Ex">
      <formula>NOT(ISERROR(SEARCH("Ex",AK32)))</formula>
    </cfRule>
    <cfRule type="containsText" dxfId="8" priority="7" operator="containsText" text="A">
      <formula>NOT(ISERROR(SEARCH("A",AK32)))</formula>
    </cfRule>
    <cfRule type="containsText" dxfId="7" priority="8" operator="containsText" text="Ex">
      <formula>NOT(ISERROR(SEARCH("Ex",AK32)))</formula>
    </cfRule>
    <cfRule type="containsText" dxfId="6" priority="9" operator="containsText" text="A">
      <formula>NOT(ISERROR(SEARCH("A",AK32)))</formula>
    </cfRule>
    <cfRule type="containsText" dxfId="5" priority="10" operator="containsText" text="A">
      <formula>NOT(ISERROR(SEARCH("A",AK32)))</formula>
    </cfRule>
    <cfRule type="containsText" dxfId="4" priority="11" operator="containsText" text="P">
      <formula>NOT(ISERROR(SEARCH("P",AK32)))</formula>
    </cfRule>
  </conditionalFormatting>
  <conditionalFormatting sqref="A3:XFD3">
    <cfRule type="containsText" dxfId="3" priority="2" operator="containsText" text="D">
      <formula>NOT(ISERROR(SEARCH("D",A3)))</formula>
    </cfRule>
    <cfRule type="containsText" dxfId="2" priority="3" operator="containsText" text="S">
      <formula>NOT(ISERROR(SEARCH("S",A3)))</formula>
    </cfRule>
    <cfRule type="containsText" dxfId="1" priority="4" operator="containsText" text="Me">
      <formula>NOT(ISERROR(SEARCH("Me",A3)))</formula>
    </cfRule>
  </conditionalFormatting>
  <conditionalFormatting sqref="AG43">
    <cfRule type="top10" dxfId="0" priority="1" rank="10"/>
  </conditionalFormatting>
  <dataValidations count="2">
    <dataValidation type="list" allowBlank="1" showInputMessage="1" showErrorMessage="1" sqref="X38">
      <formula1>$Q$40:$Q$46</formula1>
    </dataValidation>
    <dataValidation type="list" allowBlank="1" showInputMessage="1" showErrorMessage="1" sqref="F6:BO36">
      <formula1>$B$39:$B$43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2017-08-30T12:46:12Z</dcterms:created>
  <dcterms:modified xsi:type="dcterms:W3CDTF">2017-09-07T06:58:52Z</dcterms:modified>
</cp:coreProperties>
</file>