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sebastienorfila/Desktop/"/>
    </mc:Choice>
  </mc:AlternateContent>
  <bookViews>
    <workbookView xWindow="0" yWindow="0" windowWidth="28800" windowHeight="180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O13" i="1" l="1"/>
  <c r="AO14" i="1"/>
  <c r="AO10" i="1"/>
  <c r="AO12" i="1"/>
  <c r="AO11" i="1"/>
</calcChain>
</file>

<file path=xl/sharedStrings.xml><?xml version="1.0" encoding="utf-8"?>
<sst xmlns="http://schemas.openxmlformats.org/spreadsheetml/2006/main" count="51" uniqueCount="31">
  <si>
    <t>Nom</t>
  </si>
  <si>
    <t>Prénom</t>
  </si>
  <si>
    <t>L</t>
  </si>
  <si>
    <t>J</t>
  </si>
  <si>
    <t>Ma</t>
  </si>
  <si>
    <t>Me</t>
  </si>
  <si>
    <t>V</t>
  </si>
  <si>
    <t>S</t>
  </si>
  <si>
    <t>D</t>
  </si>
  <si>
    <t>CODAGE</t>
  </si>
  <si>
    <t>P</t>
  </si>
  <si>
    <t>A</t>
  </si>
  <si>
    <t>Ex</t>
  </si>
  <si>
    <t>Nex</t>
  </si>
  <si>
    <t>Présent</t>
  </si>
  <si>
    <t>Absent</t>
  </si>
  <si>
    <t>Excusé</t>
  </si>
  <si>
    <t>Non excusé</t>
  </si>
  <si>
    <t>Nombre d'élèves</t>
  </si>
  <si>
    <t>Nombre de 1/2 j.</t>
  </si>
  <si>
    <t>Prés. possibles</t>
  </si>
  <si>
    <t>Nb d'absences</t>
  </si>
  <si>
    <t>Fréquentation</t>
  </si>
  <si>
    <t>Bob</t>
  </si>
  <si>
    <t>René</t>
  </si>
  <si>
    <t>Ali</t>
  </si>
  <si>
    <t>Lana</t>
  </si>
  <si>
    <t>Riyad</t>
  </si>
  <si>
    <t>Béné</t>
  </si>
  <si>
    <t>Lola</t>
  </si>
  <si>
    <t>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</si>
</sst>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206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2" fillId="0" borderId="0" xfId="0" applyFont="1" applyAlignment="1"/>
    <xf numFmtId="9" fontId="0" fillId="0" borderId="0" xfId="1" applyFont="1"/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7"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9C0006"/>
      </font>
    </dxf>
    <dxf>
      <font>
        <color rgb="FF9C5700"/>
      </font>
      <fill>
        <patternFill>
          <bgColor rgb="FFFFEB9C"/>
        </patternFill>
      </fill>
    </dxf>
    <dxf>
      <font>
        <b/>
        <i val="0"/>
      </font>
      <fill>
        <patternFill patternType="darkUp">
          <fgColor theme="5"/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C00000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O35"/>
  <sheetViews>
    <sheetView tabSelected="1" zoomScale="110" workbookViewId="0">
      <selection activeCell="U5" sqref="U5"/>
    </sheetView>
  </sheetViews>
  <sheetFormatPr baseColWidth="10" defaultRowHeight="16" x14ac:dyDescent="0.2"/>
  <cols>
    <col min="1" max="1" width="15" customWidth="1"/>
    <col min="2" max="2" width="3.1640625" bestFit="1" customWidth="1"/>
    <col min="3" max="4" width="15.83203125" customWidth="1"/>
    <col min="5" max="33" width="3.83203125" customWidth="1"/>
    <col min="34" max="34" width="4.1640625" bestFit="1" customWidth="1"/>
    <col min="35" max="37" width="3.83203125" customWidth="1"/>
    <col min="38" max="38" width="3.5" customWidth="1"/>
    <col min="39" max="40" width="3.6640625" customWidth="1"/>
    <col min="41" max="41" width="7.5" bestFit="1" customWidth="1"/>
  </cols>
  <sheetData>
    <row r="2" spans="2:41" ht="17" thickBot="1" x14ac:dyDescent="0.25"/>
    <row r="3" spans="2:41" x14ac:dyDescent="0.2">
      <c r="B3" s="4"/>
      <c r="C3" s="5"/>
      <c r="D3" s="5"/>
      <c r="E3" s="6" t="s">
        <v>2</v>
      </c>
      <c r="F3" s="6" t="s">
        <v>4</v>
      </c>
      <c r="G3" s="6" t="s">
        <v>5</v>
      </c>
      <c r="H3" s="6" t="s">
        <v>3</v>
      </c>
      <c r="I3" s="6" t="s">
        <v>6</v>
      </c>
      <c r="J3" s="6" t="s">
        <v>7</v>
      </c>
      <c r="K3" s="6" t="s">
        <v>8</v>
      </c>
      <c r="L3" s="6" t="s">
        <v>2</v>
      </c>
      <c r="M3" s="6" t="s">
        <v>4</v>
      </c>
      <c r="N3" s="6" t="s">
        <v>5</v>
      </c>
      <c r="O3" s="6" t="s">
        <v>3</v>
      </c>
      <c r="P3" s="6" t="s">
        <v>6</v>
      </c>
      <c r="Q3" s="6" t="s">
        <v>7</v>
      </c>
      <c r="R3" s="6" t="s">
        <v>8</v>
      </c>
      <c r="S3" s="6" t="s">
        <v>2</v>
      </c>
      <c r="T3" s="6" t="s">
        <v>4</v>
      </c>
      <c r="U3" s="6" t="s">
        <v>5</v>
      </c>
      <c r="V3" s="6" t="s">
        <v>3</v>
      </c>
      <c r="W3" s="6" t="s">
        <v>6</v>
      </c>
      <c r="X3" s="6" t="s">
        <v>7</v>
      </c>
      <c r="Y3" s="6" t="s">
        <v>8</v>
      </c>
      <c r="Z3" s="6" t="s">
        <v>2</v>
      </c>
      <c r="AA3" s="6" t="s">
        <v>4</v>
      </c>
      <c r="AB3" s="6" t="s">
        <v>5</v>
      </c>
      <c r="AC3" s="6" t="s">
        <v>3</v>
      </c>
      <c r="AD3" s="6" t="s">
        <v>6</v>
      </c>
      <c r="AE3" s="7" t="s">
        <v>7</v>
      </c>
      <c r="AF3" s="1"/>
      <c r="AG3" s="1"/>
      <c r="AK3" s="22" t="s">
        <v>9</v>
      </c>
      <c r="AL3" s="23"/>
      <c r="AM3" s="23"/>
      <c r="AN3" s="23"/>
      <c r="AO3" s="24"/>
    </row>
    <row r="4" spans="2:41" x14ac:dyDescent="0.2">
      <c r="B4" s="8"/>
      <c r="C4" s="2" t="s">
        <v>0</v>
      </c>
      <c r="D4" s="2" t="s">
        <v>1</v>
      </c>
      <c r="E4" s="3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3">
        <v>10</v>
      </c>
      <c r="L4" s="3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3">
        <v>17</v>
      </c>
      <c r="S4" s="3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3">
        <v>24</v>
      </c>
      <c r="Z4" s="3">
        <v>25</v>
      </c>
      <c r="AA4" s="3">
        <v>26</v>
      </c>
      <c r="AB4" s="3">
        <v>27</v>
      </c>
      <c r="AC4" s="3">
        <v>28</v>
      </c>
      <c r="AD4" s="3">
        <v>29</v>
      </c>
      <c r="AE4" s="9">
        <v>30</v>
      </c>
      <c r="AK4" s="17" t="s">
        <v>10</v>
      </c>
      <c r="AL4" s="16" t="s">
        <v>14</v>
      </c>
      <c r="AM4" s="16"/>
      <c r="AN4" s="16"/>
      <c r="AO4" s="18"/>
    </row>
    <row r="5" spans="2:41" x14ac:dyDescent="0.2">
      <c r="B5" s="8">
        <v>1</v>
      </c>
      <c r="C5" s="2"/>
      <c r="D5" s="2" t="s">
        <v>23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10"/>
      <c r="AK5" s="17" t="s">
        <v>11</v>
      </c>
      <c r="AL5" s="16" t="s">
        <v>15</v>
      </c>
      <c r="AM5" s="16"/>
      <c r="AN5" s="16"/>
      <c r="AO5" s="18"/>
    </row>
    <row r="6" spans="2:41" x14ac:dyDescent="0.2">
      <c r="B6" s="8">
        <v>2</v>
      </c>
      <c r="C6" s="2"/>
      <c r="D6" s="2" t="s">
        <v>24</v>
      </c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10"/>
      <c r="AK6" s="17" t="s">
        <v>12</v>
      </c>
      <c r="AL6" s="16" t="s">
        <v>16</v>
      </c>
      <c r="AM6" s="16"/>
      <c r="AN6" s="16"/>
      <c r="AO6" s="18"/>
    </row>
    <row r="7" spans="2:41" ht="17" thickBot="1" x14ac:dyDescent="0.25">
      <c r="B7" s="8">
        <v>3</v>
      </c>
      <c r="C7" s="2"/>
      <c r="D7" s="2" t="s">
        <v>25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10"/>
      <c r="AK7" s="19" t="s">
        <v>13</v>
      </c>
      <c r="AL7" s="20" t="s">
        <v>17</v>
      </c>
      <c r="AM7" s="20"/>
      <c r="AN7" s="20"/>
      <c r="AO7" s="21"/>
    </row>
    <row r="8" spans="2:41" x14ac:dyDescent="0.2">
      <c r="B8" s="8">
        <v>4</v>
      </c>
      <c r="C8" s="2"/>
      <c r="D8" s="2" t="s">
        <v>26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10"/>
      <c r="AH8" s="15"/>
      <c r="AI8" s="15"/>
      <c r="AJ8" s="15"/>
    </row>
    <row r="9" spans="2:41" x14ac:dyDescent="0.2">
      <c r="B9" s="8">
        <v>5</v>
      </c>
      <c r="C9" s="2"/>
      <c r="D9" s="2" t="s">
        <v>27</v>
      </c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10"/>
      <c r="AH9" s="15"/>
      <c r="AI9" s="15"/>
      <c r="AJ9" s="15"/>
    </row>
    <row r="10" spans="2:41" x14ac:dyDescent="0.2">
      <c r="B10" s="8">
        <v>6</v>
      </c>
      <c r="C10" s="2"/>
      <c r="D10" s="2" t="s">
        <v>28</v>
      </c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10"/>
      <c r="AK10" s="14" t="s">
        <v>18</v>
      </c>
      <c r="AL10" s="14"/>
      <c r="AM10" s="14"/>
      <c r="AN10" s="14"/>
      <c r="AO10" s="15">
        <f>31-COUNTBLANK(D5:D35)</f>
        <v>8</v>
      </c>
    </row>
    <row r="11" spans="2:41" x14ac:dyDescent="0.2">
      <c r="B11" s="8">
        <v>7</v>
      </c>
      <c r="C11" s="2"/>
      <c r="D11" s="2" t="s">
        <v>29</v>
      </c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10"/>
      <c r="AK11" s="14" t="s">
        <v>19</v>
      </c>
      <c r="AL11" s="14"/>
      <c r="AM11" s="14"/>
      <c r="AN11" s="14"/>
      <c r="AO11" s="25">
        <f>62-(2*(COUNTIF(E3:AI3,"=Me")+COUNTIF(E3:AI3,"=S")+COUNTIF(E3:AI3,"=D")+COUNTIF(E3:AI3,"")))</f>
        <v>32</v>
      </c>
    </row>
    <row r="12" spans="2:41" x14ac:dyDescent="0.2">
      <c r="B12" s="8">
        <v>8</v>
      </c>
      <c r="C12" s="2"/>
      <c r="D12" s="2" t="s">
        <v>30</v>
      </c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10"/>
      <c r="AK12" s="14" t="s">
        <v>20</v>
      </c>
      <c r="AL12" s="14"/>
      <c r="AM12" s="14"/>
      <c r="AN12" s="14"/>
      <c r="AO12">
        <f>AO10*AO11</f>
        <v>256</v>
      </c>
    </row>
    <row r="13" spans="2:41" x14ac:dyDescent="0.2">
      <c r="B13" s="8">
        <v>9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10"/>
      <c r="AK13" t="s">
        <v>21</v>
      </c>
      <c r="AO13">
        <f>COUNTIF(E5:AI35,"=A")+COUNTIF(E5:AI35,"=Ex")+COUNTIF(E5:AI35,"=Nex")</f>
        <v>0</v>
      </c>
    </row>
    <row r="14" spans="2:41" x14ac:dyDescent="0.2">
      <c r="B14" s="8">
        <v>10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10"/>
      <c r="AK14" s="14" t="s">
        <v>22</v>
      </c>
      <c r="AL14" s="14"/>
      <c r="AM14" s="14"/>
      <c r="AN14" s="14"/>
      <c r="AO14" s="26">
        <f>1-(AO13/(AO10*AO11))</f>
        <v>1</v>
      </c>
    </row>
    <row r="15" spans="2:41" x14ac:dyDescent="0.2">
      <c r="B15" s="8">
        <v>11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10"/>
    </row>
    <row r="16" spans="2:41" x14ac:dyDescent="0.2">
      <c r="B16" s="8">
        <v>12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10"/>
    </row>
    <row r="17" spans="2:31" x14ac:dyDescent="0.2">
      <c r="B17" s="8">
        <v>13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10"/>
    </row>
    <row r="18" spans="2:31" x14ac:dyDescent="0.2">
      <c r="B18" s="8">
        <v>14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10"/>
    </row>
    <row r="19" spans="2:31" x14ac:dyDescent="0.2">
      <c r="B19" s="8">
        <v>15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10"/>
    </row>
    <row r="20" spans="2:31" x14ac:dyDescent="0.2">
      <c r="B20" s="8">
        <v>16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10"/>
    </row>
    <row r="21" spans="2:31" x14ac:dyDescent="0.2">
      <c r="B21" s="8">
        <v>17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10"/>
    </row>
    <row r="22" spans="2:31" x14ac:dyDescent="0.2">
      <c r="B22" s="8">
        <v>18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10"/>
    </row>
    <row r="23" spans="2:31" x14ac:dyDescent="0.2">
      <c r="B23" s="8">
        <v>19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10"/>
    </row>
    <row r="24" spans="2:31" x14ac:dyDescent="0.2">
      <c r="B24" s="8">
        <v>20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10"/>
    </row>
    <row r="25" spans="2:31" x14ac:dyDescent="0.2">
      <c r="B25" s="8">
        <v>21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10"/>
    </row>
    <row r="26" spans="2:31" x14ac:dyDescent="0.2">
      <c r="B26" s="8">
        <v>22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10"/>
    </row>
    <row r="27" spans="2:31" x14ac:dyDescent="0.2">
      <c r="B27" s="8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10"/>
    </row>
    <row r="28" spans="2:31" x14ac:dyDescent="0.2">
      <c r="B28" s="8">
        <v>24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10"/>
    </row>
    <row r="29" spans="2:31" x14ac:dyDescent="0.2">
      <c r="B29" s="8">
        <v>25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10"/>
    </row>
    <row r="30" spans="2:31" x14ac:dyDescent="0.2">
      <c r="B30" s="8">
        <v>26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10"/>
    </row>
    <row r="31" spans="2:31" x14ac:dyDescent="0.2">
      <c r="B31" s="8">
        <v>27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10"/>
    </row>
    <row r="32" spans="2:31" x14ac:dyDescent="0.2">
      <c r="B32" s="8">
        <v>28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10"/>
    </row>
    <row r="33" spans="2:31" x14ac:dyDescent="0.2">
      <c r="B33" s="8">
        <v>29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10"/>
    </row>
    <row r="34" spans="2:31" x14ac:dyDescent="0.2">
      <c r="B34" s="8">
        <v>30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10"/>
    </row>
    <row r="35" spans="2:31" ht="17" thickBot="1" x14ac:dyDescent="0.25">
      <c r="B35" s="11">
        <v>31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3"/>
    </row>
  </sheetData>
  <mergeCells count="9">
    <mergeCell ref="AK10:AN10"/>
    <mergeCell ref="AK11:AN11"/>
    <mergeCell ref="AK12:AN12"/>
    <mergeCell ref="AK14:AN14"/>
    <mergeCell ref="AK3:AO3"/>
    <mergeCell ref="AL4:AO4"/>
    <mergeCell ref="AL5:AO5"/>
    <mergeCell ref="AL6:AO6"/>
    <mergeCell ref="AL7:AO7"/>
  </mergeCells>
  <conditionalFormatting sqref="E5:AE35">
    <cfRule type="containsText" dxfId="6" priority="1" operator="containsText" text="Nex">
      <formula>NOT(ISERROR(SEARCH("Nex",E5)))</formula>
    </cfRule>
    <cfRule type="containsText" dxfId="5" priority="2" operator="containsText" text="Ex">
      <formula>NOT(ISERROR(SEARCH("Ex",E5)))</formula>
    </cfRule>
    <cfRule type="containsText" dxfId="4" priority="3" operator="containsText" text="A">
      <formula>NOT(ISERROR(SEARCH("A",E5)))</formula>
    </cfRule>
    <cfRule type="containsText" dxfId="3" priority="4" operator="containsText" text="Ex">
      <formula>NOT(ISERROR(SEARCH("Ex",E5)))</formula>
    </cfRule>
    <cfRule type="containsText" dxfId="2" priority="5" operator="containsText" text="A">
      <formula>NOT(ISERROR(SEARCH("A",E5)))</formula>
    </cfRule>
    <cfRule type="containsText" dxfId="1" priority="6" operator="containsText" text="A">
      <formula>NOT(ISERROR(SEARCH("A",E5)))</formula>
    </cfRule>
    <cfRule type="containsText" dxfId="0" priority="7" operator="containsText" text="P">
      <formula>NOT(ISERROR(SEARCH("P",E5)))</formula>
    </cfRule>
  </conditionalFormatting>
  <dataValidations count="1">
    <dataValidation type="list" allowBlank="1" showInputMessage="1" showErrorMessage="1" sqref="E5:AI35">
      <formula1>$AK$4:$AK$7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2017-08-30T12:46:12Z</dcterms:created>
  <dcterms:modified xsi:type="dcterms:W3CDTF">2017-09-01T21:19:43Z</dcterms:modified>
</cp:coreProperties>
</file>