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tables/table3.xml" ContentType="application/vnd.openxmlformats-officedocument.spreadsheetml.table+xml"/>
  <Override PartName="/xl/slicers/slicer1.xml" ContentType="application/vnd.ms-excel.slicer+xml"/>
  <Override PartName="/xl/printerSettings/printerSettings2.bin" ContentType="application/vnd.openxmlformats-officedocument.spreadsheetml.printerSettings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oco\Desktop\"/>
    </mc:Choice>
  </mc:AlternateContent>
  <bookViews>
    <workbookView xWindow="0" yWindow="0" windowWidth="16200" windowHeight="12210" activeTab="2"/>
  </bookViews>
  <sheets>
    <sheet name="table" sheetId="2" r:id="rId1"/>
    <sheet name="tableau de bord" sheetId="4" r:id="rId2"/>
    <sheet name="joueurs" sheetId="1" r:id="rId3"/>
    <sheet name="total" sheetId="3" r:id="rId4"/>
  </sheets>
  <functionGroups builtInGroupCount="18"/>
  <definedNames>
    <definedName name="en_tete">Tjoueurs[#Headers]</definedName>
    <definedName name="Segment_Club">#N/A</definedName>
    <definedName name="Segment_D">#N/A</definedName>
    <definedName name="Segment_Double">#N/A</definedName>
    <definedName name="Segment_M">#N/A</definedName>
    <definedName name="Segment_Mixte">#N/A</definedName>
    <definedName name="Segment_S">#N/A</definedName>
    <definedName name="Segment_Sexe">#N/A</definedName>
    <definedName name="Segment_Simple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" i="2" l="1"/>
  <c r="J7" i="2"/>
  <c r="I7" i="2"/>
  <c r="H7" i="2"/>
  <c r="G6" i="2"/>
  <c r="F6" i="2"/>
  <c r="E6" i="2"/>
  <c r="E4" i="2"/>
  <c r="E3" i="2"/>
  <c r="E2" i="2"/>
  <c r="E1" i="2"/>
  <c r="F4" i="2" l="1"/>
  <c r="F3" i="2"/>
</calcChain>
</file>

<file path=xl/sharedStrings.xml><?xml version="1.0" encoding="utf-8"?>
<sst xmlns="http://schemas.openxmlformats.org/spreadsheetml/2006/main" count="75" uniqueCount="46">
  <si>
    <t>Tournoi du Printemps</t>
  </si>
  <si>
    <t>Classement</t>
  </si>
  <si>
    <t>Nom</t>
  </si>
  <si>
    <t>N° Licence</t>
  </si>
  <si>
    <t>Club</t>
  </si>
  <si>
    <t>Sexe</t>
  </si>
  <si>
    <t>S</t>
  </si>
  <si>
    <t>D</t>
  </si>
  <si>
    <t>M</t>
  </si>
  <si>
    <t>Simple</t>
  </si>
  <si>
    <t>Double</t>
  </si>
  <si>
    <t>Mixte</t>
  </si>
  <si>
    <t>Partenaire de Double</t>
  </si>
  <si>
    <t>Partenaire de Mixte</t>
  </si>
  <si>
    <t>Homme</t>
  </si>
  <si>
    <t>P12</t>
  </si>
  <si>
    <t>P</t>
  </si>
  <si>
    <t>P10</t>
  </si>
  <si>
    <t>D9</t>
  </si>
  <si>
    <t>D8</t>
  </si>
  <si>
    <t>D8/D9</t>
  </si>
  <si>
    <t>Femme</t>
  </si>
  <si>
    <t>D7</t>
  </si>
  <si>
    <t>R6</t>
  </si>
  <si>
    <t>R6/D7</t>
  </si>
  <si>
    <t>P11</t>
  </si>
  <si>
    <t>R5</t>
  </si>
  <si>
    <t>R4/R5</t>
  </si>
  <si>
    <t>Categorie</t>
  </si>
  <si>
    <t>N1</t>
  </si>
  <si>
    <t>N2</t>
  </si>
  <si>
    <t>N3</t>
  </si>
  <si>
    <t>R4</t>
  </si>
  <si>
    <t>NC</t>
  </si>
  <si>
    <t>BAD T</t>
  </si>
  <si>
    <t>Nombre (recherche)</t>
  </si>
  <si>
    <t>Nombre de Club</t>
  </si>
  <si>
    <t>Nombre (Homme)</t>
  </si>
  <si>
    <t>Nombre (Femme)</t>
  </si>
  <si>
    <t>Nombre (Simple)</t>
  </si>
  <si>
    <t>Nombre (Double)</t>
  </si>
  <si>
    <t>Nombre (Mixte)</t>
  </si>
  <si>
    <t>Tableaux demandes</t>
  </si>
  <si>
    <t>John Smith</t>
  </si>
  <si>
    <t>Bruce wayne</t>
  </si>
  <si>
    <t>Eva Longoria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</si>
</sst>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scheme val="minor"/>
    </font>
    <font>
      <sz val="11"/>
      <color rgb="FF303030"/>
      <name val="Verdana"/>
      <family val="2"/>
    </font>
    <font>
      <sz val="11"/>
      <color theme="1"/>
      <name val="Calibri"/>
      <family val="2"/>
      <scheme val="minor"/>
    </font>
    <font>
      <sz val="9.35"/>
      <color rgb="FF303030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31">
    <xf numFmtId="0" fontId="0" fillId="0" borderId="0" xfId="0"/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/>
    <xf numFmtId="0" fontId="3" fillId="2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3" xfId="0" applyFill="1" applyBorder="1"/>
    <xf numFmtId="0" fontId="5" fillId="0" borderId="0" xfId="0" applyFont="1"/>
    <xf numFmtId="0" fontId="4" fillId="0" borderId="0" xfId="0" applyFont="1" applyFill="1" applyAlignment="1" applyProtection="1"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0" fillId="0" borderId="0" xfId="0"/>
    <xf numFmtId="9" fontId="0" fillId="0" borderId="0" xfId="1" applyFont="1"/>
    <xf numFmtId="0" fontId="0" fillId="0" borderId="0" xfId="0"/>
    <xf numFmtId="0" fontId="7" fillId="0" borderId="0" xfId="0" applyFont="1" applyBorder="1" applyAlignment="1">
      <alignment vertical="center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protection locked="0"/>
    </xf>
    <xf numFmtId="0" fontId="1" fillId="0" borderId="0" xfId="0" applyFont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7/relationships/slicerCache" Target="slicerCaches/slicerCache8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6.xml"/><Relationship Id="rId4" Type="http://schemas.openxmlformats.org/officeDocument/2006/relationships/worksheet" Target="worksheets/sheet4.xml"/><Relationship Id="rId9" Type="http://schemas.microsoft.com/office/2007/relationships/slicerCache" Target="slicerCaches/slicerCache5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Représentation</a:t>
            </a:r>
            <a:r>
              <a:rPr lang="fr-FR" baseline="0"/>
              <a:t> du nombre de Série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v>DH</c:v>
          </c:tx>
          <c:spPr>
            <a:solidFill>
              <a:srgbClr val="0070C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0;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table!$D$6:$D$8</c:f>
              <c:strCache>
                <c:ptCount val="3"/>
                <c:pt idx="0">
                  <c:v>Nombre (Simple)</c:v>
                </c:pt>
                <c:pt idx="1">
                  <c:v>Nombre (Double)</c:v>
                </c:pt>
                <c:pt idx="2">
                  <c:v>Nombre (Mixte)</c:v>
                </c:pt>
              </c:strCache>
            </c:strRef>
          </c:cat>
          <c:val>
            <c:numRef>
              <c:f>table!$H$6:$H$8</c:f>
              <c:numCache>
                <c:formatCode>General</c:formatCode>
                <c:ptCount val="3"/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DB6-48F3-992F-7F319CC5F5AF}"/>
            </c:ext>
          </c:extLst>
        </c:ser>
        <c:ser>
          <c:idx val="0"/>
          <c:order val="1"/>
          <c:tx>
            <c:v>SH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0;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table!$D$6:$D$8</c:f>
              <c:strCache>
                <c:ptCount val="3"/>
                <c:pt idx="0">
                  <c:v>Nombre (Simple)</c:v>
                </c:pt>
                <c:pt idx="1">
                  <c:v>Nombre (Double)</c:v>
                </c:pt>
                <c:pt idx="2">
                  <c:v>Nombre (Mixte)</c:v>
                </c:pt>
              </c:strCache>
            </c:strRef>
          </c:cat>
          <c:val>
            <c:numRef>
              <c:f>table!$E$6:$E$8</c:f>
              <c:numCache>
                <c:formatCode>General</c:formatCode>
                <c:ptCount val="3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B6-48F3-992F-7F319CC5F5AF}"/>
            </c:ext>
          </c:extLst>
        </c:ser>
        <c:ser>
          <c:idx val="2"/>
          <c:order val="2"/>
          <c:tx>
            <c:v>DD</c:v>
          </c:tx>
          <c:spPr>
            <a:solidFill>
              <a:schemeClr val="accent2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0;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table!$D$6:$D$8</c:f>
              <c:strCache>
                <c:ptCount val="3"/>
                <c:pt idx="0">
                  <c:v>Nombre (Simple)</c:v>
                </c:pt>
                <c:pt idx="1">
                  <c:v>Nombre (Double)</c:v>
                </c:pt>
                <c:pt idx="2">
                  <c:v>Nombre (Mixte)</c:v>
                </c:pt>
              </c:strCache>
            </c:strRef>
          </c:cat>
          <c:val>
            <c:numRef>
              <c:f>table!$I$6:$I$8</c:f>
              <c:numCache>
                <c:formatCode>General</c:formatCode>
                <c:ptCount val="3"/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DB6-48F3-992F-7F319CC5F5AF}"/>
            </c:ext>
          </c:extLst>
        </c:ser>
        <c:ser>
          <c:idx val="3"/>
          <c:order val="3"/>
          <c:tx>
            <c:v>DM</c:v>
          </c:tx>
          <c:spPr>
            <a:solidFill>
              <a:schemeClr val="accent6">
                <a:lumMod val="75000"/>
              </a:schemeClr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0;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table!$D$6:$D$8</c:f>
              <c:strCache>
                <c:ptCount val="3"/>
                <c:pt idx="0">
                  <c:v>Nombre (Simple)</c:v>
                </c:pt>
                <c:pt idx="1">
                  <c:v>Nombre (Double)</c:v>
                </c:pt>
                <c:pt idx="2">
                  <c:v>Nombre (Mixte)</c:v>
                </c:pt>
              </c:strCache>
            </c:strRef>
          </c:cat>
          <c:val>
            <c:numRef>
              <c:f>table!$K$6:$K$8</c:f>
              <c:numCache>
                <c:formatCode>General</c:formatCode>
                <c:ptCount val="3"/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DB6-48F3-992F-7F319CC5F5AF}"/>
            </c:ext>
          </c:extLst>
        </c:ser>
        <c:ser>
          <c:idx val="4"/>
          <c:order val="4"/>
          <c:tx>
            <c:v>SD</c:v>
          </c:tx>
          <c:spPr>
            <a:solidFill>
              <a:schemeClr val="accent2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numFmt formatCode="0;0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table!$F$6:$F$8</c:f>
              <c:numCache>
                <c:formatCode>General</c:formatCode>
                <c:ptCount val="3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0AB-42D6-A7D0-B5E010C964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50661424"/>
        <c:axId val="950667984"/>
      </c:barChart>
      <c:catAx>
        <c:axId val="95066142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0667984"/>
        <c:crosses val="autoZero"/>
        <c:auto val="1"/>
        <c:lblAlgn val="ctr"/>
        <c:lblOffset val="100"/>
        <c:noMultiLvlLbl val="0"/>
      </c:catAx>
      <c:valAx>
        <c:axId val="950667984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950661424"/>
        <c:crosses val="autoZero"/>
        <c:crossBetween val="between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8.png"/><Relationship Id="rId2" Type="http://schemas.openxmlformats.org/officeDocument/2006/relationships/image" Target="../media/image7.svg"/><Relationship Id="rId1" Type="http://schemas.openxmlformats.org/officeDocument/2006/relationships/image" Target="../media/image6.png"/><Relationship Id="rId4" Type="http://schemas.openxmlformats.org/officeDocument/2006/relationships/image" Target="../media/image9.sv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761999</xdr:colOff>
      <xdr:row>4</xdr:row>
      <xdr:rowOff>0</xdr:rowOff>
    </xdr:from>
    <xdr:to>
      <xdr:col>7</xdr:col>
      <xdr:colOff>276224</xdr:colOff>
      <xdr:row>20</xdr:row>
      <xdr:rowOff>117929</xdr:rowOff>
    </xdr:to>
    <xdr:sp macro="" textlink="">
      <xdr:nvSpPr>
        <xdr:cNvPr id="11" name="Rectangle à coins arrondis 104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523999" y="762000"/>
          <a:ext cx="4086225" cy="3165929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2</xdr:col>
      <xdr:colOff>296333</xdr:colOff>
      <xdr:row>4</xdr:row>
      <xdr:rowOff>84145</xdr:rowOff>
    </xdr:from>
    <xdr:to>
      <xdr:col>6</xdr:col>
      <xdr:colOff>518583</xdr:colOff>
      <xdr:row>6</xdr:row>
      <xdr:rowOff>8167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 bwMode="auto">
        <a:xfrm>
          <a:off x="1820333" y="846145"/>
          <a:ext cx="3270250" cy="305022"/>
        </a:xfrm>
        <a:prstGeom prst="rect">
          <a:avLst/>
        </a:prstGeom>
        <a:noFill/>
        <a:ln>
          <a:noFill/>
        </a:ln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8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/>
              <a:cs typeface="Arial"/>
            </a:rPr>
            <a:t>Répartition Sexe</a:t>
          </a:r>
          <a:fld id="{FA09D9B4-4E51-4731-85FF-CEB3BDEFA998}" type="TxLink">
            <a:rPr lang="en-US" sz="18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/>
              <a:cs typeface="Arial"/>
            </a:rPr>
            <a:pPr algn="ctr"/>
            <a:t> </a:t>
          </a:fld>
          <a:endParaRPr lang="fr-FR" sz="1400" b="1" i="0" u="none" strike="noStrike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  <a:latin typeface="Calibri"/>
            <a:cs typeface="Arial" pitchFamily="34" charset="0"/>
          </a:endParaRPr>
        </a:p>
      </xdr:txBody>
    </xdr:sp>
    <xdr:clientData/>
  </xdr:twoCellAnchor>
  <xdr:twoCellAnchor>
    <xdr:from>
      <xdr:col>9</xdr:col>
      <xdr:colOff>0</xdr:colOff>
      <xdr:row>6</xdr:row>
      <xdr:rowOff>0</xdr:rowOff>
    </xdr:from>
    <xdr:to>
      <xdr:col>12</xdr:col>
      <xdr:colOff>171449</xdr:colOff>
      <xdr:row>13</xdr:row>
      <xdr:rowOff>152399</xdr:rowOff>
    </xdr:to>
    <xdr:grpSp>
      <xdr:nvGrpSpPr>
        <xdr:cNvPr id="35" name="Group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GrpSpPr/>
      </xdr:nvGrpSpPr>
      <xdr:grpSpPr>
        <a:xfrm>
          <a:off x="6858000" y="1143000"/>
          <a:ext cx="2457449" cy="1485899"/>
          <a:chOff x="6858000" y="1143000"/>
          <a:chExt cx="2457449" cy="1485899"/>
        </a:xfrm>
      </xdr:grpSpPr>
      <xdr:sp macro="" textlink="">
        <xdr:nvSpPr>
          <xdr:cNvPr id="32" name="Rectangle à coins arrondis 17">
            <a:extLst>
              <a:ext uri="{FF2B5EF4-FFF2-40B4-BE49-F238E27FC236}">
                <a16:creationId xmlns:a16="http://schemas.microsoft.com/office/drawing/2014/main" id="{00000000-0008-0000-0100-000020000000}"/>
              </a:ext>
            </a:extLst>
          </xdr:cNvPr>
          <xdr:cNvSpPr/>
        </xdr:nvSpPr>
        <xdr:spPr>
          <a:xfrm>
            <a:off x="7000874" y="1143000"/>
            <a:ext cx="2314575" cy="1485899"/>
          </a:xfrm>
          <a:prstGeom prst="roundRect">
            <a:avLst/>
          </a:prstGeom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3" name="ZoneTexte 32">
            <a:extLst>
              <a:ext uri="{FF2B5EF4-FFF2-40B4-BE49-F238E27FC236}">
                <a16:creationId xmlns:a16="http://schemas.microsoft.com/office/drawing/2014/main" id="{00000000-0008-0000-0100-000021000000}"/>
              </a:ext>
            </a:extLst>
          </xdr:cNvPr>
          <xdr:cNvSpPr txBox="1"/>
        </xdr:nvSpPr>
        <xdr:spPr>
          <a:xfrm>
            <a:off x="6858000" y="1343025"/>
            <a:ext cx="2428874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B728DFF2-D512-432D-AD18-8EDE3A64539B}" type="TxLink">
              <a:rPr lang="en-US" sz="2000" b="1" i="0" u="none" strike="noStrike">
                <a:solidFill>
                  <a:srgbClr val="000000"/>
                </a:solidFill>
                <a:latin typeface="Arial" panose="020B0604020202020204" pitchFamily="34" charset="0"/>
                <a:cs typeface="Arial" panose="020B0604020202020204" pitchFamily="34" charset="0"/>
              </a:rPr>
              <a:pPr algn="ctr"/>
              <a:t>Nombre de Club</a:t>
            </a:fld>
            <a:endParaRPr lang="fr-FR" sz="40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" textlink="table!E2">
        <xdr:nvSpPr>
          <xdr:cNvPr id="34" name="ZoneTexte 33">
            <a:extLst>
              <a:ext uri="{FF2B5EF4-FFF2-40B4-BE49-F238E27FC236}">
                <a16:creationId xmlns:a16="http://schemas.microsoft.com/office/drawing/2014/main" id="{00000000-0008-0000-0100-000022000000}"/>
              </a:ext>
            </a:extLst>
          </xdr:cNvPr>
          <xdr:cNvSpPr txBox="1"/>
        </xdr:nvSpPr>
        <xdr:spPr>
          <a:xfrm>
            <a:off x="7315199" y="1752599"/>
            <a:ext cx="1571625" cy="6191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320B35DA-385D-4794-B41B-B9CE3CEBC22F}" type="TxLink">
              <a:rPr lang="en-US" sz="4400" b="0" i="0" u="none" strike="noStrike" cap="none" spc="0">
                <a:ln w="0"/>
                <a:solidFill>
                  <a:srgbClr val="000000"/>
                </a:solidFill>
                <a:effectLst>
                  <a:reflection blurRad="6350" stA="53000" endA="300" endPos="35500" dir="5400000" sy="-90000" algn="bl" rotWithShape="0"/>
                </a:effectLst>
                <a:latin typeface="Calibri"/>
                <a:cs typeface="Calibri"/>
              </a:rPr>
              <a:pPr algn="ctr"/>
              <a:t>1</a:t>
            </a:fld>
            <a:endParaRPr lang="fr-FR" sz="11500" b="0" i="1" cap="none" spc="0">
              <a:ln w="0"/>
              <a:solidFill>
                <a:srgbClr val="FFFF00"/>
              </a:solidFill>
              <a:effectLst>
                <a:reflection blurRad="6350" stA="53000" endA="300" endPos="35500" dir="5400000" sy="-90000" algn="bl" rotWithShape="0"/>
              </a:effectLst>
              <a:latin typeface="Agency FB" panose="020B0503020202020204" pitchFamily="34" charset="0"/>
            </a:endParaRPr>
          </a:p>
        </xdr:txBody>
      </xdr:sp>
    </xdr:grpSp>
    <xdr:clientData/>
  </xdr:twoCellAnchor>
  <xdr:twoCellAnchor>
    <xdr:from>
      <xdr:col>4</xdr:col>
      <xdr:colOff>548219</xdr:colOff>
      <xdr:row>7</xdr:row>
      <xdr:rowOff>66129</xdr:rowOff>
    </xdr:from>
    <xdr:to>
      <xdr:col>7</xdr:col>
      <xdr:colOff>327024</xdr:colOff>
      <xdr:row>19</xdr:row>
      <xdr:rowOff>34135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3596219" y="1399629"/>
          <a:ext cx="2064805" cy="2254006"/>
          <a:chOff x="1672169" y="1361529"/>
          <a:chExt cx="2064805" cy="2254006"/>
        </a:xfrm>
      </xdr:grpSpPr>
      <xdr:pic>
        <xdr:nvPicPr>
          <xdr:cNvPr id="13" name="Female Icon">
            <a:extLst>
              <a:ext uri="{FF2B5EF4-FFF2-40B4-BE49-F238E27FC236}">
                <a16:creationId xmlns:a16="http://schemas.microsoft.com/office/drawing/2014/main" id="{00000000-0008-0000-01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duotone>
              <a:prstClr val="black"/>
              <a:schemeClr val="accent2">
                <a:tint val="45000"/>
                <a:satMod val="400000"/>
              </a:schemeClr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672169" y="1361529"/>
            <a:ext cx="953734" cy="2254006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</xdr:pic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 txBox="1"/>
        </xdr:nvSpPr>
        <xdr:spPr bwMode="auto">
          <a:xfrm>
            <a:off x="2667000" y="2087272"/>
            <a:ext cx="971550" cy="336576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1" i="0" u="none" strike="noStrike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cs typeface="Arial" pitchFamily="34" charset="0"/>
              </a:rPr>
              <a:t>Femme</a:t>
            </a:r>
            <a:endParaRPr lang="fr-FR" sz="12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alibri"/>
              <a:cs typeface="Arial" pitchFamily="34" charset="0"/>
            </a:endParaRPr>
          </a:p>
        </xdr:txBody>
      </xdr:sp>
      <xdr:sp macro="" textlink="table!F4">
        <xdr:nvSpPr>
          <xdr:cNvPr id="18" name="ZoneTexte 17">
            <a:extLst>
              <a:ext uri="{FF2B5EF4-FFF2-40B4-BE49-F238E27FC236}">
                <a16:creationId xmlns:a16="http://schemas.microsoft.com/office/drawing/2014/main" id="{00000000-0008-0000-0100-000012000000}"/>
              </a:ext>
            </a:extLst>
          </xdr:cNvPr>
          <xdr:cNvSpPr txBox="1"/>
        </xdr:nvSpPr>
        <xdr:spPr bwMode="auto">
          <a:xfrm>
            <a:off x="2519892" y="2628900"/>
            <a:ext cx="1217082" cy="333376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8CA4C571-9A8E-4959-B0B5-F69053EC40EA}" type="TxLink">
              <a:rPr lang="en-US" sz="3200" b="0" i="0" u="none" strike="noStrike" cap="none" spc="0">
                <a:ln w="0"/>
                <a:solidFill>
                  <a:srgbClr val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cs typeface="Calibri"/>
              </a:rPr>
              <a:pPr algn="ctr"/>
              <a:t>33%</a:t>
            </a:fld>
            <a:endParaRPr lang="fr-FR" sz="287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" textlink="table!E4">
        <xdr:nvSpPr>
          <xdr:cNvPr id="36" name="ZoneTexte 35">
            <a:extLst>
              <a:ext uri="{FF2B5EF4-FFF2-40B4-BE49-F238E27FC236}">
                <a16:creationId xmlns:a16="http://schemas.microsoft.com/office/drawing/2014/main" id="{00000000-0008-0000-0100-000024000000}"/>
              </a:ext>
            </a:extLst>
          </xdr:cNvPr>
          <xdr:cNvSpPr txBox="1"/>
        </xdr:nvSpPr>
        <xdr:spPr bwMode="auto">
          <a:xfrm>
            <a:off x="2457449" y="3124200"/>
            <a:ext cx="1217082" cy="354452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17E06A78-A6B5-4292-B5BB-2E45A9D1C51D}" type="TxLink">
              <a:rPr lang="en-US" sz="3200" b="0" i="0" u="none" strike="noStrike" cap="none" spc="0">
                <a:ln w="0"/>
                <a:solidFill>
                  <a:srgbClr val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cs typeface="Calibri"/>
              </a:rPr>
              <a:pPr algn="ctr"/>
              <a:t>1</a:t>
            </a:fld>
            <a:endParaRPr lang="fr-FR" sz="32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</xdr:grpSp>
    <xdr:clientData/>
  </xdr:twoCellAnchor>
  <xdr:twoCellAnchor>
    <xdr:from>
      <xdr:col>2</xdr:col>
      <xdr:colOff>160867</xdr:colOff>
      <xdr:row>7</xdr:row>
      <xdr:rowOff>68114</xdr:rowOff>
    </xdr:from>
    <xdr:to>
      <xdr:col>4</xdr:col>
      <xdr:colOff>557741</xdr:colOff>
      <xdr:row>19</xdr:row>
      <xdr:rowOff>36120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1684867" y="1401614"/>
          <a:ext cx="1920874" cy="2254006"/>
          <a:chOff x="3618442" y="1382564"/>
          <a:chExt cx="1920874" cy="2254006"/>
        </a:xfrm>
      </xdr:grpSpPr>
      <xdr:pic>
        <xdr:nvPicPr>
          <xdr:cNvPr id="14" name="Male Icon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duotone>
              <a:prstClr val="black"/>
              <a:schemeClr val="accent1">
                <a:tint val="45000"/>
                <a:satMod val="400000"/>
              </a:schemeClr>
            </a:duotone>
            <a:extLst>
              <a:ext uri="{BEBA8EAE-BF5A-486C-A8C5-ECC9F3942E4B}">
                <a14:imgProps xmlns:a14="http://schemas.microsoft.com/office/drawing/2010/main">
                  <a14:imgLayer r:embed="rId3">
                    <a14:imgEffect>
                      <a14:colorTemperature colorTemp="47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618442" y="1382564"/>
            <a:ext cx="761175" cy="2254006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</xdr:pic>
      <xdr:sp macro="" textlink="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100-000010000000}"/>
              </a:ext>
            </a:extLst>
          </xdr:cNvPr>
          <xdr:cNvSpPr txBox="1"/>
        </xdr:nvSpPr>
        <xdr:spPr bwMode="auto">
          <a:xfrm>
            <a:off x="4466166" y="2087272"/>
            <a:ext cx="982134" cy="336576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800" b="1" i="0" u="none" strike="noStrike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cs typeface="Arial" pitchFamily="34" charset="0"/>
              </a:rPr>
              <a:t>Homme</a:t>
            </a:r>
            <a:endParaRPr lang="fr-FR" sz="12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Calibri"/>
              <a:cs typeface="Arial" pitchFamily="34" charset="0"/>
            </a:endParaRPr>
          </a:p>
        </xdr:txBody>
      </xdr:sp>
      <xdr:sp macro="" textlink="table!F3">
        <xdr:nvSpPr>
          <xdr:cNvPr id="17" name="ZoneTexte 16">
            <a:extLst>
              <a:ext uri="{FF2B5EF4-FFF2-40B4-BE49-F238E27FC236}">
                <a16:creationId xmlns:a16="http://schemas.microsoft.com/office/drawing/2014/main" id="{00000000-0008-0000-0100-000011000000}"/>
              </a:ext>
            </a:extLst>
          </xdr:cNvPr>
          <xdr:cNvSpPr txBox="1"/>
        </xdr:nvSpPr>
        <xdr:spPr bwMode="auto">
          <a:xfrm>
            <a:off x="4322234" y="2619375"/>
            <a:ext cx="1217082" cy="349944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marL="0" indent="0" algn="ctr"/>
            <a:fld id="{9CC0B7EF-B333-44D5-B799-27DCEC05F6E2}" type="TxLink">
              <a:rPr lang="en-US" sz="3200" b="0" i="0" u="none" strike="noStrike" cap="none" spc="0">
                <a:ln w="0"/>
                <a:solidFill>
                  <a:srgbClr val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ea typeface="+mn-ea"/>
                <a:cs typeface="Calibri"/>
              </a:rPr>
              <a:pPr marL="0" indent="0" algn="ctr"/>
              <a:t>67%</a:t>
            </a:fld>
            <a:endParaRPr lang="fr-FR" sz="66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endParaRPr>
          </a:p>
        </xdr:txBody>
      </xdr:sp>
      <xdr:sp macro="" textlink="table!E3">
        <xdr:nvSpPr>
          <xdr:cNvPr id="37" name="ZoneTexte 36">
            <a:extLst>
              <a:ext uri="{FF2B5EF4-FFF2-40B4-BE49-F238E27FC236}">
                <a16:creationId xmlns:a16="http://schemas.microsoft.com/office/drawing/2014/main" id="{00000000-0008-0000-0100-000025000000}"/>
              </a:ext>
            </a:extLst>
          </xdr:cNvPr>
          <xdr:cNvSpPr txBox="1"/>
        </xdr:nvSpPr>
        <xdr:spPr bwMode="auto">
          <a:xfrm>
            <a:off x="4305299" y="3124200"/>
            <a:ext cx="1217082" cy="316352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6"/>
          </a:lnRef>
          <a:fillRef idx="3">
            <a:schemeClr val="accent6"/>
          </a:fillRef>
          <a:effectRef idx="2">
            <a:schemeClr val="accent6"/>
          </a:effectRef>
          <a:fontRef idx="minor">
            <a:schemeClr val="lt1"/>
          </a:fontRef>
        </xdr:style>
        <xdr:txBody>
          <a:bodyPr vertOverflow="clip" horzOverflow="clip" wrap="square" rtlCol="0" anchor="ctr"/>
          <a:lstStyle/>
          <a:p>
            <a:pPr algn="ctr"/>
            <a:fld id="{43140C37-74CD-4452-97B5-295D240B7A76}" type="TxLink">
              <a:rPr lang="en-US" sz="3200" b="0" i="0" u="none" strike="noStrike" cap="none" spc="0">
                <a:ln w="0"/>
                <a:solidFill>
                  <a:srgbClr val="000000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Calibri"/>
                <a:cs typeface="Calibri"/>
              </a:rPr>
              <a:pPr algn="ctr"/>
              <a:t>2</a:t>
            </a:fld>
            <a:endParaRPr lang="fr-FR" sz="3200" b="1" i="0" u="none" strike="noStrike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</xdr:grpSp>
    <xdr:clientData/>
  </xdr:twoCellAnchor>
  <xdr:twoCellAnchor>
    <xdr:from>
      <xdr:col>2</xdr:col>
      <xdr:colOff>0</xdr:colOff>
      <xdr:row>23</xdr:row>
      <xdr:rowOff>0</xdr:rowOff>
    </xdr:from>
    <xdr:to>
      <xdr:col>8</xdr:col>
      <xdr:colOff>0</xdr:colOff>
      <xdr:row>37</xdr:row>
      <xdr:rowOff>76200</xdr:rowOff>
    </xdr:to>
    <xdr:graphicFrame macro="">
      <xdr:nvGraphicFramePr>
        <xdr:cNvPr id="40" name="Graphique 39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39</xdr:row>
          <xdr:rowOff>180975</xdr:rowOff>
        </xdr:from>
        <xdr:to>
          <xdr:col>4</xdr:col>
          <xdr:colOff>581025</xdr:colOff>
          <xdr:row>50</xdr:row>
          <xdr:rowOff>9525</xdr:rowOff>
        </xdr:to>
        <xdr:sp macro="" textlink="">
          <xdr:nvSpPr>
            <xdr:cNvPr id="3075" name="ListBox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238125</xdr:colOff>
      <xdr:row>40</xdr:row>
      <xdr:rowOff>95250</xdr:rowOff>
    </xdr:from>
    <xdr:to>
      <xdr:col>11</xdr:col>
      <xdr:colOff>476250</xdr:colOff>
      <xdr:row>44</xdr:row>
      <xdr:rowOff>133350</xdr:rowOff>
    </xdr:to>
    <xdr:sp macro="[0]!compa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048125" y="7715250"/>
          <a:ext cx="4810125" cy="800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Verifier qu'un partenaire</a:t>
          </a:r>
          <a:r>
            <a:rPr lang="fr-FR" sz="1100" baseline="0"/>
            <a:t> de double n'est pas oublié en tant que joueur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1307332</xdr:colOff>
      <xdr:row>0</xdr:row>
      <xdr:rowOff>60092</xdr:rowOff>
    </xdr:from>
    <xdr:to>
      <xdr:col>0</xdr:col>
      <xdr:colOff>1676961</xdr:colOff>
      <xdr:row>0</xdr:row>
      <xdr:rowOff>420092</xdr:rowOff>
    </xdr:to>
    <xdr:sp macro="[0]!Feuil2.Trier_Ecritures" textlink="">
      <xdr:nvSpPr>
        <xdr:cNvPr id="4" name="Bouton_Trier_Opération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307332" y="60092"/>
          <a:ext cx="369629" cy="360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1764882</xdr:colOff>
      <xdr:row>0</xdr:row>
      <xdr:rowOff>66242</xdr:rowOff>
    </xdr:from>
    <xdr:to>
      <xdr:col>1</xdr:col>
      <xdr:colOff>362511</xdr:colOff>
      <xdr:row>0</xdr:row>
      <xdr:rowOff>426242</xdr:rowOff>
    </xdr:to>
    <xdr:sp macro="[0]!Feuil2.Supprimer_Ecriture" textlink="">
      <xdr:nvSpPr>
        <xdr:cNvPr id="5" name="Bouton_Supprimer_Opération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764882" y="66242"/>
          <a:ext cx="369279" cy="360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333375</xdr:colOff>
      <xdr:row>0</xdr:row>
      <xdr:rowOff>47625</xdr:rowOff>
    </xdr:from>
    <xdr:to>
      <xdr:col>0</xdr:col>
      <xdr:colOff>704851</xdr:colOff>
      <xdr:row>0</xdr:row>
      <xdr:rowOff>407625</xdr:rowOff>
    </xdr:to>
    <xdr:sp macro="[0]!Feuil2.Afficher_Form_Ajout_Joueurs" textlink="">
      <xdr:nvSpPr>
        <xdr:cNvPr id="6" name="Bouton_Ajouter_Opération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333375" y="47625"/>
          <a:ext cx="371476" cy="360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796637</xdr:colOff>
      <xdr:row>0</xdr:row>
      <xdr:rowOff>47627</xdr:rowOff>
    </xdr:from>
    <xdr:to>
      <xdr:col>0</xdr:col>
      <xdr:colOff>1209676</xdr:colOff>
      <xdr:row>0</xdr:row>
      <xdr:rowOff>407627</xdr:rowOff>
    </xdr:to>
    <xdr:sp macro="[0]!Feuil2.Afficher_Form_Modif_Ecriture" textlink="">
      <xdr:nvSpPr>
        <xdr:cNvPr id="7" name="Bouton_Ajouter_Opération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796637" y="47627"/>
          <a:ext cx="413039" cy="3600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247650</xdr:colOff>
          <xdr:row>1</xdr:row>
          <xdr:rowOff>133350</xdr:rowOff>
        </xdr:from>
        <xdr:to>
          <xdr:col>11</xdr:col>
          <xdr:colOff>390525</xdr:colOff>
          <xdr:row>1</xdr:row>
          <xdr:rowOff>847725</xdr:rowOff>
        </xdr:to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257175</xdr:colOff>
          <xdr:row>1</xdr:row>
          <xdr:rowOff>923925</xdr:rowOff>
        </xdr:from>
        <xdr:to>
          <xdr:col>11</xdr:col>
          <xdr:colOff>409575</xdr:colOff>
          <xdr:row>1</xdr:row>
          <xdr:rowOff>1638300</xdr:rowOff>
        </xdr:to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46582</xdr:colOff>
      <xdr:row>1</xdr:row>
      <xdr:rowOff>48815</xdr:rowOff>
    </xdr:from>
    <xdr:to>
      <xdr:col>7</xdr:col>
      <xdr:colOff>477441</xdr:colOff>
      <xdr:row>1</xdr:row>
      <xdr:rowOff>1838325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">
              <a:extLst>
                <a:ext uri="{FF2B5EF4-FFF2-40B4-BE49-F238E27FC236}">
                  <a16:creationId xmlns:a16="http://schemas.microsoft.com/office/drawing/2014/main" id="{00000000-0008-0000-02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99507" y="506015"/>
              <a:ext cx="1821509" cy="178951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38100</xdr:colOff>
      <xdr:row>1</xdr:row>
      <xdr:rowOff>47625</xdr:rowOff>
    </xdr:from>
    <xdr:to>
      <xdr:col>1</xdr:col>
      <xdr:colOff>819150</xdr:colOff>
      <xdr:row>1</xdr:row>
      <xdr:rowOff>1838324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lub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ub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00" y="504825"/>
              <a:ext cx="2552700" cy="1790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43806</xdr:colOff>
      <xdr:row>1</xdr:row>
      <xdr:rowOff>1828803</xdr:rowOff>
    </xdr:from>
    <xdr:to>
      <xdr:col>0</xdr:col>
      <xdr:colOff>1255532</xdr:colOff>
      <xdr:row>1</xdr:row>
      <xdr:rowOff>2733676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Sexe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806" y="2286003"/>
              <a:ext cx="1211726" cy="9048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476250</xdr:colOff>
      <xdr:row>1</xdr:row>
      <xdr:rowOff>47625</xdr:rowOff>
    </xdr:from>
    <xdr:to>
      <xdr:col>10</xdr:col>
      <xdr:colOff>0</xdr:colOff>
      <xdr:row>1</xdr:row>
      <xdr:rowOff>1838324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M">
              <a:extLst>
                <a:ext uri="{FF2B5EF4-FFF2-40B4-BE49-F238E27FC236}">
                  <a16:creationId xmlns:a16="http://schemas.microsoft.com/office/drawing/2014/main" id="{00000000-0008-0000-02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19825" y="504825"/>
              <a:ext cx="1828800" cy="1790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47915</xdr:colOff>
      <xdr:row>1</xdr:row>
      <xdr:rowOff>1828800</xdr:rowOff>
    </xdr:from>
    <xdr:to>
      <xdr:col>7</xdr:col>
      <xdr:colOff>476251</xdr:colOff>
      <xdr:row>1</xdr:row>
      <xdr:rowOff>3629025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Double">
              <a:extLst>
                <a:ext uri="{FF2B5EF4-FFF2-40B4-BE49-F238E27FC236}">
                  <a16:creationId xmlns:a16="http://schemas.microsoft.com/office/drawing/2014/main" id="{00000000-0008-0000-02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ub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00840" y="2286000"/>
              <a:ext cx="1818986" cy="18002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7</xdr:col>
      <xdr:colOff>478772</xdr:colOff>
      <xdr:row>1</xdr:row>
      <xdr:rowOff>1838324</xdr:rowOff>
    </xdr:from>
    <xdr:to>
      <xdr:col>10</xdr:col>
      <xdr:colOff>2381</xdr:colOff>
      <xdr:row>1</xdr:row>
      <xdr:rowOff>3626643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Mixte">
              <a:extLst>
                <a:ext uri="{FF2B5EF4-FFF2-40B4-BE49-F238E27FC236}">
                  <a16:creationId xmlns:a16="http://schemas.microsoft.com/office/drawing/2014/main" id="{00000000-0008-0000-02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x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22347" y="2295524"/>
              <a:ext cx="1828659" cy="17883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816184</xdr:colOff>
      <xdr:row>1</xdr:row>
      <xdr:rowOff>47626</xdr:rowOff>
    </xdr:from>
    <xdr:to>
      <xdr:col>4</xdr:col>
      <xdr:colOff>57150</xdr:colOff>
      <xdr:row>1</xdr:row>
      <xdr:rowOff>1838325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S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87834" y="504826"/>
              <a:ext cx="1822241" cy="1790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816013</xdr:colOff>
      <xdr:row>1</xdr:row>
      <xdr:rowOff>1833562</xdr:rowOff>
    </xdr:from>
    <xdr:to>
      <xdr:col>4</xdr:col>
      <xdr:colOff>57149</xdr:colOff>
      <xdr:row>1</xdr:row>
      <xdr:rowOff>3624262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Simple">
              <a:extLst>
                <a:ext uri="{FF2B5EF4-FFF2-40B4-BE49-F238E27FC236}">
                  <a16:creationId xmlns:a16="http://schemas.microsoft.com/office/drawing/2014/main" id="{00000000-0008-0000-02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mp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87663" y="2290762"/>
              <a:ext cx="1822411" cy="1790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467194</xdr:colOff>
      <xdr:row>0</xdr:row>
      <xdr:rowOff>58590</xdr:rowOff>
    </xdr:from>
    <xdr:to>
      <xdr:col>1</xdr:col>
      <xdr:colOff>835966</xdr:colOff>
      <xdr:row>0</xdr:row>
      <xdr:rowOff>435866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GrpSpPr/>
      </xdr:nvGrpSpPr>
      <xdr:grpSpPr>
        <a:xfrm>
          <a:off x="2238844" y="58590"/>
          <a:ext cx="368772" cy="377276"/>
          <a:chOff x="2238844" y="58590"/>
          <a:chExt cx="368772" cy="377276"/>
        </a:xfrm>
      </xdr:grpSpPr>
      <xdr:sp macro="[0]!Feuil2.EffacerFiltre" textlink="">
        <xdr:nvSpPr>
          <xdr:cNvPr id="19" name="Bouton_Supprimer_Opération">
            <a:extLst>
              <a:ext uri="{FF2B5EF4-FFF2-40B4-BE49-F238E27FC236}">
                <a16:creationId xmlns:a16="http://schemas.microsoft.com/office/drawing/2014/main" id="{00000000-0008-0000-0200-000013000000}"/>
              </a:ext>
            </a:extLst>
          </xdr:cNvPr>
          <xdr:cNvSpPr/>
        </xdr:nvSpPr>
        <xdr:spPr>
          <a:xfrm>
            <a:off x="2238844" y="58590"/>
            <a:ext cx="368772" cy="377276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200" b="1"/>
          </a:p>
        </xdr:txBody>
      </xdr:sp>
      <xdr:pic macro="[0]!Feuil2.EffacerFiltre">
        <xdr:nvPicPr>
          <xdr:cNvPr id="21" name="Graphique 20" descr="Filtre">
            <a:extLst>
              <a:ext uri="{FF2B5EF4-FFF2-40B4-BE49-F238E27FC236}">
                <a16:creationId xmlns:a16="http://schemas.microsoft.com/office/drawing/2014/main" id="{00000000-0008-0000-0200-000015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2253718" y="91259"/>
            <a:ext cx="323351" cy="339253"/>
          </a:xfrm>
          <a:prstGeom prst="rect">
            <a:avLst/>
          </a:prstGeom>
        </xdr:spPr>
      </xdr:pic>
      <xdr:pic macro="[0]!Feuil2.EffacerFiltre">
        <xdr:nvPicPr>
          <xdr:cNvPr id="15" name="Graphique 14" descr="Fermer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2447804" y="276246"/>
            <a:ext cx="110346" cy="127677"/>
          </a:xfrm>
          <a:prstGeom prst="rect">
            <a:avLst/>
          </a:prstGeom>
        </xdr:spPr>
      </xdr:pic>
    </xdr:grpSp>
    <xdr:clientData/>
  </xdr:twoCellAnchor>
  <xdr:twoCellAnchor>
    <xdr:from>
      <xdr:col>10</xdr:col>
      <xdr:colOff>180975</xdr:colOff>
      <xdr:row>1</xdr:row>
      <xdr:rowOff>1781174</xdr:rowOff>
    </xdr:from>
    <xdr:to>
      <xdr:col>11</xdr:col>
      <xdr:colOff>828675</xdr:colOff>
      <xdr:row>1</xdr:row>
      <xdr:rowOff>3276599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GrpSpPr/>
      </xdr:nvGrpSpPr>
      <xdr:grpSpPr>
        <a:xfrm>
          <a:off x="8229600" y="2238374"/>
          <a:ext cx="2286000" cy="1495425"/>
          <a:chOff x="8229600" y="2238374"/>
          <a:chExt cx="2286000" cy="1495425"/>
        </a:xfrm>
      </xdr:grpSpPr>
      <xdr:sp macro="" textlink="">
        <xdr:nvSpPr>
          <xdr:cNvPr id="20" name="Bouton_Ajouter_Opération">
            <a:extLst>
              <a:ext uri="{FF2B5EF4-FFF2-40B4-BE49-F238E27FC236}">
                <a16:creationId xmlns:a16="http://schemas.microsoft.com/office/drawing/2014/main" id="{00000000-0008-0000-0200-000014000000}"/>
              </a:ext>
            </a:extLst>
          </xdr:cNvPr>
          <xdr:cNvSpPr/>
        </xdr:nvSpPr>
        <xdr:spPr>
          <a:xfrm>
            <a:off x="8229600" y="2238374"/>
            <a:ext cx="2286000" cy="1495425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600" b="1"/>
          </a:p>
        </xdr:txBody>
      </xdr:sp>
      <xdr:sp macro="" textlink="">
        <xdr:nvSpPr>
          <xdr:cNvPr id="2" name="ZoneTexte 1">
            <a:extLst>
              <a:ext uri="{FF2B5EF4-FFF2-40B4-BE49-F238E27FC236}">
                <a16:creationId xmlns:a16="http://schemas.microsoft.com/office/drawing/2014/main" id="{00000000-0008-0000-0200-000002000000}"/>
              </a:ext>
            </a:extLst>
          </xdr:cNvPr>
          <xdr:cNvSpPr txBox="1"/>
        </xdr:nvSpPr>
        <xdr:spPr>
          <a:xfrm>
            <a:off x="8401050" y="2362201"/>
            <a:ext cx="1828800" cy="581024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3200" b="1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rPr>
              <a:t>Nombres</a:t>
            </a:r>
            <a:endParaRPr lang="fr-FR" sz="3200">
              <a:solidFill>
                <a:schemeClr val="bg1"/>
              </a:solidFill>
              <a:effectLst/>
            </a:endParaRPr>
          </a:p>
        </xdr:txBody>
      </xdr:sp>
      <xdr:sp macro="" textlink="table!E1">
        <xdr:nvSpPr>
          <xdr:cNvPr id="16" name="ZoneTexte 15">
            <a:extLst>
              <a:ext uri="{FF2B5EF4-FFF2-40B4-BE49-F238E27FC236}">
                <a16:creationId xmlns:a16="http://schemas.microsoft.com/office/drawing/2014/main" id="{00000000-0008-0000-0200-000010000000}"/>
              </a:ext>
            </a:extLst>
          </xdr:cNvPr>
          <xdr:cNvSpPr txBox="1"/>
        </xdr:nvSpPr>
        <xdr:spPr>
          <a:xfrm>
            <a:off x="8534400" y="3048000"/>
            <a:ext cx="1695450" cy="5429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fld id="{CB87D760-2D4D-4B39-8C5B-E7935F8A99BF}" type="TxLink">
              <a:rPr lang="en-US" sz="48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3</a:t>
            </a:fld>
            <a:endParaRPr lang="fr-FR" sz="400000" b="1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0</xdr:col>
      <xdr:colOff>1362075</xdr:colOff>
      <xdr:row>1</xdr:row>
      <xdr:rowOff>1956993</xdr:rowOff>
    </xdr:from>
    <xdr:to>
      <xdr:col>1</xdr:col>
      <xdr:colOff>648335</xdr:colOff>
      <xdr:row>1</xdr:row>
      <xdr:rowOff>2238375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 txBox="1"/>
      </xdr:nvSpPr>
      <xdr:spPr>
        <a:xfrm>
          <a:off x="1362075" y="2414193"/>
          <a:ext cx="1057910" cy="281382"/>
        </a:xfrm>
        <a:prstGeom prst="round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Problème</a:t>
          </a:r>
          <a:endParaRPr lang="fr-FR" sz="1100">
            <a:solidFill>
              <a:schemeClr val="bg1"/>
            </a:solidFill>
            <a:effectLst/>
          </a:endParaRPr>
        </a:p>
      </xdr:txBody>
    </xdr:sp>
    <xdr:clientData/>
  </xdr:twoCellAnchor>
  <xdr:twoCellAnchor>
    <xdr:from>
      <xdr:col>0</xdr:col>
      <xdr:colOff>1371600</xdr:colOff>
      <xdr:row>1</xdr:row>
      <xdr:rowOff>2337993</xdr:rowOff>
    </xdr:from>
    <xdr:to>
      <xdr:col>1</xdr:col>
      <xdr:colOff>657860</xdr:colOff>
      <xdr:row>1</xdr:row>
      <xdr:rowOff>2619375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 txBox="1"/>
      </xdr:nvSpPr>
      <xdr:spPr>
        <a:xfrm>
          <a:off x="1371600" y="2795193"/>
          <a:ext cx="1057910" cy="281382"/>
        </a:xfrm>
        <a:prstGeom prst="roundRect">
          <a:avLst/>
        </a:prstGeom>
        <a:solidFill>
          <a:srgbClr val="00B0F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Tirage</a:t>
          </a:r>
          <a:r>
            <a:rPr lang="fr-FR" sz="1100" b="1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au sort</a:t>
          </a:r>
          <a:endParaRPr lang="fr-FR" sz="1100">
            <a:solidFill>
              <a:schemeClr val="bg1"/>
            </a:solidFill>
            <a:effectLst/>
          </a:endParaRPr>
        </a:p>
      </xdr:txBody>
    </xdr:sp>
    <xdr:clientData/>
  </xdr:twoCellAnchor>
  <xdr:twoCellAnchor editAs="absolute">
    <xdr:from>
      <xdr:col>11</xdr:col>
      <xdr:colOff>1247775</xdr:colOff>
      <xdr:row>1</xdr:row>
      <xdr:rowOff>361950</xdr:rowOff>
    </xdr:from>
    <xdr:to>
      <xdr:col>13</xdr:col>
      <xdr:colOff>714375</xdr:colOff>
      <xdr:row>1</xdr:row>
      <xdr:rowOff>2886075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2" name="Double 1">
              <a:extLst>
                <a:ext uri="{FF2B5EF4-FFF2-40B4-BE49-F238E27FC236}">
                  <a16:creationId xmlns:a16="http://schemas.microsoft.com/office/drawing/2014/main" id="{00000000-0008-0000-0200-00001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oub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34700" y="819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609600</xdr:colOff>
      <xdr:row>1</xdr:row>
      <xdr:rowOff>285750</xdr:rowOff>
    </xdr:from>
    <xdr:to>
      <xdr:col>17</xdr:col>
      <xdr:colOff>152400</xdr:colOff>
      <xdr:row>1</xdr:row>
      <xdr:rowOff>2809875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3" name="Mixte 1">
              <a:extLst>
                <a:ext uri="{FF2B5EF4-FFF2-40B4-BE49-F238E27FC236}">
                  <a16:creationId xmlns:a16="http://schemas.microsoft.com/office/drawing/2014/main" id="{00000000-0008-0000-0200-00001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x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420725" y="7429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ub" sourceName="Club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xe" sourceName="Sexe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" sourceName="S">
  <extLst>
    <x:ext xmlns:x15="http://schemas.microsoft.com/office/spreadsheetml/2010/11/main" uri="{2F2917AC-EB37-4324-AD4E-5DD8C200BD13}">
      <x15:tableSlicerCache tableId="2" column="5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" sourceName="D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" sourceName="M">
  <extLst>
    <x:ext xmlns:x15="http://schemas.microsoft.com/office/spreadsheetml/2010/11/main" uri="{2F2917AC-EB37-4324-AD4E-5DD8C200BD13}">
      <x15:tableSlicerCache tableId="2" column="7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ouble" sourceName="Double">
  <extLst>
    <x:ext xmlns:x15="http://schemas.microsoft.com/office/spreadsheetml/2010/11/main" uri="{2F2917AC-EB37-4324-AD4E-5DD8C200BD13}">
      <x15:tableSlicerCache tableId="2" column="8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ixte" sourceName="Mixte">
  <extLst>
    <x:ext xmlns:x15="http://schemas.microsoft.com/office/spreadsheetml/2010/11/main" uri="{2F2917AC-EB37-4324-AD4E-5DD8C200BD13}">
      <x15:tableSlicerCache tableId="2" column="10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mple" sourceName="Simple">
  <extLst>
    <x:ext xmlns:x15="http://schemas.microsoft.com/office/spreadsheetml/2010/11/main" uri="{2F2917AC-EB37-4324-AD4E-5DD8C200BD13}">
      <x15:tableSlicerCache tableId="2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ub" cache="Segment_Club" caption="Club" columnCount="4" rowHeight="241300"/>
  <slicer name="Sexe" cache="Segment_Sexe" caption="Sexe" rowHeight="241300"/>
  <slicer name="S" cache="Segment_S" caption="S" columnCount="3" rowHeight="241300"/>
  <slicer name="D" cache="Segment_D" caption="D" columnCount="3" rowHeight="241300"/>
  <slicer name="M" cache="Segment_M" caption="M" columnCount="3" rowHeight="241300"/>
  <slicer name="Double" cache="Segment_Double" caption="Double" columnCount="3" rowHeight="241300"/>
  <slicer name="Double 1" cache="Segment_Double" caption="Double" rowHeight="241300"/>
  <slicer name="Mixte" cache="Segment_Mixte" caption="Mixte" columnCount="3" rowHeight="241300"/>
  <slicer name="Mixte 1" cache="Segment_Mixte" caption="Mixte" rowHeight="241300"/>
  <slicer name="Simple" cache="Segment_Simple" caption="Simple" columnCount="3" rowHeight="241300"/>
</slicers>
</file>

<file path=xl/tables/table1.xml><?xml version="1.0" encoding="utf-8"?>
<table xmlns="http://schemas.openxmlformats.org/spreadsheetml/2006/main" id="3" name="TableauCategorie" displayName="TableauCategorie" ref="A1:A6" totalsRowShown="0" headerRowBorderDxfId="30" tableBorderDxfId="29" totalsRowBorderDxfId="28">
  <autoFilter ref="A1:A6"/>
  <tableColumns count="1">
    <tableColumn id="1" name="Categorie" dataDxfId="2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Classement" displayName="TableauClassement" ref="B1:B15" totalsRowShown="0" headerRowBorderDxfId="26" tableBorderDxfId="25" totalsRowBorderDxfId="24">
  <autoFilter ref="B1:B15"/>
  <tableColumns count="1">
    <tableColumn id="1" name="Classement" dataDxfId="23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2" name="Tjoueurs" displayName="Tjoueurs" ref="A4:L7" insertRowShift="1" headerRowDxfId="22" dataDxfId="21">
  <autoFilter ref="A4:L7"/>
  <tableColumns count="12">
    <tableColumn id="1" name="Nom" totalsRowLabel="Total" dataDxfId="20"/>
    <tableColumn id="2" name="N° Licence" dataDxfId="19"/>
    <tableColumn id="3" name="Club" dataDxfId="18"/>
    <tableColumn id="4" name="Sexe" dataDxfId="17"/>
    <tableColumn id="5" name="S" dataDxfId="16"/>
    <tableColumn id="6" name="D" dataDxfId="15"/>
    <tableColumn id="7" name="M" dataDxfId="14"/>
    <tableColumn id="13" name="Simple" dataDxfId="13"/>
    <tableColumn id="8" name="Double" dataDxfId="12"/>
    <tableColumn id="10" name="Mixte" dataDxfId="11"/>
    <tableColumn id="11" name="Partenaire de Double" dataDxfId="10"/>
    <tableColumn id="12" name="Partenaire de Mixte" totalsRowFunction="count" dataDxfId="9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5" name="Ttotal" displayName="Ttotal" ref="A2:G3" insertRow="1" totalsRowShown="0" headerRowDxfId="8" dataDxfId="7">
  <autoFilter ref="A2:G3"/>
  <sortState ref="A3:G3">
    <sortCondition ref="A2:A3"/>
  </sortState>
  <tableColumns count="7">
    <tableColumn id="1" name="Nom" dataDxfId="6"/>
    <tableColumn id="2" name="N° Licence" dataDxfId="5"/>
    <tableColumn id="3" name="Club" dataDxfId="4"/>
    <tableColumn id="4" name="Sexe" dataDxfId="3"/>
    <tableColumn id="5" name="S" dataDxfId="2"/>
    <tableColumn id="6" name="D" dataDxfId="1"/>
    <tableColumn id="7" name="M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4.emf"/><Relationship Id="rId4" Type="http://schemas.openxmlformats.org/officeDocument/2006/relationships/control" Target="../activeX/activeX2.xml"/><Relationship Id="rId9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5"/>
  <sheetViews>
    <sheetView workbookViewId="0">
      <selection activeCell="H18" sqref="H18"/>
    </sheetView>
  </sheetViews>
  <sheetFormatPr baseColWidth="10" defaultRowHeight="15"/>
  <cols>
    <col min="4" max="4" width="19.140625" bestFit="1" customWidth="1"/>
  </cols>
  <sheetData>
    <row r="1" spans="1:11">
      <c r="A1" s="6" t="s">
        <v>28</v>
      </c>
      <c r="B1" s="6" t="s">
        <v>1</v>
      </c>
      <c r="D1" s="14" t="s">
        <v>35</v>
      </c>
      <c r="E1" s="14">
        <f>SUBTOTAL(3,Tjoueurs[Nom])</f>
        <v>3</v>
      </c>
      <c r="F1" s="14"/>
    </row>
    <row r="2" spans="1:11">
      <c r="A2" s="7"/>
      <c r="B2" s="7"/>
      <c r="D2" s="14" t="s">
        <v>36</v>
      </c>
      <c r="E2" s="14">
        <f>SUMPRODUCT(1/COUNTIF(Tjoueurs[Club],Tjoueurs[Club]))</f>
        <v>1</v>
      </c>
      <c r="F2" s="14"/>
    </row>
    <row r="3" spans="1:11">
      <c r="A3" s="7" t="s">
        <v>27</v>
      </c>
      <c r="B3" s="7" t="s">
        <v>29</v>
      </c>
      <c r="D3" s="14" t="s">
        <v>37</v>
      </c>
      <c r="E3" s="14">
        <f>COUNTIF(Tjoueurs[Sexe],"Homme")</f>
        <v>2</v>
      </c>
      <c r="F3" s="15">
        <f>E3/(E3+E4)</f>
        <v>0.66666666666666663</v>
      </c>
    </row>
    <row r="4" spans="1:11">
      <c r="A4" s="7" t="s">
        <v>24</v>
      </c>
      <c r="B4" s="7" t="s">
        <v>30</v>
      </c>
      <c r="D4" s="14" t="s">
        <v>38</v>
      </c>
      <c r="E4" s="14">
        <f>COUNTIF(Tjoueurs[Sexe],"Femme")</f>
        <v>1</v>
      </c>
      <c r="F4" s="15">
        <f>E4/(E3+E4)</f>
        <v>0.33333333333333331</v>
      </c>
    </row>
    <row r="5" spans="1:11">
      <c r="A5" s="7" t="s">
        <v>20</v>
      </c>
      <c r="B5" s="7" t="s">
        <v>31</v>
      </c>
    </row>
    <row r="6" spans="1:11">
      <c r="A6" s="8" t="s">
        <v>16</v>
      </c>
      <c r="B6" s="7" t="s">
        <v>32</v>
      </c>
      <c r="D6" s="16" t="s">
        <v>39</v>
      </c>
      <c r="E6">
        <f>SUMPRODUCT((Tjoueurs[Simple]&lt;&gt;"")*(Tjoueurs[Sexe]="Homme"))</f>
        <v>0</v>
      </c>
      <c r="F6" s="16">
        <f>SUMPRODUCT((Tjoueurs[Simple]&lt;&gt;"")*(Tjoueurs[Sexe]="Femme"))</f>
        <v>0</v>
      </c>
      <c r="G6" s="16">
        <f>COUNTA(Tjoueurs[Simple])</f>
        <v>0</v>
      </c>
      <c r="H6" s="16"/>
      <c r="I6" s="16"/>
    </row>
    <row r="7" spans="1:11">
      <c r="B7" s="7" t="s">
        <v>26</v>
      </c>
      <c r="D7" s="16" t="s">
        <v>40</v>
      </c>
      <c r="E7" s="16"/>
      <c r="H7" s="17">
        <f>SUMPRODUCT((Tjoueurs[Partenaire de Double]&lt;&gt;"")*(Tjoueurs[Partenaire de Double]&lt;&gt;"X")*(Tjoueurs[Sexe]="Homme"))/2</f>
        <v>1</v>
      </c>
      <c r="I7" s="17">
        <f>SUMPRODUCT((Tjoueurs[Partenaire de Double]&lt;&gt;"")*(Tjoueurs[Partenaire de Double]&lt;&gt;"X")*(Tjoueurs[Sexe]="Femme"))/2</f>
        <v>0</v>
      </c>
      <c r="J7" s="16">
        <f>SUMPRODUCT((Tjoueurs[Partenaire de Double]&lt;&gt;"")*(Tjoueurs[Partenaire de Double]&lt;&gt;"X"))/2</f>
        <v>1</v>
      </c>
      <c r="K7" s="16"/>
    </row>
    <row r="8" spans="1:11">
      <c r="B8" s="7" t="s">
        <v>23</v>
      </c>
      <c r="D8" s="16" t="s">
        <v>41</v>
      </c>
      <c r="E8" s="16"/>
      <c r="H8" s="16"/>
      <c r="I8" s="16"/>
      <c r="J8" s="16"/>
      <c r="K8" s="16">
        <f>SUMPRODUCT((Tjoueurs[Partenaire de Mixte]&lt;&gt;"")*(Tjoueurs[Partenaire de Mixte]&lt;&gt;"X"))/2</f>
        <v>1</v>
      </c>
    </row>
    <row r="9" spans="1:11">
      <c r="B9" s="7" t="s">
        <v>22</v>
      </c>
    </row>
    <row r="10" spans="1:11">
      <c r="B10" s="7" t="s">
        <v>19</v>
      </c>
      <c r="D10" s="16"/>
      <c r="E10" s="16"/>
      <c r="F10" s="16"/>
      <c r="G10" s="16"/>
      <c r="H10" s="16"/>
      <c r="I10" s="16"/>
      <c r="J10" s="16"/>
      <c r="K10" s="16"/>
    </row>
    <row r="11" spans="1:11">
      <c r="B11" s="7" t="s">
        <v>18</v>
      </c>
      <c r="D11" s="16"/>
      <c r="E11" s="17"/>
      <c r="F11" s="17"/>
      <c r="G11" s="16"/>
      <c r="K11" s="16"/>
    </row>
    <row r="12" spans="1:11">
      <c r="B12" s="7" t="s">
        <v>17</v>
      </c>
      <c r="D12" s="16"/>
      <c r="E12" s="16"/>
      <c r="F12" s="16"/>
      <c r="G12" s="16"/>
      <c r="H12" s="16"/>
      <c r="I12" s="16"/>
      <c r="J12" s="16"/>
    </row>
    <row r="13" spans="1:11">
      <c r="B13" s="7" t="s">
        <v>25</v>
      </c>
    </row>
    <row r="14" spans="1:11">
      <c r="B14" s="7" t="s">
        <v>15</v>
      </c>
    </row>
    <row r="15" spans="1:11">
      <c r="B15" s="9" t="s">
        <v>33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23"/>
  <sheetViews>
    <sheetView topLeftCell="A16" workbookViewId="0">
      <selection activeCell="C51" sqref="C51"/>
    </sheetView>
  </sheetViews>
  <sheetFormatPr baseColWidth="10" defaultRowHeight="15"/>
  <sheetData>
    <row r="23" spans="2:2">
      <c r="B23">
        <v>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5" r:id="rId3" name="ListBox1">
          <controlPr defaultSize="0" autoLine="0" r:id="rId4">
            <anchor moveWithCells="1">
              <from>
                <xdr:col>0</xdr:col>
                <xdr:colOff>133350</xdr:colOff>
                <xdr:row>39</xdr:row>
                <xdr:rowOff>180975</xdr:rowOff>
              </from>
              <to>
                <xdr:col>4</xdr:col>
                <xdr:colOff>581025</xdr:colOff>
                <xdr:row>50</xdr:row>
                <xdr:rowOff>9525</xdr:rowOff>
              </to>
            </anchor>
          </controlPr>
        </control>
      </mc:Choice>
      <mc:Fallback>
        <control shapeId="3075" r:id="rId3" name="Lis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50"/>
  <sheetViews>
    <sheetView tabSelected="1" zoomScaleNormal="100" workbookViewId="0">
      <pane ySplit="4" topLeftCell="A5" activePane="bottomLeft" state="frozen"/>
      <selection pane="bottomLeft" activeCell="K11" sqref="K11"/>
    </sheetView>
  </sheetViews>
  <sheetFormatPr baseColWidth="10" defaultRowHeight="15"/>
  <cols>
    <col min="1" max="1" width="26.5703125" customWidth="1"/>
    <col min="2" max="2" width="14.7109375" bestFit="1" customWidth="1"/>
    <col min="3" max="3" width="14.140625" customWidth="1"/>
    <col min="4" max="4" width="9.85546875" bestFit="1" customWidth="1"/>
    <col min="5" max="5" width="6.5703125" bestFit="1" customWidth="1"/>
    <col min="6" max="6" width="6.85546875" bestFit="1" customWidth="1"/>
    <col min="7" max="7" width="7.42578125" bestFit="1" customWidth="1"/>
    <col min="8" max="8" width="11.7109375" bestFit="1" customWidth="1"/>
    <col min="9" max="9" width="12" bestFit="1" customWidth="1"/>
    <col min="10" max="10" width="10.85546875" bestFit="1" customWidth="1"/>
    <col min="11" max="11" width="24.5703125" bestFit="1" customWidth="1"/>
    <col min="12" max="12" width="24" bestFit="1" customWidth="1"/>
  </cols>
  <sheetData>
    <row r="1" spans="1:12" ht="36">
      <c r="A1" s="25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1:12" ht="293.25" customHeight="1"/>
    <row r="3" spans="1:12" ht="15.75">
      <c r="A3" s="1"/>
      <c r="B3" s="1"/>
      <c r="C3" s="1"/>
      <c r="D3" s="2"/>
      <c r="E3" s="26" t="s">
        <v>1</v>
      </c>
      <c r="F3" s="26"/>
      <c r="G3" s="26"/>
      <c r="H3" s="26" t="s">
        <v>42</v>
      </c>
      <c r="I3" s="26"/>
      <c r="J3" s="26"/>
      <c r="K3" s="3"/>
      <c r="L3" s="3"/>
    </row>
    <row r="4" spans="1:12">
      <c r="A4" s="4" t="s">
        <v>2</v>
      </c>
      <c r="B4" s="4" t="s">
        <v>3</v>
      </c>
      <c r="C4" s="4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4" t="s">
        <v>11</v>
      </c>
      <c r="K4" s="4" t="s">
        <v>12</v>
      </c>
      <c r="L4" s="4" t="s">
        <v>13</v>
      </c>
    </row>
    <row r="5" spans="1:12" s="16" customFormat="1">
      <c r="A5" s="24" t="s">
        <v>43</v>
      </c>
      <c r="B5" s="18">
        <v>1256</v>
      </c>
      <c r="C5" s="19" t="s">
        <v>34</v>
      </c>
      <c r="D5" s="19" t="s">
        <v>14</v>
      </c>
      <c r="E5" s="19" t="s">
        <v>22</v>
      </c>
      <c r="F5" s="19" t="s">
        <v>18</v>
      </c>
      <c r="G5" s="19" t="s">
        <v>18</v>
      </c>
      <c r="H5" s="19"/>
      <c r="I5" s="20" t="s">
        <v>24</v>
      </c>
      <c r="J5" s="19"/>
      <c r="K5" s="20" t="s">
        <v>44</v>
      </c>
      <c r="L5" s="20"/>
    </row>
    <row r="6" spans="1:12" s="16" customFormat="1">
      <c r="A6" s="24" t="s">
        <v>44</v>
      </c>
      <c r="B6" s="18">
        <v>1489</v>
      </c>
      <c r="C6" s="19" t="s">
        <v>34</v>
      </c>
      <c r="D6" s="19" t="s">
        <v>14</v>
      </c>
      <c r="E6" s="19" t="s">
        <v>19</v>
      </c>
      <c r="F6" s="19" t="s">
        <v>22</v>
      </c>
      <c r="G6" s="19" t="s">
        <v>18</v>
      </c>
      <c r="H6" s="19"/>
      <c r="I6" s="19" t="s">
        <v>24</v>
      </c>
      <c r="J6" s="19" t="s">
        <v>20</v>
      </c>
      <c r="K6" s="20" t="s">
        <v>43</v>
      </c>
      <c r="L6" s="20" t="s">
        <v>45</v>
      </c>
    </row>
    <row r="7" spans="1:12" s="16" customFormat="1">
      <c r="A7" s="24" t="s">
        <v>45</v>
      </c>
      <c r="B7" s="18">
        <v>1698</v>
      </c>
      <c r="C7" s="19" t="s">
        <v>34</v>
      </c>
      <c r="D7" s="19" t="s">
        <v>21</v>
      </c>
      <c r="E7" s="19" t="s">
        <v>32</v>
      </c>
      <c r="F7" s="19" t="s">
        <v>26</v>
      </c>
      <c r="G7" s="19" t="s">
        <v>26</v>
      </c>
      <c r="H7" s="19"/>
      <c r="I7" s="19"/>
      <c r="J7" s="19" t="s">
        <v>27</v>
      </c>
      <c r="K7" s="19"/>
      <c r="L7" s="20" t="s">
        <v>44</v>
      </c>
    </row>
    <row r="8" spans="1:12" s="16" customFormat="1">
      <c r="A8" s="11"/>
      <c r="B8" s="12"/>
      <c r="C8" s="13"/>
      <c r="D8" s="13"/>
      <c r="E8" s="13"/>
      <c r="F8" s="13"/>
      <c r="G8" s="13"/>
      <c r="H8" s="13"/>
      <c r="I8" s="13"/>
      <c r="J8" s="13"/>
      <c r="K8" s="13"/>
      <c r="L8" s="13"/>
    </row>
    <row r="9" spans="1:12" s="16" customFormat="1">
      <c r="A9" s="11"/>
      <c r="B9" s="12"/>
      <c r="C9" s="13"/>
      <c r="D9" s="13"/>
      <c r="E9" s="13"/>
      <c r="F9" s="13"/>
      <c r="G9" s="13"/>
      <c r="H9" s="13"/>
      <c r="I9" s="13"/>
      <c r="J9" s="13"/>
      <c r="K9" s="13"/>
      <c r="L9" s="13"/>
    </row>
    <row r="10" spans="1:12" s="16" customFormat="1">
      <c r="A10" s="11"/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3"/>
    </row>
    <row r="11" spans="1:12" s="16" customFormat="1">
      <c r="A11" s="11"/>
      <c r="B11" s="12"/>
      <c r="C11" s="13"/>
      <c r="D11" s="13"/>
      <c r="E11" s="13"/>
      <c r="F11" s="13"/>
      <c r="G11" s="13"/>
      <c r="H11" s="13"/>
      <c r="I11" s="13"/>
      <c r="J11" s="13"/>
      <c r="K11" s="13"/>
      <c r="L11" s="13"/>
    </row>
    <row r="12" spans="1:12" s="16" customFormat="1">
      <c r="A12"/>
      <c r="B12"/>
      <c r="C12"/>
      <c r="D12"/>
      <c r="E12"/>
      <c r="F12"/>
      <c r="G12"/>
      <c r="H12"/>
      <c r="I12"/>
      <c r="J12"/>
      <c r="K12"/>
      <c r="L12"/>
    </row>
    <row r="13" spans="1:12" s="16" customFormat="1">
      <c r="A13"/>
      <c r="B13"/>
      <c r="C13"/>
      <c r="D13"/>
      <c r="E13"/>
      <c r="F13"/>
      <c r="G13"/>
      <c r="H13"/>
      <c r="I13"/>
      <c r="J13"/>
      <c r="K13"/>
      <c r="L13"/>
    </row>
    <row r="14" spans="1:12" s="16" customFormat="1">
      <c r="A14"/>
      <c r="B14"/>
      <c r="C14"/>
      <c r="D14"/>
      <c r="E14"/>
      <c r="F14"/>
      <c r="G14"/>
      <c r="H14"/>
      <c r="I14"/>
      <c r="J14"/>
      <c r="K14"/>
      <c r="L14"/>
    </row>
    <row r="15" spans="1:12" s="16" customFormat="1">
      <c r="A15"/>
      <c r="B15"/>
      <c r="C15"/>
      <c r="D15"/>
      <c r="E15"/>
      <c r="F15"/>
      <c r="G15"/>
      <c r="H15"/>
      <c r="I15"/>
      <c r="J15"/>
      <c r="K15"/>
      <c r="L15"/>
    </row>
    <row r="16" spans="1:12" s="16" customFormat="1">
      <c r="A16"/>
      <c r="B16"/>
      <c r="C16"/>
      <c r="D16"/>
      <c r="E16"/>
      <c r="F16"/>
      <c r="G16"/>
      <c r="H16"/>
      <c r="I16"/>
      <c r="J16"/>
      <c r="K16"/>
      <c r="L16"/>
    </row>
    <row r="17" spans="1:12" s="16" customFormat="1">
      <c r="A17"/>
      <c r="B17"/>
      <c r="C17"/>
      <c r="D17"/>
      <c r="E17"/>
      <c r="F17"/>
      <c r="G17"/>
      <c r="H17"/>
      <c r="I17"/>
      <c r="J17"/>
      <c r="K17"/>
      <c r="L17"/>
    </row>
    <row r="18" spans="1:12" s="16" customFormat="1">
      <c r="A18"/>
      <c r="B18"/>
      <c r="C18"/>
      <c r="D18"/>
      <c r="E18"/>
      <c r="F18"/>
      <c r="G18"/>
      <c r="H18"/>
      <c r="I18"/>
      <c r="J18"/>
      <c r="K18"/>
      <c r="L18"/>
    </row>
    <row r="19" spans="1:12" s="16" customFormat="1">
      <c r="A19"/>
      <c r="B19"/>
      <c r="C19"/>
      <c r="D19"/>
      <c r="E19"/>
      <c r="F19"/>
      <c r="G19"/>
      <c r="H19"/>
      <c r="I19"/>
      <c r="J19"/>
      <c r="K19"/>
      <c r="L19"/>
    </row>
    <row r="20" spans="1:12" s="16" customFormat="1">
      <c r="A20"/>
      <c r="B20"/>
      <c r="C20"/>
      <c r="D20"/>
      <c r="E20"/>
      <c r="F20"/>
      <c r="G20"/>
      <c r="H20"/>
      <c r="I20"/>
      <c r="J20"/>
      <c r="K20"/>
      <c r="L20"/>
    </row>
    <row r="21" spans="1:12" s="16" customFormat="1">
      <c r="A21"/>
      <c r="B21"/>
      <c r="C21"/>
      <c r="D21"/>
      <c r="E21"/>
      <c r="F21"/>
      <c r="G21"/>
      <c r="H21"/>
      <c r="I21"/>
      <c r="J21"/>
      <c r="K21"/>
      <c r="L21"/>
    </row>
    <row r="22" spans="1:12" s="16" customFormat="1">
      <c r="A22"/>
      <c r="B22"/>
      <c r="C22"/>
      <c r="D22"/>
      <c r="E22"/>
      <c r="F22"/>
      <c r="G22"/>
      <c r="H22"/>
      <c r="I22"/>
      <c r="J22"/>
      <c r="K22"/>
      <c r="L22"/>
    </row>
    <row r="23" spans="1:12" s="16" customFormat="1">
      <c r="A23" s="10"/>
      <c r="B23"/>
      <c r="C23"/>
      <c r="D23"/>
      <c r="E23"/>
      <c r="F23"/>
      <c r="G23"/>
      <c r="H23"/>
      <c r="I23"/>
      <c r="J23"/>
      <c r="K23"/>
      <c r="L23"/>
    </row>
    <row r="24" spans="1:12" s="16" customFormat="1">
      <c r="A24"/>
      <c r="B24"/>
      <c r="C24"/>
      <c r="D24"/>
      <c r="E24"/>
      <c r="F24"/>
      <c r="G24"/>
      <c r="H24"/>
      <c r="I24"/>
      <c r="J24"/>
      <c r="K24"/>
      <c r="L24"/>
    </row>
    <row r="25" spans="1:12" s="16" customFormat="1">
      <c r="A25"/>
      <c r="B25"/>
      <c r="C25"/>
      <c r="D25"/>
      <c r="E25"/>
      <c r="F25"/>
      <c r="G25"/>
      <c r="H25"/>
      <c r="I25"/>
      <c r="J25"/>
      <c r="K25"/>
      <c r="L25"/>
    </row>
    <row r="26" spans="1:12" s="16" customFormat="1">
      <c r="A26"/>
      <c r="B26"/>
      <c r="C26"/>
      <c r="D26"/>
      <c r="E26"/>
      <c r="F26"/>
      <c r="G26"/>
      <c r="H26"/>
      <c r="I26"/>
      <c r="J26"/>
      <c r="K26"/>
      <c r="L26"/>
    </row>
    <row r="27" spans="1:12" s="16" customFormat="1">
      <c r="A27"/>
      <c r="B27"/>
      <c r="C27"/>
      <c r="D27"/>
      <c r="E27"/>
      <c r="F27"/>
      <c r="G27"/>
      <c r="H27"/>
      <c r="I27"/>
      <c r="J27"/>
      <c r="K27"/>
      <c r="L27"/>
    </row>
    <row r="28" spans="1:12" s="16" customFormat="1">
      <c r="A28"/>
      <c r="B28"/>
      <c r="C28"/>
      <c r="D28"/>
      <c r="E28"/>
      <c r="F28"/>
      <c r="G28"/>
      <c r="H28"/>
      <c r="I28"/>
      <c r="J28"/>
      <c r="K28"/>
      <c r="L28"/>
    </row>
    <row r="29" spans="1:12" s="16" customFormat="1">
      <c r="A29"/>
      <c r="B29"/>
      <c r="C29"/>
      <c r="D29"/>
      <c r="E29"/>
      <c r="F29"/>
      <c r="G29"/>
      <c r="H29"/>
      <c r="I29"/>
      <c r="J29"/>
      <c r="K29"/>
      <c r="L29"/>
    </row>
    <row r="30" spans="1:12" s="16" customFormat="1">
      <c r="A30"/>
      <c r="B30"/>
      <c r="C30"/>
      <c r="D30"/>
      <c r="E30"/>
      <c r="F30"/>
      <c r="G30"/>
      <c r="H30"/>
      <c r="I30"/>
      <c r="J30"/>
      <c r="K30"/>
      <c r="L30"/>
    </row>
    <row r="31" spans="1:12" s="16" customFormat="1">
      <c r="A31"/>
      <c r="B31"/>
      <c r="C31"/>
      <c r="D31"/>
      <c r="E31"/>
      <c r="F31"/>
      <c r="G31"/>
      <c r="H31"/>
      <c r="I31"/>
      <c r="J31"/>
      <c r="K31"/>
      <c r="L31"/>
    </row>
    <row r="32" spans="1:12" s="16" customFormat="1">
      <c r="A32"/>
      <c r="B32"/>
      <c r="C32"/>
      <c r="D32"/>
      <c r="E32"/>
      <c r="F32"/>
      <c r="G32"/>
      <c r="H32"/>
      <c r="I32"/>
      <c r="J32"/>
      <c r="K32"/>
      <c r="L32"/>
    </row>
    <row r="33" spans="1:12" s="16" customFormat="1">
      <c r="A33"/>
      <c r="B33"/>
      <c r="C33"/>
      <c r="D33"/>
      <c r="E33"/>
      <c r="F33"/>
      <c r="G33"/>
      <c r="H33"/>
      <c r="I33"/>
      <c r="J33"/>
      <c r="K33"/>
      <c r="L33"/>
    </row>
    <row r="34" spans="1:12" s="16" customFormat="1">
      <c r="A34"/>
      <c r="B34"/>
      <c r="C34"/>
      <c r="D34"/>
      <c r="E34"/>
      <c r="F34"/>
      <c r="G34"/>
      <c r="H34"/>
      <c r="I34"/>
      <c r="J34"/>
      <c r="K34"/>
      <c r="L34"/>
    </row>
    <row r="35" spans="1:12" s="16" customFormat="1">
      <c r="A35"/>
      <c r="B35"/>
      <c r="C35"/>
      <c r="D35"/>
      <c r="E35"/>
      <c r="F35"/>
      <c r="G35"/>
      <c r="H35"/>
      <c r="I35"/>
      <c r="J35"/>
      <c r="K35"/>
      <c r="L35"/>
    </row>
    <row r="36" spans="1:12" s="16" customFormat="1">
      <c r="A36"/>
      <c r="B36"/>
      <c r="C36"/>
      <c r="D36"/>
      <c r="E36"/>
      <c r="F36"/>
      <c r="G36"/>
      <c r="H36"/>
      <c r="I36"/>
      <c r="J36"/>
      <c r="K36"/>
      <c r="L36"/>
    </row>
    <row r="37" spans="1:12" s="16" customFormat="1">
      <c r="A37"/>
      <c r="B37"/>
      <c r="C37"/>
      <c r="D37"/>
      <c r="E37"/>
      <c r="F37"/>
      <c r="G37"/>
      <c r="H37"/>
      <c r="I37"/>
      <c r="J37"/>
      <c r="K37"/>
      <c r="L37"/>
    </row>
    <row r="38" spans="1:12" s="16" customFormat="1">
      <c r="A38"/>
      <c r="B38"/>
      <c r="C38"/>
      <c r="D38"/>
      <c r="E38"/>
      <c r="F38"/>
      <c r="G38"/>
      <c r="H38"/>
      <c r="I38"/>
      <c r="J38"/>
      <c r="K38"/>
      <c r="L38"/>
    </row>
    <row r="39" spans="1:12" s="16" customFormat="1">
      <c r="A39"/>
      <c r="B39"/>
      <c r="C39"/>
      <c r="D39"/>
      <c r="E39"/>
      <c r="F39"/>
      <c r="G39"/>
      <c r="H39"/>
      <c r="I39"/>
      <c r="J39"/>
      <c r="K39"/>
      <c r="L39"/>
    </row>
    <row r="40" spans="1:12" s="16" customFormat="1">
      <c r="A40"/>
      <c r="B40"/>
      <c r="C40"/>
      <c r="D40"/>
      <c r="E40"/>
      <c r="F40"/>
      <c r="G40"/>
      <c r="H40"/>
      <c r="I40"/>
      <c r="J40"/>
      <c r="K40"/>
      <c r="L40"/>
    </row>
    <row r="41" spans="1:12" s="16" customFormat="1">
      <c r="A41"/>
      <c r="B41"/>
      <c r="C41"/>
      <c r="D41"/>
      <c r="E41"/>
      <c r="F41"/>
      <c r="G41"/>
      <c r="H41"/>
      <c r="I41"/>
      <c r="J41"/>
      <c r="K41"/>
      <c r="L41"/>
    </row>
    <row r="42" spans="1:12" s="16" customFormat="1">
      <c r="A42"/>
      <c r="B42"/>
      <c r="C42"/>
      <c r="D42"/>
      <c r="E42"/>
      <c r="F42"/>
      <c r="G42"/>
      <c r="H42"/>
      <c r="I42"/>
      <c r="J42"/>
      <c r="K42"/>
      <c r="L42"/>
    </row>
    <row r="43" spans="1:12" s="16" customFormat="1">
      <c r="A43"/>
      <c r="B43"/>
      <c r="C43"/>
      <c r="D43"/>
      <c r="E43"/>
      <c r="F43"/>
      <c r="G43"/>
      <c r="H43"/>
      <c r="I43"/>
      <c r="J43"/>
      <c r="K43"/>
      <c r="L43"/>
    </row>
    <row r="44" spans="1:12" s="16" customFormat="1">
      <c r="A44"/>
      <c r="B44"/>
      <c r="C44"/>
      <c r="D44"/>
      <c r="E44"/>
      <c r="F44"/>
      <c r="G44"/>
      <c r="H44"/>
      <c r="I44"/>
      <c r="J44"/>
      <c r="K44"/>
      <c r="L44"/>
    </row>
    <row r="45" spans="1:12" s="16" customFormat="1">
      <c r="A45"/>
      <c r="B45"/>
      <c r="C45"/>
      <c r="D45"/>
      <c r="E45"/>
      <c r="F45"/>
      <c r="G45"/>
      <c r="H45"/>
      <c r="I45"/>
      <c r="J45"/>
      <c r="K45"/>
      <c r="L45"/>
    </row>
    <row r="46" spans="1:12" s="16" customFormat="1">
      <c r="A46"/>
      <c r="B46"/>
      <c r="C46"/>
      <c r="D46"/>
      <c r="E46"/>
      <c r="F46"/>
      <c r="G46"/>
      <c r="H46"/>
      <c r="I46"/>
      <c r="J46"/>
      <c r="K46"/>
      <c r="L46"/>
    </row>
    <row r="47" spans="1:12" s="16" customFormat="1">
      <c r="A47"/>
      <c r="B47"/>
      <c r="C47"/>
      <c r="D47"/>
      <c r="E47"/>
      <c r="F47"/>
      <c r="G47"/>
      <c r="H47"/>
      <c r="I47"/>
      <c r="J47"/>
      <c r="K47"/>
      <c r="L47"/>
    </row>
    <row r="48" spans="1:12" s="16" customFormat="1">
      <c r="A48"/>
      <c r="B48"/>
      <c r="C48"/>
      <c r="D48"/>
      <c r="E48"/>
      <c r="F48"/>
      <c r="G48"/>
      <c r="H48"/>
      <c r="I48"/>
      <c r="J48"/>
      <c r="K48"/>
      <c r="L48"/>
    </row>
    <row r="49" spans="1:12" s="16" customFormat="1">
      <c r="A49"/>
      <c r="B49"/>
      <c r="C49"/>
      <c r="D49"/>
      <c r="E49"/>
      <c r="F49"/>
      <c r="G49"/>
      <c r="H49"/>
      <c r="I49"/>
      <c r="J49"/>
      <c r="K49"/>
      <c r="L49"/>
    </row>
    <row r="50" spans="1:12" s="16" customFormat="1">
      <c r="A50"/>
      <c r="B50"/>
      <c r="C50"/>
      <c r="D50"/>
      <c r="E50"/>
      <c r="F50"/>
      <c r="G50"/>
      <c r="H50"/>
      <c r="I50"/>
      <c r="J50"/>
      <c r="K50"/>
      <c r="L50"/>
    </row>
  </sheetData>
  <sortState ref="A5:L7">
    <sortCondition ref="A5"/>
  </sortState>
  <mergeCells count="3">
    <mergeCell ref="A1:L1"/>
    <mergeCell ref="E3:G3"/>
    <mergeCell ref="H3:J3"/>
  </mergeCells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CheckBox1">
          <controlPr defaultSize="0" autoLine="0" r:id="rId5">
            <anchor moveWithCells="1" sizeWithCells="1">
              <from>
                <xdr:col>10</xdr:col>
                <xdr:colOff>247650</xdr:colOff>
                <xdr:row>1</xdr:row>
                <xdr:rowOff>133350</xdr:rowOff>
              </from>
              <to>
                <xdr:col>11</xdr:col>
                <xdr:colOff>390525</xdr:colOff>
                <xdr:row>1</xdr:row>
                <xdr:rowOff>847725</xdr:rowOff>
              </to>
            </anchor>
          </controlPr>
        </control>
      </mc:Choice>
      <mc:Fallback>
        <control shapeId="1025" r:id="rId4" name="CheckBox1"/>
      </mc:Fallback>
    </mc:AlternateContent>
    <mc:AlternateContent xmlns:mc="http://schemas.openxmlformats.org/markup-compatibility/2006">
      <mc:Choice Requires="x14">
        <control shapeId="1026" r:id="rId6" name="CheckBox2">
          <controlPr defaultSize="0" autoLine="0" r:id="rId7">
            <anchor moveWithCells="1" sizeWithCells="1">
              <from>
                <xdr:col>10</xdr:col>
                <xdr:colOff>257175</xdr:colOff>
                <xdr:row>1</xdr:row>
                <xdr:rowOff>923925</xdr:rowOff>
              </from>
              <to>
                <xdr:col>11</xdr:col>
                <xdr:colOff>409575</xdr:colOff>
                <xdr:row>1</xdr:row>
                <xdr:rowOff>1638300</xdr:rowOff>
              </to>
            </anchor>
          </controlPr>
        </control>
      </mc:Choice>
      <mc:Fallback>
        <control shapeId="1026" r:id="rId6" name="CheckBox2"/>
      </mc:Fallback>
    </mc:AlternateContent>
  </controls>
  <tableParts count="1">
    <tablePart r:id="rId8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9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1"/>
  <sheetViews>
    <sheetView workbookViewId="0">
      <selection activeCell="A3" sqref="A3:A111"/>
    </sheetView>
  </sheetViews>
  <sheetFormatPr baseColWidth="10" defaultRowHeight="15"/>
  <cols>
    <col min="1" max="1" width="24" bestFit="1" customWidth="1"/>
    <col min="2" max="2" width="14.7109375" bestFit="1" customWidth="1"/>
    <col min="3" max="3" width="9.5703125" bestFit="1" customWidth="1"/>
    <col min="4" max="4" width="9.85546875" bestFit="1" customWidth="1"/>
    <col min="5" max="5" width="6.5703125" bestFit="1" customWidth="1"/>
    <col min="6" max="6" width="6.85546875" bestFit="1" customWidth="1"/>
    <col min="7" max="7" width="7.42578125" bestFit="1" customWidth="1"/>
    <col min="11" max="11" width="20" bestFit="1" customWidth="1"/>
    <col min="12" max="12" width="18.7109375" bestFit="1" customWidth="1"/>
  </cols>
  <sheetData>
    <row r="1" spans="1:7" ht="15.75">
      <c r="A1" s="28"/>
      <c r="B1" s="29"/>
      <c r="C1" s="29"/>
      <c r="D1" s="30"/>
      <c r="E1" s="27" t="s">
        <v>1</v>
      </c>
      <c r="F1" s="27"/>
      <c r="G1" s="27"/>
    </row>
    <row r="2" spans="1:7">
      <c r="A2" s="4" t="s">
        <v>2</v>
      </c>
      <c r="B2" s="4" t="s">
        <v>3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8</v>
      </c>
    </row>
    <row r="3" spans="1:7" s="16" customFormat="1">
      <c r="A3" s="21"/>
      <c r="B3" s="22"/>
      <c r="C3" s="23"/>
      <c r="D3" s="23"/>
      <c r="E3" s="23"/>
      <c r="F3" s="23"/>
      <c r="G3" s="23"/>
    </row>
    <row r="4" spans="1:7" s="16" customFormat="1">
      <c r="A4"/>
      <c r="B4"/>
      <c r="C4"/>
      <c r="D4"/>
      <c r="E4"/>
      <c r="F4"/>
      <c r="G4"/>
    </row>
    <row r="5" spans="1:7" s="16" customFormat="1">
      <c r="A5"/>
      <c r="B5"/>
      <c r="C5"/>
      <c r="D5"/>
      <c r="E5"/>
      <c r="F5"/>
      <c r="G5"/>
    </row>
    <row r="6" spans="1:7" s="16" customFormat="1">
      <c r="A6"/>
      <c r="B6"/>
      <c r="C6"/>
      <c r="D6"/>
      <c r="E6"/>
      <c r="F6"/>
      <c r="G6"/>
    </row>
    <row r="7" spans="1:7" s="16" customFormat="1">
      <c r="A7"/>
      <c r="B7"/>
      <c r="C7"/>
      <c r="D7"/>
      <c r="E7"/>
      <c r="F7"/>
      <c r="G7"/>
    </row>
    <row r="8" spans="1:7" s="16" customFormat="1">
      <c r="A8"/>
      <c r="B8"/>
      <c r="C8"/>
      <c r="D8"/>
      <c r="E8"/>
      <c r="F8"/>
      <c r="G8"/>
    </row>
    <row r="9" spans="1:7" s="16" customFormat="1">
      <c r="A9"/>
      <c r="B9"/>
      <c r="C9"/>
      <c r="D9"/>
      <c r="E9"/>
      <c r="F9"/>
      <c r="G9"/>
    </row>
    <row r="10" spans="1:7" s="16" customFormat="1">
      <c r="A10"/>
      <c r="B10"/>
      <c r="C10"/>
      <c r="D10"/>
      <c r="E10"/>
      <c r="F10"/>
      <c r="G10"/>
    </row>
    <row r="11" spans="1:7" s="16" customFormat="1">
      <c r="A11"/>
      <c r="B11"/>
      <c r="C11"/>
      <c r="D11"/>
      <c r="E11"/>
      <c r="F11"/>
      <c r="G11"/>
    </row>
    <row r="12" spans="1:7" s="16" customFormat="1">
      <c r="A12"/>
      <c r="B12"/>
      <c r="C12"/>
      <c r="D12"/>
      <c r="E12"/>
      <c r="F12"/>
      <c r="G12"/>
    </row>
    <row r="13" spans="1:7" s="16" customFormat="1">
      <c r="A13"/>
      <c r="B13"/>
      <c r="C13"/>
      <c r="D13"/>
      <c r="E13"/>
      <c r="F13"/>
      <c r="G13"/>
    </row>
    <row r="14" spans="1:7" s="16" customFormat="1">
      <c r="A14"/>
      <c r="B14"/>
      <c r="C14"/>
      <c r="D14"/>
      <c r="E14"/>
      <c r="F14"/>
      <c r="G14"/>
    </row>
    <row r="15" spans="1:7" s="16" customFormat="1">
      <c r="A15"/>
      <c r="B15"/>
      <c r="C15"/>
      <c r="D15"/>
      <c r="E15"/>
      <c r="F15"/>
      <c r="G15"/>
    </row>
    <row r="16" spans="1:7" s="16" customFormat="1">
      <c r="A16"/>
      <c r="B16"/>
      <c r="C16"/>
      <c r="D16"/>
      <c r="E16"/>
      <c r="F16"/>
      <c r="G16"/>
    </row>
    <row r="17" spans="1:7" s="16" customFormat="1">
      <c r="A17"/>
      <c r="B17"/>
      <c r="C17"/>
      <c r="D17"/>
      <c r="E17"/>
      <c r="F17"/>
      <c r="G17"/>
    </row>
    <row r="18" spans="1:7" s="16" customFormat="1">
      <c r="A18"/>
      <c r="B18"/>
      <c r="C18"/>
      <c r="D18"/>
      <c r="E18"/>
      <c r="F18"/>
      <c r="G18"/>
    </row>
    <row r="19" spans="1:7" s="16" customFormat="1">
      <c r="A19"/>
      <c r="B19"/>
      <c r="C19"/>
      <c r="D19"/>
      <c r="E19"/>
      <c r="F19"/>
      <c r="G19"/>
    </row>
    <row r="20" spans="1:7" s="16" customFormat="1">
      <c r="A20"/>
      <c r="B20"/>
      <c r="C20"/>
      <c r="D20"/>
      <c r="E20"/>
      <c r="F20"/>
      <c r="G20"/>
    </row>
    <row r="21" spans="1:7" s="16" customFormat="1">
      <c r="A21"/>
      <c r="B21"/>
      <c r="C21"/>
      <c r="D21"/>
      <c r="E21"/>
      <c r="F21"/>
      <c r="G21"/>
    </row>
    <row r="22" spans="1:7" s="16" customFormat="1">
      <c r="A22"/>
      <c r="B22"/>
      <c r="C22"/>
      <c r="D22"/>
      <c r="E22"/>
      <c r="F22"/>
      <c r="G22"/>
    </row>
    <row r="23" spans="1:7" s="16" customFormat="1">
      <c r="A23"/>
      <c r="B23"/>
      <c r="C23"/>
      <c r="D23"/>
      <c r="E23"/>
      <c r="F23"/>
      <c r="G23"/>
    </row>
    <row r="24" spans="1:7" s="16" customFormat="1">
      <c r="A24"/>
      <c r="B24"/>
      <c r="C24"/>
      <c r="D24"/>
      <c r="E24"/>
      <c r="F24"/>
      <c r="G24"/>
    </row>
    <row r="25" spans="1:7" s="16" customFormat="1">
      <c r="A25"/>
      <c r="B25"/>
      <c r="C25"/>
      <c r="D25"/>
      <c r="E25"/>
      <c r="F25"/>
      <c r="G25"/>
    </row>
    <row r="26" spans="1:7" s="16" customFormat="1">
      <c r="A26"/>
      <c r="B26"/>
      <c r="C26"/>
      <c r="D26"/>
      <c r="E26"/>
      <c r="F26"/>
      <c r="G26"/>
    </row>
    <row r="27" spans="1:7" s="16" customFormat="1">
      <c r="A27"/>
      <c r="B27"/>
      <c r="C27"/>
      <c r="D27"/>
      <c r="E27"/>
      <c r="F27"/>
      <c r="G27"/>
    </row>
    <row r="28" spans="1:7" s="16" customFormat="1">
      <c r="A28"/>
      <c r="B28"/>
      <c r="C28"/>
      <c r="D28"/>
      <c r="E28"/>
      <c r="F28"/>
      <c r="G28"/>
    </row>
    <row r="29" spans="1:7" s="16" customFormat="1">
      <c r="A29"/>
      <c r="B29"/>
      <c r="C29"/>
      <c r="D29"/>
      <c r="E29"/>
      <c r="F29"/>
      <c r="G29"/>
    </row>
    <row r="30" spans="1:7" s="16" customFormat="1">
      <c r="A30"/>
      <c r="B30"/>
      <c r="C30"/>
      <c r="D30"/>
      <c r="E30"/>
      <c r="F30"/>
      <c r="G30"/>
    </row>
    <row r="31" spans="1:7" s="16" customFormat="1">
      <c r="A31"/>
      <c r="B31"/>
      <c r="C31"/>
      <c r="D31"/>
      <c r="E31"/>
      <c r="F31"/>
      <c r="G31"/>
    </row>
    <row r="32" spans="1:7" s="16" customFormat="1">
      <c r="A32"/>
      <c r="B32"/>
      <c r="C32"/>
      <c r="D32"/>
      <c r="E32"/>
      <c r="F32"/>
      <c r="G32"/>
    </row>
    <row r="33" spans="1:7" s="16" customFormat="1">
      <c r="A33"/>
      <c r="B33"/>
      <c r="C33"/>
      <c r="D33"/>
      <c r="E33"/>
      <c r="F33"/>
      <c r="G33"/>
    </row>
    <row r="34" spans="1:7" s="16" customFormat="1">
      <c r="A34"/>
      <c r="B34"/>
      <c r="C34"/>
      <c r="D34"/>
      <c r="E34"/>
      <c r="F34"/>
      <c r="G34"/>
    </row>
    <row r="35" spans="1:7" s="16" customFormat="1">
      <c r="A35"/>
      <c r="B35"/>
      <c r="C35"/>
      <c r="D35"/>
      <c r="E35"/>
      <c r="F35"/>
      <c r="G35"/>
    </row>
    <row r="36" spans="1:7" s="16" customFormat="1">
      <c r="A36"/>
      <c r="B36"/>
      <c r="C36"/>
      <c r="D36"/>
      <c r="E36"/>
      <c r="F36"/>
      <c r="G36"/>
    </row>
    <row r="37" spans="1:7" s="16" customFormat="1">
      <c r="A37"/>
      <c r="B37"/>
      <c r="C37"/>
      <c r="D37"/>
      <c r="E37"/>
      <c r="F37"/>
      <c r="G37"/>
    </row>
    <row r="38" spans="1:7" s="16" customFormat="1">
      <c r="A38"/>
      <c r="B38"/>
      <c r="C38"/>
      <c r="D38"/>
      <c r="E38"/>
      <c r="F38"/>
      <c r="G38"/>
    </row>
    <row r="39" spans="1:7" s="16" customFormat="1">
      <c r="A39"/>
      <c r="B39"/>
      <c r="C39"/>
      <c r="D39"/>
      <c r="E39"/>
      <c r="F39"/>
      <c r="G39"/>
    </row>
    <row r="40" spans="1:7" s="16" customFormat="1">
      <c r="A40"/>
      <c r="B40"/>
      <c r="C40"/>
      <c r="D40"/>
      <c r="E40"/>
      <c r="F40"/>
      <c r="G40"/>
    </row>
    <row r="111" spans="8:12">
      <c r="H111" s="5"/>
      <c r="I111" s="5"/>
      <c r="J111" s="5"/>
      <c r="K111" s="5"/>
      <c r="L111" s="5"/>
    </row>
  </sheetData>
  <mergeCells count="2">
    <mergeCell ref="E1:G1"/>
    <mergeCell ref="A1:D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</vt:lpstr>
      <vt:lpstr>tableau de bord</vt:lpstr>
      <vt:lpstr>joueurs</vt:lpstr>
      <vt:lpstr>total</vt:lpstr>
      <vt:lpstr>en_tete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schneider</dc:creator>
  <cp:lastModifiedBy>nicolas schneider</cp:lastModifiedBy>
  <cp:lastPrinted>2017-03-13T18:38:23Z</cp:lastPrinted>
  <dcterms:created xsi:type="dcterms:W3CDTF">2017-01-28T10:09:52Z</dcterms:created>
  <dcterms:modified xsi:type="dcterms:W3CDTF">2017-03-13T20:18:00Z</dcterms:modified>
</cp:coreProperties>
</file>