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540" windowHeight="8385"/>
  </bookViews>
  <sheets>
    <sheet name="DEVIS" sheetId="1" r:id="rId1"/>
    <sheet name="BASE" sheetId="2" r:id="rId2"/>
  </sheets>
  <definedNames>
    <definedName name="ListeTemps">BASE!$C$1:$I$1</definedName>
    <definedName name="ListeTemps02">BASE!$E$1:$K$1</definedName>
  </definedNames>
  <calcPr calcId="125725"/>
</workbook>
</file>

<file path=xl/calcChain.xml><?xml version="1.0" encoding="utf-8"?>
<calcChain xmlns="http://schemas.openxmlformats.org/spreadsheetml/2006/main">
  <c r="E2" i="1"/>
  <c r="G8" i="2"/>
  <c r="F8"/>
  <c r="H8" s="1"/>
</calcChain>
</file>

<file path=xl/sharedStrings.xml><?xml version="1.0" encoding="utf-8"?>
<sst xmlns="http://schemas.openxmlformats.org/spreadsheetml/2006/main" count="31" uniqueCount="29">
  <si>
    <t>Intitulé</t>
  </si>
  <si>
    <t>Quantité</t>
  </si>
  <si>
    <t>Nombre</t>
  </si>
  <si>
    <t>Temps</t>
  </si>
  <si>
    <t>PU HT</t>
  </si>
  <si>
    <t>Total Global €</t>
  </si>
  <si>
    <t>Semaine (35h)</t>
  </si>
  <si>
    <t>Semaine (39h)</t>
  </si>
  <si>
    <t>Jour (7h)</t>
  </si>
  <si>
    <t>Jour (8h)</t>
  </si>
  <si>
    <t>Mois (35h)</t>
  </si>
  <si>
    <t>Mois (39h)</t>
  </si>
  <si>
    <t>CDI (35h)</t>
  </si>
  <si>
    <t>2/  EMPLOIS DE CATEGORIE B</t>
  </si>
  <si>
    <t>Contrats à durée déterminée d’usage (CDDU)</t>
  </si>
  <si>
    <t>CDI</t>
  </si>
  <si>
    <t>Salaire minimal hebdomadaire 35 heures</t>
  </si>
  <si>
    <t>Salaire minimal hebdomadaire 39 heures</t>
  </si>
  <si>
    <t>Salaire minimal journalier 
7 heures</t>
  </si>
  <si>
    <t>Salaire minimal journalier 
8 heures</t>
  </si>
  <si>
    <t>Salaire minimal mensuel 35 heures</t>
  </si>
  <si>
    <t>Salaire minimal mensuel 39 heures</t>
  </si>
  <si>
    <t>Mensuels bruts                   (35h)</t>
  </si>
  <si>
    <t>Filière</t>
  </si>
  <si>
    <t>Niv.</t>
  </si>
  <si>
    <t>Directeur de jeux</t>
  </si>
  <si>
    <t>A</t>
  </si>
  <si>
    <t>II</t>
  </si>
  <si>
    <t>formules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</si>
</sst>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Tahoma"/>
      <family val="2"/>
    </font>
    <font>
      <sz val="16"/>
      <name val="Tahoma"/>
      <family val="2"/>
    </font>
    <font>
      <sz val="14"/>
      <name val="Tahoma"/>
      <family val="2"/>
    </font>
    <font>
      <b/>
      <sz val="12"/>
      <name val="Tahoma"/>
      <family val="2"/>
    </font>
    <font>
      <b/>
      <sz val="10"/>
      <name val="Tahoma"/>
      <family val="2"/>
    </font>
    <font>
      <sz val="12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4" fontId="2" fillId="0" borderId="4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 wrapText="1"/>
    </xf>
    <xf numFmtId="4" fontId="2" fillId="0" borderId="5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/>
    <xf numFmtId="4" fontId="5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6" fillId="0" borderId="5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 applyAlignment="1"/>
    <xf numFmtId="0" fontId="4" fillId="0" borderId="6" xfId="0" applyFont="1" applyBorder="1"/>
    <xf numFmtId="4" fontId="6" fillId="0" borderId="7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" fontId="2" fillId="0" borderId="15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9</xdr:row>
      <xdr:rowOff>133350</xdr:rowOff>
    </xdr:from>
    <xdr:to>
      <xdr:col>2</xdr:col>
      <xdr:colOff>190500</xdr:colOff>
      <xdr:row>16</xdr:row>
      <xdr:rowOff>38100</xdr:rowOff>
    </xdr:to>
    <xdr:sp macro="" textlink="">
      <xdr:nvSpPr>
        <xdr:cNvPr id="3" name="Bulle ronde 2"/>
        <xdr:cNvSpPr/>
      </xdr:nvSpPr>
      <xdr:spPr>
        <a:xfrm>
          <a:off x="590550" y="1847850"/>
          <a:ext cx="1885950" cy="1238250"/>
        </a:xfrm>
        <a:prstGeom prst="wedgeEllipseCallout">
          <a:avLst>
            <a:gd name="adj1" fmla="val 93308"/>
            <a:gd name="adj2" fmla="val -161346"/>
          </a:avLst>
        </a:prstGeom>
        <a:solidFill>
          <a:sysClr val="window" lastClr="FFFFFF"/>
        </a:solidFill>
        <a:ln>
          <a:solidFill>
            <a:srgbClr val="C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Liste déroulante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=ListeTemps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>
              <a:solidFill>
                <a:sysClr val="windowText" lastClr="000000"/>
              </a:solidFill>
            </a:rPr>
            <a:t>Sur base : (C1:I1)</a:t>
          </a:r>
        </a:p>
      </xdr:txBody>
    </xdr:sp>
    <xdr:clientData/>
  </xdr:twoCellAnchor>
  <xdr:twoCellAnchor>
    <xdr:from>
      <xdr:col>2</xdr:col>
      <xdr:colOff>581023</xdr:colOff>
      <xdr:row>7</xdr:row>
      <xdr:rowOff>104775</xdr:rowOff>
    </xdr:from>
    <xdr:to>
      <xdr:col>13</xdr:col>
      <xdr:colOff>409574</xdr:colOff>
      <xdr:row>20</xdr:row>
      <xdr:rowOff>19050</xdr:rowOff>
    </xdr:to>
    <xdr:sp macro="" textlink="">
      <xdr:nvSpPr>
        <xdr:cNvPr id="4" name="Bulle ronde 3"/>
        <xdr:cNvSpPr/>
      </xdr:nvSpPr>
      <xdr:spPr>
        <a:xfrm>
          <a:off x="2867023" y="1438275"/>
          <a:ext cx="8210551" cy="2390775"/>
        </a:xfrm>
        <a:prstGeom prst="wedgeEllipseCallout">
          <a:avLst>
            <a:gd name="adj1" fmla="val -33038"/>
            <a:gd name="adj2" fmla="val -93033"/>
          </a:avLst>
        </a:prstGeom>
        <a:solidFill>
          <a:sysClr val="window" lastClr="FFFFFF"/>
        </a:solidFill>
        <a:ln>
          <a:solidFill>
            <a:srgbClr val="C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Suivant le choix de la liste en  D2 , le</a:t>
          </a:r>
          <a:r>
            <a:rPr lang="fr-FR" sz="1100" baseline="0">
              <a:solidFill>
                <a:sysClr val="windowText" lastClr="000000"/>
              </a:solidFill>
            </a:rPr>
            <a:t> résultat s'affiche suivant les valeurs de la BASE (feuille 2)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En utilisant la formule  "RECHERCHEH", le résultat ne s'affiche pas pour les colonnes D8, E8 et F8 de la feuille "BASE" comprennant des formules.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Par ailleurs, j'aimerai que lorsque qu'aucun choix n'est effectué  en D2, rien ne s'affiche et non pas "#N/A".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Merci beaucoup !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47626</xdr:colOff>
      <xdr:row>8</xdr:row>
      <xdr:rowOff>104775</xdr:rowOff>
    </xdr:from>
    <xdr:to>
      <xdr:col>7</xdr:col>
      <xdr:colOff>733430</xdr:colOff>
      <xdr:row>10</xdr:row>
      <xdr:rowOff>152403</xdr:rowOff>
    </xdr:to>
    <xdr:sp macro="" textlink="">
      <xdr:nvSpPr>
        <xdr:cNvPr id="4" name="Accolade ouvrante 3"/>
        <xdr:cNvSpPr/>
      </xdr:nvSpPr>
      <xdr:spPr>
        <a:xfrm rot="16200000">
          <a:off x="5510214" y="1014412"/>
          <a:ext cx="428628" cy="2209804"/>
        </a:xfrm>
        <a:prstGeom prst="leftBrace">
          <a:avLst>
            <a:gd name="adj1" fmla="val 59684"/>
            <a:gd name="adj2" fmla="val 50000"/>
          </a:avLst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F2"/>
  <sheetViews>
    <sheetView tabSelected="1" workbookViewId="0">
      <selection activeCell="D2" sqref="D2"/>
    </sheetView>
  </sheetViews>
  <sheetFormatPr baseColWidth="10" defaultRowHeight="15"/>
  <cols>
    <col min="1" max="1" width="22.85546875" customWidth="1"/>
  </cols>
  <sheetData>
    <row r="1" spans="1:6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</row>
    <row r="2" spans="1:6">
      <c r="A2" s="30" t="s">
        <v>25</v>
      </c>
      <c r="B2" s="30">
        <v>1</v>
      </c>
      <c r="C2" s="30">
        <v>1</v>
      </c>
      <c r="D2" s="30" t="s">
        <v>6</v>
      </c>
      <c r="E2" s="32">
        <f>HLOOKUP(D2,BASE!A1:K8,8)</f>
        <v>1001.62</v>
      </c>
      <c r="F2" s="30"/>
    </row>
  </sheetData>
  <dataValidations count="1">
    <dataValidation type="list" allowBlank="1" showInputMessage="1" showErrorMessage="1" sqref="D2">
      <formula1>ListeTemps02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K12"/>
  <sheetViews>
    <sheetView workbookViewId="0">
      <selection activeCell="K15" sqref="K15"/>
    </sheetView>
  </sheetViews>
  <sheetFormatPr baseColWidth="10" defaultRowHeight="15"/>
  <cols>
    <col min="1" max="1" width="22.85546875" customWidth="1"/>
  </cols>
  <sheetData>
    <row r="1" spans="1:11" ht="26.25">
      <c r="A1" s="1"/>
      <c r="B1" s="1"/>
      <c r="C1" s="1"/>
      <c r="D1" s="1"/>
      <c r="E1" s="2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4" t="s">
        <v>12</v>
      </c>
    </row>
    <row r="2" spans="1:11" ht="19.5">
      <c r="A2" s="5" t="s">
        <v>13</v>
      </c>
      <c r="B2" s="6"/>
      <c r="C2" s="6"/>
      <c r="D2" s="7"/>
      <c r="E2" s="8" t="s">
        <v>14</v>
      </c>
      <c r="F2" s="9"/>
      <c r="G2" s="9"/>
      <c r="H2" s="9"/>
      <c r="I2" s="9"/>
      <c r="J2" s="10"/>
      <c r="K2" s="11" t="s">
        <v>15</v>
      </c>
    </row>
    <row r="3" spans="1:11" ht="15" customHeight="1">
      <c r="A3" s="12"/>
      <c r="B3" s="13"/>
      <c r="C3" s="13"/>
      <c r="D3" s="14"/>
      <c r="E3" s="15" t="s">
        <v>16</v>
      </c>
      <c r="F3" s="16" t="s">
        <v>17</v>
      </c>
      <c r="G3" s="16" t="s">
        <v>18</v>
      </c>
      <c r="H3" s="16" t="s">
        <v>19</v>
      </c>
      <c r="I3" s="16" t="s">
        <v>20</v>
      </c>
      <c r="J3" s="16" t="s">
        <v>21</v>
      </c>
      <c r="K3" s="17" t="s">
        <v>22</v>
      </c>
    </row>
    <row r="4" spans="1:11" ht="15" customHeight="1">
      <c r="A4" s="13"/>
      <c r="B4" s="13"/>
      <c r="C4" s="13"/>
      <c r="D4" s="14"/>
      <c r="E4" s="18"/>
      <c r="F4" s="19"/>
      <c r="G4" s="19"/>
      <c r="H4" s="19"/>
      <c r="I4" s="19"/>
      <c r="J4" s="19"/>
      <c r="K4" s="20"/>
    </row>
    <row r="5" spans="1:11" ht="15" customHeight="1">
      <c r="A5" s="13"/>
      <c r="B5" s="13"/>
      <c r="C5" s="13"/>
      <c r="D5" s="14"/>
      <c r="E5" s="18"/>
      <c r="F5" s="19"/>
      <c r="G5" s="19"/>
      <c r="H5" s="19"/>
      <c r="I5" s="19"/>
      <c r="J5" s="19"/>
      <c r="K5" s="20"/>
    </row>
    <row r="6" spans="1:11" ht="15" customHeight="1">
      <c r="A6" s="21"/>
      <c r="B6" s="21"/>
      <c r="C6" s="21"/>
      <c r="D6" s="14"/>
      <c r="E6" s="22"/>
      <c r="F6" s="23"/>
      <c r="G6" s="23"/>
      <c r="H6" s="23"/>
      <c r="I6" s="23"/>
      <c r="J6" s="23"/>
      <c r="K6" s="20"/>
    </row>
    <row r="7" spans="1:11" ht="18">
      <c r="A7" s="24"/>
      <c r="B7" s="25" t="s">
        <v>23</v>
      </c>
      <c r="C7" s="25" t="s">
        <v>24</v>
      </c>
      <c r="D7" s="7"/>
      <c r="E7" s="2"/>
      <c r="F7" s="3"/>
      <c r="G7" s="3"/>
      <c r="H7" s="3"/>
      <c r="I7" s="3"/>
      <c r="J7" s="3"/>
      <c r="K7" s="4"/>
    </row>
    <row r="8" spans="1:11" ht="18">
      <c r="A8" s="26" t="s">
        <v>25</v>
      </c>
      <c r="B8" s="27" t="s">
        <v>26</v>
      </c>
      <c r="C8" s="27" t="s">
        <v>27</v>
      </c>
      <c r="D8" s="28"/>
      <c r="E8" s="29">
        <v>1001.62</v>
      </c>
      <c r="F8" s="29">
        <f>E8+(E8/35*4*1.25)</f>
        <v>1144.7085714285713</v>
      </c>
      <c r="G8" s="4">
        <f>E8/4.5</f>
        <v>222.58222222222221</v>
      </c>
      <c r="H8" s="4">
        <f>F8/4.5</f>
        <v>254.37968253968251</v>
      </c>
      <c r="I8" s="4">
        <v>3806.16</v>
      </c>
      <c r="J8" s="4">
        <v>4349.7806303158168</v>
      </c>
      <c r="K8" s="4">
        <v>2558.81</v>
      </c>
    </row>
    <row r="12" spans="1:11">
      <c r="G12" s="33" t="s">
        <v>28</v>
      </c>
    </row>
  </sheetData>
  <mergeCells count="10">
    <mergeCell ref="I3:I6"/>
    <mergeCell ref="E2:J2"/>
    <mergeCell ref="A3:C6"/>
    <mergeCell ref="J3:J6"/>
    <mergeCell ref="K3:K6"/>
    <mergeCell ref="D3:D6"/>
    <mergeCell ref="E3:E6"/>
    <mergeCell ref="F3:F6"/>
    <mergeCell ref="G3:G6"/>
    <mergeCell ref="H3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BASE</vt:lpstr>
      <vt:lpstr>ListeTemps</vt:lpstr>
      <vt:lpstr>ListeTemps02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Carion</dc:creator>
  <cp:lastModifiedBy>Maxence Carion</cp:lastModifiedBy>
  <dcterms:created xsi:type="dcterms:W3CDTF">2011-08-10T10:16:14Z</dcterms:created>
  <dcterms:modified xsi:type="dcterms:W3CDTF">2011-08-10T12:51:28Z</dcterms:modified>
</cp:coreProperties>
</file>