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2515" windowHeight="9810"/>
  </bookViews>
  <sheets>
    <sheet name="SEPT 14" sheetId="26" r:id="rId1"/>
    <sheet name="AOUT 14" sheetId="16" r:id="rId2"/>
    <sheet name="AOUT Or" sheetId="6" state="hidden" r:id="rId3"/>
    <sheet name="JUILLET" sheetId="17" r:id="rId4"/>
    <sheet name="JUIN" sheetId="18" r:id="rId5"/>
    <sheet name="MAI" sheetId="19" r:id="rId6"/>
    <sheet name="AVRIL" sheetId="20" r:id="rId7"/>
    <sheet name="MARS" sheetId="21" r:id="rId8"/>
    <sheet name="FEVRIER" sheetId="22" r:id="rId9"/>
    <sheet name="JANVIER" sheetId="23" r:id="rId10"/>
    <sheet name="DECEMBRE 2013" sheetId="24" r:id="rId11"/>
  </sheets>
  <externalReferences>
    <externalReference r:id="rId12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_xlnm._FilterDatabase" localSheetId="6" hidden="1">AVRIL!$A$5:$P$141</definedName>
    <definedName name="_xlnm._FilterDatabase" localSheetId="10" hidden="1">'DECEMBRE 2013'!$A$5:$P$130</definedName>
    <definedName name="_xlnm._FilterDatabase" localSheetId="8" hidden="1">FEVRIER!$A$5:$P$127</definedName>
    <definedName name="_xlnm._FilterDatabase" localSheetId="9" hidden="1">JANVIER!$A$5:$P$130</definedName>
    <definedName name="_xlnm._FilterDatabase" localSheetId="3" hidden="1">JUILLET!$A$5:$P$133</definedName>
    <definedName name="_xlnm._FilterDatabase" localSheetId="4" hidden="1">JUIN!$A$5:$P$142</definedName>
    <definedName name="_xlnm._FilterDatabase" localSheetId="5" hidden="1">MAI!$A$5:$P$140</definedName>
    <definedName name="_xlnm._FilterDatabase" localSheetId="7" hidden="1">MARS!$A$5:$P$124</definedName>
    <definedName name="_xlnm._FilterDatabase" localSheetId="0" hidden="1">'SEPT 14'!$A$5:$O$63</definedName>
    <definedName name="PRISEENCHARGE">#REF!</definedName>
    <definedName name="TYPES" localSheetId="3">'[1]SYNTHESE ANNEE'!$V$1:$V$8</definedName>
    <definedName name="TYPES">#REF!</definedName>
    <definedName name="TYPES1">#REF!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0060C31_2509_48DD_99E3_18E3FFC6EE09_.wvu.FilterData" localSheetId="3" hidden="1">JUILLET!$A$5:$P$133</definedName>
    <definedName name="Z_00060C31_2509_48DD_99E3_18E3FFC6EE09_.wvu.FilterData" localSheetId="0" hidden="1">'SEPT 14'!$A$5:$O$63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01E65EE9_7723_40A7_B753_E4E618C57CEE_.wvu.FilterData" localSheetId="3" hidden="1">JUILLET!$A$5:$P$48</definedName>
    <definedName name="Z_01E65EE9_7723_40A7_B753_E4E618C57CEE_.wvu.FilterData" localSheetId="0" hidden="1">'SEPT 14'!$A$5:$O$5</definedName>
    <definedName name="Z_0B621FC3_5DBB_4295_8C5E_D8BC30B287D3_.wvu.FilterData" localSheetId="7" hidden="1">MARS!$A$5:$P$126</definedName>
    <definedName name="Z_0DBBD98A_D233_428A_9004_C3CEC04B34A7_.wvu.FilterData" localSheetId="7" hidden="1">MARS!$A$5:$P$124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689C456_E744_46E1_802F_5DAF240DF3E2_.wvu.FilterData" localSheetId="3" hidden="1">JUILLET!$A$5:$P$48</definedName>
    <definedName name="Z_1689C456_E744_46E1_802F_5DAF240DF3E2_.wvu.FilterData" localSheetId="0" hidden="1">'SEPT 14'!$A$5:$O$5</definedName>
    <definedName name="Z_1C49FFCC_86A4_48D4_8C78_85130DC88207_.wvu.Cols" localSheetId="10" hidden="1">'DECEMBRE 2013'!$E:$N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9FFCC_86A4_48D4_8C78_85130DC88207_.wvu.FilterData" localSheetId="6" hidden="1">AVRIL!$A$5:$P$141</definedName>
    <definedName name="Z_1C49FFCC_86A4_48D4_8C78_85130DC88207_.wvu.FilterData" localSheetId="10" hidden="1">'DECEMBRE 2013'!$A$5:$P$130</definedName>
    <definedName name="Z_1C49FFCC_86A4_48D4_8C78_85130DC88207_.wvu.FilterData" localSheetId="8" hidden="1">FEVRIER!$A$5:$P$127</definedName>
    <definedName name="Z_1C49FFCC_86A4_48D4_8C78_85130DC88207_.wvu.FilterData" localSheetId="9" hidden="1">JANVIER!$A$5:$P$130</definedName>
    <definedName name="Z_1C49FFCC_86A4_48D4_8C78_85130DC88207_.wvu.FilterData" localSheetId="3" hidden="1">JUILLET!$A$5:$P$57</definedName>
    <definedName name="Z_1C49FFCC_86A4_48D4_8C78_85130DC88207_.wvu.FilterData" localSheetId="4" hidden="1">JUIN!$A$5:$P$142</definedName>
    <definedName name="Z_1C49FFCC_86A4_48D4_8C78_85130DC88207_.wvu.FilterData" localSheetId="5" hidden="1">MAI!$A$5:$P$140</definedName>
    <definedName name="Z_1C49FFCC_86A4_48D4_8C78_85130DC88207_.wvu.FilterData" localSheetId="7" hidden="1">MARS!$A$5:$P$124</definedName>
    <definedName name="Z_1C49FFCC_86A4_48D4_8C78_85130DC88207_.wvu.FilterData" localSheetId="0" hidden="1">'SEPT 14'!$A$5:$O$5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C4F9BF6_D5D1_4444_8014_4E9F709B4966_.wvu.FilterData" localSheetId="3" hidden="1">JUILLET!$A$5:$P$133</definedName>
    <definedName name="Z_1C4F9BF6_D5D1_4444_8014_4E9F709B4966_.wvu.FilterData" localSheetId="0" hidden="1">'SEPT 14'!$A$5:$O$63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1F6E7174_858E_4DB4_B982_AE48E5D07294_.wvu.FilterData" localSheetId="0" hidden="1">'SEPT 14'!$A$5:$O$63</definedName>
    <definedName name="Z_1FA446C7_B0A1_4BC3_90FA_867A22FE6EBE_.wvu.FilterData" localSheetId="4" hidden="1">JUIN!$A$5:$P$141</definedName>
    <definedName name="Z_1FA446C7_B0A1_4BC3_90FA_867A22FE6EBE_.wvu.FilterData" localSheetId="5" hidden="1">MAI!$A$5:$P$139</definedName>
    <definedName name="Z_20F4C44C_1A6B_49A3_8D7C_23CD001DD496_.wvu.FilterData" localSheetId="6" hidden="1">AVRIL!$A$5:$P$130</definedName>
    <definedName name="Z_20F4C44C_1A6B_49A3_8D7C_23CD001DD496_.wvu.FilterData" localSheetId="8" hidden="1">FEVRIER!$A$5:$P$129</definedName>
    <definedName name="Z_20F4C44C_1A6B_49A3_8D7C_23CD001DD496_.wvu.FilterData" localSheetId="9" hidden="1">JANVIER!$A$5:$P$130</definedName>
    <definedName name="Z_20F4C44C_1A6B_49A3_8D7C_23CD001DD496_.wvu.FilterData" localSheetId="4" hidden="1">JUIN!$A$5:$P$130</definedName>
    <definedName name="Z_20F4C44C_1A6B_49A3_8D7C_23CD001DD496_.wvu.FilterData" localSheetId="5" hidden="1">MAI!$A$5:$P$128</definedName>
    <definedName name="Z_20F4C44C_1A6B_49A3_8D7C_23CD001DD496_.wvu.FilterData" localSheetId="7" hidden="1">MARS!$A$5:$P$126</definedName>
    <definedName name="Z_23C418BD_F049_46B6_823B_A8AE25EFC70C_.wvu.FilterData" localSheetId="4" hidden="1">JUIN!$A$5:$P$142</definedName>
    <definedName name="Z_23C418BD_F049_46B6_823B_A8AE25EFC70C_.wvu.FilterData" localSheetId="5" hidden="1">MAI!$A$5:$P$140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3FB74C7_4A91_4957_9595_7AE9D768160E_.wvu.FilterData" localSheetId="3" hidden="1">JUILLET!$A$5:$P$133</definedName>
    <definedName name="Z_23FB74C7_4A91_4957_9595_7AE9D768160E_.wvu.FilterData" localSheetId="0" hidden="1">'SEPT 14'!$A$5:$O$63</definedName>
    <definedName name="Z_25B2A169_E5CD_4E00_B47E_350C4F55C672_.wvu.Cols" localSheetId="10" hidden="1">'DECEMBRE 2013'!$E:$N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25B2A169_E5CD_4E00_B47E_350C4F55C672_.wvu.FilterData" localSheetId="6" hidden="1">AVRIL!$A$5:$P$141</definedName>
    <definedName name="Z_25B2A169_E5CD_4E00_B47E_350C4F55C672_.wvu.FilterData" localSheetId="10" hidden="1">'DECEMBRE 2013'!$A$5:$P$130</definedName>
    <definedName name="Z_25B2A169_E5CD_4E00_B47E_350C4F55C672_.wvu.FilterData" localSheetId="8" hidden="1">FEVRIER!$A$5:$P$127</definedName>
    <definedName name="Z_25B2A169_E5CD_4E00_B47E_350C4F55C672_.wvu.FilterData" localSheetId="9" hidden="1">JANVIER!$A$5:$P$130</definedName>
    <definedName name="Z_25B2A169_E5CD_4E00_B47E_350C4F55C672_.wvu.FilterData" localSheetId="3" hidden="1">JUILLET!$A$5:$P$133</definedName>
    <definedName name="Z_25B2A169_E5CD_4E00_B47E_350C4F55C672_.wvu.FilterData" localSheetId="4" hidden="1">JUIN!$A$5:$P$142</definedName>
    <definedName name="Z_25B2A169_E5CD_4E00_B47E_350C4F55C672_.wvu.FilterData" localSheetId="5" hidden="1">MAI!$A$5:$P$140</definedName>
    <definedName name="Z_25B2A169_E5CD_4E00_B47E_350C4F55C672_.wvu.FilterData" localSheetId="7" hidden="1">MARS!$A$5:$P$124</definedName>
    <definedName name="Z_25B2A169_E5CD_4E00_B47E_350C4F55C672_.wvu.FilterData" localSheetId="0" hidden="1">'SEPT 14'!$A$5:$O$63</definedName>
    <definedName name="Z_25F0F914_851F_4C9F_AF7F_8605F8A4DFA4_.wvu.FilterData" localSheetId="4" hidden="1">JUIN!$A$5:$P$142</definedName>
    <definedName name="Z_25F0F914_851F_4C9F_AF7F_8605F8A4DFA4_.wvu.FilterData" localSheetId="5" hidden="1">MAI!$A$5:$P$140</definedName>
    <definedName name="Z_25FE96CE_5428_4B9B_A25D_BE374916F028_.wvu.FilterData" localSheetId="7" hidden="1">MARS!$A$5:$P$124</definedName>
    <definedName name="Z_2C1F01E8_F41F_4F2E_BD27_65A8460D51D0_.wvu.FilterData" localSheetId="7" hidden="1">MARS!$A$5:$P$124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BFE0_2CA9_422E_97DC_7E7FEABBF558_.wvu.FilterData" localSheetId="3" hidden="1">JUILLET!$A$5:$P$48</definedName>
    <definedName name="Z_305DBFE0_2CA9_422E_97DC_7E7FEABBF558_.wvu.FilterData" localSheetId="0" hidden="1">'SEPT 14'!$A$5:$O$5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305DD950_E527_422A_B9E7_11CCA748F69D_.wvu.FilterData" localSheetId="3" hidden="1">JUILLET!$A$5:$P$63</definedName>
    <definedName name="Z_305DD950_E527_422A_B9E7_11CCA748F69D_.wvu.FilterData" localSheetId="0" hidden="1">'SEPT 14'!$A$5:$O$5</definedName>
    <definedName name="Z_30E3599E_E557_4C0C_AC92_B0BE0C7E36A1_.wvu.FilterData" localSheetId="6" hidden="1">AVRIL!$A$5:$P$141</definedName>
    <definedName name="Z_31C378F2_1346_47A5_A6B3_FBF0FDC8C3CF_.wvu.FilterData" localSheetId="7" hidden="1">MARS!$A$5:$P$124</definedName>
    <definedName name="Z_338C1962_8E46_46A3_8E01_2D085EA2C300_.wvu.Cols" localSheetId="10" hidden="1">'DECEMBRE 2013'!$E:$N</definedName>
    <definedName name="Z_338C1962_8E46_46A3_8E01_2D085EA2C300_.wvu.Cols" localSheetId="8" hidden="1">FEVRIER!$L:$M</definedName>
    <definedName name="Z_338C1962_8E46_46A3_8E01_2D085EA2C300_.wvu.FilterData" localSheetId="6" hidden="1">AVRIL!$A$5:$P$130</definedName>
    <definedName name="Z_338C1962_8E46_46A3_8E01_2D085EA2C300_.wvu.FilterData" localSheetId="10" hidden="1">'DECEMBRE 2013'!$A$5:$P$130</definedName>
    <definedName name="Z_338C1962_8E46_46A3_8E01_2D085EA2C300_.wvu.FilterData" localSheetId="8" hidden="1">FEVRIER!$A$5:$P$129</definedName>
    <definedName name="Z_338C1962_8E46_46A3_8E01_2D085EA2C300_.wvu.FilterData" localSheetId="9" hidden="1">JANVIER!$A$5:$P$130</definedName>
    <definedName name="Z_338C1962_8E46_46A3_8E01_2D085EA2C300_.wvu.FilterData" localSheetId="4" hidden="1">JUIN!$A$5:$P$130</definedName>
    <definedName name="Z_338C1962_8E46_46A3_8E01_2D085EA2C300_.wvu.FilterData" localSheetId="5" hidden="1">MAI!$A$5:$P$128</definedName>
    <definedName name="Z_338C1962_8E46_46A3_8E01_2D085EA2C300_.wvu.FilterData" localSheetId="7" hidden="1">MARS!$A$5:$P$126</definedName>
    <definedName name="Z_387A809C_4F19_4AA6_BBD2_200CB2A21910_.wvu.FilterData" localSheetId="4" hidden="1">JUIN!$A$5:$P$142</definedName>
    <definedName name="Z_3B68D79B_2BDD_4C54_9313_DE4DEDD185F9_.wvu.FilterData" localSheetId="7" hidden="1">MARS!$A$5:$P$124</definedName>
    <definedName name="Z_3EE901BB_EA94_4ECA_BE88_9B5A46F50C3F_.wvu.FilterData" localSheetId="7" hidden="1">MARS!$A$5:$P$124</definedName>
    <definedName name="Z_419C7CB8_ED35_4C72_8AC7_CF78F8DD2C12_.wvu.FilterData" localSheetId="6" hidden="1">AVRIL!$A$5:$P$130</definedName>
    <definedName name="Z_419C7CB8_ED35_4C72_8AC7_CF78F8DD2C12_.wvu.FilterData" localSheetId="4" hidden="1">JUIN!$A$5:$P$130</definedName>
    <definedName name="Z_419C7CB8_ED35_4C72_8AC7_CF78F8DD2C12_.wvu.FilterData" localSheetId="5" hidden="1">MAI!$A$5:$P$128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4C722E6_6876_4BDC_9258_A6F43EECA9C3_.wvu.FilterData" localSheetId="3" hidden="1">JUILLET!$A$5:$P$48</definedName>
    <definedName name="Z_44C722E6_6876_4BDC_9258_A6F43EECA9C3_.wvu.FilterData" localSheetId="0" hidden="1">'SEPT 14'!$A$5:$O$5</definedName>
    <definedName name="Z_46D5BF4E_43A7_4373_A3E4_458AE60BC550_.wvu.FilterData" localSheetId="6" hidden="1">AVRIL!$A$5:$P$141</definedName>
    <definedName name="Z_46D5BF4E_43A7_4373_A3E4_458AE60BC550_.wvu.FilterData" localSheetId="4" hidden="1">JUIN!$A$5:$P$141</definedName>
    <definedName name="Z_46D5BF4E_43A7_4373_A3E4_458AE60BC550_.wvu.FilterData" localSheetId="5" hidden="1">MAI!$A$5:$P$139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D4E6ACE_F07F_4CB8_86C4_2EC4E0DA27C0_.wvu.FilterData" localSheetId="0" hidden="1">'SEPT 14'!$A$5:$O$63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4FF93DF4_56F1_43B1_B3CE_87A4D969403C_.wvu.FilterData" localSheetId="3" hidden="1">JUILLET!$A$5:$P$48</definedName>
    <definedName name="Z_4FF93DF4_56F1_43B1_B3CE_87A4D969403C_.wvu.FilterData" localSheetId="0" hidden="1">'SEPT 14'!$A$5:$O$5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34DC820_531B_4EE5_A2F7_6A7332B1490C_.wvu.FilterData" localSheetId="3" hidden="1">JUILLET!$A$5:$P$60</definedName>
    <definedName name="Z_534DC820_531B_4EE5_A2F7_6A7332B1490C_.wvu.FilterData" localSheetId="0" hidden="1">'SEPT 14'!$A$5:$O$5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305C52_D65E_4E3D_A703_89BA6F2F8DE6_.wvu.FilterData" localSheetId="3" hidden="1">JUILLET!$A$5:$P$48</definedName>
    <definedName name="Z_55305C52_D65E_4E3D_A703_89BA6F2F8DE6_.wvu.FilterData" localSheetId="0" hidden="1">'SEPT 14'!$A$5:$O$5</definedName>
    <definedName name="Z_55E433FB_5DF9_4DDA_A024_BA01A18691E2_.wvu.Cols" localSheetId="10" hidden="1">'DECEMBRE 2013'!$E:$N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55E433FB_5DF9_4DDA_A024_BA01A18691E2_.wvu.FilterData" localSheetId="6" hidden="1">AVRIL!$A$5:$P$141</definedName>
    <definedName name="Z_55E433FB_5DF9_4DDA_A024_BA01A18691E2_.wvu.FilterData" localSheetId="10" hidden="1">'DECEMBRE 2013'!$A$5:$P$130</definedName>
    <definedName name="Z_55E433FB_5DF9_4DDA_A024_BA01A18691E2_.wvu.FilterData" localSheetId="8" hidden="1">FEVRIER!$A$5:$P$127</definedName>
    <definedName name="Z_55E433FB_5DF9_4DDA_A024_BA01A18691E2_.wvu.FilterData" localSheetId="9" hidden="1">JANVIER!$A$5:$P$130</definedName>
    <definedName name="Z_55E433FB_5DF9_4DDA_A024_BA01A18691E2_.wvu.FilterData" localSheetId="3" hidden="1">JUILLET!$A$5:$P$133</definedName>
    <definedName name="Z_55E433FB_5DF9_4DDA_A024_BA01A18691E2_.wvu.FilterData" localSheetId="4" hidden="1">JUIN!$A$5:$P$142</definedName>
    <definedName name="Z_55E433FB_5DF9_4DDA_A024_BA01A18691E2_.wvu.FilterData" localSheetId="5" hidden="1">MAI!$A$5:$P$140</definedName>
    <definedName name="Z_55E433FB_5DF9_4DDA_A024_BA01A18691E2_.wvu.FilterData" localSheetId="7" hidden="1">MARS!$A$5:$P$124</definedName>
    <definedName name="Z_55E433FB_5DF9_4DDA_A024_BA01A18691E2_.wvu.FilterData" localSheetId="0" hidden="1">'SEPT 14'!$A$5:$O$63</definedName>
    <definedName name="Z_56079C43_BB88_4746_A3B4_F67FFEC5CF53_.wvu.FilterData" localSheetId="6" hidden="1">AVRIL!$A$5:$P$141</definedName>
    <definedName name="Z_574D1844_6CDB_4010_A4DF_4D7F75FC3559_.wvu.FilterData" localSheetId="4" hidden="1">JUIN!$A$5:$P$142</definedName>
    <definedName name="Z_57AE632F_B6C6_4DA6_8510_4B076A80527B_.wvu.FilterData" localSheetId="8" hidden="1">FEVRIER!$A$5:$P$128</definedName>
    <definedName name="Z_5D6B43FD_5607_4773_8769_BB85FCBEC9CD_.wvu.FilterData" localSheetId="8" hidden="1">FEVRIER!$A$5:$P$127</definedName>
    <definedName name="Z_5F63B384_C8FB_416C_9AAA_7976D53DEAA9_.wvu.Cols" localSheetId="10" hidden="1">'DECEMBRE 2013'!$E:$N</definedName>
    <definedName name="Z_5F63B384_C8FB_416C_9AAA_7976D53DEAA9_.wvu.FilterData" localSheetId="6" hidden="1">AVRIL!$A$5:$P$130</definedName>
    <definedName name="Z_5F63B384_C8FB_416C_9AAA_7976D53DEAA9_.wvu.FilterData" localSheetId="10" hidden="1">'DECEMBRE 2013'!$A$5:$P$130</definedName>
    <definedName name="Z_5F63B384_C8FB_416C_9AAA_7976D53DEAA9_.wvu.FilterData" localSheetId="8" hidden="1">FEVRIER!$A$5:$P$127</definedName>
    <definedName name="Z_5F63B384_C8FB_416C_9AAA_7976D53DEAA9_.wvu.FilterData" localSheetId="9" hidden="1">JANVIER!$A$5:$P$130</definedName>
    <definedName name="Z_5F63B384_C8FB_416C_9AAA_7976D53DEAA9_.wvu.FilterData" localSheetId="4" hidden="1">JUIN!$A$5:$P$130</definedName>
    <definedName name="Z_5F63B384_C8FB_416C_9AAA_7976D53DEAA9_.wvu.FilterData" localSheetId="5" hidden="1">MAI!$A$5:$P$128</definedName>
    <definedName name="Z_5F63B384_C8FB_416C_9AAA_7976D53DEAA9_.wvu.FilterData" localSheetId="7" hidden="1">MARS!$A$5:$P$124</definedName>
    <definedName name="Z_651F4E6D_A0D2_43B5_B92D_652C9BA0F4D4_.wvu.FilterData" localSheetId="4" hidden="1">JUIN!$A$5:$P$142</definedName>
    <definedName name="Z_6742273C_EFE1_44F5_A774_C1523C19E3FE_.wvu.FilterData" localSheetId="4" hidden="1">JUIN!$A$5:$P$142</definedName>
    <definedName name="Z_67EF4A24_348F_4A13_AC08_3159894D66F6_.wvu.FilterData" localSheetId="4" hidden="1">JUIN!$A$5:$P$142</definedName>
    <definedName name="Z_69659E24_9DB0_460A_985C_D5E1966A0AF4_.wvu.FilterData" localSheetId="8" hidden="1">FEVRIER!$A$5:$P$127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6980B5E7_2F10_49F2_A7FA_E7D10C560BED_.wvu.FilterData" localSheetId="0" hidden="1">'SEPT 14'!$A$5:$O$63</definedName>
    <definedName name="Z_6C1B1202_6F3D_4CE8_BA9B_5F6D8BA64F1A_.wvu.FilterData" localSheetId="4" hidden="1">JUIN!$A$5:$P$141</definedName>
    <definedName name="Z_6C1B1202_6F3D_4CE8_BA9B_5F6D8BA64F1A_.wvu.FilterData" localSheetId="5" hidden="1">MAI!$A$5:$P$139</definedName>
    <definedName name="Z_734C8648_2102_4F7A_95A0_0E44E8951A27_.wvu.FilterData" localSheetId="7" hidden="1">MARS!$A$5:$P$124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55270AE_0A1B_4F51_ACA0_FEAD6CF50A46_.wvu.FilterData" localSheetId="0" hidden="1">'SEPT 14'!$A$5:$O$63</definedName>
    <definedName name="Z_762A9FFF_C8A3_4763_8E04_F7DB6F405624_.wvu.FilterData" localSheetId="4" hidden="1">JUIN!$A$5:$P$142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6DA51C1_BB2D_4CCA_AB4E_CC1AD360BA23_.wvu.FilterData" localSheetId="3" hidden="1">JUILLET!$A$5:$P$61</definedName>
    <definedName name="Z_76DA51C1_BB2D_4CCA_AB4E_CC1AD360BA23_.wvu.FilterData" localSheetId="0" hidden="1">'SEPT 14'!$A$5:$O$5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72FEAFE_AA61_4783_8EE6_01CA9A0A647C_.wvu.FilterData" localSheetId="3" hidden="1">JUILLET!$A$5:$P$48</definedName>
    <definedName name="Z_772FEAFE_AA61_4783_8EE6_01CA9A0A647C_.wvu.FilterData" localSheetId="0" hidden="1">'SEPT 14'!$A$5:$O$5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B67C3BB_BCC7_4A24_A0DF_BAF24957416F_.wvu.FilterData" localSheetId="3" hidden="1">JUILLET!$A$5:$P$48</definedName>
    <definedName name="Z_7B67C3BB_BCC7_4A24_A0DF_BAF24957416F_.wvu.FilterData" localSheetId="0" hidden="1">'SEPT 14'!$A$5:$O$5</definedName>
    <definedName name="Z_7CE3FD6B_13D0_455E_82B8_214608991C42_.wvu.FilterData" localSheetId="6" hidden="1">AVRIL!$A$5:$P$141</definedName>
    <definedName name="Z_7D136D41_003F_4502_89D0_E98966D2395B_.wvu.FilterData" localSheetId="6" hidden="1">AVRIL!$A$5:$P$130</definedName>
    <definedName name="Z_7D136D41_003F_4502_89D0_E98966D2395B_.wvu.FilterData" localSheetId="8" hidden="1">FEVRIER!$A$5:$P$129</definedName>
    <definedName name="Z_7D136D41_003F_4502_89D0_E98966D2395B_.wvu.FilterData" localSheetId="9" hidden="1">JANVIER!$A$5:$P$130</definedName>
    <definedName name="Z_7D136D41_003F_4502_89D0_E98966D2395B_.wvu.FilterData" localSheetId="4" hidden="1">JUIN!$A$5:$P$130</definedName>
    <definedName name="Z_7D136D41_003F_4502_89D0_E98966D2395B_.wvu.FilterData" localSheetId="5" hidden="1">MAI!$A$5:$P$128</definedName>
    <definedName name="Z_7D136D41_003F_4502_89D0_E98966D2395B_.wvu.FilterData" localSheetId="7" hidden="1">MARS!$A$5:$P$126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7D28B809_0AFF_4180_A8AD_BEAFEFA23239_.wvu.FilterData" localSheetId="3" hidden="1">JUILLET!$A$5:$P$48</definedName>
    <definedName name="Z_7D28B809_0AFF_4180_A8AD_BEAFEFA23239_.wvu.FilterData" localSheetId="0" hidden="1">'SEPT 14'!$A$5:$O$5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80249A0C_EB2E_4F15_A54F_BB6B89E0CA4E_.wvu.FilterData" localSheetId="3" hidden="1">JUILLET!$A$5:$P$48</definedName>
    <definedName name="Z_80249A0C_EB2E_4F15_A54F_BB6B89E0CA4E_.wvu.FilterData" localSheetId="0" hidden="1">'SEPT 14'!$A$5:$O$5</definedName>
    <definedName name="Z_842A5452_D142_49DC_9D30_376C2C583657_.wvu.FilterData" localSheetId="7" hidden="1">MARS!$A$5:$P$124</definedName>
    <definedName name="Z_874A822C_7123_4DA0_A256_12F4189D9E70_.wvu.FilterData" localSheetId="4" hidden="1">JUIN!$A$5:$P$141</definedName>
    <definedName name="Z_874A822C_7123_4DA0_A256_12F4189D9E70_.wvu.FilterData" localSheetId="5" hidden="1">MAI!$A$5:$P$139</definedName>
    <definedName name="Z_87829839_4E65_4502_8A73_F08CF2C74DAD_.wvu.FilterData" localSheetId="7" hidden="1">MARS!$A$5:$P$124</definedName>
    <definedName name="Z_887C881B_951E_4023_81C0_23008C087125_.wvu.FilterData" localSheetId="6" hidden="1">AVRIL!$A$5:$P$141</definedName>
    <definedName name="Z_887C881B_951E_4023_81C0_23008C087125_.wvu.FilterData" localSheetId="4" hidden="1">JUIN!$A$5:$P$141</definedName>
    <definedName name="Z_887C881B_951E_4023_81C0_23008C087125_.wvu.FilterData" localSheetId="5" hidden="1">MAI!$A$5:$P$139</definedName>
    <definedName name="Z_8BADFCCD_8387_4AFE_929D_C35F603A5585_.wvu.FilterData" localSheetId="6" hidden="1">AVRIL!$A$5:$P$141</definedName>
    <definedName name="Z_8DB4D668_BF75_4A43_B60B_D27A69913BAD_.wvu.FilterData" localSheetId="8" hidden="1">FEVRIER!$A$5:$P$129</definedName>
    <definedName name="Z_8FBC27A5_7DB4_4333_A1B8_DCE9BA65B42B_.wvu.FilterData" localSheetId="6" hidden="1">AVRIL!$A$5:$P$141</definedName>
    <definedName name="Z_8FBC27A5_7DB4_4333_A1B8_DCE9BA65B42B_.wvu.FilterData" localSheetId="4" hidden="1">JUIN!$A$5:$P$141</definedName>
    <definedName name="Z_8FBC27A5_7DB4_4333_A1B8_DCE9BA65B42B_.wvu.FilterData" localSheetId="5" hidden="1">MAI!$A$5:$P$139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9092FB61_7CE4_466A_B1F3_BD5415B30C4C_.wvu.FilterData" localSheetId="3" hidden="1">JUILLET!$A$5:$P$48</definedName>
    <definedName name="Z_9092FB61_7CE4_466A_B1F3_BD5415B30C4C_.wvu.FilterData" localSheetId="0" hidden="1">'SEPT 14'!$A$5:$O$5</definedName>
    <definedName name="Z_96629002_08BF_40C4_8949_2685184DDE8C_.wvu.FilterData" localSheetId="4" hidden="1">JUIN!$A$5:$P$142</definedName>
    <definedName name="Z_97D619B8_CBEE_4951_91E0_F4DD416D5088_.wvu.FilterData" localSheetId="6" hidden="1">AVRIL!$A$5:$P$130</definedName>
    <definedName name="Z_97D619B8_CBEE_4951_91E0_F4DD416D5088_.wvu.FilterData" localSheetId="4" hidden="1">JUIN!$A$5:$P$130</definedName>
    <definedName name="Z_97D619B8_CBEE_4951_91E0_F4DD416D5088_.wvu.FilterData" localSheetId="5" hidden="1">MAI!$A$5:$P$128</definedName>
    <definedName name="Z_99DADC86_187E_4BE6_A893_404362885F1A_.wvu.FilterData" localSheetId="4" hidden="1">JUIN!$A$5:$P$142</definedName>
    <definedName name="Z_9A595B11_A944_49DE_AB75_6140B5E4BFCA_.wvu.FilterData" localSheetId="4" hidden="1">JUIN!$A$5:$P$141</definedName>
    <definedName name="Z_9A595B11_A944_49DE_AB75_6140B5E4BFCA_.wvu.FilterData" localSheetId="5" hidden="1">MAI!$A$5:$P$139</definedName>
    <definedName name="Z_9D9FACC8_CDE2_4220_980B_25336FC23997_.wvu.FilterData" localSheetId="7" hidden="1">MARS!$A$5:$P$124</definedName>
    <definedName name="Z_A1411C98_F5D7_476C_B85D_E6ABE0BCA518_.wvu.FilterData" localSheetId="7" hidden="1">MARS!$A$5:$P$124</definedName>
    <definedName name="Z_A1F0C88F_DC02_4D81_8587_2A19A38B716F_.wvu.FilterData" localSheetId="6" hidden="1">AVRIL!$A$5:$P$130</definedName>
    <definedName name="Z_A1F0C88F_DC02_4D81_8587_2A19A38B716F_.wvu.FilterData" localSheetId="4" hidden="1">JUIN!$A$5:$P$130</definedName>
    <definedName name="Z_A1F0C88F_DC02_4D81_8587_2A19A38B716F_.wvu.FilterData" localSheetId="5" hidden="1">MAI!$A$5:$P$128</definedName>
    <definedName name="Z_A275C331_5456_4974_932A_1D9C929931AB_.wvu.FilterData" localSheetId="4" hidden="1">JUIN!$A$5:$P$142</definedName>
    <definedName name="Z_A33C637A_5737_49E7_9E50_C58E3CF8735D_.wvu.FilterData" localSheetId="7" hidden="1">MARS!$A$5:$P$124</definedName>
    <definedName name="Z_A4F28E61_850C_4813_AD61_6502585D693D_.wvu.FilterData" localSheetId="6" hidden="1">AVRIL!$A$5:$P$141</definedName>
    <definedName name="Z_A69E769F_66E8_41F5_8F39_07690CDA0239_.wvu.FilterData" localSheetId="4" hidden="1">JUIN!$A$5:$P$141</definedName>
    <definedName name="Z_A69E769F_66E8_41F5_8F39_07690CDA0239_.wvu.FilterData" localSheetId="5" hidden="1">MAI!$A$5:$P$139</definedName>
    <definedName name="Z_A8375520_B339_47A9_B0A4_9EAE7663DB7D_.wvu.FilterData" localSheetId="6" hidden="1">AVRIL!$A$5:$P$141</definedName>
    <definedName name="Z_A933D418_81BB_471A_862E_98EB5E24734A_.wvu.FilterData" localSheetId="7" hidden="1">MARS!$A$5:$P$124</definedName>
    <definedName name="Z_AC7CD14C_52C7_45CA_8778_956C47029DB3_.wvu.FilterData" localSheetId="4" hidden="1">JUIN!$A$5:$P$141</definedName>
    <definedName name="Z_AC7CD14C_52C7_45CA_8778_956C47029DB3_.wvu.FilterData" localSheetId="5" hidden="1">MAI!$A$5:$P$139</definedName>
    <definedName name="Z_B1AA433F_106E_4DAE_B17D_DDF4FBB79212_.wvu.FilterData" localSheetId="7" hidden="1">MARS!$A$5:$P$124</definedName>
    <definedName name="Z_B1F762B6_B861_4A58_AB64_F81F26A759F4_.wvu.FilterData" localSheetId="4" hidden="1">JUIN!$A$5:$P$141</definedName>
    <definedName name="Z_B1F762B6_B861_4A58_AB64_F81F26A759F4_.wvu.FilterData" localSheetId="5" hidden="1">MAI!$A$5:$P$139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3848BF9_85CD_4B76_AF52_DC5F3B588B7F_.wvu.FilterData" localSheetId="0" hidden="1">'SEPT 14'!$A$5:$O$63</definedName>
    <definedName name="Z_BA364EF5_B92E_4497_8056_F61B4C347DBA_.wvu.FilterData" localSheetId="3" hidden="1">JUILLET!$A$5:$P$133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4DBB61_9F18_4900_BCBC_10089AD1EB5F_.wvu.FilterData" localSheetId="0" hidden="1">'SEPT 14'!$A$5:$O$63</definedName>
    <definedName name="Z_BBB779FB_4A47_47C8_BC8F_8D8723871FDE_.wvu.Cols" localSheetId="10" hidden="1">'DECEMBRE 2013'!$E:$N</definedName>
    <definedName name="Z_BBB779FB_4A47_47C8_BC8F_8D8723871FDE_.wvu.FilterData" localSheetId="6" hidden="1">AVRIL!$A$5:$P$130</definedName>
    <definedName name="Z_BBB779FB_4A47_47C8_BC8F_8D8723871FDE_.wvu.FilterData" localSheetId="10" hidden="1">'DECEMBRE 2013'!$A$5:$P$130</definedName>
    <definedName name="Z_BBB779FB_4A47_47C8_BC8F_8D8723871FDE_.wvu.FilterData" localSheetId="8" hidden="1">FEVRIER!$A$5:$P$127</definedName>
    <definedName name="Z_BBB779FB_4A47_47C8_BC8F_8D8723871FDE_.wvu.FilterData" localSheetId="9" hidden="1">JANVIER!$A$5:$P$130</definedName>
    <definedName name="Z_BBB779FB_4A47_47C8_BC8F_8D8723871FDE_.wvu.FilterData" localSheetId="4" hidden="1">JUIN!$A$5:$P$130</definedName>
    <definedName name="Z_BBB779FB_4A47_47C8_BC8F_8D8723871FDE_.wvu.FilterData" localSheetId="5" hidden="1">MAI!$A$5:$P$128</definedName>
    <definedName name="Z_BBB779FB_4A47_47C8_BC8F_8D8723871FDE_.wvu.FilterData" localSheetId="7" hidden="1">MARS!$A$5:$P$124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BBD3CAF2_BB71_4DF5_81EA_11B90785D61D_.wvu.FilterData" localSheetId="3" hidden="1">JUILLET!$A$5:$P$48</definedName>
    <definedName name="Z_BBD3CAF2_BB71_4DF5_81EA_11B90785D61D_.wvu.FilterData" localSheetId="0" hidden="1">'SEPT 14'!$A$5:$O$5</definedName>
    <definedName name="Z_C4BD1A74_12A6_42C8_BFF1_C143B4799CBA_.wvu.FilterData" localSheetId="4" hidden="1">JUIN!$A$5:$P$142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CE1D8645_5E06_4C1E_8FE0_44DFD216B98E_.wvu.FilterData" localSheetId="3" hidden="1">JUILLET!$A$5:$P$63</definedName>
    <definedName name="Z_CE1D8645_5E06_4C1E_8FE0_44DFD216B98E_.wvu.FilterData" localSheetId="0" hidden="1">'SEPT 14'!$A$5:$O$5</definedName>
    <definedName name="Z_D345325F_7796_4FDE_A9BF_E894EBA0F013_.wvu.FilterData" localSheetId="7" hidden="1">MARS!$A$5:$P$124</definedName>
    <definedName name="Z_D7874D3E_7B45_4B12_8CAC_ABC714C4F988_.wvu.FilterData" localSheetId="4" hidden="1">JUIN!$A$5:$P$142</definedName>
    <definedName name="Z_D7874D3E_7B45_4B12_8CAC_ABC714C4F988_.wvu.FilterData" localSheetId="5" hidden="1">MAI!$A$5:$P$140</definedName>
    <definedName name="Z_DFC7EC71_63BE_477C_9B5D_F2EEB2ACDFE8_.wvu.FilterData" localSheetId="4" hidden="1">JUIN!$A$5:$P$142</definedName>
    <definedName name="Z_E378656A_FC90_4FE9_937D_AA0B8569B10A_.wvu.FilterData" localSheetId="6" hidden="1">AVRIL!$A$5:$P$130</definedName>
    <definedName name="Z_E378656A_FC90_4FE9_937D_AA0B8569B10A_.wvu.FilterData" localSheetId="8" hidden="1">FEVRIER!$A$5:$P$129</definedName>
    <definedName name="Z_E378656A_FC90_4FE9_937D_AA0B8569B10A_.wvu.FilterData" localSheetId="9" hidden="1">JANVIER!$A$5:$P$130</definedName>
    <definedName name="Z_E378656A_FC90_4FE9_937D_AA0B8569B10A_.wvu.FilterData" localSheetId="4" hidden="1">JUIN!$A$5:$P$130</definedName>
    <definedName name="Z_E378656A_FC90_4FE9_937D_AA0B8569B10A_.wvu.FilterData" localSheetId="5" hidden="1">MAI!$A$5:$P$128</definedName>
    <definedName name="Z_E378656A_FC90_4FE9_937D_AA0B8569B10A_.wvu.FilterData" localSheetId="7" hidden="1">MARS!$A$5:$P$126</definedName>
    <definedName name="Z_E414D761_1AFD_47B0_B3E5_3CB92FF62CAD_.wvu.FilterData" localSheetId="4" hidden="1">JUIN!$A$5:$P$142</definedName>
    <definedName name="Z_EAAF6C34_3F4A_4089_B819_7C438CDF3E7F_.wvu.FilterData" localSheetId="4" hidden="1">JUIN!$A$5:$P$142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  <definedName name="Z_EBAC07A2_D45D_4CDF_9C11_6554A281AD2A_.wvu.FilterData" localSheetId="0" hidden="1">'SEPT 14'!$A$5:$O$63</definedName>
    <definedName name="Z_ED084B11_8D24_4636_B5AE_8E1F28ABA657_.wvu.FilterData" localSheetId="4" hidden="1">JUIN!$A$5:$P$142</definedName>
    <definedName name="Z_EE9AE117_3FA1_4CA7_9CE9_9E1E2521C008_.wvu.FilterData" localSheetId="6" hidden="1">AVRIL!$A$5:$P$130</definedName>
    <definedName name="Z_EE9AE117_3FA1_4CA7_9CE9_9E1E2521C008_.wvu.FilterData" localSheetId="8" hidden="1">FEVRIER!$A$5:$P$129</definedName>
    <definedName name="Z_EE9AE117_3FA1_4CA7_9CE9_9E1E2521C008_.wvu.FilterData" localSheetId="9" hidden="1">JANVIER!$A$5:$P$130</definedName>
    <definedName name="Z_EE9AE117_3FA1_4CA7_9CE9_9E1E2521C008_.wvu.FilterData" localSheetId="4" hidden="1">JUIN!$A$5:$P$130</definedName>
    <definedName name="Z_EE9AE117_3FA1_4CA7_9CE9_9E1E2521C008_.wvu.FilterData" localSheetId="5" hidden="1">MAI!$A$5:$P$128</definedName>
    <definedName name="Z_EE9AE117_3FA1_4CA7_9CE9_9E1E2521C008_.wvu.FilterData" localSheetId="7" hidden="1">MARS!$A$5:$P$126</definedName>
    <definedName name="Z_F09EFFAC_B35D_4286_98AC_9FEE6635C542_.wvu.FilterData" localSheetId="4" hidden="1">JUIN!$A$5:$P$142</definedName>
    <definedName name="Z_F98233FA_CB75_43A7_B46D_C5DCAEB2096F_.wvu.FilterData" localSheetId="6" hidden="1">AVRIL!$A$5:$P$141</definedName>
    <definedName name="Z_F98233FA_CB75_43A7_B46D_C5DCAEB2096F_.wvu.FilterData" localSheetId="4" hidden="1">JUIN!$A$5:$P$141</definedName>
    <definedName name="Z_F98233FA_CB75_43A7_B46D_C5DCAEB2096F_.wvu.FilterData" localSheetId="5" hidden="1">MAI!$A$5:$P$139</definedName>
    <definedName name="Z_FA54C463_4C7F_4EFA_A24F_C728163F502F_.wvu.FilterData" localSheetId="7" hidden="1">MARS!$A$5:$P$124</definedName>
    <definedName name="Z_FDD384E2_FBAD_4E30_AD18_DB84157C83AE_.wvu.FilterData" localSheetId="6" hidden="1">AVRIL!$A$5:$P$130</definedName>
    <definedName name="Z_FDD384E2_FBAD_4E30_AD18_DB84157C83AE_.wvu.FilterData" localSheetId="8" hidden="1">FEVRIER!$A$5:$P$129</definedName>
    <definedName name="Z_FDD384E2_FBAD_4E30_AD18_DB84157C83AE_.wvu.FilterData" localSheetId="9" hidden="1">JANVIER!$A$5:$P$130</definedName>
    <definedName name="Z_FDD384E2_FBAD_4E30_AD18_DB84157C83AE_.wvu.FilterData" localSheetId="4" hidden="1">JUIN!$A$5:$P$130</definedName>
    <definedName name="Z_FDD384E2_FBAD_4E30_AD18_DB84157C83AE_.wvu.FilterData" localSheetId="5" hidden="1">MAI!$A$5:$P$128</definedName>
    <definedName name="Z_FDD384E2_FBAD_4E30_AD18_DB84157C83AE_.wvu.FilterData" localSheetId="7" hidden="1">MARS!$A$5:$P$126</definedName>
  </definedNames>
  <calcPr calcId="125725" iterateDelta="0.01"/>
  <customWorkbookViews>
    <customWorkbookView name="b90570 - Affichage personnalisé" guid="{25B2A169-E5CD-4E00-B47E-350C4F55C672}" mergeInterval="0" personalView="1" maximized="1" xWindow="1" yWindow="1" windowWidth="1440" windowHeight="686" activeSheetId="6"/>
    <customWorkbookView name="B56254 - Affichage personnalisé" guid="{BBB779FB-4A47-47C8-BC8F-8D8723871FDE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I91972 - Affichage personnalisé" guid="{5F63B384-C8FB-416C-9AAA-7976D53DEAA9}" mergeInterval="0" personalView="1" maximized="1" xWindow="1" yWindow="1" windowWidth="1440" windowHeight="709" activeSheetId="10"/>
    <customWorkbookView name="A06745 - Affichage personnalisé" guid="{1C49FFCC-86A4-48D4-8C78-85130DC88207}" mergeInterval="0" personalView="1" maximized="1" xWindow="1" yWindow="1" windowWidth="1440" windowHeight="709" activeSheetId="7"/>
    <customWorkbookView name="H00871 - Affichage personnalisé" guid="{55E433FB-5DF9-4DDA-A024-BA01A18691E2}" mergeInterval="0" personalView="1" maximized="1" xWindow="1" yWindow="1" windowWidth="1440" windowHeight="671" activeSheetId="6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3" i="26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G63"/>
  <c r="F63" s="1"/>
  <c r="G62"/>
  <c r="F62" s="1"/>
  <c r="G61"/>
  <c r="F61" s="1"/>
  <c r="G60"/>
  <c r="F60" s="1"/>
  <c r="G59"/>
  <c r="F59" s="1"/>
  <c r="G58"/>
  <c r="F58" s="1"/>
  <c r="G57"/>
  <c r="F57" s="1"/>
  <c r="G56"/>
  <c r="F56" s="1"/>
  <c r="G55"/>
  <c r="F55" s="1"/>
  <c r="G54"/>
  <c r="F54" s="1"/>
  <c r="G53"/>
  <c r="F53" s="1"/>
  <c r="G52"/>
  <c r="F52" s="1"/>
  <c r="G51"/>
  <c r="F51" s="1"/>
  <c r="G50"/>
  <c r="F50" s="1"/>
  <c r="G49"/>
  <c r="F49" s="1"/>
  <c r="G48"/>
  <c r="F48" s="1"/>
  <c r="G47"/>
  <c r="F47" s="1"/>
  <c r="G46"/>
  <c r="F46" s="1"/>
  <c r="G45"/>
  <c r="F45" s="1"/>
  <c r="G44"/>
  <c r="F44" s="1"/>
  <c r="G43"/>
  <c r="F43" s="1"/>
  <c r="G42"/>
  <c r="F42" s="1"/>
  <c r="G41"/>
  <c r="F41" s="1"/>
  <c r="G40"/>
  <c r="F40" s="1"/>
  <c r="G39"/>
  <c r="F39" s="1"/>
  <c r="G38"/>
  <c r="F38" s="1"/>
  <c r="G37"/>
  <c r="F37" s="1"/>
  <c r="G36"/>
  <c r="F36" s="1"/>
  <c r="G35"/>
  <c r="F35" s="1"/>
  <c r="G34"/>
  <c r="F34" s="1"/>
  <c r="G33"/>
  <c r="F33" s="1"/>
  <c r="G32"/>
  <c r="F32" s="1"/>
  <c r="G31"/>
  <c r="F31" s="1"/>
  <c r="G30"/>
  <c r="F30" s="1"/>
  <c r="G29"/>
  <c r="F29" s="1"/>
  <c r="G28"/>
  <c r="F28" s="1"/>
  <c r="G27"/>
  <c r="F27" s="1"/>
  <c r="G26"/>
  <c r="F26" s="1"/>
  <c r="G25"/>
  <c r="F25" s="1"/>
  <c r="G24"/>
  <c r="F24" s="1"/>
  <c r="G23"/>
  <c r="F23" s="1"/>
  <c r="G22"/>
  <c r="F22" s="1"/>
  <c r="G21"/>
  <c r="F21" s="1"/>
  <c r="G20"/>
  <c r="F20" s="1"/>
  <c r="G19"/>
  <c r="F19" s="1"/>
  <c r="G18"/>
  <c r="F18" s="1"/>
  <c r="G17"/>
  <c r="F17" s="1"/>
  <c r="G16"/>
  <c r="F16" s="1"/>
  <c r="G15"/>
  <c r="F15" s="1"/>
  <c r="G14"/>
  <c r="F14" s="1"/>
  <c r="G13"/>
  <c r="F13" s="1"/>
  <c r="G12"/>
  <c r="F12" s="1"/>
  <c r="G11"/>
  <c r="F11" s="1"/>
  <c r="G10"/>
  <c r="F10" s="1"/>
  <c r="G9"/>
  <c r="F9" s="1"/>
  <c r="G8"/>
  <c r="F8" s="1"/>
  <c r="G7"/>
  <c r="F7" s="1"/>
  <c r="K6"/>
  <c r="G6"/>
  <c r="F6" s="1"/>
  <c r="P6"/>
  <c r="B2"/>
  <c r="P15" i="16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K29"/>
  <c r="G29"/>
  <c r="F29" s="1"/>
  <c r="K28"/>
  <c r="G28"/>
  <c r="F28" s="1"/>
  <c r="K27"/>
  <c r="G27"/>
  <c r="F27" s="1"/>
  <c r="K26"/>
  <c r="G26"/>
  <c r="F26" s="1"/>
  <c r="K25"/>
  <c r="G25"/>
  <c r="F25" s="1"/>
  <c r="K24"/>
  <c r="G24"/>
  <c r="F24" s="1"/>
  <c r="K23"/>
  <c r="G23"/>
  <c r="F23" s="1"/>
  <c r="K22"/>
  <c r="G22"/>
  <c r="F22" s="1"/>
  <c r="K21"/>
  <c r="G21"/>
  <c r="F21" s="1"/>
  <c r="K20"/>
  <c r="G20"/>
  <c r="F20" s="1"/>
  <c r="K19"/>
  <c r="G19"/>
  <c r="F19" s="1"/>
  <c r="K18"/>
  <c r="G18"/>
  <c r="F18" s="1"/>
  <c r="K17"/>
  <c r="G17"/>
  <c r="F17" s="1"/>
  <c r="K16"/>
  <c r="G16"/>
  <c r="F16" s="1"/>
  <c r="K15"/>
  <c r="G15"/>
  <c r="F15" s="1"/>
  <c r="K14"/>
  <c r="G14"/>
  <c r="F14" s="1"/>
  <c r="K13"/>
  <c r="G13"/>
  <c r="F13" s="1"/>
  <c r="K12"/>
  <c r="G12"/>
  <c r="F12" s="1"/>
  <c r="K11"/>
  <c r="G11"/>
  <c r="F11" s="1"/>
  <c r="K10"/>
  <c r="G10"/>
  <c r="F10" s="1"/>
  <c r="K9"/>
  <c r="G9"/>
  <c r="F9" s="1"/>
  <c r="K8"/>
  <c r="G8"/>
  <c r="F8" s="1"/>
  <c r="K7"/>
  <c r="G7"/>
  <c r="F7" s="1"/>
  <c r="K6"/>
  <c r="G6"/>
  <c r="F6" s="1"/>
  <c r="B2" i="24"/>
  <c r="H6"/>
  <c r="G6" s="1"/>
  <c r="H7"/>
  <c r="G7" s="1"/>
  <c r="H8"/>
  <c r="G8" s="1"/>
  <c r="H9"/>
  <c r="G9" s="1"/>
  <c r="H10"/>
  <c r="G10" s="1"/>
  <c r="H11"/>
  <c r="G11" s="1"/>
  <c r="B2" i="23"/>
  <c r="H7"/>
  <c r="H8"/>
  <c r="H9"/>
  <c r="H10"/>
  <c r="G10" s="1"/>
  <c r="G12"/>
  <c r="H13"/>
  <c r="H15"/>
  <c r="H18"/>
  <c r="G18" s="1"/>
  <c r="H19"/>
  <c r="H24"/>
  <c r="G24" s="1"/>
  <c r="H26"/>
  <c r="G26" s="1"/>
  <c r="H27"/>
  <c r="H30"/>
  <c r="H31"/>
  <c r="G31" s="1"/>
  <c r="H33"/>
  <c r="G33" s="1"/>
  <c r="H34"/>
  <c r="G34" s="1"/>
  <c r="H35"/>
  <c r="G35" s="1"/>
  <c r="H36"/>
  <c r="G36" s="1"/>
  <c r="H37"/>
  <c r="G37" s="1"/>
  <c r="H38"/>
  <c r="G38" s="1"/>
  <c r="H39"/>
  <c r="G39" s="1"/>
  <c r="H40"/>
  <c r="G40" s="1"/>
  <c r="H41"/>
  <c r="G41" s="1"/>
  <c r="H42"/>
  <c r="G42" s="1"/>
  <c r="H43"/>
  <c r="G43" s="1"/>
  <c r="H44"/>
  <c r="G44" s="1"/>
  <c r="H45"/>
  <c r="G45" s="1"/>
  <c r="H46"/>
  <c r="G46" s="1"/>
  <c r="H47"/>
  <c r="G47" s="1"/>
  <c r="H48"/>
  <c r="G48" s="1"/>
  <c r="H49"/>
  <c r="G49" s="1"/>
  <c r="H50"/>
  <c r="G50" s="1"/>
  <c r="H51"/>
  <c r="G51" s="1"/>
  <c r="H52"/>
  <c r="G52" s="1"/>
  <c r="H53"/>
  <c r="G53" s="1"/>
  <c r="H54"/>
  <c r="G54" s="1"/>
  <c r="H55"/>
  <c r="G55" s="1"/>
  <c r="H56"/>
  <c r="G56" s="1"/>
  <c r="H57"/>
  <c r="G57" s="1"/>
  <c r="H58"/>
  <c r="G58" s="1"/>
  <c r="H59"/>
  <c r="G59" s="1"/>
  <c r="H60"/>
  <c r="G60" s="1"/>
  <c r="H61"/>
  <c r="G61" s="1"/>
  <c r="H62"/>
  <c r="G62" s="1"/>
  <c r="H63"/>
  <c r="G63" s="1"/>
  <c r="H64"/>
  <c r="G64" s="1"/>
  <c r="H65"/>
  <c r="G65" s="1"/>
  <c r="H66"/>
  <c r="G66" s="1"/>
  <c r="H67"/>
  <c r="G67" s="1"/>
  <c r="H68"/>
  <c r="G68" s="1"/>
  <c r="H69"/>
  <c r="G69" s="1"/>
  <c r="H70"/>
  <c r="G70" s="1"/>
  <c r="B2" i="22"/>
  <c r="H6"/>
  <c r="H7"/>
  <c r="G7" s="1"/>
  <c r="H8"/>
  <c r="G8" s="1"/>
  <c r="H9"/>
  <c r="G9" s="1"/>
  <c r="H10"/>
  <c r="H12"/>
  <c r="G12" s="1"/>
  <c r="H13"/>
  <c r="G13" s="1"/>
  <c r="H14"/>
  <c r="H15"/>
  <c r="G15" s="1"/>
  <c r="H16"/>
  <c r="H18"/>
  <c r="H19"/>
  <c r="H20"/>
  <c r="G20" s="1"/>
  <c r="H21"/>
  <c r="H24"/>
  <c r="H26"/>
  <c r="H27"/>
  <c r="H28"/>
  <c r="H29"/>
  <c r="B2" i="21"/>
  <c r="H6"/>
  <c r="G6" s="1"/>
  <c r="H7"/>
  <c r="G8"/>
  <c r="H9"/>
  <c r="G9" s="1"/>
  <c r="G10"/>
  <c r="G11"/>
  <c r="G12"/>
  <c r="H13"/>
  <c r="G13" s="1"/>
  <c r="H14"/>
  <c r="G14" s="1"/>
  <c r="H15"/>
  <c r="G15" s="1"/>
  <c r="H16"/>
  <c r="G16" s="1"/>
  <c r="H17"/>
  <c r="G17" s="1"/>
  <c r="G18"/>
  <c r="G19"/>
  <c r="H20"/>
  <c r="G20" s="1"/>
  <c r="H21"/>
  <c r="G21" s="1"/>
  <c r="G22"/>
  <c r="H23"/>
  <c r="G23" s="1"/>
  <c r="H24"/>
  <c r="G24" s="1"/>
  <c r="H25"/>
  <c r="G25" s="1"/>
  <c r="H26"/>
  <c r="G26" s="1"/>
  <c r="H27"/>
  <c r="G27" s="1"/>
  <c r="H28"/>
  <c r="H30"/>
  <c r="G30" s="1"/>
  <c r="H31"/>
  <c r="G31" s="1"/>
  <c r="H32"/>
  <c r="H33"/>
  <c r="G33" s="1"/>
  <c r="H34"/>
  <c r="G34" s="1"/>
  <c r="H35"/>
  <c r="G35" s="1"/>
  <c r="H36"/>
  <c r="G36" s="1"/>
  <c r="H37"/>
  <c r="G37" s="1"/>
  <c r="H38"/>
  <c r="G38" s="1"/>
  <c r="H39"/>
  <c r="G39" s="1"/>
  <c r="H40"/>
  <c r="G40" s="1"/>
  <c r="H41"/>
  <c r="G41" s="1"/>
  <c r="H42"/>
  <c r="G42" s="1"/>
  <c r="H43"/>
  <c r="G43" s="1"/>
  <c r="H44"/>
  <c r="G44" s="1"/>
  <c r="H45"/>
  <c r="G45" s="1"/>
  <c r="H46"/>
  <c r="G46" s="1"/>
  <c r="H47"/>
  <c r="G47" s="1"/>
  <c r="H48"/>
  <c r="G48" s="1"/>
  <c r="H49"/>
  <c r="G49" s="1"/>
  <c r="H50"/>
  <c r="G50" s="1"/>
  <c r="H51"/>
  <c r="G51" s="1"/>
  <c r="H52"/>
  <c r="G52" s="1"/>
  <c r="H53"/>
  <c r="G53" s="1"/>
  <c r="H54"/>
  <c r="G54" s="1"/>
  <c r="H55"/>
  <c r="G55" s="1"/>
  <c r="H56"/>
  <c r="G56" s="1"/>
  <c r="H57"/>
  <c r="G57" s="1"/>
  <c r="H58"/>
  <c r="G58" s="1"/>
  <c r="H59"/>
  <c r="G59" s="1"/>
  <c r="H60"/>
  <c r="G60" s="1"/>
  <c r="H61"/>
  <c r="G61" s="1"/>
  <c r="H62"/>
  <c r="G62" s="1"/>
  <c r="H63"/>
  <c r="G63" s="1"/>
  <c r="H64"/>
  <c r="G64" s="1"/>
  <c r="H65"/>
  <c r="G65" s="1"/>
  <c r="H66"/>
  <c r="G66" s="1"/>
  <c r="B2" i="20"/>
  <c r="H6"/>
  <c r="G6" s="1"/>
  <c r="H7"/>
  <c r="G7" s="1"/>
  <c r="H8"/>
  <c r="G8" s="1"/>
  <c r="H9"/>
  <c r="G9" s="1"/>
  <c r="H10"/>
  <c r="G10" s="1"/>
  <c r="H11"/>
  <c r="G11" s="1"/>
  <c r="H12"/>
  <c r="G12" s="1"/>
  <c r="H13"/>
  <c r="G13" s="1"/>
  <c r="H14"/>
  <c r="G14" s="1"/>
  <c r="H15"/>
  <c r="G15" s="1"/>
  <c r="H16"/>
  <c r="G16" s="1"/>
  <c r="H17"/>
  <c r="G17" s="1"/>
  <c r="H18"/>
  <c r="G18" s="1"/>
  <c r="H19"/>
  <c r="G19" s="1"/>
  <c r="H20"/>
  <c r="G20" s="1"/>
  <c r="H21"/>
  <c r="G21" s="1"/>
  <c r="H22"/>
  <c r="G22" s="1"/>
  <c r="H23"/>
  <c r="G23" s="1"/>
  <c r="H24"/>
  <c r="G24" s="1"/>
  <c r="H25"/>
  <c r="G25" s="1"/>
  <c r="H26"/>
  <c r="G26" s="1"/>
  <c r="H27"/>
  <c r="G27" s="1"/>
  <c r="H28"/>
  <c r="G28" s="1"/>
  <c r="H29"/>
  <c r="G29" s="1"/>
  <c r="H30"/>
  <c r="G30" s="1"/>
  <c r="H31"/>
  <c r="G31" s="1"/>
  <c r="H32"/>
  <c r="G32" s="1"/>
  <c r="H33"/>
  <c r="G33" s="1"/>
  <c r="H34"/>
  <c r="G34" s="1"/>
  <c r="H35"/>
  <c r="G35" s="1"/>
  <c r="H36"/>
  <c r="G36" s="1"/>
  <c r="H37"/>
  <c r="G37" s="1"/>
  <c r="H38"/>
  <c r="G38" s="1"/>
  <c r="H39"/>
  <c r="H40"/>
  <c r="G40" s="1"/>
  <c r="H41"/>
  <c r="G41" s="1"/>
  <c r="H42"/>
  <c r="G42" s="1"/>
  <c r="G43"/>
  <c r="G44"/>
  <c r="H45"/>
  <c r="G45" s="1"/>
  <c r="H46"/>
  <c r="G46" s="1"/>
  <c r="H47"/>
  <c r="G47" s="1"/>
  <c r="H48"/>
  <c r="G48" s="1"/>
  <c r="H49"/>
  <c r="G49" s="1"/>
  <c r="H50"/>
  <c r="G50" s="1"/>
  <c r="H51"/>
  <c r="G51" s="1"/>
  <c r="H55"/>
  <c r="H56"/>
  <c r="H58"/>
  <c r="G58" s="1"/>
  <c r="H59"/>
  <c r="H61"/>
  <c r="B2" i="19"/>
  <c r="H6"/>
  <c r="H7"/>
  <c r="G7" s="1"/>
  <c r="H8"/>
  <c r="G8" s="1"/>
  <c r="H9"/>
  <c r="G9" s="1"/>
  <c r="H10"/>
  <c r="G10" s="1"/>
  <c r="H11"/>
  <c r="G11" s="1"/>
  <c r="H12"/>
  <c r="G12" s="1"/>
  <c r="H13"/>
  <c r="G13" s="1"/>
  <c r="H14"/>
  <c r="G14" s="1"/>
  <c r="H15"/>
  <c r="G15" s="1"/>
  <c r="H16"/>
  <c r="G16" s="1"/>
  <c r="H17"/>
  <c r="G17" s="1"/>
  <c r="H18"/>
  <c r="G18" s="1"/>
  <c r="H19"/>
  <c r="G19" s="1"/>
  <c r="H20"/>
  <c r="G20" s="1"/>
  <c r="H21"/>
  <c r="G21" s="1"/>
  <c r="H22"/>
  <c r="G22" s="1"/>
  <c r="H23"/>
  <c r="G23" s="1"/>
  <c r="H24"/>
  <c r="G24" s="1"/>
  <c r="H25"/>
  <c r="G25" s="1"/>
  <c r="H26"/>
  <c r="G26" s="1"/>
  <c r="H27"/>
  <c r="G27" s="1"/>
  <c r="H28"/>
  <c r="G28" s="1"/>
  <c r="H29"/>
  <c r="G29" s="1"/>
  <c r="G30"/>
  <c r="H31"/>
  <c r="G31" s="1"/>
  <c r="B2" i="18"/>
  <c r="G6"/>
  <c r="H7"/>
  <c r="G7" s="1"/>
  <c r="H9"/>
  <c r="G9" s="1"/>
  <c r="H10"/>
  <c r="G10" s="1"/>
  <c r="H11"/>
  <c r="G11" s="1"/>
  <c r="H12"/>
  <c r="G12" s="1"/>
  <c r="H13"/>
  <c r="G13" s="1"/>
  <c r="H14"/>
  <c r="G14" s="1"/>
  <c r="H15"/>
  <c r="G15" s="1"/>
  <c r="H16"/>
  <c r="G16" s="1"/>
  <c r="H17"/>
  <c r="G17" s="1"/>
  <c r="H18"/>
  <c r="G18" s="1"/>
  <c r="H19"/>
  <c r="G19" s="1"/>
  <c r="H20"/>
  <c r="G20" s="1"/>
  <c r="H21"/>
  <c r="G21" s="1"/>
  <c r="H22"/>
  <c r="G22" s="1"/>
  <c r="H23"/>
  <c r="G23" s="1"/>
  <c r="H24"/>
  <c r="G24" s="1"/>
  <c r="H25"/>
  <c r="G25" s="1"/>
  <c r="H26"/>
  <c r="G26" s="1"/>
  <c r="H27"/>
  <c r="G27" s="1"/>
  <c r="H28"/>
  <c r="G28" s="1"/>
  <c r="H29"/>
  <c r="G29" s="1"/>
  <c r="H30"/>
  <c r="G30" s="1"/>
  <c r="H31"/>
  <c r="G31" s="1"/>
  <c r="H32"/>
  <c r="G32" s="1"/>
  <c r="H33"/>
  <c r="G33" s="1"/>
  <c r="H34"/>
  <c r="G34" s="1"/>
  <c r="H35"/>
  <c r="G35" s="1"/>
  <c r="H36"/>
  <c r="G36" s="1"/>
  <c r="H37"/>
  <c r="G37" s="1"/>
  <c r="H38"/>
  <c r="G38" s="1"/>
  <c r="H39"/>
  <c r="G39" s="1"/>
  <c r="H40"/>
  <c r="G40" s="1"/>
  <c r="H41"/>
  <c r="G41" s="1"/>
  <c r="H42"/>
  <c r="G42" s="1"/>
  <c r="H43"/>
  <c r="G43" s="1"/>
  <c r="H44"/>
  <c r="G44" s="1"/>
  <c r="H45"/>
  <c r="G45" s="1"/>
  <c r="H46"/>
  <c r="G46" s="1"/>
  <c r="H47"/>
  <c r="B2" i="17"/>
  <c r="H6"/>
  <c r="G6" s="1"/>
  <c r="H7"/>
  <c r="G7" s="1"/>
  <c r="H8"/>
  <c r="G8" s="1"/>
  <c r="H9"/>
  <c r="G9" s="1"/>
  <c r="H10"/>
  <c r="G10" s="1"/>
  <c r="H11"/>
  <c r="G11" s="1"/>
  <c r="H12"/>
  <c r="G12" s="1"/>
  <c r="H13"/>
  <c r="G13" s="1"/>
  <c r="H14"/>
  <c r="G14" s="1"/>
  <c r="H15"/>
  <c r="G15" s="1"/>
  <c r="H16"/>
  <c r="G16" s="1"/>
  <c r="H17"/>
  <c r="G17" s="1"/>
  <c r="H18"/>
  <c r="G18" s="1"/>
  <c r="H19"/>
  <c r="G19" s="1"/>
  <c r="H20"/>
  <c r="G20" s="1"/>
  <c r="H21"/>
  <c r="G21" s="1"/>
  <c r="H22"/>
  <c r="G22" s="1"/>
  <c r="H23"/>
  <c r="G23" s="1"/>
  <c r="H24"/>
  <c r="G24" s="1"/>
  <c r="H25"/>
  <c r="G25" s="1"/>
  <c r="H26"/>
  <c r="G26" s="1"/>
  <c r="H27"/>
  <c r="G27" s="1"/>
  <c r="H28"/>
  <c r="G28" s="1"/>
  <c r="H29"/>
  <c r="G29" s="1"/>
  <c r="H30"/>
  <c r="G30" s="1"/>
  <c r="H31"/>
  <c r="G31" s="1"/>
  <c r="H32"/>
  <c r="G32" s="1"/>
  <c r="H33"/>
  <c r="G33" s="1"/>
  <c r="H34"/>
  <c r="G34" s="1"/>
  <c r="H35"/>
  <c r="G35" s="1"/>
  <c r="H36"/>
  <c r="G36" s="1"/>
  <c r="H37"/>
  <c r="G37" s="1"/>
  <c r="H38"/>
  <c r="G38" s="1"/>
  <c r="H39"/>
  <c r="G39" s="1"/>
  <c r="H40"/>
  <c r="G40" s="1"/>
  <c r="H41"/>
  <c r="G41" s="1"/>
  <c r="H42"/>
  <c r="G42" s="1"/>
  <c r="H43"/>
  <c r="G43" s="1"/>
  <c r="H44"/>
  <c r="G44" s="1"/>
  <c r="H45"/>
  <c r="G45" s="1"/>
  <c r="H46"/>
  <c r="G46" s="1"/>
  <c r="H47"/>
  <c r="G47" s="1"/>
  <c r="H48"/>
  <c r="G48" s="1"/>
  <c r="H49"/>
  <c r="G49" s="1"/>
  <c r="H50"/>
  <c r="G50" s="1"/>
  <c r="H51"/>
  <c r="G51" s="1"/>
  <c r="H52"/>
  <c r="G52" s="1"/>
  <c r="H53"/>
  <c r="G53" s="1"/>
  <c r="H54"/>
  <c r="G54" s="1"/>
  <c r="H55"/>
  <c r="G55" s="1"/>
  <c r="G56"/>
  <c r="G57"/>
  <c r="G58"/>
  <c r="G59"/>
  <c r="H60"/>
  <c r="G60" s="1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P10" i="16" l="1"/>
  <c r="P11"/>
  <c r="P12"/>
  <c r="P13"/>
  <c r="P14"/>
  <c r="P6"/>
  <c r="P7"/>
  <c r="P8"/>
  <c r="P9"/>
  <c r="B2"/>
  <c r="K65"/>
  <c r="G65"/>
  <c r="F65" s="1"/>
  <c r="K64"/>
  <c r="G64"/>
  <c r="F64" s="1"/>
  <c r="K63"/>
  <c r="G63"/>
  <c r="F63" s="1"/>
  <c r="K62"/>
  <c r="G62"/>
  <c r="F62" s="1"/>
  <c r="K61"/>
  <c r="G61"/>
  <c r="F61" s="1"/>
  <c r="K60"/>
  <c r="G60"/>
  <c r="F60" s="1"/>
  <c r="K59"/>
  <c r="G59"/>
  <c r="F59" s="1"/>
  <c r="K58"/>
  <c r="G58"/>
  <c r="F58" s="1"/>
  <c r="K57"/>
  <c r="G57"/>
  <c r="F57" s="1"/>
  <c r="K56"/>
  <c r="G56"/>
  <c r="F56" s="1"/>
  <c r="K55"/>
  <c r="G55"/>
  <c r="F55" s="1"/>
  <c r="K54"/>
  <c r="G54"/>
  <c r="F54" s="1"/>
  <c r="K53"/>
  <c r="G53"/>
  <c r="F53" s="1"/>
  <c r="K52"/>
  <c r="G52"/>
  <c r="F52" s="1"/>
  <c r="K51"/>
  <c r="G51"/>
  <c r="F51" s="1"/>
  <c r="K50"/>
  <c r="G50"/>
  <c r="F50" s="1"/>
  <c r="K49"/>
  <c r="G49"/>
  <c r="F49" s="1"/>
  <c r="K48"/>
  <c r="G48"/>
  <c r="F48" s="1"/>
  <c r="K47"/>
  <c r="G47"/>
  <c r="F47" s="1"/>
  <c r="K46"/>
  <c r="G46"/>
  <c r="F46" s="1"/>
  <c r="K45"/>
  <c r="G45"/>
  <c r="F45" s="1"/>
  <c r="K44"/>
  <c r="G44"/>
  <c r="F44" s="1"/>
  <c r="K43"/>
  <c r="G43"/>
  <c r="F43" s="1"/>
  <c r="K42"/>
  <c r="G42"/>
  <c r="F42" s="1"/>
  <c r="K41"/>
  <c r="G41"/>
  <c r="F41" s="1"/>
  <c r="K40"/>
  <c r="G40"/>
  <c r="F40" s="1"/>
  <c r="K39"/>
  <c r="G39"/>
  <c r="F39" s="1"/>
  <c r="K38"/>
  <c r="G38"/>
  <c r="F38" s="1"/>
  <c r="K37"/>
  <c r="G37"/>
  <c r="F37" s="1"/>
  <c r="K36"/>
  <c r="G36"/>
  <c r="F36" s="1"/>
  <c r="K35"/>
  <c r="G35"/>
  <c r="F35" s="1"/>
  <c r="K34"/>
  <c r="G34"/>
  <c r="F34" s="1"/>
  <c r="K33"/>
  <c r="G33"/>
  <c r="F33" s="1"/>
  <c r="K32"/>
  <c r="G32"/>
  <c r="K31"/>
  <c r="G31"/>
  <c r="K30"/>
  <c r="G30"/>
  <c r="K65" i="6"/>
  <c r="G65"/>
  <c r="F65" s="1"/>
  <c r="K64"/>
  <c r="G64"/>
  <c r="F64" s="1"/>
  <c r="K63"/>
  <c r="G63"/>
  <c r="F63" s="1"/>
  <c r="K62"/>
  <c r="G62"/>
  <c r="F62" s="1"/>
  <c r="K61"/>
  <c r="G61"/>
  <c r="F61" s="1"/>
  <c r="K60"/>
  <c r="G60"/>
  <c r="F60" s="1"/>
  <c r="K59"/>
  <c r="G59"/>
  <c r="F59" s="1"/>
  <c r="K58"/>
  <c r="G58"/>
  <c r="F58" s="1"/>
  <c r="K57"/>
  <c r="G57"/>
  <c r="F57" s="1"/>
  <c r="K56"/>
  <c r="G56"/>
  <c r="F56" s="1"/>
  <c r="K55"/>
  <c r="G55"/>
  <c r="F55" s="1"/>
  <c r="K54"/>
  <c r="G54"/>
  <c r="F54" s="1"/>
  <c r="K53"/>
  <c r="G53"/>
  <c r="F53" s="1"/>
  <c r="K52"/>
  <c r="G52"/>
  <c r="F52" s="1"/>
  <c r="K51"/>
  <c r="G51"/>
  <c r="F51" s="1"/>
  <c r="K50"/>
  <c r="G50"/>
  <c r="F50" s="1"/>
  <c r="K49"/>
  <c r="G49"/>
  <c r="F49" s="1"/>
  <c r="K48"/>
  <c r="G48"/>
  <c r="F48" s="1"/>
  <c r="K47"/>
  <c r="G47"/>
  <c r="F47" s="1"/>
  <c r="K46"/>
  <c r="G46"/>
  <c r="F46" s="1"/>
  <c r="K45"/>
  <c r="G45"/>
  <c r="F45" s="1"/>
  <c r="K44"/>
  <c r="G44"/>
  <c r="F44" s="1"/>
  <c r="K43"/>
  <c r="G43"/>
  <c r="F43" s="1"/>
  <c r="K42"/>
  <c r="G42"/>
  <c r="F42" s="1"/>
  <c r="K41"/>
  <c r="G41"/>
  <c r="F41" s="1"/>
  <c r="K40"/>
  <c r="G40"/>
  <c r="F40" s="1"/>
  <c r="K39"/>
  <c r="G39"/>
  <c r="F39" s="1"/>
  <c r="K38"/>
  <c r="G38"/>
  <c r="F38" s="1"/>
  <c r="K37"/>
  <c r="G37"/>
  <c r="F37" s="1"/>
  <c r="K36"/>
  <c r="G36"/>
  <c r="F36" s="1"/>
  <c r="K35"/>
  <c r="G35"/>
  <c r="F35" s="1"/>
  <c r="K34"/>
  <c r="G34"/>
  <c r="F34" s="1"/>
  <c r="K33"/>
  <c r="G33"/>
  <c r="F33" s="1"/>
  <c r="K32"/>
  <c r="G32"/>
  <c r="F32" s="1"/>
  <c r="K31"/>
  <c r="G31"/>
  <c r="F31" s="1"/>
  <c r="K30"/>
  <c r="G30"/>
  <c r="F30" s="1"/>
  <c r="K29"/>
  <c r="G29"/>
  <c r="F29" s="1"/>
  <c r="K28"/>
  <c r="G28"/>
  <c r="F28" s="1"/>
  <c r="K27"/>
  <c r="G27"/>
  <c r="F27" s="1"/>
  <c r="K26"/>
  <c r="G26"/>
  <c r="F26" s="1"/>
  <c r="K25"/>
  <c r="G25"/>
  <c r="F25" s="1"/>
  <c r="K24"/>
  <c r="G24"/>
  <c r="F24" s="1"/>
  <c r="K23"/>
  <c r="G23"/>
  <c r="F23" s="1"/>
  <c r="K22"/>
  <c r="G22"/>
  <c r="F22" s="1"/>
  <c r="K21"/>
  <c r="G21"/>
  <c r="F21" s="1"/>
  <c r="K20"/>
  <c r="G20"/>
  <c r="F20" s="1"/>
  <c r="K19"/>
  <c r="G19"/>
  <c r="F19" s="1"/>
  <c r="K18"/>
  <c r="G18"/>
  <c r="F18" s="1"/>
  <c r="K17"/>
  <c r="G17"/>
  <c r="F17" s="1"/>
  <c r="K16"/>
  <c r="G16"/>
  <c r="F16" s="1"/>
  <c r="K15"/>
  <c r="G15"/>
  <c r="F15" s="1"/>
  <c r="K14"/>
  <c r="G14"/>
  <c r="F14" s="1"/>
  <c r="K13"/>
  <c r="G13"/>
  <c r="F13" s="1"/>
  <c r="K12"/>
  <c r="G12"/>
  <c r="F12" s="1"/>
  <c r="K11"/>
  <c r="G11"/>
  <c r="F11" s="1"/>
  <c r="K10"/>
  <c r="G10"/>
  <c r="F10" s="1"/>
  <c r="K9"/>
  <c r="G9"/>
  <c r="F9" s="1"/>
  <c r="K8"/>
  <c r="G8"/>
  <c r="F8" s="1"/>
  <c r="K7"/>
  <c r="G7"/>
  <c r="F7" s="1"/>
  <c r="K6"/>
  <c r="G6"/>
  <c r="F6" s="1"/>
  <c r="B2"/>
</calcChain>
</file>

<file path=xl/sharedStrings.xml><?xml version="1.0" encoding="utf-8"?>
<sst xmlns="http://schemas.openxmlformats.org/spreadsheetml/2006/main" count="2350" uniqueCount="409">
  <si>
    <t>Pré-médiation</t>
  </si>
  <si>
    <t>En attente FIT dépannage</t>
  </si>
  <si>
    <t>Dossier à suivre car indemnisation à l'étude</t>
  </si>
  <si>
    <t>Médiation 2</t>
  </si>
  <si>
    <t>AFFAIRE A SUIVRE</t>
    <phoneticPr fontId="3" type="noConversion"/>
  </si>
  <si>
    <t>X</t>
    <phoneticPr fontId="3" type="noConversion"/>
  </si>
  <si>
    <t>Y</t>
    <phoneticPr fontId="3" type="noConversion"/>
  </si>
  <si>
    <t>Z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</si>
  <si>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</si>
  <si>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</si>
  <si>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</si>
  <si>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t>D</t>
    <phoneticPr fontId="3" type="noConversion"/>
  </si>
  <si>
    <t>E</t>
    <phoneticPr fontId="3" type="noConversion"/>
  </si>
  <si>
    <t>F</t>
    <phoneticPr fontId="3" type="noConversion"/>
  </si>
  <si>
    <t>Dossier cloturé</t>
    <phoneticPr fontId="3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</si>
  <si>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</si>
  <si>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</si>
  <si>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</si>
  <si>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</si>
  <si>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</si>
  <si>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</si>
  <si>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</si>
  <si>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</si>
  <si>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</si>
  <si>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</si>
  <si>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</si>
  <si>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</si>
  <si>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</si>
  <si>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</si>
  <si>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</si>
  <si>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</si>
  <si>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</si>
  <si>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</si>
  <si>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</si>
  <si>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</si>
  <si>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</si>
  <si>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</si>
  <si>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</si>
  <si>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</si>
  <si>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</si>
  <si>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ECOUTE CLIENTS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</si>
  <si>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</si>
  <si>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</si>
  <si>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</si>
  <si>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</si>
  <si>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</si>
  <si>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</si>
  <si>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</si>
  <si>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</si>
  <si>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</si>
  <si>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</si>
  <si>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</si>
  <si>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</si>
  <si>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</si>
  <si>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</si>
  <si>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</si>
  <si>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</si>
  <si>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</si>
  <si>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</si>
  <si>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</si>
  <si>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</si>
  <si>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</si>
  <si>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</si>
  <si>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</si>
  <si>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</si>
  <si>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</si>
  <si>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Mois</t>
  </si>
  <si>
    <t xml:space="preserve">Date du jour : </t>
  </si>
  <si>
    <t>Etat du report</t>
  </si>
  <si>
    <t>LINDA</t>
  </si>
  <si>
    <t>JUILLET</t>
  </si>
  <si>
    <t>L.JEAN MOULIN</t>
  </si>
  <si>
    <t>Réponse apportée</t>
  </si>
  <si>
    <t>MEDJELLEKH</t>
  </si>
  <si>
    <t>MADRI</t>
  </si>
  <si>
    <t>FIRMIN</t>
  </si>
  <si>
    <t>PEPIN</t>
  </si>
  <si>
    <t>MATHIEU</t>
  </si>
  <si>
    <t>PAPE</t>
  </si>
  <si>
    <t>FABIENNE</t>
  </si>
  <si>
    <t>FOLCO</t>
  </si>
  <si>
    <t>LYCEE J.MOULIN</t>
  </si>
  <si>
    <t>ATTENTE INTEGRATION CHGT CPT FICTIF</t>
  </si>
  <si>
    <t>PRZIBILSKI</t>
  </si>
  <si>
    <t>STEPHANE COPIE</t>
  </si>
  <si>
    <t>COPRO MADON</t>
  </si>
  <si>
    <t>LE JADE</t>
  </si>
  <si>
    <t>ATTENTE RETOUR STEPHANE</t>
  </si>
  <si>
    <t>MONTY</t>
  </si>
  <si>
    <t>PRE MEDIATION</t>
  </si>
  <si>
    <t>CAPPELLEN</t>
  </si>
  <si>
    <t>SOUNDALI</t>
  </si>
  <si>
    <t>ROUDIL</t>
  </si>
  <si>
    <t>GHIONZOLI</t>
  </si>
  <si>
    <t>RINGENBACH</t>
  </si>
  <si>
    <t>ALEX</t>
  </si>
  <si>
    <t>PERRONNEAUD</t>
  </si>
  <si>
    <t>LOISON</t>
  </si>
  <si>
    <t>REYNAUD</t>
  </si>
  <si>
    <t>GLEYZE</t>
  </si>
  <si>
    <t>ICARD</t>
  </si>
  <si>
    <t>GEORGES</t>
  </si>
  <si>
    <t>EN ATTENTE RELECTURE DANIEL</t>
  </si>
  <si>
    <t>MAZILLIER</t>
  </si>
  <si>
    <t>COUTY</t>
  </si>
  <si>
    <t>LYCEE GAMBETTA</t>
  </si>
  <si>
    <t>ANALYSE</t>
  </si>
  <si>
    <t>FLEGIER</t>
  </si>
  <si>
    <t>DICKSON</t>
  </si>
  <si>
    <t>RDV 04/06/2014</t>
  </si>
  <si>
    <t>ECOLE DAUDET</t>
  </si>
  <si>
    <t>COPRO CAMILLE PELLETAN</t>
  </si>
  <si>
    <t>BERNARD</t>
  </si>
  <si>
    <t>BENZHARA</t>
  </si>
  <si>
    <t>FELKAOUI</t>
  </si>
  <si>
    <t>SEMUNOVIC</t>
  </si>
  <si>
    <t>COPRO LE JADE</t>
  </si>
  <si>
    <t>DOSSIER TRANSMIS A GEORGES</t>
  </si>
  <si>
    <t>COMMUNE CLERMONT</t>
  </si>
  <si>
    <t>HERVY</t>
  </si>
  <si>
    <t>TRIAI</t>
  </si>
  <si>
    <t>FANJAUD</t>
  </si>
  <si>
    <t>PERRONEAUD</t>
  </si>
  <si>
    <t>FLUET</t>
  </si>
  <si>
    <t>MEDIATION</t>
  </si>
  <si>
    <t>M.BOUDIER / ECOUTE CLIENTS</t>
  </si>
  <si>
    <t>SIKSIK</t>
  </si>
  <si>
    <t>BONNEFON</t>
  </si>
  <si>
    <t>RETOUR CORRECTION MATTHIEU</t>
  </si>
  <si>
    <t>VILRET</t>
  </si>
  <si>
    <t>ATTENTE ACCORD MNE</t>
  </si>
  <si>
    <t>CLAUDIA</t>
  </si>
  <si>
    <t>GOUJON</t>
  </si>
  <si>
    <t>ATTENTE RETOUR INFO</t>
  </si>
  <si>
    <t>EL ABBADI</t>
  </si>
  <si>
    <t>CORRECTION EN COURS</t>
  </si>
  <si>
    <t>SORAND</t>
  </si>
  <si>
    <t>INTERVENTION EN COURS</t>
  </si>
  <si>
    <t>JAMMOT</t>
  </si>
  <si>
    <t>RETOUR CAD</t>
  </si>
  <si>
    <t>JOLY</t>
  </si>
  <si>
    <t>DDE INFOS</t>
  </si>
  <si>
    <t>A.LLORET</t>
  </si>
  <si>
    <t>RETOUR AGNRC</t>
  </si>
  <si>
    <t>ZOE</t>
  </si>
  <si>
    <t>GAILLARD</t>
  </si>
  <si>
    <t>SCI CANADIENNE</t>
  </si>
  <si>
    <t>MARTEL</t>
  </si>
  <si>
    <t>AFFAIRE CLOTUREE</t>
  </si>
  <si>
    <t>MOIS    RECEPTION</t>
  </si>
  <si>
    <t>MAI</t>
  </si>
  <si>
    <t>JUIN</t>
  </si>
  <si>
    <t>PRESTI</t>
  </si>
  <si>
    <t>GUERRERO MENDEZ Elisa</t>
  </si>
  <si>
    <t>SLAES</t>
  </si>
  <si>
    <t>SALA</t>
  </si>
  <si>
    <t>RES LES MAZIERES</t>
  </si>
  <si>
    <t>PEILLON</t>
  </si>
  <si>
    <t>LOVADIS SAS</t>
  </si>
  <si>
    <t>GROUPE MATERNELLE LA LOUBIERE</t>
  </si>
  <si>
    <t>PEREZ</t>
  </si>
  <si>
    <t xml:space="preserve">UTZSCHNEIDER </t>
  </si>
  <si>
    <t>FOUESNANT</t>
  </si>
  <si>
    <t>CLARY</t>
  </si>
  <si>
    <t>MURA</t>
  </si>
  <si>
    <t>AZEGA</t>
  </si>
  <si>
    <t>WINDEL</t>
  </si>
  <si>
    <t>PINEL</t>
  </si>
  <si>
    <t>Traitement chez Stéphane</t>
  </si>
  <si>
    <t>CARRERE</t>
  </si>
  <si>
    <t>BOUCHIKHI</t>
  </si>
  <si>
    <t>DIRECTION DEPARTEMENTALE AGRICULTURE</t>
  </si>
  <si>
    <t>RENAUD</t>
  </si>
  <si>
    <t>VIAUD</t>
  </si>
  <si>
    <t>BAILLEUL</t>
  </si>
  <si>
    <t>REGENT</t>
  </si>
  <si>
    <t>CONSEIL GENERAL DE L'HERAULT</t>
  </si>
  <si>
    <t>ESQUER</t>
  </si>
  <si>
    <t>OK</t>
  </si>
  <si>
    <t>COUTIER</t>
  </si>
  <si>
    <t>DEVILLELE</t>
  </si>
  <si>
    <t>PIRON</t>
  </si>
  <si>
    <t>MOIS RECEPTION</t>
  </si>
  <si>
    <t>MASSE</t>
  </si>
  <si>
    <t>COPRO COTE D AZUR</t>
  </si>
  <si>
    <t>UTZSCHNEIDER</t>
  </si>
  <si>
    <t>RELANCE</t>
  </si>
  <si>
    <t>GIOLBAS</t>
  </si>
  <si>
    <t>MICHEL AUDREY</t>
  </si>
  <si>
    <t>BRISSET</t>
  </si>
  <si>
    <t>PERKINS</t>
  </si>
  <si>
    <t>PLANEL</t>
  </si>
  <si>
    <t>ANGELINI</t>
  </si>
  <si>
    <t>PEPINIERES France</t>
  </si>
  <si>
    <t>VDM APPART GS OLIVIERS</t>
  </si>
  <si>
    <t>SANTIAGO</t>
  </si>
  <si>
    <t>VAN AUDENHOVE</t>
  </si>
  <si>
    <t>ROCHE</t>
  </si>
  <si>
    <t>CROUZET</t>
  </si>
  <si>
    <t>RESIDENCE LES MAZIERES</t>
  </si>
  <si>
    <t>SPINAZZOLA</t>
  </si>
  <si>
    <t>REIMONENQ RENUCCI</t>
  </si>
  <si>
    <t>COPRO LE VILLON</t>
  </si>
  <si>
    <t>BONNEAU</t>
  </si>
  <si>
    <t>AOUANI</t>
  </si>
  <si>
    <t>BIGNOZET</t>
  </si>
  <si>
    <t>PGO AUTOMOBILE</t>
  </si>
  <si>
    <t>SERVICOM</t>
  </si>
  <si>
    <t>ALBERT</t>
  </si>
  <si>
    <t>SEGALAT</t>
  </si>
  <si>
    <t>AVRIL</t>
  </si>
  <si>
    <t>SOURIS</t>
  </si>
  <si>
    <t>HADDAD</t>
  </si>
  <si>
    <t>MARTY</t>
  </si>
  <si>
    <t>Mail envoyé à M. DEBOSQUE - En attente de son retour</t>
  </si>
  <si>
    <t>BENAMEUR</t>
  </si>
  <si>
    <t>C. GADIN</t>
  </si>
  <si>
    <t>Changement cpteur fictif le 05/05/14 - RIG sera fait le 06/05/14</t>
  </si>
  <si>
    <t>COPRO Camille PELLETAN</t>
  </si>
  <si>
    <t>CANE Brigitte</t>
  </si>
  <si>
    <t>SAUCE Daniel</t>
  </si>
  <si>
    <t>DELAPIERRE Gérard</t>
  </si>
  <si>
    <t>HERAUDET  Priscilla</t>
  </si>
  <si>
    <t>EL FERRAGH</t>
  </si>
  <si>
    <t>SCI DES TECHNOLOGIES</t>
  </si>
  <si>
    <t>MARTINEZ</t>
  </si>
  <si>
    <t>NAUZE</t>
  </si>
  <si>
    <t>CI VILLON</t>
  </si>
  <si>
    <t>CANE</t>
  </si>
  <si>
    <t>ECOLE MODELE D ELECTRONIQUE</t>
  </si>
  <si>
    <t>CHIROL</t>
  </si>
  <si>
    <t>DZAOUROV</t>
  </si>
  <si>
    <t>HERAUDET</t>
  </si>
  <si>
    <t>PELLEGRIN</t>
  </si>
  <si>
    <t>CASTILLO</t>
  </si>
  <si>
    <t>GRASSET</t>
  </si>
  <si>
    <t>D OREFICE</t>
  </si>
  <si>
    <t>BLANCO</t>
  </si>
  <si>
    <t>MOTEL</t>
  </si>
  <si>
    <t>KEHIHA</t>
  </si>
  <si>
    <t xml:space="preserve">DELAPIERRE </t>
  </si>
  <si>
    <t>PROST &amp; LOVATO</t>
  </si>
  <si>
    <t>SDC L ESCALE</t>
  </si>
  <si>
    <t>MAESTRE</t>
  </si>
  <si>
    <t>SAUCE / SCI MVK</t>
  </si>
  <si>
    <t>MJC CUISINE</t>
  </si>
  <si>
    <t>PREMEDIATION EL ABBOUYI AZZOUZ</t>
  </si>
  <si>
    <t xml:space="preserve">CEMIRE </t>
  </si>
  <si>
    <t xml:space="preserve">FLEGIER </t>
  </si>
  <si>
    <t xml:space="preserve">GILLES </t>
  </si>
  <si>
    <t xml:space="preserve">DELORME </t>
  </si>
  <si>
    <t xml:space="preserve">MNE BONNET </t>
  </si>
  <si>
    <t xml:space="preserve">AVRIL </t>
  </si>
  <si>
    <t>BERTHELOT</t>
  </si>
  <si>
    <t>COGNET CATHERINE</t>
  </si>
  <si>
    <t>MARS</t>
  </si>
  <si>
    <t>DZAOUZOV</t>
  </si>
  <si>
    <t>EL AMARTI</t>
  </si>
  <si>
    <t>AMGHAR SIMAIN</t>
  </si>
  <si>
    <t>SIANO DOLLY</t>
  </si>
  <si>
    <t>PASQUELINO</t>
  </si>
  <si>
    <t>MNE</t>
  </si>
  <si>
    <t xml:space="preserve">SAISINE </t>
  </si>
  <si>
    <t>MAZEL ANNE</t>
  </si>
  <si>
    <t>HASSAINE RACHID</t>
  </si>
  <si>
    <t>ARNAUD ROGER</t>
  </si>
  <si>
    <t>MARTIN PAULE</t>
  </si>
  <si>
    <t>CANE BRIGITTE JULIETTE</t>
  </si>
  <si>
    <t>SDC L'ESCALE</t>
  </si>
  <si>
    <t>MNE ALBERT SIMON</t>
  </si>
  <si>
    <t xml:space="preserve">DEUXIEME CHANCE </t>
  </si>
  <si>
    <t>MME MOREAU JEAN-JACQUES</t>
  </si>
  <si>
    <t>DEUXIEME CHANCE MNE</t>
  </si>
  <si>
    <t>CASTILLO ALAIN</t>
  </si>
  <si>
    <t>SAISINE COMPLEMENT D'INFO</t>
  </si>
  <si>
    <t>WILSON</t>
  </si>
  <si>
    <t>GDM MUTUELLES PROVENCE</t>
  </si>
  <si>
    <t>140207 / 140208</t>
  </si>
  <si>
    <t>SCI MKV</t>
  </si>
  <si>
    <t xml:space="preserve">VALENTE </t>
  </si>
  <si>
    <t xml:space="preserve">CHAABATE </t>
  </si>
  <si>
    <t xml:space="preserve">CANE </t>
  </si>
  <si>
    <t>ABBURA</t>
  </si>
  <si>
    <t>LOUAZNI</t>
  </si>
  <si>
    <t>GRINSKY</t>
  </si>
  <si>
    <t>FÉVRIER</t>
  </si>
  <si>
    <t>DEKRA</t>
  </si>
  <si>
    <t>LYCEE PRO GAMBETTA</t>
  </si>
  <si>
    <t xml:space="preserve">IA1 </t>
  </si>
  <si>
    <t>GAI DE ROPRAZ</t>
  </si>
  <si>
    <t>SCI TICHRI</t>
  </si>
  <si>
    <t>DAHOU</t>
  </si>
  <si>
    <t xml:space="preserve">IA1 RELANCE </t>
  </si>
  <si>
    <t>MME COLIN ELODIE</t>
  </si>
  <si>
    <t>MNE 2EME CHANCE</t>
  </si>
  <si>
    <t>FOURNIER K</t>
  </si>
  <si>
    <t>MISE EN APPLICATION</t>
  </si>
  <si>
    <t>CHARBONNIER</t>
  </si>
  <si>
    <t>GHAMI SIHAM</t>
  </si>
  <si>
    <t>GILI MARIE THERESE</t>
  </si>
  <si>
    <t>PELLEGRIN PATRICK</t>
  </si>
  <si>
    <t>DAVID</t>
  </si>
  <si>
    <t>FORQUET LUC</t>
  </si>
  <si>
    <t>SARL VILLA GALICCI</t>
  </si>
  <si>
    <t>CEMIRE</t>
  </si>
  <si>
    <t>CENTRE DE SECOURS FOS</t>
  </si>
  <si>
    <t>VERDON</t>
  </si>
  <si>
    <t>SAS ST JEAN TRIANON</t>
  </si>
  <si>
    <t>CFA ST ANDRE</t>
  </si>
  <si>
    <t>RODRIGUES</t>
  </si>
  <si>
    <t>FEVRIER</t>
  </si>
  <si>
    <t>GAMBAZZA</t>
  </si>
  <si>
    <t>SCI LA CANADIENNE</t>
  </si>
  <si>
    <t>JANVIER</t>
  </si>
  <si>
    <t>MNE DAVID CHRISTIAN</t>
  </si>
  <si>
    <t>PIZZO RAYMOND</t>
  </si>
  <si>
    <t>RICHEZ FLORENCE</t>
  </si>
  <si>
    <t>POLPHETI</t>
  </si>
  <si>
    <t>ECOLE PRIMAIRE DAUDET</t>
  </si>
  <si>
    <t>MOREAU JEAN JACQUES</t>
  </si>
  <si>
    <t>VALENTIN FOURNIER</t>
  </si>
  <si>
    <t>VIALATTE JEAN MAX</t>
  </si>
  <si>
    <t>ok</t>
  </si>
  <si>
    <t>BENZAHRA</t>
  </si>
  <si>
    <t>ALLEGRE</t>
  </si>
  <si>
    <t>BARYTEU</t>
  </si>
  <si>
    <t>SARAGOSSA</t>
  </si>
  <si>
    <t>KALOUCHE</t>
  </si>
  <si>
    <t>ŒUVRE SANTA MARIA</t>
  </si>
  <si>
    <t>PREPELITA</t>
  </si>
  <si>
    <t>PAJAUD</t>
  </si>
  <si>
    <t>FOURNIER KEVIN</t>
  </si>
  <si>
    <t>DARRAS</t>
  </si>
  <si>
    <t>MANGE MORATI</t>
  </si>
  <si>
    <t>DÉCEMBRE</t>
  </si>
  <si>
    <t>ASSO NOTRE DAME DE LA GARDE</t>
  </si>
  <si>
    <t>ALI MOUSSA</t>
  </si>
  <si>
    <t>MICHEL</t>
  </si>
  <si>
    <t xml:space="preserve">DECEMBRE </t>
  </si>
  <si>
    <t>ESTIENNE</t>
  </si>
  <si>
    <t>KRAIMECHE</t>
  </si>
  <si>
    <t>ROSSI</t>
  </si>
  <si>
    <t>Réclamation client</t>
  </si>
  <si>
    <t>MALLET</t>
  </si>
  <si>
    <t>CARLES</t>
  </si>
  <si>
    <t>ROTILY</t>
  </si>
  <si>
    <t>PIZZO</t>
  </si>
  <si>
    <t>SARL DJR LIB</t>
  </si>
  <si>
    <t>ANDRE LLORET</t>
  </si>
  <si>
    <t>DDE ABATTEMENT CONSOS - VU AVEC STEPHANE</t>
  </si>
  <si>
    <t>ESSER</t>
  </si>
  <si>
    <t>GARCIA</t>
  </si>
  <si>
    <t>Médiation</t>
  </si>
  <si>
    <t>REY</t>
  </si>
  <si>
    <t>CHIABRANDO</t>
  </si>
  <si>
    <t>GILLE</t>
  </si>
  <si>
    <t>MATTEI-TOQUER</t>
  </si>
  <si>
    <t>MENARD</t>
  </si>
  <si>
    <t>ARIF</t>
  </si>
  <si>
    <t>DEFAZIO</t>
  </si>
  <si>
    <t>AGULLO</t>
  </si>
  <si>
    <t>VELLOZO</t>
  </si>
  <si>
    <t>Complexe client</t>
  </si>
  <si>
    <t>CRIGNOLA</t>
  </si>
  <si>
    <t>ReportŽ</t>
  </si>
  <si>
    <t>Supprimer le commentaire dans "AFFAIRE A SUIVRE" afin de cloturer le dossier</t>
  </si>
  <si>
    <t>CAMILLE</t>
  </si>
  <si>
    <t>SAS CANTA</t>
  </si>
  <si>
    <t>HALLE AUX GRAINS</t>
  </si>
  <si>
    <t>LOGT GS TIMONE</t>
  </si>
  <si>
    <t>MICHAUD</t>
  </si>
  <si>
    <t>GEBELIN</t>
  </si>
  <si>
    <t>AGNEL</t>
  </si>
  <si>
    <t>VISONNEAU</t>
  </si>
  <si>
    <t>Demande info</t>
  </si>
  <si>
    <t>CASERNE MARINS POMPIERS</t>
  </si>
  <si>
    <t>Commentaire</t>
  </si>
  <si>
    <t>RDV Y5 pour le 03/10/MAT - CPC ne peut pas avancer le RDV</t>
  </si>
  <si>
    <t>CPC ne peux pas avancer le RDV Y5</t>
  </si>
  <si>
    <t>CIVILETTI</t>
  </si>
  <si>
    <t>SPIE SUD OUEST</t>
  </si>
  <si>
    <t>Pas d'intervention du CAD à cette adresse</t>
  </si>
  <si>
    <t>Photo du cpteur reçu 10 jours après l'avoir demandée + demande FIT de 2012 à l'exploit</t>
  </si>
  <si>
    <t>VILLENEUVE</t>
  </si>
  <si>
    <t>MONTE</t>
  </si>
  <si>
    <t>Clt ne répond pas aux appels - Absent le 23/09 - Vérification du cpteur impossible</t>
  </si>
  <si>
    <t>Proposition envoyée en attente retour fournisseur</t>
  </si>
  <si>
    <t>Vérifier la dépose du CCTR</t>
  </si>
  <si>
    <t>PALLARD</t>
  </si>
  <si>
    <t>MAT 505 pour logement (Pas de conso car personne dans le logement) et MAT 435 pour ecole - RDV le 14/10 pour confirmer</t>
  </si>
  <si>
    <t>MAIRIE PONT ST ESPRIT</t>
  </si>
  <si>
    <t>MAIRIE</t>
  </si>
  <si>
    <t>GRECH</t>
  </si>
  <si>
    <t>RIGOLI</t>
  </si>
  <si>
    <t>FORQUET</t>
  </si>
  <si>
    <t>Ecole WALLON</t>
  </si>
  <si>
    <t>AIDOUCHE</t>
  </si>
  <si>
    <t>2x 840 saisis</t>
  </si>
  <si>
    <t>Indivision Figanière</t>
  </si>
  <si>
    <t>Médiation Fournisseur</t>
  </si>
  <si>
    <t>LABEUR</t>
  </si>
  <si>
    <t>Complément infos</t>
  </si>
  <si>
    <t>Guichet</t>
  </si>
  <si>
    <t>Oui</t>
  </si>
  <si>
    <t>Attente retour Isabelle Baune URG</t>
  </si>
  <si>
    <t>W8 réalisée le 01/10</t>
  </si>
  <si>
    <t>Attente accord médiateur pour saisie RIG</t>
  </si>
  <si>
    <t>Accord fournisseur reçu</t>
  </si>
  <si>
    <t>2X dédits + PI vaine</t>
  </si>
</sst>
</file>

<file path=xl/styles.xml><?xml version="1.0" encoding="utf-8"?>
<styleSheet xmlns="http://schemas.openxmlformats.org/spreadsheetml/2006/main">
  <numFmts count="1">
    <numFmt numFmtId="164" formatCode="mmmm"/>
  </numFmts>
  <fonts count="8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  <family val="2"/>
    </font>
    <font>
      <b/>
      <sz val="11"/>
      <color indexed="22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2" fillId="3" borderId="1" xfId="0" applyFont="1" applyFill="1" applyBorder="1" applyAlignment="1" applyProtection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4" fontId="0" fillId="2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/>
    <xf numFmtId="0" fontId="0" fillId="2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ont="1" applyFill="1" applyBorder="1" applyAlignment="1">
      <alignment wrapText="1"/>
    </xf>
    <xf numFmtId="14" fontId="0" fillId="5" borderId="1" xfId="0" applyNumberFormat="1" applyFill="1" applyBorder="1" applyAlignment="1"/>
    <xf numFmtId="0" fontId="0" fillId="5" borderId="0" xfId="0" applyFill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1" xfId="0" applyNumberForma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14" fontId="0" fillId="0" borderId="1" xfId="0" applyNumberFormat="1" applyBorder="1"/>
    <xf numFmtId="0" fontId="0" fillId="5" borderId="1" xfId="0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1" fontId="0" fillId="5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 wrapText="1"/>
    </xf>
    <xf numFmtId="14" fontId="0" fillId="5" borderId="0" xfId="0" applyNumberFormat="1" applyFont="1" applyFill="1" applyAlignment="1">
      <alignment horizontal="center" vertical="center"/>
    </xf>
    <xf numFmtId="1" fontId="0" fillId="5" borderId="1" xfId="0" applyNumberFormat="1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14" fontId="0" fillId="6" borderId="1" xfId="0" applyNumberForma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1" xfId="0" applyFont="1" applyFill="1" applyBorder="1"/>
    <xf numFmtId="0" fontId="0" fillId="2" borderId="1" xfId="0" applyFill="1" applyBorder="1"/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Border="1"/>
    <xf numFmtId="14" fontId="0" fillId="2" borderId="1" xfId="0" applyNumberFormat="1" applyFill="1" applyBorder="1"/>
    <xf numFmtId="0" fontId="6" fillId="5" borderId="1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top"/>
    </xf>
    <xf numFmtId="14" fontId="0" fillId="2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" fontId="0" fillId="0" borderId="0" xfId="0" applyNumberFormat="1"/>
    <xf numFmtId="1" fontId="0" fillId="0" borderId="1" xfId="0" applyNumberFormat="1" applyBorder="1"/>
    <xf numFmtId="0" fontId="0" fillId="0" borderId="4" xfId="0" applyFill="1" applyBorder="1"/>
    <xf numFmtId="0" fontId="0" fillId="0" borderId="1" xfId="0" applyBorder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14" fontId="0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/>
    </xf>
    <xf numFmtId="14" fontId="0" fillId="0" borderId="5" xfId="0" applyNumberFormat="1" applyBorder="1"/>
    <xf numFmtId="14" fontId="0" fillId="2" borderId="1" xfId="0" applyNumberFormat="1" applyFont="1" applyFill="1" applyBorder="1" applyAlignment="1">
      <alignment horizontal="right" wrapText="1"/>
    </xf>
    <xf numFmtId="0" fontId="0" fillId="2" borderId="1" xfId="0" applyFill="1" applyBorder="1" applyAlignment="1">
      <alignment horizontal="left" vertical="center" wrapText="1"/>
    </xf>
    <xf numFmtId="14" fontId="0" fillId="2" borderId="1" xfId="0" applyNumberForma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right" vertical="center"/>
    </xf>
    <xf numFmtId="1" fontId="0" fillId="2" borderId="1" xfId="0" applyNumberFormat="1" applyFont="1" applyFill="1" applyBorder="1" applyAlignment="1">
      <alignment horizontal="right" vertical="center"/>
    </xf>
    <xf numFmtId="14" fontId="2" fillId="7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/>
    <xf numFmtId="0" fontId="0" fillId="2" borderId="1" xfId="0" applyFont="1" applyFill="1" applyBorder="1" applyAlignment="1">
      <alignment horizontal="left" vertical="center"/>
    </xf>
    <xf numFmtId="0" fontId="0" fillId="0" borderId="1" xfId="0" applyBorder="1" applyAlignment="1"/>
    <xf numFmtId="14" fontId="0" fillId="2" borderId="1" xfId="0" applyNumberFormat="1" applyFont="1" applyFill="1" applyBorder="1" applyAlignment="1">
      <alignment vertical="center" wrapText="1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" fontId="0" fillId="2" borderId="1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5"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Medium4"/>
  <colors>
    <mruColors>
      <color rgb="FF0000FF"/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0</xdr:row>
      <xdr:rowOff>85725</xdr:rowOff>
    </xdr:from>
    <xdr:to>
      <xdr:col>6</xdr:col>
      <xdr:colOff>371475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038475" y="85725"/>
          <a:ext cx="3381375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5</xdr:col>
      <xdr:colOff>210911</xdr:colOff>
      <xdr:row>0</xdr:row>
      <xdr:rowOff>76200</xdr:rowOff>
    </xdr:from>
    <xdr:to>
      <xdr:col>6</xdr:col>
      <xdr:colOff>1059996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71437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272143</xdr:colOff>
      <xdr:row>0</xdr:row>
      <xdr:rowOff>76200</xdr:rowOff>
    </xdr:from>
    <xdr:to>
      <xdr:col>8</xdr:col>
      <xdr:colOff>634093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8972550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  <xdr:twoCellAnchor>
    <xdr:from>
      <xdr:col>12</xdr:col>
      <xdr:colOff>276225</xdr:colOff>
      <xdr:row>0</xdr:row>
      <xdr:rowOff>47625</xdr:rowOff>
    </xdr:from>
    <xdr:to>
      <xdr:col>14</xdr:col>
      <xdr:colOff>276225</xdr:colOff>
      <xdr:row>3</xdr:row>
      <xdr:rowOff>56963</xdr:rowOff>
    </xdr:to>
    <xdr:sp macro="" textlink="">
      <xdr:nvSpPr>
        <xdr:cNvPr id="5" name="Légende sans bordure 2 4"/>
        <xdr:cNvSpPr/>
      </xdr:nvSpPr>
      <xdr:spPr>
        <a:xfrm>
          <a:off x="12896850" y="47625"/>
          <a:ext cx="2381250" cy="561788"/>
        </a:xfrm>
        <a:prstGeom prst="callout2">
          <a:avLst>
            <a:gd name="adj1" fmla="val 35029"/>
            <a:gd name="adj2" fmla="val 101236"/>
            <a:gd name="adj3" fmla="val 10095"/>
            <a:gd name="adj4" fmla="val 157761"/>
            <a:gd name="adj5" fmla="val 140665"/>
            <a:gd name="adj6" fmla="val 142954"/>
          </a:avLst>
        </a:prstGeom>
        <a:ln w="38100" cmpd="sng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wrap="square"/>
        <a:lstStyle/>
        <a:p>
          <a:r>
            <a:rPr lang="fr-FR"/>
            <a:t>Supprimer le commentaire dans "AFFAIRE A SUIVRE" afin de cloturer le dossier			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  <xdr:twoCellAnchor>
    <xdr:from>
      <xdr:col>12</xdr:col>
      <xdr:colOff>276225</xdr:colOff>
      <xdr:row>0</xdr:row>
      <xdr:rowOff>47625</xdr:rowOff>
    </xdr:from>
    <xdr:to>
      <xdr:col>14</xdr:col>
      <xdr:colOff>276225</xdr:colOff>
      <xdr:row>3</xdr:row>
      <xdr:rowOff>56963</xdr:rowOff>
    </xdr:to>
    <xdr:sp macro="" textlink="">
      <xdr:nvSpPr>
        <xdr:cNvPr id="5" name="Légende sans bordure 2 4"/>
        <xdr:cNvSpPr/>
      </xdr:nvSpPr>
      <xdr:spPr>
        <a:xfrm>
          <a:off x="12896850" y="47625"/>
          <a:ext cx="2381250" cy="561788"/>
        </a:xfrm>
        <a:prstGeom prst="callout2">
          <a:avLst>
            <a:gd name="adj1" fmla="val 35029"/>
            <a:gd name="adj2" fmla="val 101236"/>
            <a:gd name="adj3" fmla="val 10095"/>
            <a:gd name="adj4" fmla="val 157761"/>
            <a:gd name="adj5" fmla="val 140665"/>
            <a:gd name="adj6" fmla="val 142954"/>
          </a:avLst>
        </a:prstGeom>
        <a:ln w="38100" cmpd="sng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wrap="square"/>
        <a:lstStyle/>
        <a:p>
          <a:r>
            <a:rPr lang="fr-FR"/>
            <a:t>Supprimer le commentaire dans "AFFAIRE A SUIVRE" afin de cloturer le dossier			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10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2286000" y="85725"/>
          <a:ext cx="5448300" cy="51162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54429</xdr:rowOff>
    </xdr:from>
    <xdr:to>
      <xdr:col>11</xdr:col>
      <xdr:colOff>523875</xdr:colOff>
      <xdr:row>2</xdr:row>
      <xdr:rowOff>179615</xdr:rowOff>
    </xdr:to>
    <xdr:sp macro="" textlink="">
      <xdr:nvSpPr>
        <xdr:cNvPr id="2" name="Rectangle à coins arrondis 1"/>
        <xdr:cNvSpPr/>
      </xdr:nvSpPr>
      <xdr:spPr>
        <a:xfrm>
          <a:off x="3048000" y="54429"/>
          <a:ext cx="5857875" cy="506186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IA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 ANNEE"/>
      <sheetName val="DEC"/>
      <sheetName val="NOV"/>
      <sheetName val="OCT"/>
      <sheetName val="SEPT"/>
      <sheetName val="AOUT"/>
      <sheetName val="Feuil3"/>
    </sheetNames>
    <sheetDataSet>
      <sheetData sheetId="0">
        <row r="1">
          <cell r="V1" t="str">
            <v>COMPLEXE</v>
          </cell>
        </row>
        <row r="2">
          <cell r="V2" t="str">
            <v>SAISINE</v>
          </cell>
        </row>
        <row r="3">
          <cell r="V3" t="str">
            <v>IA1</v>
          </cell>
        </row>
        <row r="4">
          <cell r="V4" t="str">
            <v>IA2</v>
          </cell>
        </row>
        <row r="5">
          <cell r="V5" t="str">
            <v>C.INFOS</v>
          </cell>
        </row>
        <row r="6">
          <cell r="V6" t="str">
            <v>M.APPLICATION</v>
          </cell>
        </row>
        <row r="7">
          <cell r="V7" t="str">
            <v>PREMEDIATION</v>
          </cell>
        </row>
        <row r="8">
          <cell r="V8" t="str">
            <v>CIRCUIT ROUGE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S63"/>
  <sheetViews>
    <sheetView tabSelected="1" topLeftCell="B1" zoomScale="70" zoomScaleNormal="70" workbookViewId="0">
      <pane ySplit="5" topLeftCell="A6" activePane="bottomLeft" state="frozen"/>
      <selection pane="bottomLeft" activeCell="O33" sqref="O33"/>
    </sheetView>
  </sheetViews>
  <sheetFormatPr baseColWidth="10" defaultRowHeight="15"/>
  <cols>
    <col min="1" max="1" width="22.140625" style="4" bestFit="1" customWidth="1"/>
    <col min="2" max="2" width="30.5703125" style="4" bestFit="1" customWidth="1"/>
    <col min="3" max="3" width="18.5703125" style="10" bestFit="1" customWidth="1"/>
    <col min="4" max="4" width="11" style="4" customWidth="1"/>
    <col min="5" max="5" width="21.5703125" style="4" bestFit="1" customWidth="1"/>
    <col min="6" max="6" width="7.140625" style="4" customWidth="1"/>
    <col min="7" max="7" width="19.28515625" style="4" customWidth="1"/>
    <col min="8" max="8" width="14.28515625" style="4" customWidth="1"/>
    <col min="9" max="9" width="13.140625" customWidth="1"/>
    <col min="10" max="10" width="15.42578125" customWidth="1"/>
    <col min="11" max="11" width="10.28515625" customWidth="1"/>
    <col min="12" max="12" width="34.85546875" customWidth="1"/>
    <col min="13" max="13" width="16.42578125" bestFit="1" customWidth="1"/>
    <col min="14" max="14" width="19.28515625" style="4" bestFit="1" customWidth="1"/>
    <col min="15" max="15" width="33.7109375" bestFit="1" customWidth="1"/>
    <col min="16" max="16" width="12.85546875" customWidth="1"/>
    <col min="17" max="17" width="11.42578125" customWidth="1"/>
    <col min="18" max="18" width="20" customWidth="1"/>
    <col min="19" max="19" width="11.42578125" bestFit="1" customWidth="1"/>
  </cols>
  <sheetData>
    <row r="1" spans="1:19" ht="14.1" customHeight="1">
      <c r="A1" s="4" t="s">
        <v>66</v>
      </c>
      <c r="B1" s="32">
        <v>41883</v>
      </c>
      <c r="S1" s="8"/>
    </row>
    <row r="2" spans="1:19">
      <c r="A2" s="6" t="s">
        <v>67</v>
      </c>
      <c r="B2" s="5">
        <f ca="1">TODAY()</f>
        <v>41915</v>
      </c>
      <c r="D2" s="31"/>
      <c r="N2" s="150" t="s">
        <v>365</v>
      </c>
      <c r="S2" s="8"/>
    </row>
    <row r="3" spans="1:19">
      <c r="S3" s="8"/>
    </row>
    <row r="4" spans="1:19">
      <c r="B4" s="9"/>
      <c r="S4" s="8"/>
    </row>
    <row r="5" spans="1:19" ht="30">
      <c r="A5" s="11" t="s">
        <v>20</v>
      </c>
      <c r="B5" s="11" t="s">
        <v>21</v>
      </c>
      <c r="C5" s="12" t="s">
        <v>22</v>
      </c>
      <c r="D5" s="11" t="s">
        <v>23</v>
      </c>
      <c r="E5" s="13" t="s">
        <v>25</v>
      </c>
      <c r="F5" s="13" t="s">
        <v>65</v>
      </c>
      <c r="G5" s="13"/>
      <c r="H5" s="14" t="s">
        <v>39</v>
      </c>
      <c r="I5" s="13" t="s">
        <v>26</v>
      </c>
      <c r="J5" s="13" t="s">
        <v>27</v>
      </c>
      <c r="K5" s="11" t="s">
        <v>24</v>
      </c>
      <c r="L5" s="13" t="s">
        <v>28</v>
      </c>
      <c r="M5" s="13" t="s">
        <v>29</v>
      </c>
      <c r="N5" s="13" t="s">
        <v>30</v>
      </c>
      <c r="O5" s="13" t="s">
        <v>4</v>
      </c>
      <c r="P5" s="13" t="s">
        <v>14</v>
      </c>
      <c r="Q5" s="13" t="s">
        <v>68</v>
      </c>
      <c r="R5" s="151" t="s">
        <v>376</v>
      </c>
      <c r="S5" s="8"/>
    </row>
    <row r="6" spans="1:19">
      <c r="A6" s="144" t="s">
        <v>362</v>
      </c>
      <c r="B6" s="144" t="s">
        <v>367</v>
      </c>
      <c r="C6" s="144">
        <v>25435890003747</v>
      </c>
      <c r="D6" s="144">
        <v>140571</v>
      </c>
      <c r="E6" s="16">
        <v>41884</v>
      </c>
      <c r="F6" s="15" t="str">
        <f t="shared" ref="F6:F35" si="0">IF(OR(G6="en cours",G6=""),"",IF(H6&gt;=N6,"OK","HORS DELAI"))</f>
        <v>OK</v>
      </c>
      <c r="G6" s="15" t="str">
        <f t="shared" ref="G6:G35" si="1">IF(AND(A6&lt;&gt;"",N6=""),"En cours",IF(AND(A6&lt;&gt;"",N6&lt;&gt;""),"Réponse apportée",""))</f>
        <v>Réponse apportée</v>
      </c>
      <c r="H6" s="146">
        <v>41907</v>
      </c>
      <c r="I6" s="145" t="s">
        <v>366</v>
      </c>
      <c r="J6" s="146">
        <v>41884</v>
      </c>
      <c r="K6" s="20" t="str">
        <f t="shared" ref="K6:K35" si="2">IF(L6="","","Oui")</f>
        <v/>
      </c>
      <c r="L6" s="145"/>
      <c r="M6" s="145" t="s">
        <v>46</v>
      </c>
      <c r="N6" s="146">
        <v>41884</v>
      </c>
      <c r="O6" s="145"/>
      <c r="P6" s="34" t="str">
        <f>IF(AND(N6&lt;&gt;"",O6=""),"Oui","")</f>
        <v>Oui</v>
      </c>
      <c r="Q6" s="34" t="s">
        <v>364</v>
      </c>
      <c r="R6" s="152"/>
    </row>
    <row r="7" spans="1:19" ht="75">
      <c r="A7" s="144" t="s">
        <v>33</v>
      </c>
      <c r="B7" s="144" t="s">
        <v>368</v>
      </c>
      <c r="C7" s="144">
        <v>25298408077342</v>
      </c>
      <c r="D7" s="144">
        <v>140572</v>
      </c>
      <c r="E7" s="16">
        <v>41885</v>
      </c>
      <c r="F7" s="15" t="str">
        <f t="shared" si="0"/>
        <v>HORS DELAI</v>
      </c>
      <c r="G7" s="15" t="str">
        <f t="shared" si="1"/>
        <v>Réponse apportée</v>
      </c>
      <c r="H7" s="146">
        <v>41897</v>
      </c>
      <c r="I7" s="145" t="s">
        <v>47</v>
      </c>
      <c r="J7" s="146">
        <v>41886</v>
      </c>
      <c r="K7" s="20" t="str">
        <f t="shared" si="2"/>
        <v/>
      </c>
      <c r="L7" s="145"/>
      <c r="M7" s="145" t="s">
        <v>46</v>
      </c>
      <c r="N7" s="146">
        <v>41904</v>
      </c>
      <c r="O7" s="149" t="s">
        <v>386</v>
      </c>
      <c r="P7" s="34" t="str">
        <f t="shared" ref="P7:P63" si="3">IF(AND(N7&lt;&gt;"",O7=""),"Oui","")</f>
        <v/>
      </c>
      <c r="Q7" s="34"/>
      <c r="R7" s="152" t="s">
        <v>382</v>
      </c>
    </row>
    <row r="8" spans="1:19" ht="75">
      <c r="A8" s="144" t="s">
        <v>33</v>
      </c>
      <c r="B8" s="144" t="s">
        <v>369</v>
      </c>
      <c r="C8" s="144">
        <v>25196671452863</v>
      </c>
      <c r="D8" s="144">
        <v>140574</v>
      </c>
      <c r="E8" s="16">
        <v>41886</v>
      </c>
      <c r="F8" s="15" t="str">
        <f t="shared" si="0"/>
        <v/>
      </c>
      <c r="G8" s="15" t="str">
        <f t="shared" si="1"/>
        <v>En cours</v>
      </c>
      <c r="H8" s="146">
        <v>41898</v>
      </c>
      <c r="I8" s="145" t="s">
        <v>47</v>
      </c>
      <c r="J8" s="146">
        <v>41886</v>
      </c>
      <c r="K8" s="20" t="str">
        <f t="shared" si="2"/>
        <v>Oui</v>
      </c>
      <c r="L8" s="149" t="s">
        <v>389</v>
      </c>
      <c r="M8" s="145"/>
      <c r="N8" s="146"/>
      <c r="O8" s="145"/>
      <c r="P8" s="34" t="str">
        <f t="shared" si="3"/>
        <v/>
      </c>
      <c r="Q8" s="34"/>
      <c r="R8" s="152" t="s">
        <v>385</v>
      </c>
    </row>
    <row r="9" spans="1:19">
      <c r="A9" s="144" t="s">
        <v>17</v>
      </c>
      <c r="B9" s="144" t="s">
        <v>358</v>
      </c>
      <c r="C9" s="144">
        <v>25973516594755</v>
      </c>
      <c r="D9" s="144">
        <v>140575</v>
      </c>
      <c r="E9" s="16">
        <v>41886</v>
      </c>
      <c r="F9" s="15" t="str">
        <f t="shared" si="0"/>
        <v>OK</v>
      </c>
      <c r="G9" s="15" t="str">
        <f t="shared" si="1"/>
        <v>Réponse apportée</v>
      </c>
      <c r="H9" s="146">
        <v>41894</v>
      </c>
      <c r="I9" s="145" t="s">
        <v>47</v>
      </c>
      <c r="J9" s="146">
        <v>41887</v>
      </c>
      <c r="K9" s="20" t="str">
        <f t="shared" si="2"/>
        <v/>
      </c>
      <c r="L9" s="145"/>
      <c r="M9" s="145" t="s">
        <v>46</v>
      </c>
      <c r="N9" s="146">
        <v>41887</v>
      </c>
      <c r="O9" s="145"/>
      <c r="P9" s="34" t="str">
        <f t="shared" si="3"/>
        <v>Oui</v>
      </c>
      <c r="Q9" s="34"/>
      <c r="R9" s="152"/>
    </row>
    <row r="10" spans="1:19">
      <c r="A10" s="144" t="s">
        <v>17</v>
      </c>
      <c r="B10" s="144" t="s">
        <v>370</v>
      </c>
      <c r="C10" s="144">
        <v>24189290861896</v>
      </c>
      <c r="D10" s="144">
        <v>140581</v>
      </c>
      <c r="E10" s="16">
        <v>41887</v>
      </c>
      <c r="F10" s="15" t="str">
        <f t="shared" si="0"/>
        <v>OK</v>
      </c>
      <c r="G10" s="15" t="str">
        <f t="shared" si="1"/>
        <v>Réponse apportée</v>
      </c>
      <c r="H10" s="146">
        <v>41898</v>
      </c>
      <c r="I10" s="145" t="s">
        <v>47</v>
      </c>
      <c r="J10" s="146">
        <v>41890</v>
      </c>
      <c r="K10" s="20" t="str">
        <f t="shared" si="2"/>
        <v/>
      </c>
      <c r="L10" s="145"/>
      <c r="M10" s="145" t="s">
        <v>46</v>
      </c>
      <c r="N10" s="146">
        <v>41890</v>
      </c>
      <c r="O10" s="145"/>
      <c r="P10" s="34" t="str">
        <f t="shared" si="3"/>
        <v>Oui</v>
      </c>
      <c r="Q10" s="34"/>
      <c r="R10" s="152"/>
    </row>
    <row r="11" spans="1:19">
      <c r="A11" s="144" t="s">
        <v>16</v>
      </c>
      <c r="B11" s="144" t="s">
        <v>351</v>
      </c>
      <c r="C11" s="144">
        <v>24306946336505</v>
      </c>
      <c r="D11" s="144">
        <v>140550</v>
      </c>
      <c r="E11" s="16">
        <v>41890</v>
      </c>
      <c r="F11" s="15" t="str">
        <f t="shared" si="0"/>
        <v>OK</v>
      </c>
      <c r="G11" s="15" t="str">
        <f t="shared" si="1"/>
        <v>Réponse apportée</v>
      </c>
      <c r="H11" s="146">
        <v>41890</v>
      </c>
      <c r="I11" s="145" t="s">
        <v>47</v>
      </c>
      <c r="J11" s="146">
        <v>41890</v>
      </c>
      <c r="K11" s="20" t="str">
        <f t="shared" si="2"/>
        <v/>
      </c>
      <c r="L11" s="145"/>
      <c r="M11" s="145" t="s">
        <v>19</v>
      </c>
      <c r="N11" s="146">
        <v>41890</v>
      </c>
      <c r="O11" s="149"/>
      <c r="P11" s="34" t="str">
        <f t="shared" si="3"/>
        <v>Oui</v>
      </c>
      <c r="Q11" s="34"/>
      <c r="R11" s="152"/>
    </row>
    <row r="12" spans="1:19">
      <c r="A12" s="144" t="s">
        <v>17</v>
      </c>
      <c r="B12" s="144" t="s">
        <v>371</v>
      </c>
      <c r="C12" s="144">
        <v>24513603429850</v>
      </c>
      <c r="D12" s="144">
        <v>140583</v>
      </c>
      <c r="E12" s="16">
        <v>41891</v>
      </c>
      <c r="F12" s="15" t="str">
        <f t="shared" si="0"/>
        <v>OK</v>
      </c>
      <c r="G12" s="15" t="str">
        <f t="shared" si="1"/>
        <v>Réponse apportée</v>
      </c>
      <c r="H12" s="146">
        <v>41901</v>
      </c>
      <c r="I12" s="145" t="s">
        <v>47</v>
      </c>
      <c r="J12" s="146">
        <v>41892</v>
      </c>
      <c r="K12" s="20" t="str">
        <f t="shared" si="2"/>
        <v/>
      </c>
      <c r="L12" s="149"/>
      <c r="M12" s="145" t="s">
        <v>46</v>
      </c>
      <c r="N12" s="146">
        <v>41894</v>
      </c>
      <c r="O12" s="145"/>
      <c r="P12" s="34" t="str">
        <f t="shared" si="3"/>
        <v>Oui</v>
      </c>
      <c r="Q12" s="34"/>
      <c r="R12" s="152"/>
    </row>
    <row r="13" spans="1:19">
      <c r="A13" s="144" t="s">
        <v>17</v>
      </c>
      <c r="B13" s="144" t="s">
        <v>372</v>
      </c>
      <c r="C13" s="144">
        <v>24536468876507</v>
      </c>
      <c r="D13" s="144">
        <v>140586</v>
      </c>
      <c r="E13" s="16">
        <v>41891</v>
      </c>
      <c r="F13" s="15" t="str">
        <f t="shared" si="0"/>
        <v>OK</v>
      </c>
      <c r="G13" s="15" t="str">
        <f t="shared" si="1"/>
        <v>Réponse apportée</v>
      </c>
      <c r="H13" s="146">
        <v>41901</v>
      </c>
      <c r="I13" s="145" t="s">
        <v>47</v>
      </c>
      <c r="J13" s="146">
        <v>41892</v>
      </c>
      <c r="K13" s="20" t="str">
        <f t="shared" si="2"/>
        <v/>
      </c>
      <c r="L13" s="145"/>
      <c r="M13" s="145" t="s">
        <v>46</v>
      </c>
      <c r="N13" s="146">
        <v>41892</v>
      </c>
      <c r="O13" s="145"/>
      <c r="P13" s="34" t="str">
        <f t="shared" si="3"/>
        <v>Oui</v>
      </c>
      <c r="Q13" s="34"/>
      <c r="R13" s="152"/>
    </row>
    <row r="14" spans="1:19">
      <c r="A14" s="144" t="s">
        <v>352</v>
      </c>
      <c r="B14" s="144" t="s">
        <v>373</v>
      </c>
      <c r="C14" s="144">
        <v>25200868287191</v>
      </c>
      <c r="D14" s="144"/>
      <c r="E14" s="16">
        <v>41893</v>
      </c>
      <c r="F14" s="15" t="str">
        <f t="shared" si="0"/>
        <v>OK</v>
      </c>
      <c r="G14" s="15" t="str">
        <f t="shared" si="1"/>
        <v>Réponse apportée</v>
      </c>
      <c r="H14" s="146">
        <v>41904</v>
      </c>
      <c r="I14" s="145" t="s">
        <v>47</v>
      </c>
      <c r="J14" s="146">
        <v>41894</v>
      </c>
      <c r="K14" s="20" t="str">
        <f t="shared" si="2"/>
        <v/>
      </c>
      <c r="L14" s="145"/>
      <c r="M14" s="145" t="s">
        <v>46</v>
      </c>
      <c r="N14" s="146">
        <v>41894</v>
      </c>
      <c r="O14" s="145"/>
      <c r="P14" s="34" t="str">
        <f t="shared" si="3"/>
        <v>Oui</v>
      </c>
      <c r="Q14" s="34"/>
      <c r="R14" s="152"/>
    </row>
    <row r="15" spans="1:19" ht="30">
      <c r="A15" s="144" t="s">
        <v>374</v>
      </c>
      <c r="B15" s="144" t="s">
        <v>191</v>
      </c>
      <c r="C15" s="144">
        <v>24570911669740</v>
      </c>
      <c r="D15" s="144">
        <v>140369</v>
      </c>
      <c r="E15" s="16">
        <v>41893</v>
      </c>
      <c r="F15" s="15" t="str">
        <f t="shared" si="0"/>
        <v>OK</v>
      </c>
      <c r="G15" s="15" t="str">
        <f t="shared" si="1"/>
        <v>Réponse apportée</v>
      </c>
      <c r="H15" s="146">
        <v>41904</v>
      </c>
      <c r="I15" s="145" t="s">
        <v>47</v>
      </c>
      <c r="J15" s="146">
        <v>41894</v>
      </c>
      <c r="K15" s="20" t="str">
        <f t="shared" si="2"/>
        <v/>
      </c>
      <c r="L15" s="149"/>
      <c r="M15" s="145" t="s">
        <v>46</v>
      </c>
      <c r="N15" s="146">
        <v>41904</v>
      </c>
      <c r="O15" s="145"/>
      <c r="P15" s="34" t="str">
        <f t="shared" si="3"/>
        <v>Oui</v>
      </c>
      <c r="Q15" s="34"/>
      <c r="R15" s="152" t="s">
        <v>381</v>
      </c>
    </row>
    <row r="16" spans="1:19" ht="30">
      <c r="A16" s="144" t="s">
        <v>33</v>
      </c>
      <c r="B16" s="144" t="s">
        <v>375</v>
      </c>
      <c r="C16" s="144">
        <v>25272937706766</v>
      </c>
      <c r="D16" s="144">
        <v>140591</v>
      </c>
      <c r="E16" s="16">
        <v>41897</v>
      </c>
      <c r="F16" s="15" t="str">
        <f t="shared" si="0"/>
        <v/>
      </c>
      <c r="G16" s="15" t="str">
        <f t="shared" si="1"/>
        <v>En cours</v>
      </c>
      <c r="H16" s="146">
        <v>41907</v>
      </c>
      <c r="I16" s="145" t="s">
        <v>47</v>
      </c>
      <c r="J16" s="146">
        <v>41897</v>
      </c>
      <c r="K16" s="20" t="str">
        <f t="shared" si="2"/>
        <v>Oui</v>
      </c>
      <c r="L16" s="149" t="s">
        <v>377</v>
      </c>
      <c r="M16" s="145"/>
      <c r="N16" s="146"/>
      <c r="O16" s="145"/>
      <c r="P16" s="34" t="str">
        <f t="shared" si="3"/>
        <v/>
      </c>
      <c r="Q16" s="34"/>
      <c r="R16" s="152" t="s">
        <v>378</v>
      </c>
    </row>
    <row r="17" spans="1:18">
      <c r="A17" s="144" t="s">
        <v>16</v>
      </c>
      <c r="B17" s="144" t="s">
        <v>108</v>
      </c>
      <c r="C17" s="144">
        <v>25909117163857</v>
      </c>
      <c r="D17" s="144">
        <v>140405</v>
      </c>
      <c r="E17" s="16">
        <v>41897</v>
      </c>
      <c r="F17" s="15" t="str">
        <f t="shared" si="0"/>
        <v>OK</v>
      </c>
      <c r="G17" s="15" t="str">
        <f t="shared" si="1"/>
        <v>Réponse apportée</v>
      </c>
      <c r="H17" s="146">
        <v>41897</v>
      </c>
      <c r="I17" s="145" t="s">
        <v>47</v>
      </c>
      <c r="J17" s="146">
        <v>41897</v>
      </c>
      <c r="K17" s="20" t="str">
        <f t="shared" si="2"/>
        <v/>
      </c>
      <c r="L17" s="145"/>
      <c r="M17" s="145" t="s">
        <v>19</v>
      </c>
      <c r="N17" s="146">
        <v>41897</v>
      </c>
      <c r="O17" s="145"/>
      <c r="P17" s="34" t="str">
        <f t="shared" si="3"/>
        <v>Oui</v>
      </c>
      <c r="Q17" s="34"/>
      <c r="R17" s="152"/>
    </row>
    <row r="18" spans="1:18" ht="30">
      <c r="A18" s="144" t="s">
        <v>33</v>
      </c>
      <c r="B18" s="144" t="s">
        <v>379</v>
      </c>
      <c r="C18" s="144">
        <v>25108538320098</v>
      </c>
      <c r="D18" s="144"/>
      <c r="E18" s="16">
        <v>41899</v>
      </c>
      <c r="F18" s="15" t="str">
        <f t="shared" si="0"/>
        <v>OK</v>
      </c>
      <c r="G18" s="15" t="str">
        <f t="shared" si="1"/>
        <v>Réponse apportée</v>
      </c>
      <c r="H18" s="146">
        <v>41911</v>
      </c>
      <c r="I18" s="153" t="s">
        <v>47</v>
      </c>
      <c r="J18" s="146">
        <v>41904</v>
      </c>
      <c r="K18" s="20" t="str">
        <f t="shared" si="2"/>
        <v/>
      </c>
      <c r="L18" s="145"/>
      <c r="M18" s="145" t="s">
        <v>46</v>
      </c>
      <c r="N18" s="146">
        <v>41904</v>
      </c>
      <c r="O18" s="149" t="s">
        <v>386</v>
      </c>
      <c r="P18" s="34" t="str">
        <f t="shared" si="3"/>
        <v/>
      </c>
      <c r="Q18" s="34"/>
      <c r="R18" s="152"/>
    </row>
    <row r="19" spans="1:18" ht="30">
      <c r="A19" s="144" t="s">
        <v>33</v>
      </c>
      <c r="B19" s="144" t="s">
        <v>380</v>
      </c>
      <c r="C19" s="144">
        <v>24320549836830</v>
      </c>
      <c r="D19" s="144"/>
      <c r="E19" s="16">
        <v>41899</v>
      </c>
      <c r="F19" s="15" t="str">
        <f t="shared" si="0"/>
        <v>OK</v>
      </c>
      <c r="G19" s="15" t="str">
        <f t="shared" si="1"/>
        <v>Réponse apportée</v>
      </c>
      <c r="H19" s="146">
        <v>41911</v>
      </c>
      <c r="I19" s="145" t="s">
        <v>47</v>
      </c>
      <c r="J19" s="146">
        <v>41904</v>
      </c>
      <c r="K19" s="20" t="str">
        <f t="shared" si="2"/>
        <v/>
      </c>
      <c r="L19" s="145"/>
      <c r="M19" s="145" t="s">
        <v>46</v>
      </c>
      <c r="N19" s="146">
        <v>41905</v>
      </c>
      <c r="O19" s="149" t="s">
        <v>386</v>
      </c>
      <c r="P19" s="34" t="str">
        <f t="shared" si="3"/>
        <v/>
      </c>
      <c r="Q19" s="34"/>
      <c r="R19" s="152"/>
    </row>
    <row r="20" spans="1:18">
      <c r="A20" s="144" t="s">
        <v>17</v>
      </c>
      <c r="B20" s="144" t="s">
        <v>383</v>
      </c>
      <c r="C20" s="144">
        <v>25268740891560</v>
      </c>
      <c r="D20" s="144">
        <v>140600</v>
      </c>
      <c r="E20" s="16">
        <v>41905</v>
      </c>
      <c r="F20" s="15" t="str">
        <f t="shared" si="0"/>
        <v>OK</v>
      </c>
      <c r="G20" s="15" t="str">
        <f t="shared" si="1"/>
        <v>Réponse apportée</v>
      </c>
      <c r="H20" s="146">
        <v>41915</v>
      </c>
      <c r="I20" s="145" t="s">
        <v>47</v>
      </c>
      <c r="J20" s="146">
        <v>41905</v>
      </c>
      <c r="K20" s="20" t="str">
        <f t="shared" si="2"/>
        <v/>
      </c>
      <c r="L20" s="149"/>
      <c r="M20" s="145" t="s">
        <v>46</v>
      </c>
      <c r="N20" s="146">
        <v>41906</v>
      </c>
      <c r="O20" s="145" t="s">
        <v>387</v>
      </c>
      <c r="P20" s="34" t="str">
        <f t="shared" si="3"/>
        <v/>
      </c>
      <c r="Q20" s="34"/>
      <c r="R20" s="152"/>
    </row>
    <row r="21" spans="1:18" ht="30">
      <c r="A21" s="144" t="s">
        <v>17</v>
      </c>
      <c r="B21" s="144" t="s">
        <v>384</v>
      </c>
      <c r="C21" s="144">
        <v>25298842196507</v>
      </c>
      <c r="D21" s="144">
        <v>140601</v>
      </c>
      <c r="E21" s="16">
        <v>41905</v>
      </c>
      <c r="F21" s="15" t="str">
        <f t="shared" si="0"/>
        <v>OK</v>
      </c>
      <c r="G21" s="15" t="str">
        <f t="shared" si="1"/>
        <v>Réponse apportée</v>
      </c>
      <c r="H21" s="146">
        <v>41915</v>
      </c>
      <c r="I21" s="145" t="s">
        <v>47</v>
      </c>
      <c r="J21" s="146">
        <v>41905</v>
      </c>
      <c r="K21" s="20" t="str">
        <f t="shared" si="2"/>
        <v/>
      </c>
      <c r="L21" s="149"/>
      <c r="M21" s="145" t="s">
        <v>46</v>
      </c>
      <c r="N21" s="146">
        <v>41914</v>
      </c>
      <c r="O21" s="149" t="s">
        <v>406</v>
      </c>
      <c r="P21" s="34" t="str">
        <f t="shared" si="3"/>
        <v/>
      </c>
      <c r="Q21" s="34"/>
      <c r="R21" s="152" t="s">
        <v>405</v>
      </c>
    </row>
    <row r="22" spans="1:18">
      <c r="A22" s="144" t="s">
        <v>362</v>
      </c>
      <c r="B22" s="144" t="s">
        <v>388</v>
      </c>
      <c r="C22" s="144">
        <v>25183502100876</v>
      </c>
      <c r="D22" s="144">
        <v>140599</v>
      </c>
      <c r="E22" s="16">
        <v>41904</v>
      </c>
      <c r="F22" s="15" t="str">
        <f t="shared" si="0"/>
        <v>OK</v>
      </c>
      <c r="G22" s="15" t="str">
        <f t="shared" si="1"/>
        <v>Réponse apportée</v>
      </c>
      <c r="H22" s="146">
        <v>41925</v>
      </c>
      <c r="I22" s="145" t="s">
        <v>47</v>
      </c>
      <c r="J22" s="146">
        <v>41906</v>
      </c>
      <c r="K22" s="20" t="str">
        <f t="shared" si="2"/>
        <v/>
      </c>
      <c r="L22" s="145"/>
      <c r="M22" s="145" t="s">
        <v>46</v>
      </c>
      <c r="N22" s="146">
        <v>41906</v>
      </c>
      <c r="O22" s="149"/>
      <c r="P22" s="34" t="str">
        <f t="shared" si="3"/>
        <v>Oui</v>
      </c>
      <c r="Q22" s="34"/>
      <c r="R22" s="152" t="s">
        <v>397</v>
      </c>
    </row>
    <row r="23" spans="1:18" s="94" customFormat="1" ht="30">
      <c r="A23" s="144" t="s">
        <v>16</v>
      </c>
      <c r="B23" s="144" t="s">
        <v>390</v>
      </c>
      <c r="C23" s="144">
        <v>24578147544641</v>
      </c>
      <c r="D23" s="144">
        <v>140199</v>
      </c>
      <c r="E23" s="16">
        <v>41907</v>
      </c>
      <c r="F23" s="15" t="str">
        <f t="shared" si="0"/>
        <v>OK</v>
      </c>
      <c r="G23" s="15" t="str">
        <f t="shared" si="1"/>
        <v>Réponse apportée</v>
      </c>
      <c r="H23" s="146">
        <v>41908</v>
      </c>
      <c r="I23" s="145" t="s">
        <v>47</v>
      </c>
      <c r="J23" s="146">
        <v>41908</v>
      </c>
      <c r="K23" s="20" t="str">
        <f t="shared" si="2"/>
        <v/>
      </c>
      <c r="L23" s="149"/>
      <c r="M23" s="145" t="s">
        <v>46</v>
      </c>
      <c r="N23" s="146">
        <v>41908</v>
      </c>
      <c r="O23" s="149"/>
      <c r="P23" s="34" t="str">
        <f t="shared" si="3"/>
        <v>Oui</v>
      </c>
      <c r="Q23" s="36"/>
      <c r="R23" s="135" t="s">
        <v>407</v>
      </c>
    </row>
    <row r="24" spans="1:18">
      <c r="A24" s="144" t="s">
        <v>17</v>
      </c>
      <c r="B24" s="144" t="s">
        <v>392</v>
      </c>
      <c r="C24" s="144">
        <v>25358465900170</v>
      </c>
      <c r="D24" s="144">
        <v>140608</v>
      </c>
      <c r="E24" s="16">
        <v>41907</v>
      </c>
      <c r="F24" s="15" t="str">
        <f t="shared" si="0"/>
        <v>OK</v>
      </c>
      <c r="G24" s="15" t="str">
        <f t="shared" si="1"/>
        <v>Réponse apportée</v>
      </c>
      <c r="H24" s="146">
        <v>41918</v>
      </c>
      <c r="I24" s="145" t="s">
        <v>47</v>
      </c>
      <c r="J24" s="146">
        <v>41908</v>
      </c>
      <c r="K24" s="20" t="str">
        <f t="shared" si="2"/>
        <v/>
      </c>
      <c r="L24" s="145"/>
      <c r="M24" s="145" t="s">
        <v>46</v>
      </c>
      <c r="N24" s="146">
        <v>41908</v>
      </c>
      <c r="O24" s="145"/>
      <c r="P24" s="34" t="str">
        <f t="shared" si="3"/>
        <v>Oui</v>
      </c>
      <c r="Q24" s="34"/>
      <c r="R24" s="152"/>
    </row>
    <row r="25" spans="1:18">
      <c r="A25" s="144" t="s">
        <v>17</v>
      </c>
      <c r="B25" s="144" t="s">
        <v>393</v>
      </c>
      <c r="C25" s="144">
        <v>25398408012896</v>
      </c>
      <c r="D25" s="144">
        <v>140602</v>
      </c>
      <c r="E25" s="16">
        <v>41907</v>
      </c>
      <c r="F25" s="15" t="str">
        <f t="shared" si="0"/>
        <v>OK</v>
      </c>
      <c r="G25" s="15" t="str">
        <f t="shared" si="1"/>
        <v>Réponse apportée</v>
      </c>
      <c r="H25" s="146">
        <v>41918</v>
      </c>
      <c r="I25" s="145" t="s">
        <v>47</v>
      </c>
      <c r="J25" s="146">
        <v>41908</v>
      </c>
      <c r="K25" s="20" t="str">
        <f t="shared" si="2"/>
        <v/>
      </c>
      <c r="L25" s="145"/>
      <c r="M25" s="145" t="s">
        <v>46</v>
      </c>
      <c r="N25" s="146">
        <v>41908</v>
      </c>
      <c r="O25" s="145"/>
      <c r="P25" s="34" t="str">
        <f t="shared" si="3"/>
        <v>Oui</v>
      </c>
      <c r="Q25" s="34"/>
      <c r="R25" s="152"/>
    </row>
    <row r="26" spans="1:18">
      <c r="A26" s="144" t="s">
        <v>16</v>
      </c>
      <c r="B26" s="144" t="s">
        <v>394</v>
      </c>
      <c r="C26" s="144">
        <v>25495513624702</v>
      </c>
      <c r="D26" s="144">
        <v>130809</v>
      </c>
      <c r="E26" s="16">
        <v>41907</v>
      </c>
      <c r="F26" s="15" t="str">
        <f t="shared" si="0"/>
        <v>OK</v>
      </c>
      <c r="G26" s="15" t="str">
        <f t="shared" si="1"/>
        <v>Réponse apportée</v>
      </c>
      <c r="H26" s="146">
        <v>41918</v>
      </c>
      <c r="I26" s="145" t="s">
        <v>47</v>
      </c>
      <c r="J26" s="146">
        <v>41911</v>
      </c>
      <c r="K26" s="20" t="str">
        <f t="shared" si="2"/>
        <v/>
      </c>
      <c r="L26" s="145"/>
      <c r="M26" s="145" t="s">
        <v>46</v>
      </c>
      <c r="N26" s="146">
        <v>41911</v>
      </c>
      <c r="O26" s="145"/>
      <c r="P26" s="34" t="str">
        <f t="shared" si="3"/>
        <v>Oui</v>
      </c>
      <c r="Q26" s="34"/>
      <c r="R26" s="152"/>
    </row>
    <row r="27" spans="1:18">
      <c r="A27" s="144" t="s">
        <v>33</v>
      </c>
      <c r="B27" s="144" t="s">
        <v>396</v>
      </c>
      <c r="C27" s="144">
        <v>25136613476055</v>
      </c>
      <c r="D27" s="144">
        <v>140616</v>
      </c>
      <c r="E27" s="16">
        <v>41908</v>
      </c>
      <c r="F27" s="15" t="str">
        <f t="shared" si="0"/>
        <v/>
      </c>
      <c r="G27" s="15" t="str">
        <f t="shared" si="1"/>
        <v>En cours</v>
      </c>
      <c r="H27" s="146">
        <v>41918</v>
      </c>
      <c r="I27" s="145"/>
      <c r="J27" s="146"/>
      <c r="K27" s="20" t="str">
        <f t="shared" si="2"/>
        <v/>
      </c>
      <c r="L27" s="145"/>
      <c r="M27" s="145"/>
      <c r="N27" s="146"/>
      <c r="O27" s="145"/>
      <c r="P27" s="34" t="str">
        <f t="shared" si="3"/>
        <v/>
      </c>
      <c r="Q27" s="34"/>
      <c r="R27" s="152"/>
    </row>
    <row r="28" spans="1:18">
      <c r="A28" s="144" t="s">
        <v>33</v>
      </c>
      <c r="B28" s="144" t="s">
        <v>398</v>
      </c>
      <c r="C28" s="144">
        <v>25382633808180</v>
      </c>
      <c r="D28" s="144">
        <v>140198</v>
      </c>
      <c r="E28" s="16">
        <v>41908</v>
      </c>
      <c r="F28" s="15" t="str">
        <f t="shared" si="0"/>
        <v/>
      </c>
      <c r="G28" s="15" t="str">
        <f t="shared" si="1"/>
        <v>En cours</v>
      </c>
      <c r="H28" s="146">
        <v>41914</v>
      </c>
      <c r="I28" s="145" t="s">
        <v>402</v>
      </c>
      <c r="J28" s="146">
        <v>41912</v>
      </c>
      <c r="K28" s="20" t="s">
        <v>403</v>
      </c>
      <c r="L28" s="145" t="s">
        <v>404</v>
      </c>
      <c r="M28" s="145"/>
      <c r="N28" s="146"/>
      <c r="O28" s="145"/>
      <c r="P28" s="34" t="str">
        <f t="shared" si="3"/>
        <v/>
      </c>
      <c r="Q28" s="34"/>
      <c r="R28" s="152"/>
    </row>
    <row r="29" spans="1:18">
      <c r="A29" s="144" t="s">
        <v>399</v>
      </c>
      <c r="B29" s="144" t="s">
        <v>400</v>
      </c>
      <c r="C29" s="144">
        <v>24397829193943</v>
      </c>
      <c r="D29" s="144"/>
      <c r="E29" s="16">
        <v>41911</v>
      </c>
      <c r="F29" s="15" t="str">
        <f t="shared" si="0"/>
        <v/>
      </c>
      <c r="G29" s="15" t="str">
        <f t="shared" si="1"/>
        <v>En cours</v>
      </c>
      <c r="H29" s="146">
        <v>41921</v>
      </c>
      <c r="I29" s="145"/>
      <c r="J29" s="146"/>
      <c r="K29" s="20" t="str">
        <f t="shared" si="2"/>
        <v/>
      </c>
      <c r="L29" s="145"/>
      <c r="M29" s="145"/>
      <c r="N29" s="146"/>
      <c r="O29" s="145"/>
      <c r="P29" s="34" t="str">
        <f t="shared" si="3"/>
        <v/>
      </c>
      <c r="Q29" s="34"/>
      <c r="R29" s="152"/>
    </row>
    <row r="30" spans="1:18">
      <c r="A30" s="144" t="s">
        <v>401</v>
      </c>
      <c r="B30" s="144" t="s">
        <v>353</v>
      </c>
      <c r="C30" s="144">
        <v>25141533937040</v>
      </c>
      <c r="D30" s="144"/>
      <c r="E30" s="16">
        <v>41911</v>
      </c>
      <c r="F30" s="15" t="str">
        <f t="shared" si="0"/>
        <v/>
      </c>
      <c r="G30" s="15" t="str">
        <f t="shared" si="1"/>
        <v>En cours</v>
      </c>
      <c r="H30" s="146">
        <v>41921</v>
      </c>
      <c r="I30" s="145"/>
      <c r="J30" s="146"/>
      <c r="K30" s="20" t="str">
        <f t="shared" si="2"/>
        <v/>
      </c>
      <c r="L30" s="145"/>
      <c r="M30" s="145"/>
      <c r="N30" s="146"/>
      <c r="O30" s="145"/>
      <c r="P30" s="34" t="str">
        <f t="shared" si="3"/>
        <v/>
      </c>
      <c r="Q30" s="34"/>
      <c r="R30" s="152"/>
    </row>
    <row r="31" spans="1:18">
      <c r="A31" s="144" t="s">
        <v>401</v>
      </c>
      <c r="B31" s="144" t="s">
        <v>346</v>
      </c>
      <c r="C31" s="144">
        <v>25149493369167</v>
      </c>
      <c r="D31" s="144">
        <v>140539</v>
      </c>
      <c r="E31" s="16">
        <v>41914</v>
      </c>
      <c r="F31" s="15" t="str">
        <f t="shared" si="0"/>
        <v/>
      </c>
      <c r="G31" s="15" t="str">
        <f t="shared" si="1"/>
        <v>En cours</v>
      </c>
      <c r="H31" s="146">
        <v>41921</v>
      </c>
      <c r="I31" s="145"/>
      <c r="J31" s="146"/>
      <c r="K31" s="20" t="str">
        <f t="shared" si="2"/>
        <v/>
      </c>
      <c r="L31" s="145"/>
      <c r="M31" s="145"/>
      <c r="N31" s="146"/>
      <c r="O31" s="145"/>
      <c r="P31" s="34" t="str">
        <f t="shared" si="3"/>
        <v/>
      </c>
      <c r="Q31" s="34"/>
      <c r="R31" s="152"/>
    </row>
    <row r="32" spans="1:18">
      <c r="A32" s="144" t="s">
        <v>33</v>
      </c>
      <c r="B32" s="144" t="s">
        <v>395</v>
      </c>
      <c r="C32" s="144">
        <v>25257742375422</v>
      </c>
      <c r="D32" s="144">
        <v>140615</v>
      </c>
      <c r="E32" s="16">
        <v>41908</v>
      </c>
      <c r="F32" s="15" t="str">
        <f t="shared" si="0"/>
        <v>OK</v>
      </c>
      <c r="G32" s="15" t="str">
        <f t="shared" si="1"/>
        <v>Réponse apportée</v>
      </c>
      <c r="H32" s="146">
        <v>41918</v>
      </c>
      <c r="I32" s="145" t="s">
        <v>79</v>
      </c>
      <c r="J32" s="146">
        <v>41913</v>
      </c>
      <c r="K32" s="20" t="str">
        <f t="shared" si="2"/>
        <v/>
      </c>
      <c r="L32" s="145"/>
      <c r="M32" s="145" t="s">
        <v>46</v>
      </c>
      <c r="N32" s="146">
        <v>41913</v>
      </c>
      <c r="O32" s="145" t="s">
        <v>408</v>
      </c>
      <c r="P32" s="34" t="str">
        <f t="shared" si="3"/>
        <v/>
      </c>
      <c r="Q32" s="34"/>
      <c r="R32" s="152"/>
    </row>
    <row r="33" spans="1:18">
      <c r="A33" s="144"/>
      <c r="B33" s="144"/>
      <c r="C33" s="144"/>
      <c r="D33" s="144"/>
      <c r="E33" s="16"/>
      <c r="F33" s="15" t="str">
        <f t="shared" si="0"/>
        <v/>
      </c>
      <c r="G33" s="15" t="str">
        <f t="shared" si="1"/>
        <v/>
      </c>
      <c r="H33" s="146"/>
      <c r="I33" s="145"/>
      <c r="J33" s="146"/>
      <c r="K33" s="20" t="str">
        <f t="shared" si="2"/>
        <v/>
      </c>
      <c r="L33" s="145"/>
      <c r="M33" s="145"/>
      <c r="N33" s="146"/>
      <c r="O33" s="145"/>
      <c r="P33" s="34" t="str">
        <f t="shared" si="3"/>
        <v/>
      </c>
      <c r="Q33" s="34"/>
      <c r="R33" s="152"/>
    </row>
    <row r="34" spans="1:18">
      <c r="A34" s="144"/>
      <c r="B34" s="144"/>
      <c r="C34" s="144"/>
      <c r="D34" s="144"/>
      <c r="E34" s="16"/>
      <c r="F34" s="15" t="str">
        <f t="shared" si="0"/>
        <v/>
      </c>
      <c r="G34" s="15" t="str">
        <f t="shared" si="1"/>
        <v/>
      </c>
      <c r="H34" s="146"/>
      <c r="I34" s="145"/>
      <c r="J34" s="146"/>
      <c r="K34" s="20" t="str">
        <f t="shared" si="2"/>
        <v/>
      </c>
      <c r="L34" s="145"/>
      <c r="M34" s="145"/>
      <c r="N34" s="146"/>
      <c r="O34" s="145"/>
      <c r="P34" s="34" t="str">
        <f t="shared" si="3"/>
        <v/>
      </c>
      <c r="Q34" s="34"/>
      <c r="R34" s="152"/>
    </row>
    <row r="35" spans="1:18">
      <c r="A35" s="144"/>
      <c r="B35" s="144"/>
      <c r="C35" s="144"/>
      <c r="D35" s="144"/>
      <c r="E35" s="16"/>
      <c r="F35" s="15" t="str">
        <f t="shared" si="0"/>
        <v/>
      </c>
      <c r="G35" s="15" t="str">
        <f t="shared" si="1"/>
        <v/>
      </c>
      <c r="H35" s="146"/>
      <c r="I35" s="145"/>
      <c r="J35" s="146"/>
      <c r="K35" s="20" t="str">
        <f t="shared" si="2"/>
        <v/>
      </c>
      <c r="L35" s="145"/>
      <c r="M35" s="145"/>
      <c r="N35" s="146"/>
      <c r="O35" s="145"/>
      <c r="P35" s="34" t="str">
        <f t="shared" si="3"/>
        <v/>
      </c>
      <c r="Q35" s="34"/>
      <c r="R35" s="152"/>
    </row>
    <row r="36" spans="1:18">
      <c r="A36" s="144"/>
      <c r="B36" s="144"/>
      <c r="C36" s="144"/>
      <c r="D36" s="144"/>
      <c r="E36" s="16"/>
      <c r="F36" s="15" t="str">
        <f t="shared" ref="F36:F63" si="4">IF(OR(G36="en cours",G36=""),"",IF(H36&gt;=N36,"OK","HORS DELAI"))</f>
        <v/>
      </c>
      <c r="G36" s="15" t="str">
        <f t="shared" ref="G36:G63" si="5">IF(AND(A36&lt;&gt;"",N36=""),"En cours",IF(AND(A36&lt;&gt;"",N36&lt;&gt;""),"Réponse apportée",""))</f>
        <v/>
      </c>
      <c r="H36" s="146"/>
      <c r="I36" s="145"/>
      <c r="J36" s="146"/>
      <c r="K36" s="20" t="str">
        <f t="shared" ref="K36:K63" si="6">IF(L36="","","Oui")</f>
        <v/>
      </c>
      <c r="L36" s="145"/>
      <c r="M36" s="145"/>
      <c r="N36" s="146"/>
      <c r="O36" s="145"/>
      <c r="P36" s="34" t="str">
        <f t="shared" si="3"/>
        <v/>
      </c>
      <c r="Q36" s="34"/>
      <c r="R36" s="152"/>
    </row>
    <row r="37" spans="1:18">
      <c r="A37" s="144"/>
      <c r="B37" s="144"/>
      <c r="C37" s="144"/>
      <c r="D37" s="144"/>
      <c r="E37" s="16"/>
      <c r="F37" s="15" t="str">
        <f t="shared" si="4"/>
        <v/>
      </c>
      <c r="G37" s="15" t="str">
        <f t="shared" si="5"/>
        <v/>
      </c>
      <c r="H37" s="146"/>
      <c r="I37" s="145"/>
      <c r="J37" s="146"/>
      <c r="K37" s="20" t="str">
        <f t="shared" si="6"/>
        <v/>
      </c>
      <c r="L37" s="145"/>
      <c r="M37" s="145"/>
      <c r="N37" s="146"/>
      <c r="O37" s="145"/>
      <c r="P37" s="34" t="str">
        <f t="shared" si="3"/>
        <v/>
      </c>
      <c r="Q37" s="34"/>
      <c r="R37" s="152"/>
    </row>
    <row r="38" spans="1:18">
      <c r="A38" s="144"/>
      <c r="B38" s="144"/>
      <c r="C38" s="144"/>
      <c r="D38" s="144"/>
      <c r="E38" s="16"/>
      <c r="F38" s="15" t="str">
        <f t="shared" si="4"/>
        <v/>
      </c>
      <c r="G38" s="15" t="str">
        <f t="shared" si="5"/>
        <v/>
      </c>
      <c r="H38" s="146"/>
      <c r="I38" s="145"/>
      <c r="J38" s="146"/>
      <c r="K38" s="20" t="str">
        <f t="shared" si="6"/>
        <v/>
      </c>
      <c r="L38" s="145"/>
      <c r="M38" s="145"/>
      <c r="N38" s="146"/>
      <c r="O38" s="145"/>
      <c r="P38" s="34" t="str">
        <f t="shared" si="3"/>
        <v/>
      </c>
      <c r="Q38" s="34"/>
      <c r="R38" s="152"/>
    </row>
    <row r="39" spans="1:18">
      <c r="A39" s="144"/>
      <c r="B39" s="144"/>
      <c r="C39" s="144"/>
      <c r="D39" s="144"/>
      <c r="E39" s="16"/>
      <c r="F39" s="15" t="str">
        <f t="shared" si="4"/>
        <v/>
      </c>
      <c r="G39" s="15" t="str">
        <f t="shared" si="5"/>
        <v/>
      </c>
      <c r="H39" s="146"/>
      <c r="I39" s="145"/>
      <c r="J39" s="146"/>
      <c r="K39" s="20" t="str">
        <f t="shared" si="6"/>
        <v/>
      </c>
      <c r="L39" s="145"/>
      <c r="M39" s="145"/>
      <c r="N39" s="146"/>
      <c r="O39" s="145"/>
      <c r="P39" s="34" t="str">
        <f t="shared" si="3"/>
        <v/>
      </c>
      <c r="Q39" s="34"/>
      <c r="R39" s="152"/>
    </row>
    <row r="40" spans="1:18">
      <c r="A40" s="144"/>
      <c r="B40" s="144"/>
      <c r="C40" s="144"/>
      <c r="D40" s="144"/>
      <c r="E40" s="16"/>
      <c r="F40" s="15" t="str">
        <f t="shared" si="4"/>
        <v/>
      </c>
      <c r="G40" s="15" t="str">
        <f t="shared" si="5"/>
        <v/>
      </c>
      <c r="H40" s="146"/>
      <c r="I40" s="145"/>
      <c r="J40" s="146"/>
      <c r="K40" s="20" t="str">
        <f t="shared" si="6"/>
        <v/>
      </c>
      <c r="L40" s="145"/>
      <c r="M40" s="145"/>
      <c r="N40" s="146"/>
      <c r="O40" s="145"/>
      <c r="P40" s="34" t="str">
        <f t="shared" si="3"/>
        <v/>
      </c>
      <c r="Q40" s="34"/>
      <c r="R40" s="152"/>
    </row>
    <row r="41" spans="1:18">
      <c r="A41" s="144"/>
      <c r="B41" s="144"/>
      <c r="C41" s="144"/>
      <c r="D41" s="144"/>
      <c r="E41" s="16"/>
      <c r="F41" s="15" t="str">
        <f t="shared" si="4"/>
        <v/>
      </c>
      <c r="G41" s="15" t="str">
        <f t="shared" si="5"/>
        <v/>
      </c>
      <c r="H41" s="146"/>
      <c r="I41" s="145"/>
      <c r="J41" s="146"/>
      <c r="K41" s="20" t="str">
        <f t="shared" si="6"/>
        <v/>
      </c>
      <c r="L41" s="145"/>
      <c r="M41" s="145"/>
      <c r="N41" s="146"/>
      <c r="O41" s="145"/>
      <c r="P41" s="34" t="str">
        <f t="shared" si="3"/>
        <v/>
      </c>
      <c r="Q41" s="34"/>
      <c r="R41" s="152"/>
    </row>
    <row r="42" spans="1:18">
      <c r="A42" s="144"/>
      <c r="B42" s="144"/>
      <c r="C42" s="144"/>
      <c r="D42" s="144"/>
      <c r="E42" s="16"/>
      <c r="F42" s="15" t="str">
        <f t="shared" si="4"/>
        <v/>
      </c>
      <c r="G42" s="15" t="str">
        <f t="shared" si="5"/>
        <v/>
      </c>
      <c r="H42" s="146"/>
      <c r="I42" s="145"/>
      <c r="J42" s="146"/>
      <c r="K42" s="20" t="str">
        <f t="shared" si="6"/>
        <v/>
      </c>
      <c r="L42" s="145"/>
      <c r="M42" s="145"/>
      <c r="N42" s="146"/>
      <c r="O42" s="145"/>
      <c r="P42" s="34" t="str">
        <f t="shared" si="3"/>
        <v/>
      </c>
      <c r="Q42" s="34"/>
      <c r="R42" s="152"/>
    </row>
    <row r="43" spans="1:18">
      <c r="A43" s="144"/>
      <c r="B43" s="144"/>
      <c r="C43" s="144"/>
      <c r="D43" s="144"/>
      <c r="E43" s="16"/>
      <c r="F43" s="15" t="str">
        <f t="shared" si="4"/>
        <v/>
      </c>
      <c r="G43" s="15" t="str">
        <f t="shared" si="5"/>
        <v/>
      </c>
      <c r="H43" s="146"/>
      <c r="I43" s="145"/>
      <c r="J43" s="146"/>
      <c r="K43" s="20" t="str">
        <f t="shared" si="6"/>
        <v/>
      </c>
      <c r="L43" s="145"/>
      <c r="M43" s="145"/>
      <c r="N43" s="146"/>
      <c r="O43" s="145"/>
      <c r="P43" s="34" t="str">
        <f t="shared" si="3"/>
        <v/>
      </c>
      <c r="Q43" s="34"/>
      <c r="R43" s="152"/>
    </row>
    <row r="44" spans="1:18">
      <c r="A44" s="144"/>
      <c r="B44" s="144"/>
      <c r="C44" s="144"/>
      <c r="D44" s="144"/>
      <c r="E44" s="16"/>
      <c r="F44" s="15" t="str">
        <f t="shared" si="4"/>
        <v/>
      </c>
      <c r="G44" s="15" t="str">
        <f t="shared" si="5"/>
        <v/>
      </c>
      <c r="H44" s="146"/>
      <c r="I44" s="145"/>
      <c r="J44" s="146"/>
      <c r="K44" s="20" t="str">
        <f t="shared" si="6"/>
        <v/>
      </c>
      <c r="L44" s="145"/>
      <c r="M44" s="145"/>
      <c r="N44" s="146"/>
      <c r="O44" s="145"/>
      <c r="P44" s="34" t="str">
        <f t="shared" si="3"/>
        <v/>
      </c>
      <c r="Q44" s="34"/>
      <c r="R44" s="152"/>
    </row>
    <row r="45" spans="1:18">
      <c r="A45" s="144"/>
      <c r="B45" s="144"/>
      <c r="C45" s="144"/>
      <c r="D45" s="144"/>
      <c r="E45" s="16"/>
      <c r="F45" s="15" t="str">
        <f t="shared" si="4"/>
        <v/>
      </c>
      <c r="G45" s="15" t="str">
        <f t="shared" si="5"/>
        <v/>
      </c>
      <c r="H45" s="146"/>
      <c r="I45" s="145"/>
      <c r="J45" s="146"/>
      <c r="K45" s="20" t="str">
        <f t="shared" si="6"/>
        <v/>
      </c>
      <c r="L45" s="145"/>
      <c r="M45" s="145"/>
      <c r="N45" s="146"/>
      <c r="O45" s="145"/>
      <c r="P45" s="34" t="str">
        <f t="shared" si="3"/>
        <v/>
      </c>
      <c r="Q45" s="34"/>
      <c r="R45" s="152"/>
    </row>
    <row r="46" spans="1:18">
      <c r="A46" s="144"/>
      <c r="B46" s="144"/>
      <c r="C46" s="144"/>
      <c r="D46" s="144"/>
      <c r="E46" s="16"/>
      <c r="F46" s="15" t="str">
        <f t="shared" si="4"/>
        <v/>
      </c>
      <c r="G46" s="15" t="str">
        <f t="shared" si="5"/>
        <v/>
      </c>
      <c r="H46" s="146"/>
      <c r="I46" s="145"/>
      <c r="J46" s="146"/>
      <c r="K46" s="20" t="str">
        <f t="shared" si="6"/>
        <v/>
      </c>
      <c r="L46" s="145"/>
      <c r="M46" s="145"/>
      <c r="N46" s="146"/>
      <c r="O46" s="145"/>
      <c r="P46" s="34" t="str">
        <f t="shared" si="3"/>
        <v/>
      </c>
      <c r="Q46" s="34"/>
      <c r="R46" s="152"/>
    </row>
    <row r="47" spans="1:18">
      <c r="A47" s="144"/>
      <c r="B47" s="144"/>
      <c r="C47" s="144"/>
      <c r="D47" s="144"/>
      <c r="E47" s="16"/>
      <c r="F47" s="15" t="str">
        <f t="shared" si="4"/>
        <v/>
      </c>
      <c r="G47" s="15" t="str">
        <f t="shared" si="5"/>
        <v/>
      </c>
      <c r="H47" s="146"/>
      <c r="I47" s="145"/>
      <c r="J47" s="146"/>
      <c r="K47" s="20" t="str">
        <f t="shared" si="6"/>
        <v/>
      </c>
      <c r="L47" s="145"/>
      <c r="M47" s="145"/>
      <c r="N47" s="146"/>
      <c r="O47" s="145"/>
      <c r="P47" s="34" t="str">
        <f t="shared" si="3"/>
        <v/>
      </c>
      <c r="Q47" s="34"/>
      <c r="R47" s="152"/>
    </row>
    <row r="48" spans="1:18">
      <c r="A48" s="144"/>
      <c r="B48" s="144"/>
      <c r="C48" s="144"/>
      <c r="D48" s="144"/>
      <c r="E48" s="16"/>
      <c r="F48" s="15" t="str">
        <f t="shared" si="4"/>
        <v/>
      </c>
      <c r="G48" s="15" t="str">
        <f t="shared" si="5"/>
        <v/>
      </c>
      <c r="H48" s="146"/>
      <c r="I48" s="145"/>
      <c r="J48" s="146"/>
      <c r="K48" s="20" t="str">
        <f t="shared" si="6"/>
        <v/>
      </c>
      <c r="L48" s="145"/>
      <c r="M48" s="145"/>
      <c r="N48" s="146"/>
      <c r="O48" s="145"/>
      <c r="P48" s="34" t="str">
        <f t="shared" si="3"/>
        <v/>
      </c>
      <c r="Q48" s="34"/>
      <c r="R48" s="152"/>
    </row>
    <row r="49" spans="1:18">
      <c r="A49" s="144"/>
      <c r="B49" s="144"/>
      <c r="C49" s="144"/>
      <c r="D49" s="144"/>
      <c r="E49" s="16"/>
      <c r="F49" s="15" t="str">
        <f t="shared" si="4"/>
        <v/>
      </c>
      <c r="G49" s="15" t="str">
        <f t="shared" si="5"/>
        <v/>
      </c>
      <c r="H49" s="146"/>
      <c r="I49" s="145"/>
      <c r="J49" s="146"/>
      <c r="K49" s="20" t="str">
        <f t="shared" si="6"/>
        <v/>
      </c>
      <c r="L49" s="145"/>
      <c r="M49" s="145"/>
      <c r="N49" s="146"/>
      <c r="O49" s="145"/>
      <c r="P49" s="34" t="str">
        <f t="shared" si="3"/>
        <v/>
      </c>
      <c r="Q49" s="34"/>
      <c r="R49" s="152"/>
    </row>
    <row r="50" spans="1:18">
      <c r="A50" s="144"/>
      <c r="B50" s="144"/>
      <c r="C50" s="144"/>
      <c r="D50" s="144"/>
      <c r="E50" s="16"/>
      <c r="F50" s="15" t="str">
        <f t="shared" si="4"/>
        <v/>
      </c>
      <c r="G50" s="15" t="str">
        <f t="shared" si="5"/>
        <v/>
      </c>
      <c r="H50" s="146"/>
      <c r="I50" s="145"/>
      <c r="J50" s="146"/>
      <c r="K50" s="20" t="str">
        <f t="shared" si="6"/>
        <v/>
      </c>
      <c r="L50" s="145"/>
      <c r="M50" s="145"/>
      <c r="N50" s="146"/>
      <c r="O50" s="145"/>
      <c r="P50" s="34" t="str">
        <f t="shared" si="3"/>
        <v/>
      </c>
      <c r="Q50" s="34"/>
      <c r="R50" s="152"/>
    </row>
    <row r="51" spans="1:18">
      <c r="A51" s="144"/>
      <c r="B51" s="144"/>
      <c r="C51" s="144"/>
      <c r="D51" s="144"/>
      <c r="E51" s="16"/>
      <c r="F51" s="15" t="str">
        <f t="shared" si="4"/>
        <v/>
      </c>
      <c r="G51" s="15" t="str">
        <f t="shared" si="5"/>
        <v/>
      </c>
      <c r="H51" s="146"/>
      <c r="I51" s="145"/>
      <c r="J51" s="146"/>
      <c r="K51" s="20" t="str">
        <f t="shared" si="6"/>
        <v/>
      </c>
      <c r="L51" s="145"/>
      <c r="M51" s="145"/>
      <c r="N51" s="146"/>
      <c r="O51" s="145"/>
      <c r="P51" s="34" t="str">
        <f t="shared" si="3"/>
        <v/>
      </c>
      <c r="Q51" s="34"/>
      <c r="R51" s="152"/>
    </row>
    <row r="52" spans="1:18">
      <c r="A52" s="144"/>
      <c r="B52" s="144"/>
      <c r="C52" s="144"/>
      <c r="D52" s="144"/>
      <c r="E52" s="16"/>
      <c r="F52" s="15" t="str">
        <f t="shared" si="4"/>
        <v/>
      </c>
      <c r="G52" s="15" t="str">
        <f t="shared" si="5"/>
        <v/>
      </c>
      <c r="H52" s="146"/>
      <c r="I52" s="145"/>
      <c r="J52" s="146"/>
      <c r="K52" s="20" t="str">
        <f t="shared" si="6"/>
        <v/>
      </c>
      <c r="L52" s="145"/>
      <c r="M52" s="145"/>
      <c r="N52" s="146"/>
      <c r="O52" s="145"/>
      <c r="P52" s="34" t="str">
        <f t="shared" si="3"/>
        <v/>
      </c>
      <c r="Q52" s="34"/>
      <c r="R52" s="152"/>
    </row>
    <row r="53" spans="1:18">
      <c r="A53" s="144"/>
      <c r="B53" s="144"/>
      <c r="C53" s="144"/>
      <c r="D53" s="144"/>
      <c r="E53" s="16"/>
      <c r="F53" s="15" t="str">
        <f t="shared" si="4"/>
        <v/>
      </c>
      <c r="G53" s="15" t="str">
        <f t="shared" si="5"/>
        <v/>
      </c>
      <c r="H53" s="146"/>
      <c r="I53" s="145"/>
      <c r="J53" s="146"/>
      <c r="K53" s="20" t="str">
        <f t="shared" si="6"/>
        <v/>
      </c>
      <c r="L53" s="145"/>
      <c r="M53" s="145"/>
      <c r="N53" s="146"/>
      <c r="O53" s="145"/>
      <c r="P53" s="34" t="str">
        <f t="shared" si="3"/>
        <v/>
      </c>
      <c r="Q53" s="34"/>
      <c r="R53" s="152"/>
    </row>
    <row r="54" spans="1:18">
      <c r="A54" s="144"/>
      <c r="B54" s="144"/>
      <c r="C54" s="144"/>
      <c r="D54" s="144"/>
      <c r="E54" s="16"/>
      <c r="F54" s="15" t="str">
        <f t="shared" si="4"/>
        <v/>
      </c>
      <c r="G54" s="15" t="str">
        <f t="shared" si="5"/>
        <v/>
      </c>
      <c r="H54" s="146"/>
      <c r="I54" s="145"/>
      <c r="J54" s="146"/>
      <c r="K54" s="20" t="str">
        <f t="shared" si="6"/>
        <v/>
      </c>
      <c r="L54" s="145"/>
      <c r="M54" s="145"/>
      <c r="N54" s="146"/>
      <c r="O54" s="145"/>
      <c r="P54" s="34" t="str">
        <f t="shared" si="3"/>
        <v/>
      </c>
      <c r="Q54" s="34"/>
      <c r="R54" s="152"/>
    </row>
    <row r="55" spans="1:18">
      <c r="A55" s="144"/>
      <c r="B55" s="144"/>
      <c r="C55" s="144"/>
      <c r="D55" s="144"/>
      <c r="E55" s="16"/>
      <c r="F55" s="15" t="str">
        <f t="shared" si="4"/>
        <v/>
      </c>
      <c r="G55" s="15" t="str">
        <f t="shared" si="5"/>
        <v/>
      </c>
      <c r="H55" s="146"/>
      <c r="I55" s="145"/>
      <c r="J55" s="146"/>
      <c r="K55" s="20" t="str">
        <f t="shared" si="6"/>
        <v/>
      </c>
      <c r="L55" s="145"/>
      <c r="M55" s="145"/>
      <c r="N55" s="146"/>
      <c r="O55" s="145"/>
      <c r="P55" s="34" t="str">
        <f t="shared" si="3"/>
        <v/>
      </c>
      <c r="Q55" s="34"/>
      <c r="R55" s="152"/>
    </row>
    <row r="56" spans="1:18">
      <c r="A56" s="144"/>
      <c r="B56" s="144"/>
      <c r="C56" s="144"/>
      <c r="D56" s="144"/>
      <c r="E56" s="16"/>
      <c r="F56" s="15" t="str">
        <f t="shared" si="4"/>
        <v/>
      </c>
      <c r="G56" s="15" t="str">
        <f t="shared" si="5"/>
        <v/>
      </c>
      <c r="H56" s="146"/>
      <c r="I56" s="145"/>
      <c r="J56" s="146"/>
      <c r="K56" s="20" t="str">
        <f t="shared" si="6"/>
        <v/>
      </c>
      <c r="L56" s="145"/>
      <c r="M56" s="145"/>
      <c r="N56" s="146"/>
      <c r="O56" s="145"/>
      <c r="P56" s="34" t="str">
        <f t="shared" si="3"/>
        <v/>
      </c>
      <c r="Q56" s="34"/>
      <c r="R56" s="152"/>
    </row>
    <row r="57" spans="1:18">
      <c r="A57" s="144"/>
      <c r="B57" s="144"/>
      <c r="C57" s="144"/>
      <c r="D57" s="144"/>
      <c r="E57" s="16"/>
      <c r="F57" s="15" t="str">
        <f t="shared" si="4"/>
        <v/>
      </c>
      <c r="G57" s="15" t="str">
        <f t="shared" si="5"/>
        <v/>
      </c>
      <c r="H57" s="146"/>
      <c r="I57" s="145"/>
      <c r="J57" s="146"/>
      <c r="K57" s="20" t="str">
        <f t="shared" si="6"/>
        <v/>
      </c>
      <c r="L57" s="145"/>
      <c r="M57" s="145"/>
      <c r="N57" s="146"/>
      <c r="O57" s="145"/>
      <c r="P57" s="34" t="str">
        <f t="shared" si="3"/>
        <v/>
      </c>
      <c r="Q57" s="34"/>
      <c r="R57" s="152"/>
    </row>
    <row r="58" spans="1:18">
      <c r="A58" s="144"/>
      <c r="B58" s="144"/>
      <c r="C58" s="144"/>
      <c r="D58" s="144"/>
      <c r="E58" s="16"/>
      <c r="F58" s="15" t="str">
        <f t="shared" si="4"/>
        <v/>
      </c>
      <c r="G58" s="15" t="str">
        <f t="shared" si="5"/>
        <v/>
      </c>
      <c r="H58" s="146"/>
      <c r="I58" s="145"/>
      <c r="J58" s="146"/>
      <c r="K58" s="20" t="str">
        <f t="shared" si="6"/>
        <v/>
      </c>
      <c r="L58" s="145"/>
      <c r="M58" s="145"/>
      <c r="N58" s="146"/>
      <c r="O58" s="145"/>
      <c r="P58" s="34" t="str">
        <f t="shared" si="3"/>
        <v/>
      </c>
      <c r="Q58" s="34"/>
      <c r="R58" s="152"/>
    </row>
    <row r="59" spans="1:18">
      <c r="A59" s="144"/>
      <c r="B59" s="144"/>
      <c r="C59" s="144"/>
      <c r="D59" s="144"/>
      <c r="E59" s="16"/>
      <c r="F59" s="15" t="str">
        <f t="shared" si="4"/>
        <v/>
      </c>
      <c r="G59" s="15" t="str">
        <f t="shared" si="5"/>
        <v/>
      </c>
      <c r="H59" s="146"/>
      <c r="I59" s="145"/>
      <c r="J59" s="146"/>
      <c r="K59" s="20" t="str">
        <f t="shared" si="6"/>
        <v/>
      </c>
      <c r="L59" s="145"/>
      <c r="M59" s="145"/>
      <c r="N59" s="146"/>
      <c r="O59" s="145"/>
      <c r="P59" s="34" t="str">
        <f t="shared" si="3"/>
        <v/>
      </c>
      <c r="Q59" s="34"/>
      <c r="R59" s="152"/>
    </row>
    <row r="60" spans="1:18">
      <c r="A60" s="144"/>
      <c r="B60" s="144"/>
      <c r="C60" s="144"/>
      <c r="D60" s="144"/>
      <c r="E60" s="16"/>
      <c r="F60" s="15" t="str">
        <f t="shared" si="4"/>
        <v/>
      </c>
      <c r="G60" s="15" t="str">
        <f t="shared" si="5"/>
        <v/>
      </c>
      <c r="H60" s="146"/>
      <c r="I60" s="145"/>
      <c r="J60" s="146"/>
      <c r="K60" s="20" t="str">
        <f t="shared" si="6"/>
        <v/>
      </c>
      <c r="L60" s="145"/>
      <c r="M60" s="145"/>
      <c r="N60" s="146"/>
      <c r="O60" s="145"/>
      <c r="P60" s="34" t="str">
        <f t="shared" si="3"/>
        <v/>
      </c>
      <c r="Q60" s="34"/>
      <c r="R60" s="152"/>
    </row>
    <row r="61" spans="1:18">
      <c r="A61" s="144"/>
      <c r="B61" s="144"/>
      <c r="C61" s="144"/>
      <c r="D61" s="144"/>
      <c r="E61" s="16"/>
      <c r="F61" s="15" t="str">
        <f t="shared" si="4"/>
        <v/>
      </c>
      <c r="G61" s="15" t="str">
        <f t="shared" si="5"/>
        <v/>
      </c>
      <c r="H61" s="146"/>
      <c r="I61" s="145"/>
      <c r="J61" s="146"/>
      <c r="K61" s="20" t="str">
        <f t="shared" si="6"/>
        <v/>
      </c>
      <c r="L61" s="145"/>
      <c r="M61" s="145"/>
      <c r="N61" s="146"/>
      <c r="O61" s="145"/>
      <c r="P61" s="34" t="str">
        <f t="shared" si="3"/>
        <v/>
      </c>
      <c r="Q61" s="34"/>
      <c r="R61" s="152"/>
    </row>
    <row r="62" spans="1:18">
      <c r="A62" s="144"/>
      <c r="B62" s="144"/>
      <c r="C62" s="144"/>
      <c r="D62" s="144"/>
      <c r="E62" s="16"/>
      <c r="F62" s="15" t="str">
        <f t="shared" si="4"/>
        <v/>
      </c>
      <c r="G62" s="15" t="str">
        <f t="shared" si="5"/>
        <v/>
      </c>
      <c r="H62" s="146"/>
      <c r="I62" s="145"/>
      <c r="J62" s="146"/>
      <c r="K62" s="20" t="str">
        <f t="shared" si="6"/>
        <v/>
      </c>
      <c r="L62" s="145"/>
      <c r="M62" s="145"/>
      <c r="N62" s="146"/>
      <c r="O62" s="145"/>
      <c r="P62" s="34" t="str">
        <f t="shared" si="3"/>
        <v/>
      </c>
      <c r="Q62" s="34"/>
      <c r="R62" s="152"/>
    </row>
    <row r="63" spans="1:18">
      <c r="A63" s="144"/>
      <c r="B63" s="144"/>
      <c r="C63" s="144"/>
      <c r="D63" s="144"/>
      <c r="E63" s="16"/>
      <c r="F63" s="15" t="str">
        <f t="shared" si="4"/>
        <v/>
      </c>
      <c r="G63" s="15" t="str">
        <f t="shared" si="5"/>
        <v/>
      </c>
      <c r="H63" s="146"/>
      <c r="I63" s="145"/>
      <c r="J63" s="146"/>
      <c r="K63" s="20" t="str">
        <f t="shared" si="6"/>
        <v/>
      </c>
      <c r="L63" s="145"/>
      <c r="M63" s="145"/>
      <c r="N63" s="146"/>
      <c r="O63" s="145"/>
      <c r="P63" s="34" t="str">
        <f t="shared" si="3"/>
        <v/>
      </c>
      <c r="Q63" s="34"/>
      <c r="R63" s="152"/>
    </row>
  </sheetData>
  <autoFilter ref="A5:O63"/>
  <sortState ref="A5:Q6">
    <sortCondition ref="O6"/>
    <sortCondition ref="Q6"/>
  </sortState>
  <conditionalFormatting sqref="A6:O63">
    <cfRule type="expression" dxfId="44" priority="1">
      <formula>$K6="Oui"</formula>
    </cfRule>
    <cfRule type="expression" dxfId="43" priority="10">
      <formula>$O6&lt;&gt;""</formula>
    </cfRule>
    <cfRule type="expression" dxfId="42" priority="11">
      <formula>$F6="HORS DELAI"</formula>
    </cfRule>
    <cfRule type="expression" dxfId="41" priority="12">
      <formula>$F6="OK"</formula>
    </cfRule>
    <cfRule type="expression" dxfId="40" priority="24">
      <formula>$O6&lt;&gt;""</formula>
    </cfRule>
    <cfRule type="expression" dxfId="39" priority="25">
      <formula>$F6="HORS DELAI"</formula>
    </cfRule>
    <cfRule type="expression" dxfId="38" priority="26">
      <formula>$F6="OK"</formula>
    </cfRule>
  </conditionalFormatting>
  <conditionalFormatting sqref="A6:O63">
    <cfRule type="expression" dxfId="37" priority="21">
      <formula>$O6&lt;&gt;""</formula>
    </cfRule>
    <cfRule type="expression" dxfId="36" priority="22">
      <formula>$F6="HORS DELAI"</formula>
    </cfRule>
    <cfRule type="expression" dxfId="35" priority="23">
      <formula>$F6="OK"</formula>
    </cfRule>
  </conditionalFormatting>
  <conditionalFormatting sqref="F6:G63">
    <cfRule type="expression" dxfId="34" priority="4">
      <formula>$O6&lt;&gt;""</formula>
    </cfRule>
    <cfRule type="expression" dxfId="33" priority="5">
      <formula>$F6="HORS DELAI"</formula>
    </cfRule>
    <cfRule type="expression" dxfId="32" priority="6">
      <formula>$F6="OK"</formula>
    </cfRule>
    <cfRule type="expression" dxfId="31" priority="7">
      <formula>$O6&lt;&gt;""</formula>
    </cfRule>
  </conditionalFormatting>
  <conditionalFormatting sqref="A6:O63">
    <cfRule type="expression" dxfId="30" priority="13">
      <formula>$F6="HORS DELAI"</formula>
    </cfRule>
    <cfRule type="expression" dxfId="29" priority="14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I65"/>
  <sheetViews>
    <sheetView workbookViewId="0">
      <selection activeCell="B25" sqref="B25"/>
    </sheetView>
  </sheetViews>
  <sheetFormatPr baseColWidth="10" defaultRowHeight="15"/>
  <cols>
    <col min="1" max="1" width="20" style="4" customWidth="1"/>
    <col min="2" max="2" width="15.42578125" style="4" bestFit="1" customWidth="1"/>
    <col min="3" max="3" width="16.7109375" style="10" customWidth="1"/>
    <col min="4" max="4" width="11" style="4" customWidth="1"/>
    <col min="5" max="5" width="10.85546875" style="4" bestFit="1" customWidth="1"/>
    <col min="6" max="6" width="14.42578125" style="4" bestFit="1" customWidth="1"/>
    <col min="7" max="7" width="19.28515625" style="4" customWidth="1"/>
    <col min="8" max="8" width="13.140625" style="4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4" bestFit="1" customWidth="1"/>
    <col min="15" max="15" width="33.7109375" bestFit="1" customWidth="1"/>
    <col min="16" max="16" width="12.85546875" customWidth="1"/>
    <col min="17" max="17" width="11.42578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>
      <c r="A1" s="4" t="s">
        <v>66</v>
      </c>
      <c r="B1" s="32">
        <v>41852</v>
      </c>
      <c r="S1" s="8"/>
      <c r="U1" s="1" t="s">
        <v>41</v>
      </c>
      <c r="W1" s="8"/>
      <c r="Y1" s="1" t="s">
        <v>48</v>
      </c>
      <c r="AA1" s="1" t="s">
        <v>50</v>
      </c>
      <c r="AC1" s="1" t="s">
        <v>56</v>
      </c>
      <c r="AE1" s="1" t="s">
        <v>56</v>
      </c>
      <c r="AI1" s="1" t="s">
        <v>60</v>
      </c>
    </row>
    <row r="2" spans="1:35">
      <c r="A2" s="6" t="s">
        <v>67</v>
      </c>
      <c r="B2" s="5">
        <f ca="1">TODAY()</f>
        <v>41915</v>
      </c>
      <c r="D2" s="31"/>
      <c r="N2" s="150" t="s">
        <v>365</v>
      </c>
      <c r="S2" s="8"/>
      <c r="U2" s="1" t="s">
        <v>42</v>
      </c>
      <c r="W2" s="8"/>
      <c r="Y2" s="1" t="s">
        <v>49</v>
      </c>
      <c r="AA2" s="1" t="s">
        <v>51</v>
      </c>
      <c r="AC2" s="1" t="s">
        <v>55</v>
      </c>
      <c r="AE2" s="1" t="s">
        <v>58</v>
      </c>
      <c r="AI2" s="1" t="s">
        <v>40</v>
      </c>
    </row>
    <row r="3" spans="1:35">
      <c r="S3" s="8"/>
      <c r="U3" s="1" t="s">
        <v>43</v>
      </c>
      <c r="W3" s="8"/>
      <c r="AA3" s="1" t="s">
        <v>52</v>
      </c>
      <c r="AC3" s="1" t="s">
        <v>57</v>
      </c>
      <c r="AE3" s="1" t="s">
        <v>59</v>
      </c>
      <c r="AG3" s="1" t="s">
        <v>62</v>
      </c>
    </row>
    <row r="4" spans="1:35">
      <c r="B4" s="9"/>
      <c r="S4" s="8"/>
      <c r="U4" s="1" t="s">
        <v>44</v>
      </c>
      <c r="W4" s="8"/>
      <c r="AA4" s="1" t="s">
        <v>53</v>
      </c>
      <c r="AC4" s="1" t="s">
        <v>58</v>
      </c>
      <c r="AG4" s="1" t="s">
        <v>63</v>
      </c>
    </row>
    <row r="5" spans="1:35" ht="30">
      <c r="A5" s="11" t="s">
        <v>20</v>
      </c>
      <c r="B5" s="11" t="s">
        <v>21</v>
      </c>
      <c r="C5" s="12" t="s">
        <v>22</v>
      </c>
      <c r="D5" s="11" t="s">
        <v>23</v>
      </c>
      <c r="E5" s="13" t="s">
        <v>25</v>
      </c>
      <c r="F5" s="13" t="s">
        <v>65</v>
      </c>
      <c r="G5" s="13"/>
      <c r="H5" s="14" t="s">
        <v>39</v>
      </c>
      <c r="I5" s="13" t="s">
        <v>26</v>
      </c>
      <c r="J5" s="13" t="s">
        <v>27</v>
      </c>
      <c r="K5" s="11" t="s">
        <v>24</v>
      </c>
      <c r="L5" s="13" t="s">
        <v>28</v>
      </c>
      <c r="M5" s="13" t="s">
        <v>29</v>
      </c>
      <c r="N5" s="13" t="s">
        <v>30</v>
      </c>
      <c r="O5" s="13" t="s">
        <v>4</v>
      </c>
      <c r="P5" s="13" t="s">
        <v>14</v>
      </c>
      <c r="Q5" s="13" t="s">
        <v>68</v>
      </c>
      <c r="R5" s="7"/>
      <c r="S5" s="8"/>
      <c r="U5" s="1" t="s">
        <v>45</v>
      </c>
      <c r="W5" s="8"/>
      <c r="AA5" s="1" t="s">
        <v>54</v>
      </c>
      <c r="AC5" s="1" t="s">
        <v>59</v>
      </c>
      <c r="AG5" s="1" t="s">
        <v>64</v>
      </c>
    </row>
    <row r="6" spans="1:35">
      <c r="A6" s="144" t="s">
        <v>18</v>
      </c>
      <c r="B6" s="144" t="s">
        <v>340</v>
      </c>
      <c r="C6" s="144">
        <v>25174529537111</v>
      </c>
      <c r="D6" s="144">
        <v>140526</v>
      </c>
      <c r="E6" s="16">
        <v>41852</v>
      </c>
      <c r="F6" s="15" t="str">
        <f t="shared" ref="F6:F29" si="0">IF(OR(G6="en cours",G6=""),"",IF(H6&gt;=N6,"OK","HORS DELAI"))</f>
        <v>OK</v>
      </c>
      <c r="G6" s="15" t="str">
        <f t="shared" ref="G6:G15" si="1">IF(AND(A6&lt;&gt;"",N6=""),"En cours",IF(AND(A6&lt;&gt;"",N6&lt;&gt;""),"Réponse apportée",""))</f>
        <v>Réponse apportée</v>
      </c>
      <c r="H6" s="16">
        <v>41863</v>
      </c>
      <c r="I6" s="145" t="s">
        <v>47</v>
      </c>
      <c r="J6" s="146">
        <v>41857</v>
      </c>
      <c r="K6" s="20" t="str">
        <f t="shared" ref="K6:K13" si="2">IF(L6="","","Oui")</f>
        <v/>
      </c>
      <c r="L6" s="145"/>
      <c r="M6" s="145" t="s">
        <v>46</v>
      </c>
      <c r="N6" s="146">
        <v>41857</v>
      </c>
      <c r="O6" s="145"/>
      <c r="P6" s="34" t="str">
        <f t="shared" ref="P6:P65" si="3">IF(AND(N6&lt;&gt;"",O6=""),"Oui","")</f>
        <v>Oui</v>
      </c>
      <c r="Q6" s="34"/>
    </row>
    <row r="7" spans="1:35">
      <c r="A7" s="144" t="s">
        <v>33</v>
      </c>
      <c r="B7" s="144" t="s">
        <v>341</v>
      </c>
      <c r="C7" s="144">
        <v>25465412415854</v>
      </c>
      <c r="D7" s="144">
        <v>140530</v>
      </c>
      <c r="E7" s="16">
        <v>41855</v>
      </c>
      <c r="F7" s="15" t="str">
        <f t="shared" si="0"/>
        <v>OK</v>
      </c>
      <c r="G7" s="15" t="str">
        <f t="shared" si="1"/>
        <v>Réponse apportée</v>
      </c>
      <c r="H7" s="16">
        <v>41864</v>
      </c>
      <c r="I7" s="145" t="s">
        <v>47</v>
      </c>
      <c r="J7" s="146">
        <v>41856</v>
      </c>
      <c r="K7" s="20" t="str">
        <f t="shared" si="2"/>
        <v/>
      </c>
      <c r="L7" s="145"/>
      <c r="M7" s="145" t="s">
        <v>46</v>
      </c>
      <c r="N7" s="147">
        <v>41857</v>
      </c>
      <c r="O7" s="148"/>
      <c r="P7" s="34" t="str">
        <f t="shared" si="3"/>
        <v>Oui</v>
      </c>
      <c r="Q7" s="34"/>
    </row>
    <row r="8" spans="1:35">
      <c r="A8" s="144" t="s">
        <v>342</v>
      </c>
      <c r="B8" s="144" t="s">
        <v>343</v>
      </c>
      <c r="C8" s="144">
        <v>25423154780109</v>
      </c>
      <c r="D8" s="144">
        <v>140534</v>
      </c>
      <c r="E8" s="16">
        <v>41856</v>
      </c>
      <c r="F8" s="15" t="str">
        <f t="shared" si="0"/>
        <v>OK</v>
      </c>
      <c r="G8" s="15" t="str">
        <f t="shared" si="1"/>
        <v>Réponse apportée</v>
      </c>
      <c r="H8" s="16">
        <v>41876</v>
      </c>
      <c r="I8" s="145" t="s">
        <v>47</v>
      </c>
      <c r="J8" s="146">
        <v>41858</v>
      </c>
      <c r="K8" s="20" t="str">
        <f t="shared" si="2"/>
        <v/>
      </c>
      <c r="L8" s="145"/>
      <c r="M8" s="145" t="s">
        <v>46</v>
      </c>
      <c r="N8" s="147">
        <v>41858</v>
      </c>
      <c r="O8" s="148"/>
      <c r="P8" s="34" t="str">
        <f t="shared" si="3"/>
        <v>Oui</v>
      </c>
      <c r="Q8" s="34"/>
    </row>
    <row r="9" spans="1:35">
      <c r="A9" s="144" t="s">
        <v>34</v>
      </c>
      <c r="B9" s="144" t="s">
        <v>344</v>
      </c>
      <c r="C9" s="144">
        <v>24329956524117</v>
      </c>
      <c r="D9" s="144">
        <v>140535</v>
      </c>
      <c r="E9" s="16">
        <v>41857</v>
      </c>
      <c r="F9" s="15" t="str">
        <f t="shared" si="0"/>
        <v>OK</v>
      </c>
      <c r="G9" s="15" t="str">
        <f t="shared" si="1"/>
        <v>Réponse apportée</v>
      </c>
      <c r="H9" s="16">
        <v>41866</v>
      </c>
      <c r="I9" s="145" t="s">
        <v>69</v>
      </c>
      <c r="J9" s="146">
        <v>41857</v>
      </c>
      <c r="K9" s="20" t="str">
        <f t="shared" si="2"/>
        <v/>
      </c>
      <c r="L9" s="145"/>
      <c r="M9" s="145" t="s">
        <v>46</v>
      </c>
      <c r="N9" s="147">
        <v>41859</v>
      </c>
      <c r="O9" s="148"/>
      <c r="P9" s="34" t="str">
        <f>IF(AND(N9&lt;&gt;"",O9=""),"Oui","")</f>
        <v>Oui</v>
      </c>
      <c r="Q9" s="34"/>
    </row>
    <row r="10" spans="1:35">
      <c r="A10" s="144" t="s">
        <v>33</v>
      </c>
      <c r="B10" s="144" t="s">
        <v>345</v>
      </c>
      <c r="C10" s="144">
        <v>25176989860110</v>
      </c>
      <c r="D10" s="144">
        <v>140536</v>
      </c>
      <c r="E10" s="16">
        <v>41857</v>
      </c>
      <c r="F10" s="15" t="str">
        <f t="shared" si="0"/>
        <v>OK</v>
      </c>
      <c r="G10" s="15" t="str">
        <f t="shared" si="1"/>
        <v>Réponse apportée</v>
      </c>
      <c r="H10" s="16">
        <v>41866</v>
      </c>
      <c r="I10" s="145" t="s">
        <v>47</v>
      </c>
      <c r="J10" s="146">
        <v>41857</v>
      </c>
      <c r="K10" s="20" t="str">
        <f t="shared" si="2"/>
        <v/>
      </c>
      <c r="L10" s="145"/>
      <c r="M10" s="145" t="s">
        <v>46</v>
      </c>
      <c r="N10" s="147">
        <v>41858</v>
      </c>
      <c r="O10" s="148"/>
      <c r="P10" s="34" t="str">
        <f t="shared" si="3"/>
        <v>Oui</v>
      </c>
      <c r="Q10" s="34"/>
    </row>
    <row r="11" spans="1:35">
      <c r="A11" s="144" t="s">
        <v>16</v>
      </c>
      <c r="B11" s="144" t="s">
        <v>76</v>
      </c>
      <c r="C11" s="144">
        <v>25265991179601</v>
      </c>
      <c r="D11" s="144">
        <v>140521</v>
      </c>
      <c r="E11" s="16">
        <v>41858</v>
      </c>
      <c r="F11" s="15" t="str">
        <f t="shared" si="0"/>
        <v>OK</v>
      </c>
      <c r="G11" s="15" t="str">
        <f t="shared" si="1"/>
        <v>Réponse apportée</v>
      </c>
      <c r="H11" s="16">
        <v>41858</v>
      </c>
      <c r="I11" s="145" t="s">
        <v>47</v>
      </c>
      <c r="J11" s="146">
        <v>41858</v>
      </c>
      <c r="K11" s="20" t="str">
        <f t="shared" si="2"/>
        <v/>
      </c>
      <c r="L11" s="145"/>
      <c r="M11" s="145" t="s">
        <v>19</v>
      </c>
      <c r="N11" s="147">
        <v>41858</v>
      </c>
      <c r="O11" s="148"/>
      <c r="P11" s="34" t="str">
        <f t="shared" si="3"/>
        <v>Oui</v>
      </c>
      <c r="Q11" s="34"/>
    </row>
    <row r="12" spans="1:35">
      <c r="A12" s="144" t="s">
        <v>16</v>
      </c>
      <c r="B12" s="144" t="s">
        <v>345</v>
      </c>
      <c r="C12" s="144">
        <v>25176989860110</v>
      </c>
      <c r="D12" s="144">
        <v>140536</v>
      </c>
      <c r="E12" s="16">
        <v>41859</v>
      </c>
      <c r="F12" s="15" t="str">
        <f t="shared" si="0"/>
        <v>OK</v>
      </c>
      <c r="G12" s="15" t="str">
        <f t="shared" si="1"/>
        <v>Réponse apportée</v>
      </c>
      <c r="H12" s="16">
        <v>41859</v>
      </c>
      <c r="I12" s="145" t="s">
        <v>47</v>
      </c>
      <c r="J12" s="146">
        <v>41859</v>
      </c>
      <c r="K12" s="20" t="str">
        <f t="shared" si="2"/>
        <v/>
      </c>
      <c r="L12" s="145"/>
      <c r="M12" s="145" t="s">
        <v>19</v>
      </c>
      <c r="N12" s="147">
        <v>41859</v>
      </c>
      <c r="O12" s="148"/>
      <c r="P12" s="34" t="str">
        <f t="shared" si="3"/>
        <v>Oui</v>
      </c>
      <c r="Q12" s="34"/>
    </row>
    <row r="13" spans="1:35">
      <c r="A13" s="144" t="s">
        <v>17</v>
      </c>
      <c r="B13" s="144" t="s">
        <v>346</v>
      </c>
      <c r="C13" s="144">
        <v>25149493369167</v>
      </c>
      <c r="D13" s="144">
        <v>140539</v>
      </c>
      <c r="E13" s="16">
        <v>41859</v>
      </c>
      <c r="F13" s="15" t="str">
        <f t="shared" si="0"/>
        <v>OK</v>
      </c>
      <c r="G13" s="15" t="str">
        <f t="shared" si="1"/>
        <v>Réponse apportée</v>
      </c>
      <c r="H13" s="146">
        <v>41871</v>
      </c>
      <c r="I13" s="145" t="s">
        <v>69</v>
      </c>
      <c r="J13" s="146">
        <v>41862</v>
      </c>
      <c r="K13" s="20" t="str">
        <f t="shared" si="2"/>
        <v/>
      </c>
      <c r="L13" s="145"/>
      <c r="M13" s="145" t="s">
        <v>46</v>
      </c>
      <c r="N13" s="147">
        <v>41862</v>
      </c>
      <c r="O13" s="148"/>
      <c r="P13" s="34" t="str">
        <f t="shared" si="3"/>
        <v>Oui</v>
      </c>
      <c r="Q13" s="34"/>
    </row>
    <row r="14" spans="1:35" ht="30">
      <c r="A14" s="144" t="s">
        <v>33</v>
      </c>
      <c r="B14" s="144" t="s">
        <v>347</v>
      </c>
      <c r="C14" s="144">
        <v>25250795818452</v>
      </c>
      <c r="D14" s="144">
        <v>140543</v>
      </c>
      <c r="E14" s="16">
        <v>41862</v>
      </c>
      <c r="F14" s="15" t="str">
        <f t="shared" si="0"/>
        <v>OK</v>
      </c>
      <c r="G14" s="15" t="str">
        <f t="shared" si="1"/>
        <v>Réponse apportée</v>
      </c>
      <c r="H14" s="146">
        <v>41876</v>
      </c>
      <c r="I14" s="145" t="s">
        <v>348</v>
      </c>
      <c r="J14" s="146">
        <v>41863</v>
      </c>
      <c r="K14" s="20" t="str">
        <f>IF(L14="","","Oui")</f>
        <v>Oui</v>
      </c>
      <c r="L14" s="149" t="s">
        <v>349</v>
      </c>
      <c r="M14" s="145" t="s">
        <v>46</v>
      </c>
      <c r="N14" s="21">
        <v>41870</v>
      </c>
      <c r="O14" s="18"/>
      <c r="P14" s="34" t="str">
        <f t="shared" si="3"/>
        <v>Oui</v>
      </c>
      <c r="Q14" s="34"/>
    </row>
    <row r="15" spans="1:35">
      <c r="A15" s="144" t="s">
        <v>33</v>
      </c>
      <c r="B15" s="144" t="s">
        <v>350</v>
      </c>
      <c r="C15" s="144">
        <v>25947756845607</v>
      </c>
      <c r="D15" s="144">
        <v>140544</v>
      </c>
      <c r="E15" s="16">
        <v>41863</v>
      </c>
      <c r="F15" s="15" t="str">
        <f t="shared" si="0"/>
        <v>OK</v>
      </c>
      <c r="G15" s="15" t="str">
        <f t="shared" si="1"/>
        <v>Réponse apportée</v>
      </c>
      <c r="H15" s="146">
        <v>41871</v>
      </c>
      <c r="I15" s="145" t="s">
        <v>47</v>
      </c>
      <c r="J15" s="146">
        <v>41863</v>
      </c>
      <c r="K15" s="20" t="str">
        <f t="shared" ref="K15:K29" si="4">IF(L15="","","Oui")</f>
        <v/>
      </c>
      <c r="L15" s="145"/>
      <c r="M15" s="145" t="s">
        <v>46</v>
      </c>
      <c r="N15" s="147">
        <v>41863</v>
      </c>
      <c r="O15" s="18"/>
      <c r="P15" s="34" t="str">
        <f t="shared" si="3"/>
        <v>Oui</v>
      </c>
      <c r="Q15" s="34"/>
    </row>
    <row r="16" spans="1:35">
      <c r="A16" s="144" t="s">
        <v>33</v>
      </c>
      <c r="B16" s="144" t="s">
        <v>351</v>
      </c>
      <c r="C16" s="144">
        <v>24306946336505</v>
      </c>
      <c r="D16" s="144">
        <v>140550</v>
      </c>
      <c r="E16" s="16">
        <v>41865</v>
      </c>
      <c r="F16" s="15" t="str">
        <f t="shared" si="0"/>
        <v>OK</v>
      </c>
      <c r="G16" s="15" t="str">
        <f>IF(AND(A16&lt;&gt;"",N16=""),"En cours",IF(AND(A16&lt;&gt;"",N16&lt;&gt;""),"Réponse apportée",""))</f>
        <v>Réponse apportée</v>
      </c>
      <c r="H16" s="146">
        <v>41877</v>
      </c>
      <c r="I16" s="145" t="s">
        <v>47</v>
      </c>
      <c r="J16" s="146">
        <v>41869</v>
      </c>
      <c r="K16" s="20" t="str">
        <f t="shared" si="4"/>
        <v/>
      </c>
      <c r="L16" s="145"/>
      <c r="M16" s="145" t="s">
        <v>46</v>
      </c>
      <c r="N16" s="19">
        <v>41869</v>
      </c>
      <c r="O16" s="18"/>
      <c r="P16" s="34" t="str">
        <f t="shared" si="3"/>
        <v>Oui</v>
      </c>
      <c r="Q16" s="34"/>
    </row>
    <row r="17" spans="1:17">
      <c r="A17" s="17" t="s">
        <v>352</v>
      </c>
      <c r="B17" s="17" t="s">
        <v>353</v>
      </c>
      <c r="C17" s="17">
        <v>25141533937040</v>
      </c>
      <c r="D17" s="17"/>
      <c r="E17" s="16">
        <v>41869</v>
      </c>
      <c r="F17" s="15" t="str">
        <f t="shared" si="0"/>
        <v>OK</v>
      </c>
      <c r="G17" s="15" t="str">
        <f t="shared" ref="G17:G29" si="5">IF(AND(A17&lt;&gt;"",N17=""),"En cours",IF(AND(A17&lt;&gt;"",N17&lt;&gt;""),"Réponse apportée",""))</f>
        <v>Réponse apportée</v>
      </c>
      <c r="H17" s="19">
        <v>41879</v>
      </c>
      <c r="I17" s="18" t="s">
        <v>47</v>
      </c>
      <c r="J17" s="19">
        <v>41870</v>
      </c>
      <c r="K17" s="20" t="str">
        <f t="shared" si="4"/>
        <v/>
      </c>
      <c r="L17" s="18"/>
      <c r="M17" s="18" t="s">
        <v>19</v>
      </c>
      <c r="N17" s="21">
        <v>41870</v>
      </c>
      <c r="O17" s="18"/>
      <c r="P17" s="34" t="str">
        <f t="shared" si="3"/>
        <v>Oui</v>
      </c>
      <c r="Q17" s="34"/>
    </row>
    <row r="18" spans="1:17">
      <c r="A18" s="17" t="s">
        <v>16</v>
      </c>
      <c r="B18" s="17" t="s">
        <v>354</v>
      </c>
      <c r="C18" s="17">
        <v>25172214063718</v>
      </c>
      <c r="D18" s="17">
        <v>130732</v>
      </c>
      <c r="E18" s="16">
        <v>41870</v>
      </c>
      <c r="F18" s="15" t="str">
        <f t="shared" si="0"/>
        <v>OK</v>
      </c>
      <c r="G18" s="15" t="str">
        <f t="shared" si="5"/>
        <v>Réponse apportée</v>
      </c>
      <c r="H18" s="19">
        <v>41879</v>
      </c>
      <c r="I18" s="18" t="s">
        <v>47</v>
      </c>
      <c r="J18" s="19">
        <v>41872</v>
      </c>
      <c r="K18" s="20" t="str">
        <f t="shared" si="4"/>
        <v/>
      </c>
      <c r="L18" s="18"/>
      <c r="M18" s="18" t="s">
        <v>19</v>
      </c>
      <c r="N18" s="19">
        <v>41872</v>
      </c>
      <c r="O18" s="18"/>
      <c r="P18" s="34" t="str">
        <f t="shared" si="3"/>
        <v>Oui</v>
      </c>
      <c r="Q18" s="34"/>
    </row>
    <row r="19" spans="1:17">
      <c r="A19" s="17" t="s">
        <v>0</v>
      </c>
      <c r="B19" s="17" t="s">
        <v>138</v>
      </c>
      <c r="C19" s="17">
        <v>24306222846983</v>
      </c>
      <c r="D19" s="17">
        <v>140453</v>
      </c>
      <c r="E19" s="16">
        <v>41871</v>
      </c>
      <c r="F19" s="15" t="str">
        <f t="shared" si="0"/>
        <v>OK</v>
      </c>
      <c r="G19" s="15" t="str">
        <f t="shared" si="5"/>
        <v>Réponse apportée</v>
      </c>
      <c r="H19" s="21">
        <v>41880</v>
      </c>
      <c r="I19" s="18" t="s">
        <v>46</v>
      </c>
      <c r="J19" s="19">
        <v>41873</v>
      </c>
      <c r="K19" s="20" t="str">
        <f t="shared" si="4"/>
        <v/>
      </c>
      <c r="L19" s="18"/>
      <c r="M19" s="18" t="s">
        <v>19</v>
      </c>
      <c r="N19" s="19">
        <v>41873</v>
      </c>
      <c r="O19" s="18"/>
      <c r="P19" s="34" t="str">
        <f t="shared" si="3"/>
        <v>Oui</v>
      </c>
      <c r="Q19" s="34"/>
    </row>
    <row r="20" spans="1:17">
      <c r="A20" s="17" t="s">
        <v>0</v>
      </c>
      <c r="B20" s="17" t="s">
        <v>355</v>
      </c>
      <c r="C20" s="17">
        <v>24520260421205</v>
      </c>
      <c r="D20" s="17">
        <v>140555</v>
      </c>
      <c r="E20" s="16">
        <v>41871</v>
      </c>
      <c r="F20" s="15" t="str">
        <f t="shared" si="0"/>
        <v>OK</v>
      </c>
      <c r="G20" s="15" t="str">
        <f t="shared" si="5"/>
        <v>Réponse apportée</v>
      </c>
      <c r="H20" s="19">
        <v>41880</v>
      </c>
      <c r="I20" s="18" t="s">
        <v>47</v>
      </c>
      <c r="J20" s="19">
        <v>41872</v>
      </c>
      <c r="K20" s="20" t="str">
        <f t="shared" si="4"/>
        <v/>
      </c>
      <c r="L20" s="18"/>
      <c r="M20" s="18" t="s">
        <v>46</v>
      </c>
      <c r="N20" s="21">
        <v>41873</v>
      </c>
      <c r="O20" s="18"/>
      <c r="P20" s="34" t="str">
        <f t="shared" si="3"/>
        <v>Oui</v>
      </c>
      <c r="Q20" s="34"/>
    </row>
    <row r="21" spans="1:17">
      <c r="A21" s="17" t="s">
        <v>16</v>
      </c>
      <c r="B21" s="17" t="s">
        <v>341</v>
      </c>
      <c r="C21" s="17">
        <v>25465412415854</v>
      </c>
      <c r="D21" s="17">
        <v>140530</v>
      </c>
      <c r="E21" s="16">
        <v>41871</v>
      </c>
      <c r="F21" s="15" t="str">
        <f t="shared" si="0"/>
        <v>OK</v>
      </c>
      <c r="G21" s="15" t="str">
        <f t="shared" si="5"/>
        <v>Réponse apportée</v>
      </c>
      <c r="H21" s="19">
        <v>41880</v>
      </c>
      <c r="I21" s="18" t="s">
        <v>47</v>
      </c>
      <c r="J21" s="19">
        <v>41872</v>
      </c>
      <c r="K21" s="20" t="str">
        <f t="shared" si="4"/>
        <v/>
      </c>
      <c r="L21" s="18"/>
      <c r="M21" s="18" t="s">
        <v>19</v>
      </c>
      <c r="N21" s="19">
        <v>41872</v>
      </c>
      <c r="O21" s="18"/>
      <c r="P21" s="34" t="str">
        <f t="shared" si="3"/>
        <v>Oui</v>
      </c>
      <c r="Q21" s="34"/>
    </row>
    <row r="22" spans="1:17">
      <c r="A22" s="17" t="s">
        <v>34</v>
      </c>
      <c r="B22" s="17" t="s">
        <v>121</v>
      </c>
      <c r="C22" s="17">
        <v>25182199631301</v>
      </c>
      <c r="D22" s="17">
        <v>140556</v>
      </c>
      <c r="E22" s="16">
        <v>41871</v>
      </c>
      <c r="F22" s="15" t="str">
        <f t="shared" si="0"/>
        <v>OK</v>
      </c>
      <c r="G22" s="15" t="str">
        <f t="shared" si="5"/>
        <v>Réponse apportée</v>
      </c>
      <c r="H22" s="19">
        <v>41883</v>
      </c>
      <c r="I22" s="18" t="s">
        <v>47</v>
      </c>
      <c r="J22" s="19">
        <v>41872</v>
      </c>
      <c r="K22" s="20" t="str">
        <f t="shared" si="4"/>
        <v>Oui</v>
      </c>
      <c r="L22" s="18" t="s">
        <v>1</v>
      </c>
      <c r="M22" s="18" t="s">
        <v>46</v>
      </c>
      <c r="N22" s="19">
        <v>41880</v>
      </c>
      <c r="O22" s="18"/>
      <c r="P22" s="34" t="str">
        <f t="shared" si="3"/>
        <v>Oui</v>
      </c>
      <c r="Q22" s="34"/>
    </row>
    <row r="23" spans="1:17">
      <c r="A23" s="17" t="s">
        <v>18</v>
      </c>
      <c r="B23" s="17" t="s">
        <v>356</v>
      </c>
      <c r="C23" s="17">
        <v>25341244544087</v>
      </c>
      <c r="D23" s="17">
        <v>140551</v>
      </c>
      <c r="E23" s="16">
        <v>41871</v>
      </c>
      <c r="F23" s="15" t="str">
        <f t="shared" si="0"/>
        <v>OK</v>
      </c>
      <c r="G23" s="15" t="str">
        <f t="shared" si="5"/>
        <v>Réponse apportée</v>
      </c>
      <c r="H23" s="19">
        <v>41877</v>
      </c>
      <c r="I23" s="18" t="s">
        <v>47</v>
      </c>
      <c r="J23" s="19">
        <v>41873</v>
      </c>
      <c r="K23" s="20" t="str">
        <f t="shared" si="4"/>
        <v/>
      </c>
      <c r="L23" s="18"/>
      <c r="M23" s="18" t="s">
        <v>15</v>
      </c>
      <c r="N23" s="19">
        <v>41873</v>
      </c>
      <c r="O23" s="18"/>
      <c r="P23" s="34" t="str">
        <f t="shared" si="3"/>
        <v>Oui</v>
      </c>
      <c r="Q23" s="34"/>
    </row>
    <row r="24" spans="1:17">
      <c r="A24" s="22" t="s">
        <v>3</v>
      </c>
      <c r="B24" s="22" t="s">
        <v>357</v>
      </c>
      <c r="C24" s="22">
        <v>25230245879309</v>
      </c>
      <c r="D24" s="22"/>
      <c r="E24" s="23">
        <v>41873</v>
      </c>
      <c r="F24" s="24" t="str">
        <f t="shared" si="0"/>
        <v>OK</v>
      </c>
      <c r="G24" s="24" t="str">
        <f t="shared" si="5"/>
        <v>Réponse apportée</v>
      </c>
      <c r="H24" s="25">
        <v>41883</v>
      </c>
      <c r="I24" s="26" t="s">
        <v>47</v>
      </c>
      <c r="J24" s="25">
        <v>41876</v>
      </c>
      <c r="K24" s="27" t="str">
        <f t="shared" si="4"/>
        <v/>
      </c>
      <c r="L24" s="26"/>
      <c r="M24" s="26" t="s">
        <v>46</v>
      </c>
      <c r="N24" s="28">
        <v>41876</v>
      </c>
      <c r="O24" s="26" t="s">
        <v>2</v>
      </c>
      <c r="P24" s="34" t="str">
        <f t="shared" si="3"/>
        <v/>
      </c>
      <c r="Q24" s="34"/>
    </row>
    <row r="25" spans="1:17">
      <c r="A25" s="17" t="s">
        <v>3</v>
      </c>
      <c r="B25" s="17" t="s">
        <v>358</v>
      </c>
      <c r="C25" s="17">
        <v>25973516594755</v>
      </c>
      <c r="D25" s="17">
        <v>140561</v>
      </c>
      <c r="E25" s="16">
        <v>41873</v>
      </c>
      <c r="F25" s="15" t="str">
        <f t="shared" si="0"/>
        <v>OK</v>
      </c>
      <c r="G25" s="15" t="str">
        <f t="shared" si="5"/>
        <v>Réponse apportée</v>
      </c>
      <c r="H25" s="19">
        <v>41883</v>
      </c>
      <c r="I25" s="18" t="s">
        <v>47</v>
      </c>
      <c r="J25" s="19">
        <v>41876</v>
      </c>
      <c r="K25" s="20" t="str">
        <f t="shared" si="4"/>
        <v/>
      </c>
      <c r="L25" s="18"/>
      <c r="M25" s="18" t="s">
        <v>46</v>
      </c>
      <c r="N25" s="19">
        <v>41876</v>
      </c>
      <c r="O25" s="18"/>
      <c r="P25" s="34" t="str">
        <f t="shared" si="3"/>
        <v>Oui</v>
      </c>
      <c r="Q25" s="34"/>
    </row>
    <row r="26" spans="1:17">
      <c r="A26" s="17" t="s">
        <v>17</v>
      </c>
      <c r="B26" s="17" t="s">
        <v>359</v>
      </c>
      <c r="C26" s="17">
        <v>25383502091857</v>
      </c>
      <c r="D26" s="17">
        <v>140563</v>
      </c>
      <c r="E26" s="16">
        <v>41876</v>
      </c>
      <c r="F26" s="15" t="str">
        <f t="shared" si="0"/>
        <v>OK</v>
      </c>
      <c r="G26" s="15" t="str">
        <f t="shared" si="5"/>
        <v>Réponse apportée</v>
      </c>
      <c r="H26" s="19">
        <v>41886</v>
      </c>
      <c r="I26" s="18" t="s">
        <v>47</v>
      </c>
      <c r="J26" s="19">
        <v>41876</v>
      </c>
      <c r="K26" s="20" t="str">
        <f t="shared" si="4"/>
        <v/>
      </c>
      <c r="L26" s="18"/>
      <c r="M26" s="18" t="s">
        <v>46</v>
      </c>
      <c r="N26" s="19">
        <v>41876</v>
      </c>
      <c r="O26" s="18"/>
      <c r="P26" s="34" t="str">
        <f t="shared" si="3"/>
        <v>Oui</v>
      </c>
      <c r="Q26" s="34"/>
    </row>
    <row r="27" spans="1:17">
      <c r="A27" s="17" t="s">
        <v>17</v>
      </c>
      <c r="B27" s="17" t="s">
        <v>360</v>
      </c>
      <c r="C27" s="17">
        <v>24320260393710</v>
      </c>
      <c r="D27" s="17">
        <v>140562</v>
      </c>
      <c r="E27" s="16">
        <v>41876</v>
      </c>
      <c r="F27" s="15" t="str">
        <f t="shared" si="0"/>
        <v>OK</v>
      </c>
      <c r="G27" s="15" t="str">
        <f t="shared" si="5"/>
        <v>Réponse apportée</v>
      </c>
      <c r="H27" s="19">
        <v>41886</v>
      </c>
      <c r="I27" s="18" t="s">
        <v>47</v>
      </c>
      <c r="J27" s="19">
        <v>41876</v>
      </c>
      <c r="K27" s="20" t="str">
        <f t="shared" si="4"/>
        <v/>
      </c>
      <c r="L27" s="18"/>
      <c r="M27" s="18" t="s">
        <v>46</v>
      </c>
      <c r="N27" s="19">
        <v>41877</v>
      </c>
      <c r="O27" s="18"/>
      <c r="P27" s="34" t="str">
        <f t="shared" si="3"/>
        <v>Oui</v>
      </c>
      <c r="Q27" s="34"/>
    </row>
    <row r="28" spans="1:17">
      <c r="A28" s="17" t="s">
        <v>33</v>
      </c>
      <c r="B28" s="17" t="s">
        <v>361</v>
      </c>
      <c r="C28" s="17">
        <v>25871345817058</v>
      </c>
      <c r="D28" s="17">
        <v>140567</v>
      </c>
      <c r="E28" s="16">
        <v>41878</v>
      </c>
      <c r="F28" s="15" t="str">
        <f t="shared" si="0"/>
        <v>OK</v>
      </c>
      <c r="G28" s="15" t="str">
        <f t="shared" si="5"/>
        <v>Réponse apportée</v>
      </c>
      <c r="H28" s="19">
        <v>41890</v>
      </c>
      <c r="I28" s="18" t="s">
        <v>47</v>
      </c>
      <c r="J28" s="19">
        <v>41879</v>
      </c>
      <c r="K28" s="20" t="str">
        <f t="shared" si="4"/>
        <v/>
      </c>
      <c r="L28" s="18"/>
      <c r="M28" s="18" t="s">
        <v>46</v>
      </c>
      <c r="N28" s="19">
        <v>41879</v>
      </c>
      <c r="O28" s="18"/>
      <c r="P28" s="34" t="str">
        <f t="shared" si="3"/>
        <v>Oui</v>
      </c>
      <c r="Q28" s="34"/>
    </row>
    <row r="29" spans="1:17">
      <c r="A29" s="17" t="s">
        <v>362</v>
      </c>
      <c r="B29" s="17" t="s">
        <v>363</v>
      </c>
      <c r="C29" s="17">
        <v>25354558524736</v>
      </c>
      <c r="D29" s="17">
        <v>140569</v>
      </c>
      <c r="E29" s="16">
        <v>41880</v>
      </c>
      <c r="F29" s="15" t="str">
        <f t="shared" si="0"/>
        <v>OK</v>
      </c>
      <c r="G29" s="15" t="str">
        <f t="shared" si="5"/>
        <v>Réponse apportée</v>
      </c>
      <c r="H29" s="19">
        <v>41901</v>
      </c>
      <c r="I29" s="18" t="s">
        <v>47</v>
      </c>
      <c r="J29" s="19">
        <v>41884</v>
      </c>
      <c r="K29" s="20" t="str">
        <f t="shared" si="4"/>
        <v/>
      </c>
      <c r="L29" s="18"/>
      <c r="M29" s="18" t="s">
        <v>46</v>
      </c>
      <c r="N29" s="19">
        <v>41884</v>
      </c>
      <c r="O29" s="18"/>
      <c r="P29" s="34" t="str">
        <f t="shared" si="3"/>
        <v>Oui</v>
      </c>
      <c r="Q29" s="34"/>
    </row>
    <row r="30" spans="1:17">
      <c r="A30" s="17"/>
      <c r="B30" s="17"/>
      <c r="C30" s="17"/>
      <c r="D30" s="17"/>
      <c r="E30" s="16"/>
      <c r="F30" s="15"/>
      <c r="G30" s="15" t="str">
        <f t="shared" ref="G30:G65" si="6">IF(AND(A30&lt;&gt;"",N30=""),"En cours",IF(AND(A30&lt;&gt;"",N30&lt;&gt;""),"Réponse apportée",""))</f>
        <v/>
      </c>
      <c r="H30" s="18"/>
      <c r="I30" s="18"/>
      <c r="J30" s="19"/>
      <c r="K30" s="20" t="str">
        <f t="shared" ref="K30:K65" si="7">IF(L30="","","Oui")</f>
        <v/>
      </c>
      <c r="L30" s="18"/>
      <c r="M30" s="18"/>
      <c r="N30" s="18"/>
      <c r="O30" s="18"/>
      <c r="P30" s="34" t="str">
        <f t="shared" si="3"/>
        <v/>
      </c>
      <c r="Q30" s="34"/>
    </row>
    <row r="31" spans="1:17">
      <c r="A31" s="17"/>
      <c r="B31" s="17"/>
      <c r="C31" s="17"/>
      <c r="D31" s="17"/>
      <c r="E31" s="16"/>
      <c r="F31" s="15"/>
      <c r="G31" s="15" t="str">
        <f t="shared" si="6"/>
        <v/>
      </c>
      <c r="H31" s="18"/>
      <c r="I31" s="18"/>
      <c r="J31" s="19"/>
      <c r="K31" s="20" t="str">
        <f t="shared" si="7"/>
        <v/>
      </c>
      <c r="L31" s="18"/>
      <c r="M31" s="18"/>
      <c r="N31" s="18"/>
      <c r="O31" s="18"/>
      <c r="P31" s="34" t="str">
        <f t="shared" si="3"/>
        <v/>
      </c>
      <c r="Q31" s="34"/>
    </row>
    <row r="32" spans="1:17">
      <c r="A32" s="17"/>
      <c r="B32" s="17"/>
      <c r="C32" s="17"/>
      <c r="D32" s="17"/>
      <c r="E32" s="16"/>
      <c r="F32" s="15"/>
      <c r="G32" s="15" t="str">
        <f t="shared" si="6"/>
        <v/>
      </c>
      <c r="H32" s="18"/>
      <c r="I32" s="18"/>
      <c r="J32" s="19"/>
      <c r="K32" s="20" t="str">
        <f t="shared" si="7"/>
        <v/>
      </c>
      <c r="L32" s="18"/>
      <c r="M32" s="18"/>
      <c r="N32" s="18"/>
      <c r="O32" s="18"/>
      <c r="P32" s="34" t="str">
        <f t="shared" si="3"/>
        <v/>
      </c>
      <c r="Q32" s="34"/>
    </row>
    <row r="33" spans="1:17">
      <c r="A33" s="17"/>
      <c r="B33" s="17"/>
      <c r="C33" s="17"/>
      <c r="D33" s="17"/>
      <c r="E33" s="16"/>
      <c r="F33" s="15" t="str">
        <f t="shared" ref="F33:F65" si="8">IF(OR(G33="en cours",G33=""),"",IF(H33&gt;=N33,"OK","HORS DELAI"))</f>
        <v/>
      </c>
      <c r="G33" s="15" t="str">
        <f t="shared" si="6"/>
        <v/>
      </c>
      <c r="H33" s="18"/>
      <c r="I33" s="18"/>
      <c r="J33" s="19"/>
      <c r="K33" s="20" t="str">
        <f t="shared" si="7"/>
        <v/>
      </c>
      <c r="L33" s="18"/>
      <c r="M33" s="18"/>
      <c r="N33" s="18"/>
      <c r="O33" s="18"/>
      <c r="P33" s="34" t="str">
        <f t="shared" si="3"/>
        <v/>
      </c>
      <c r="Q33" s="34"/>
    </row>
    <row r="34" spans="1:17">
      <c r="A34" s="17"/>
      <c r="B34" s="17"/>
      <c r="C34" s="17"/>
      <c r="D34" s="17"/>
      <c r="E34" s="16"/>
      <c r="F34" s="15" t="str">
        <f t="shared" si="8"/>
        <v/>
      </c>
      <c r="G34" s="15" t="str">
        <f t="shared" si="6"/>
        <v/>
      </c>
      <c r="H34" s="18"/>
      <c r="I34" s="18"/>
      <c r="J34" s="19"/>
      <c r="K34" s="20" t="str">
        <f t="shared" si="7"/>
        <v/>
      </c>
      <c r="L34" s="18"/>
      <c r="M34" s="18"/>
      <c r="N34" s="18"/>
      <c r="O34" s="18"/>
      <c r="P34" s="34" t="str">
        <f t="shared" si="3"/>
        <v/>
      </c>
      <c r="Q34" s="34"/>
    </row>
    <row r="35" spans="1:17">
      <c r="A35" s="17"/>
      <c r="B35" s="17"/>
      <c r="C35" s="17"/>
      <c r="D35" s="17"/>
      <c r="E35" s="16"/>
      <c r="F35" s="15" t="str">
        <f t="shared" si="8"/>
        <v/>
      </c>
      <c r="G35" s="15" t="str">
        <f t="shared" si="6"/>
        <v/>
      </c>
      <c r="H35" s="18"/>
      <c r="I35" s="18"/>
      <c r="J35" s="19"/>
      <c r="K35" s="20" t="str">
        <f t="shared" si="7"/>
        <v/>
      </c>
      <c r="L35" s="18"/>
      <c r="M35" s="18"/>
      <c r="N35" s="18"/>
      <c r="O35" s="18"/>
      <c r="P35" s="34" t="str">
        <f t="shared" si="3"/>
        <v/>
      </c>
      <c r="Q35" s="34"/>
    </row>
    <row r="36" spans="1:17">
      <c r="A36" s="17"/>
      <c r="B36" s="17"/>
      <c r="C36" s="17"/>
      <c r="D36" s="17"/>
      <c r="E36" s="16"/>
      <c r="F36" s="15" t="str">
        <f t="shared" si="8"/>
        <v/>
      </c>
      <c r="G36" s="15" t="str">
        <f t="shared" si="6"/>
        <v/>
      </c>
      <c r="H36" s="18"/>
      <c r="I36" s="18"/>
      <c r="J36" s="19"/>
      <c r="K36" s="20" t="str">
        <f t="shared" si="7"/>
        <v/>
      </c>
      <c r="L36" s="18"/>
      <c r="M36" s="18"/>
      <c r="N36" s="18"/>
      <c r="O36" s="18"/>
      <c r="P36" s="34" t="str">
        <f t="shared" si="3"/>
        <v/>
      </c>
      <c r="Q36" s="34"/>
    </row>
    <row r="37" spans="1:17">
      <c r="A37" s="17"/>
      <c r="B37" s="17"/>
      <c r="C37" s="17"/>
      <c r="D37" s="17"/>
      <c r="E37" s="16"/>
      <c r="F37" s="15" t="str">
        <f t="shared" si="8"/>
        <v/>
      </c>
      <c r="G37" s="15" t="str">
        <f t="shared" si="6"/>
        <v/>
      </c>
      <c r="H37" s="18"/>
      <c r="I37" s="18"/>
      <c r="J37" s="19"/>
      <c r="K37" s="20" t="str">
        <f t="shared" si="7"/>
        <v/>
      </c>
      <c r="L37" s="18"/>
      <c r="M37" s="18"/>
      <c r="N37" s="18"/>
      <c r="O37" s="18"/>
      <c r="P37" s="34" t="str">
        <f t="shared" si="3"/>
        <v/>
      </c>
      <c r="Q37" s="34"/>
    </row>
    <row r="38" spans="1:17">
      <c r="A38" s="17"/>
      <c r="B38" s="17"/>
      <c r="C38" s="17"/>
      <c r="D38" s="17"/>
      <c r="E38" s="16"/>
      <c r="F38" s="15" t="str">
        <f t="shared" si="8"/>
        <v/>
      </c>
      <c r="G38" s="15" t="str">
        <f t="shared" si="6"/>
        <v/>
      </c>
      <c r="H38" s="18"/>
      <c r="I38" s="18"/>
      <c r="J38" s="19"/>
      <c r="K38" s="20" t="str">
        <f t="shared" si="7"/>
        <v/>
      </c>
      <c r="L38" s="18"/>
      <c r="M38" s="18"/>
      <c r="N38" s="18"/>
      <c r="O38" s="18"/>
      <c r="P38" s="34" t="str">
        <f t="shared" si="3"/>
        <v/>
      </c>
      <c r="Q38" s="34"/>
    </row>
    <row r="39" spans="1:17">
      <c r="A39" s="17"/>
      <c r="B39" s="17"/>
      <c r="C39" s="17"/>
      <c r="D39" s="17"/>
      <c r="E39" s="16"/>
      <c r="F39" s="15" t="str">
        <f t="shared" si="8"/>
        <v/>
      </c>
      <c r="G39" s="15" t="str">
        <f t="shared" si="6"/>
        <v/>
      </c>
      <c r="H39" s="18"/>
      <c r="I39" s="18"/>
      <c r="J39" s="19"/>
      <c r="K39" s="20" t="str">
        <f t="shared" si="7"/>
        <v/>
      </c>
      <c r="L39" s="18"/>
      <c r="M39" s="18"/>
      <c r="N39" s="18"/>
      <c r="O39" s="18"/>
      <c r="P39" s="34" t="str">
        <f t="shared" si="3"/>
        <v/>
      </c>
      <c r="Q39" s="34"/>
    </row>
    <row r="40" spans="1:17">
      <c r="A40" s="17"/>
      <c r="B40" s="17"/>
      <c r="C40" s="17"/>
      <c r="D40" s="17"/>
      <c r="E40" s="16"/>
      <c r="F40" s="15" t="str">
        <f t="shared" si="8"/>
        <v/>
      </c>
      <c r="G40" s="15" t="str">
        <f t="shared" si="6"/>
        <v/>
      </c>
      <c r="H40" s="18"/>
      <c r="I40" s="18"/>
      <c r="J40" s="19"/>
      <c r="K40" s="20" t="str">
        <f t="shared" si="7"/>
        <v/>
      </c>
      <c r="L40" s="18"/>
      <c r="M40" s="18"/>
      <c r="N40" s="18"/>
      <c r="O40" s="18"/>
      <c r="P40" s="34" t="str">
        <f t="shared" si="3"/>
        <v/>
      </c>
      <c r="Q40" s="34"/>
    </row>
    <row r="41" spans="1:17">
      <c r="A41" s="17"/>
      <c r="B41" s="17"/>
      <c r="C41" s="17"/>
      <c r="D41" s="17"/>
      <c r="E41" s="16"/>
      <c r="F41" s="15" t="str">
        <f t="shared" si="8"/>
        <v/>
      </c>
      <c r="G41" s="15" t="str">
        <f t="shared" si="6"/>
        <v/>
      </c>
      <c r="H41" s="18"/>
      <c r="I41" s="18"/>
      <c r="J41" s="19"/>
      <c r="K41" s="20" t="str">
        <f t="shared" si="7"/>
        <v/>
      </c>
      <c r="L41" s="18"/>
      <c r="M41" s="18"/>
      <c r="N41" s="18"/>
      <c r="O41" s="18"/>
      <c r="P41" s="34" t="str">
        <f t="shared" si="3"/>
        <v/>
      </c>
      <c r="Q41" s="34"/>
    </row>
    <row r="42" spans="1:17">
      <c r="A42" s="17"/>
      <c r="B42" s="17"/>
      <c r="C42" s="17"/>
      <c r="D42" s="17"/>
      <c r="E42" s="16"/>
      <c r="F42" s="15" t="str">
        <f t="shared" si="8"/>
        <v/>
      </c>
      <c r="G42" s="15" t="str">
        <f t="shared" si="6"/>
        <v/>
      </c>
      <c r="H42" s="18"/>
      <c r="I42" s="18"/>
      <c r="J42" s="19"/>
      <c r="K42" s="20" t="str">
        <f t="shared" si="7"/>
        <v/>
      </c>
      <c r="L42" s="18"/>
      <c r="M42" s="18"/>
      <c r="N42" s="18"/>
      <c r="O42" s="18"/>
      <c r="P42" s="34" t="str">
        <f t="shared" si="3"/>
        <v/>
      </c>
      <c r="Q42" s="34"/>
    </row>
    <row r="43" spans="1:17">
      <c r="A43" s="17"/>
      <c r="B43" s="17"/>
      <c r="C43" s="17"/>
      <c r="D43" s="17"/>
      <c r="E43" s="16"/>
      <c r="F43" s="15" t="str">
        <f t="shared" si="8"/>
        <v/>
      </c>
      <c r="G43" s="15" t="str">
        <f t="shared" si="6"/>
        <v/>
      </c>
      <c r="H43" s="18"/>
      <c r="I43" s="18"/>
      <c r="J43" s="19"/>
      <c r="K43" s="20" t="str">
        <f t="shared" si="7"/>
        <v/>
      </c>
      <c r="L43" s="18"/>
      <c r="M43" s="18"/>
      <c r="N43" s="18"/>
      <c r="O43" s="18"/>
      <c r="P43" s="34" t="str">
        <f t="shared" si="3"/>
        <v/>
      </c>
      <c r="Q43" s="34"/>
    </row>
    <row r="44" spans="1:17">
      <c r="A44" s="17"/>
      <c r="B44" s="17"/>
      <c r="C44" s="17"/>
      <c r="D44" s="17"/>
      <c r="E44" s="16"/>
      <c r="F44" s="15" t="str">
        <f t="shared" si="8"/>
        <v/>
      </c>
      <c r="G44" s="15" t="str">
        <f t="shared" si="6"/>
        <v/>
      </c>
      <c r="H44" s="18"/>
      <c r="I44" s="18"/>
      <c r="J44" s="19"/>
      <c r="K44" s="20" t="str">
        <f t="shared" si="7"/>
        <v/>
      </c>
      <c r="L44" s="18"/>
      <c r="M44" s="18"/>
      <c r="N44" s="18"/>
      <c r="O44" s="18"/>
      <c r="P44" s="34" t="str">
        <f t="shared" si="3"/>
        <v/>
      </c>
      <c r="Q44" s="34"/>
    </row>
    <row r="45" spans="1:17">
      <c r="A45" s="17"/>
      <c r="B45" s="17"/>
      <c r="C45" s="17"/>
      <c r="D45" s="17"/>
      <c r="E45" s="16"/>
      <c r="F45" s="15" t="str">
        <f t="shared" si="8"/>
        <v/>
      </c>
      <c r="G45" s="15" t="str">
        <f t="shared" si="6"/>
        <v/>
      </c>
      <c r="H45" s="18"/>
      <c r="I45" s="18"/>
      <c r="J45" s="19"/>
      <c r="K45" s="20" t="str">
        <f t="shared" si="7"/>
        <v/>
      </c>
      <c r="L45" s="18"/>
      <c r="M45" s="18"/>
      <c r="N45" s="18"/>
      <c r="O45" s="18"/>
      <c r="P45" s="34" t="str">
        <f t="shared" si="3"/>
        <v/>
      </c>
      <c r="Q45" s="34"/>
    </row>
    <row r="46" spans="1:17">
      <c r="A46" s="17"/>
      <c r="B46" s="17"/>
      <c r="C46" s="17"/>
      <c r="D46" s="17"/>
      <c r="E46" s="16"/>
      <c r="F46" s="15" t="str">
        <f t="shared" si="8"/>
        <v/>
      </c>
      <c r="G46" s="15" t="str">
        <f t="shared" si="6"/>
        <v/>
      </c>
      <c r="H46" s="18"/>
      <c r="I46" s="18"/>
      <c r="J46" s="19"/>
      <c r="K46" s="20" t="str">
        <f t="shared" si="7"/>
        <v/>
      </c>
      <c r="L46" s="18"/>
      <c r="M46" s="18"/>
      <c r="N46" s="18"/>
      <c r="O46" s="18"/>
      <c r="P46" s="34" t="str">
        <f t="shared" si="3"/>
        <v/>
      </c>
      <c r="Q46" s="34"/>
    </row>
    <row r="47" spans="1:17">
      <c r="A47" s="17"/>
      <c r="B47" s="17"/>
      <c r="C47" s="17"/>
      <c r="D47" s="17"/>
      <c r="E47" s="16"/>
      <c r="F47" s="15" t="str">
        <f t="shared" si="8"/>
        <v/>
      </c>
      <c r="G47" s="15" t="str">
        <f t="shared" si="6"/>
        <v/>
      </c>
      <c r="H47" s="18"/>
      <c r="I47" s="18"/>
      <c r="J47" s="19"/>
      <c r="K47" s="20" t="str">
        <f t="shared" si="7"/>
        <v/>
      </c>
      <c r="L47" s="18"/>
      <c r="M47" s="18"/>
      <c r="N47" s="18"/>
      <c r="O47" s="18"/>
      <c r="P47" s="34" t="str">
        <f t="shared" si="3"/>
        <v/>
      </c>
      <c r="Q47" s="34"/>
    </row>
    <row r="48" spans="1:17">
      <c r="A48" s="17"/>
      <c r="B48" s="17"/>
      <c r="C48" s="17"/>
      <c r="D48" s="17"/>
      <c r="E48" s="16"/>
      <c r="F48" s="15" t="str">
        <f t="shared" si="8"/>
        <v/>
      </c>
      <c r="G48" s="15" t="str">
        <f t="shared" si="6"/>
        <v/>
      </c>
      <c r="H48" s="18"/>
      <c r="I48" s="18"/>
      <c r="J48" s="19"/>
      <c r="K48" s="20" t="str">
        <f t="shared" si="7"/>
        <v/>
      </c>
      <c r="L48" s="18"/>
      <c r="M48" s="18"/>
      <c r="N48" s="18"/>
      <c r="O48" s="18"/>
      <c r="P48" s="34" t="str">
        <f t="shared" si="3"/>
        <v/>
      </c>
      <c r="Q48" s="34"/>
    </row>
    <row r="49" spans="1:17">
      <c r="A49" s="17"/>
      <c r="B49" s="17"/>
      <c r="C49" s="17"/>
      <c r="D49" s="17"/>
      <c r="E49" s="16"/>
      <c r="F49" s="15" t="str">
        <f t="shared" si="8"/>
        <v/>
      </c>
      <c r="G49" s="15" t="str">
        <f t="shared" si="6"/>
        <v/>
      </c>
      <c r="H49" s="18"/>
      <c r="I49" s="18"/>
      <c r="J49" s="19"/>
      <c r="K49" s="20" t="str">
        <f t="shared" si="7"/>
        <v/>
      </c>
      <c r="L49" s="18"/>
      <c r="M49" s="18"/>
      <c r="N49" s="18"/>
      <c r="O49" s="18"/>
      <c r="P49" s="34" t="str">
        <f t="shared" si="3"/>
        <v/>
      </c>
      <c r="Q49" s="34"/>
    </row>
    <row r="50" spans="1:17">
      <c r="A50" s="17"/>
      <c r="B50" s="17"/>
      <c r="C50" s="17"/>
      <c r="D50" s="17"/>
      <c r="E50" s="16"/>
      <c r="F50" s="15" t="str">
        <f t="shared" si="8"/>
        <v/>
      </c>
      <c r="G50" s="15" t="str">
        <f t="shared" si="6"/>
        <v/>
      </c>
      <c r="H50" s="18"/>
      <c r="I50" s="18"/>
      <c r="J50" s="19"/>
      <c r="K50" s="20" t="str">
        <f t="shared" si="7"/>
        <v/>
      </c>
      <c r="L50" s="18"/>
      <c r="M50" s="18"/>
      <c r="N50" s="18"/>
      <c r="O50" s="18"/>
      <c r="P50" s="34" t="str">
        <f t="shared" si="3"/>
        <v/>
      </c>
      <c r="Q50" s="34"/>
    </row>
    <row r="51" spans="1:17">
      <c r="A51" s="17"/>
      <c r="B51" s="17"/>
      <c r="C51" s="17"/>
      <c r="D51" s="17"/>
      <c r="E51" s="16"/>
      <c r="F51" s="15" t="str">
        <f t="shared" si="8"/>
        <v/>
      </c>
      <c r="G51" s="15" t="str">
        <f t="shared" si="6"/>
        <v/>
      </c>
      <c r="H51" s="18"/>
      <c r="I51" s="18"/>
      <c r="J51" s="19"/>
      <c r="K51" s="20" t="str">
        <f t="shared" si="7"/>
        <v/>
      </c>
      <c r="L51" s="18"/>
      <c r="M51" s="18"/>
      <c r="N51" s="18"/>
      <c r="O51" s="18"/>
      <c r="P51" s="34" t="str">
        <f t="shared" si="3"/>
        <v/>
      </c>
      <c r="Q51" s="34"/>
    </row>
    <row r="52" spans="1:17">
      <c r="A52" s="17"/>
      <c r="B52" s="17"/>
      <c r="C52" s="17"/>
      <c r="D52" s="17"/>
      <c r="E52" s="16"/>
      <c r="F52" s="15" t="str">
        <f t="shared" si="8"/>
        <v/>
      </c>
      <c r="G52" s="15" t="str">
        <f t="shared" si="6"/>
        <v/>
      </c>
      <c r="H52" s="18"/>
      <c r="I52" s="18"/>
      <c r="J52" s="19"/>
      <c r="K52" s="20" t="str">
        <f t="shared" si="7"/>
        <v/>
      </c>
      <c r="L52" s="18"/>
      <c r="M52" s="18"/>
      <c r="N52" s="18"/>
      <c r="O52" s="18"/>
      <c r="P52" s="34" t="str">
        <f t="shared" si="3"/>
        <v/>
      </c>
      <c r="Q52" s="34"/>
    </row>
    <row r="53" spans="1:17">
      <c r="A53" s="17"/>
      <c r="B53" s="17"/>
      <c r="C53" s="17"/>
      <c r="D53" s="17"/>
      <c r="E53" s="16"/>
      <c r="F53" s="15" t="str">
        <f t="shared" si="8"/>
        <v/>
      </c>
      <c r="G53" s="15" t="str">
        <f t="shared" si="6"/>
        <v/>
      </c>
      <c r="H53" s="18"/>
      <c r="I53" s="18"/>
      <c r="J53" s="19"/>
      <c r="K53" s="20" t="str">
        <f t="shared" si="7"/>
        <v/>
      </c>
      <c r="L53" s="18"/>
      <c r="M53" s="18"/>
      <c r="N53" s="18"/>
      <c r="O53" s="18"/>
      <c r="P53" s="34" t="str">
        <f t="shared" si="3"/>
        <v/>
      </c>
      <c r="Q53" s="34"/>
    </row>
    <row r="54" spans="1:17">
      <c r="A54" s="17"/>
      <c r="B54" s="17"/>
      <c r="C54" s="17"/>
      <c r="D54" s="17"/>
      <c r="E54" s="16"/>
      <c r="F54" s="15" t="str">
        <f t="shared" si="8"/>
        <v/>
      </c>
      <c r="G54" s="15" t="str">
        <f t="shared" si="6"/>
        <v/>
      </c>
      <c r="H54" s="18"/>
      <c r="I54" s="18"/>
      <c r="J54" s="19"/>
      <c r="K54" s="20" t="str">
        <f t="shared" si="7"/>
        <v/>
      </c>
      <c r="L54" s="18"/>
      <c r="M54" s="18"/>
      <c r="N54" s="18"/>
      <c r="O54" s="18"/>
      <c r="P54" s="34" t="str">
        <f t="shared" si="3"/>
        <v/>
      </c>
      <c r="Q54" s="34"/>
    </row>
    <row r="55" spans="1:17">
      <c r="A55" s="17"/>
      <c r="B55" s="17"/>
      <c r="C55" s="17"/>
      <c r="D55" s="17"/>
      <c r="E55" s="16"/>
      <c r="F55" s="15" t="str">
        <f t="shared" si="8"/>
        <v/>
      </c>
      <c r="G55" s="15" t="str">
        <f t="shared" si="6"/>
        <v/>
      </c>
      <c r="H55" s="18"/>
      <c r="I55" s="18"/>
      <c r="J55" s="19"/>
      <c r="K55" s="20" t="str">
        <f t="shared" si="7"/>
        <v/>
      </c>
      <c r="L55" s="18"/>
      <c r="M55" s="18"/>
      <c r="N55" s="18"/>
      <c r="O55" s="18"/>
      <c r="P55" s="34" t="str">
        <f t="shared" si="3"/>
        <v/>
      </c>
      <c r="Q55" s="34"/>
    </row>
    <row r="56" spans="1:17">
      <c r="A56" s="17"/>
      <c r="B56" s="17"/>
      <c r="C56" s="17"/>
      <c r="D56" s="17"/>
      <c r="E56" s="16"/>
      <c r="F56" s="15" t="str">
        <f t="shared" si="8"/>
        <v/>
      </c>
      <c r="G56" s="15" t="str">
        <f t="shared" si="6"/>
        <v/>
      </c>
      <c r="H56" s="18"/>
      <c r="I56" s="18"/>
      <c r="J56" s="19"/>
      <c r="K56" s="20" t="str">
        <f t="shared" si="7"/>
        <v/>
      </c>
      <c r="L56" s="18"/>
      <c r="M56" s="18"/>
      <c r="N56" s="18"/>
      <c r="O56" s="18"/>
      <c r="P56" s="34" t="str">
        <f t="shared" si="3"/>
        <v/>
      </c>
      <c r="Q56" s="34"/>
    </row>
    <row r="57" spans="1:17">
      <c r="A57" s="17"/>
      <c r="B57" s="17"/>
      <c r="C57" s="17"/>
      <c r="D57" s="17"/>
      <c r="E57" s="16"/>
      <c r="F57" s="15" t="str">
        <f t="shared" si="8"/>
        <v/>
      </c>
      <c r="G57" s="15" t="str">
        <f t="shared" si="6"/>
        <v/>
      </c>
      <c r="H57" s="18"/>
      <c r="I57" s="18"/>
      <c r="J57" s="19"/>
      <c r="K57" s="20" t="str">
        <f t="shared" si="7"/>
        <v/>
      </c>
      <c r="L57" s="18"/>
      <c r="M57" s="18"/>
      <c r="N57" s="18"/>
      <c r="O57" s="18"/>
      <c r="P57" s="34" t="str">
        <f t="shared" si="3"/>
        <v/>
      </c>
      <c r="Q57" s="34"/>
    </row>
    <row r="58" spans="1:17">
      <c r="A58" s="17"/>
      <c r="B58" s="17"/>
      <c r="C58" s="17"/>
      <c r="D58" s="17"/>
      <c r="E58" s="16"/>
      <c r="F58" s="15" t="str">
        <f t="shared" si="8"/>
        <v/>
      </c>
      <c r="G58" s="15" t="str">
        <f t="shared" si="6"/>
        <v/>
      </c>
      <c r="H58" s="18"/>
      <c r="I58" s="18"/>
      <c r="J58" s="18"/>
      <c r="K58" s="20" t="str">
        <f t="shared" si="7"/>
        <v/>
      </c>
      <c r="L58" s="18"/>
      <c r="M58" s="18"/>
      <c r="N58" s="18"/>
      <c r="O58" s="18"/>
      <c r="P58" s="34" t="str">
        <f t="shared" si="3"/>
        <v/>
      </c>
      <c r="Q58" s="34"/>
    </row>
    <row r="59" spans="1:17">
      <c r="A59" s="17"/>
      <c r="B59" s="17"/>
      <c r="C59" s="17"/>
      <c r="D59" s="17"/>
      <c r="E59" s="16"/>
      <c r="F59" s="15" t="str">
        <f t="shared" si="8"/>
        <v/>
      </c>
      <c r="G59" s="15" t="str">
        <f t="shared" si="6"/>
        <v/>
      </c>
      <c r="H59" s="18"/>
      <c r="I59" s="18"/>
      <c r="J59" s="18"/>
      <c r="K59" s="20" t="str">
        <f t="shared" si="7"/>
        <v/>
      </c>
      <c r="L59" s="18"/>
      <c r="M59" s="18"/>
      <c r="N59" s="18"/>
      <c r="O59" s="18"/>
      <c r="P59" s="34" t="str">
        <f t="shared" si="3"/>
        <v/>
      </c>
      <c r="Q59" s="34"/>
    </row>
    <row r="60" spans="1:17">
      <c r="A60" s="18"/>
      <c r="B60" s="18"/>
      <c r="C60" s="17"/>
      <c r="D60" s="18"/>
      <c r="E60" s="18"/>
      <c r="F60" s="15" t="str">
        <f t="shared" si="8"/>
        <v/>
      </c>
      <c r="G60" s="15" t="str">
        <f t="shared" si="6"/>
        <v/>
      </c>
      <c r="H60" s="18"/>
      <c r="I60" s="18"/>
      <c r="J60" s="18"/>
      <c r="K60" s="20" t="str">
        <f t="shared" si="7"/>
        <v/>
      </c>
      <c r="L60" s="18"/>
      <c r="M60" s="18"/>
      <c r="N60" s="18"/>
      <c r="O60" s="18"/>
      <c r="P60" s="34" t="str">
        <f t="shared" si="3"/>
        <v/>
      </c>
      <c r="Q60" s="34"/>
    </row>
    <row r="61" spans="1:17">
      <c r="A61" s="18"/>
      <c r="B61" s="18"/>
      <c r="C61" s="17"/>
      <c r="D61" s="18"/>
      <c r="E61" s="18"/>
      <c r="F61" s="15" t="str">
        <f t="shared" si="8"/>
        <v/>
      </c>
      <c r="G61" s="15" t="str">
        <f t="shared" si="6"/>
        <v/>
      </c>
      <c r="H61" s="18"/>
      <c r="I61" s="18"/>
      <c r="J61" s="18"/>
      <c r="K61" s="20" t="str">
        <f t="shared" si="7"/>
        <v/>
      </c>
      <c r="L61" s="18"/>
      <c r="M61" s="18"/>
      <c r="N61" s="18"/>
      <c r="O61" s="18"/>
      <c r="P61" s="34" t="str">
        <f t="shared" si="3"/>
        <v/>
      </c>
      <c r="Q61" s="34"/>
    </row>
    <row r="62" spans="1:17">
      <c r="A62" s="18"/>
      <c r="B62" s="18"/>
      <c r="C62" s="17"/>
      <c r="D62" s="18"/>
      <c r="E62" s="18"/>
      <c r="F62" s="15" t="str">
        <f t="shared" si="8"/>
        <v/>
      </c>
      <c r="G62" s="15" t="str">
        <f t="shared" si="6"/>
        <v/>
      </c>
      <c r="H62" s="18"/>
      <c r="I62" s="18"/>
      <c r="J62" s="18"/>
      <c r="K62" s="20" t="str">
        <f t="shared" si="7"/>
        <v/>
      </c>
      <c r="L62" s="18"/>
      <c r="M62" s="18"/>
      <c r="N62" s="18"/>
      <c r="O62" s="18"/>
      <c r="P62" s="34" t="str">
        <f t="shared" si="3"/>
        <v/>
      </c>
      <c r="Q62" s="34"/>
    </row>
    <row r="63" spans="1:17">
      <c r="A63" s="18"/>
      <c r="B63" s="18"/>
      <c r="C63" s="17"/>
      <c r="D63" s="18"/>
      <c r="E63" s="18"/>
      <c r="F63" s="15" t="str">
        <f t="shared" si="8"/>
        <v/>
      </c>
      <c r="G63" s="15" t="str">
        <f t="shared" si="6"/>
        <v/>
      </c>
      <c r="H63" s="18"/>
      <c r="I63" s="18"/>
      <c r="J63" s="18"/>
      <c r="K63" s="20" t="str">
        <f t="shared" si="7"/>
        <v/>
      </c>
      <c r="L63" s="18"/>
      <c r="M63" s="18"/>
      <c r="N63" s="18"/>
      <c r="O63" s="18"/>
      <c r="P63" s="34" t="str">
        <f t="shared" si="3"/>
        <v/>
      </c>
      <c r="Q63" s="34"/>
    </row>
    <row r="64" spans="1:17">
      <c r="A64" s="18"/>
      <c r="B64" s="18"/>
      <c r="C64" s="17"/>
      <c r="D64" s="18"/>
      <c r="E64" s="18"/>
      <c r="F64" s="15" t="str">
        <f t="shared" si="8"/>
        <v/>
      </c>
      <c r="G64" s="15" t="str">
        <f t="shared" si="6"/>
        <v/>
      </c>
      <c r="H64" s="18"/>
      <c r="I64" s="18"/>
      <c r="J64" s="18"/>
      <c r="K64" s="20" t="str">
        <f t="shared" si="7"/>
        <v/>
      </c>
      <c r="L64" s="18"/>
      <c r="M64" s="18"/>
      <c r="N64" s="18"/>
      <c r="O64" s="18"/>
      <c r="P64" s="34" t="str">
        <f t="shared" si="3"/>
        <v/>
      </c>
      <c r="Q64" s="34"/>
    </row>
    <row r="65" spans="1:17">
      <c r="A65" s="18"/>
      <c r="B65" s="18"/>
      <c r="C65" s="17"/>
      <c r="D65" s="18"/>
      <c r="E65" s="18"/>
      <c r="F65" s="15" t="str">
        <f t="shared" si="8"/>
        <v/>
      </c>
      <c r="G65" s="15" t="str">
        <f t="shared" si="6"/>
        <v/>
      </c>
      <c r="H65" s="18"/>
      <c r="I65" s="18"/>
      <c r="J65" s="18"/>
      <c r="K65" s="20" t="str">
        <f t="shared" si="7"/>
        <v/>
      </c>
      <c r="L65" s="18"/>
      <c r="M65" s="18"/>
      <c r="N65" s="18"/>
      <c r="O65" s="18"/>
      <c r="P65" s="34" t="str">
        <f t="shared" si="3"/>
        <v/>
      </c>
      <c r="Q65" s="34"/>
    </row>
  </sheetData>
  <autoFilter ref="A5:O65"/>
  <conditionalFormatting sqref="A6:O65">
    <cfRule type="expression" dxfId="28" priority="4">
      <formula>$O6&lt;&gt;""</formula>
    </cfRule>
    <cfRule type="expression" dxfId="27" priority="5">
      <formula>$F6="HORS DELAI"</formula>
    </cfRule>
    <cfRule type="expression" dxfId="26" priority="6">
      <formula>$F6="OK"</formula>
    </cfRule>
  </conditionalFormatting>
  <conditionalFormatting sqref="A6:O29">
    <cfRule type="expression" dxfId="25" priority="1">
      <formula>$O6&lt;&gt;""</formula>
    </cfRule>
    <cfRule type="expression" dxfId="24" priority="2">
      <formula>$F6="HORS DELAI"</formula>
    </cfRule>
    <cfRule type="expression" dxfId="23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I65"/>
  <sheetViews>
    <sheetView workbookViewId="0">
      <selection activeCell="B2" sqref="B2"/>
    </sheetView>
  </sheetViews>
  <sheetFormatPr baseColWidth="10" defaultRowHeight="15"/>
  <cols>
    <col min="1" max="1" width="20" style="4" customWidth="1"/>
    <col min="2" max="2" width="15.42578125" style="4" bestFit="1" customWidth="1"/>
    <col min="3" max="3" width="16.7109375" style="10" customWidth="1"/>
    <col min="4" max="4" width="7" style="4" bestFit="1" customWidth="1"/>
    <col min="5" max="5" width="10.85546875" style="4" bestFit="1" customWidth="1"/>
    <col min="6" max="6" width="14.42578125" style="4" bestFit="1" customWidth="1"/>
    <col min="7" max="7" width="19.28515625" style="4" customWidth="1"/>
    <col min="8" max="8" width="13.140625" style="4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4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>
      <c r="B1" s="9"/>
      <c r="S1" s="8"/>
      <c r="U1" s="1" t="s">
        <v>41</v>
      </c>
      <c r="W1" s="8"/>
      <c r="Y1" s="1" t="s">
        <v>48</v>
      </c>
      <c r="AA1" s="1" t="s">
        <v>50</v>
      </c>
      <c r="AC1" s="1" t="s">
        <v>56</v>
      </c>
      <c r="AE1" s="1" t="s">
        <v>56</v>
      </c>
      <c r="AI1" s="1" t="s">
        <v>60</v>
      </c>
    </row>
    <row r="2" spans="1:35">
      <c r="A2" s="6" t="s">
        <v>61</v>
      </c>
      <c r="B2" s="5">
        <f ca="1">TODAY()</f>
        <v>41915</v>
      </c>
      <c r="S2" s="8"/>
      <c r="U2" s="1" t="s">
        <v>42</v>
      </c>
      <c r="W2" s="8"/>
      <c r="Y2" s="1" t="s">
        <v>49</v>
      </c>
      <c r="AA2" s="1" t="s">
        <v>51</v>
      </c>
      <c r="AC2" s="1" t="s">
        <v>55</v>
      </c>
      <c r="AE2" s="1" t="s">
        <v>58</v>
      </c>
      <c r="AI2" s="1" t="s">
        <v>40</v>
      </c>
    </row>
    <row r="3" spans="1:35">
      <c r="B3" s="9"/>
      <c r="S3" s="8"/>
      <c r="U3" s="1" t="s">
        <v>43</v>
      </c>
      <c r="W3" s="8"/>
      <c r="AA3" s="1" t="s">
        <v>52</v>
      </c>
      <c r="AC3" s="1" t="s">
        <v>57</v>
      </c>
      <c r="AE3" s="1" t="s">
        <v>59</v>
      </c>
      <c r="AG3" s="1" t="s">
        <v>62</v>
      </c>
    </row>
    <row r="4" spans="1:35">
      <c r="B4" s="9"/>
      <c r="S4" s="8"/>
      <c r="U4" s="1" t="s">
        <v>44</v>
      </c>
      <c r="W4" s="8"/>
      <c r="AA4" s="1" t="s">
        <v>53</v>
      </c>
      <c r="AC4" s="1" t="s">
        <v>58</v>
      </c>
      <c r="AG4" s="1" t="s">
        <v>63</v>
      </c>
    </row>
    <row r="5" spans="1:35" ht="30">
      <c r="A5" s="11" t="s">
        <v>20</v>
      </c>
      <c r="B5" s="11" t="s">
        <v>21</v>
      </c>
      <c r="C5" s="12" t="s">
        <v>22</v>
      </c>
      <c r="D5" s="11" t="s">
        <v>23</v>
      </c>
      <c r="E5" s="13" t="s">
        <v>25</v>
      </c>
      <c r="F5" s="13" t="s">
        <v>65</v>
      </c>
      <c r="G5" s="13"/>
      <c r="H5" s="14" t="s">
        <v>39</v>
      </c>
      <c r="I5" s="13" t="s">
        <v>26</v>
      </c>
      <c r="J5" s="13" t="s">
        <v>27</v>
      </c>
      <c r="K5" s="11" t="s">
        <v>24</v>
      </c>
      <c r="L5" s="13" t="s">
        <v>28</v>
      </c>
      <c r="M5" s="13" t="s">
        <v>29</v>
      </c>
      <c r="N5" s="13" t="s">
        <v>30</v>
      </c>
      <c r="O5" s="29" t="s">
        <v>4</v>
      </c>
      <c r="P5" s="30" t="s">
        <v>14</v>
      </c>
      <c r="Q5" s="7"/>
      <c r="R5" s="7"/>
      <c r="S5" s="8"/>
      <c r="U5" s="1" t="s">
        <v>45</v>
      </c>
      <c r="W5" s="8"/>
      <c r="AA5" s="1" t="s">
        <v>54</v>
      </c>
      <c r="AC5" s="1" t="s">
        <v>59</v>
      </c>
      <c r="AG5" s="1" t="s">
        <v>64</v>
      </c>
    </row>
    <row r="6" spans="1:35">
      <c r="A6" s="17" t="s">
        <v>0</v>
      </c>
      <c r="B6" s="17" t="s">
        <v>5</v>
      </c>
      <c r="C6" s="17">
        <v>2430622284</v>
      </c>
      <c r="D6" s="17"/>
      <c r="E6" s="16">
        <v>41871</v>
      </c>
      <c r="F6" s="15" t="str">
        <f t="shared" ref="F6:F64" si="0">IF(OR(G6="en cours",G6=""),"",IF(H6&gt;=N6,"OK","HORS DELAI"))</f>
        <v>OK</v>
      </c>
      <c r="G6" s="15" t="str">
        <f t="shared" ref="G6:G65" si="1">IF(AND(A6&lt;&gt;"",N6=""),"En cours",IF(AND(A6&lt;&gt;"",N6&lt;&gt;""),"Réponse apportée",""))</f>
        <v>Réponse apportée</v>
      </c>
      <c r="H6" s="21">
        <v>41880</v>
      </c>
      <c r="I6" s="18" t="s">
        <v>46</v>
      </c>
      <c r="J6" s="19">
        <v>41873</v>
      </c>
      <c r="K6" s="20" t="str">
        <f t="shared" ref="K6:K65" si="2">IF(L6="","","Oui")</f>
        <v/>
      </c>
      <c r="L6" s="18"/>
      <c r="M6" s="18" t="s">
        <v>19</v>
      </c>
      <c r="N6" s="19">
        <v>41873</v>
      </c>
      <c r="O6" s="18"/>
    </row>
    <row r="7" spans="1:35">
      <c r="A7" s="17" t="s">
        <v>0</v>
      </c>
      <c r="B7" s="17" t="s">
        <v>6</v>
      </c>
      <c r="C7" s="17">
        <v>245202604</v>
      </c>
      <c r="D7" s="17"/>
      <c r="E7" s="16">
        <v>41871</v>
      </c>
      <c r="F7" s="15" t="str">
        <f t="shared" si="0"/>
        <v>OK</v>
      </c>
      <c r="G7" s="15" t="str">
        <f t="shared" si="1"/>
        <v>Réponse apportée</v>
      </c>
      <c r="H7" s="19">
        <v>41880</v>
      </c>
      <c r="I7" s="18" t="s">
        <v>47</v>
      </c>
      <c r="J7" s="19">
        <v>41872</v>
      </c>
      <c r="K7" s="20" t="str">
        <f t="shared" si="2"/>
        <v/>
      </c>
      <c r="L7" s="18"/>
      <c r="M7" s="18" t="s">
        <v>46</v>
      </c>
      <c r="N7" s="21">
        <v>41873</v>
      </c>
      <c r="O7" s="18"/>
    </row>
    <row r="8" spans="1:35">
      <c r="A8" s="17" t="s">
        <v>16</v>
      </c>
      <c r="B8" s="17" t="s">
        <v>7</v>
      </c>
      <c r="C8" s="17">
        <v>254654124</v>
      </c>
      <c r="D8" s="17"/>
      <c r="E8" s="16">
        <v>41871</v>
      </c>
      <c r="F8" s="15" t="str">
        <f t="shared" si="0"/>
        <v>OK</v>
      </c>
      <c r="G8" s="15" t="str">
        <f t="shared" si="1"/>
        <v>Réponse apportée</v>
      </c>
      <c r="H8" s="19">
        <v>41880</v>
      </c>
      <c r="I8" s="18" t="s">
        <v>47</v>
      </c>
      <c r="J8" s="19">
        <v>41872</v>
      </c>
      <c r="K8" s="20" t="str">
        <f t="shared" si="2"/>
        <v/>
      </c>
      <c r="L8" s="18"/>
      <c r="M8" s="18" t="s">
        <v>19</v>
      </c>
      <c r="N8" s="19">
        <v>41872</v>
      </c>
      <c r="O8" s="18"/>
    </row>
    <row r="9" spans="1:35">
      <c r="A9" s="17" t="s">
        <v>34</v>
      </c>
      <c r="B9" s="17" t="s">
        <v>8</v>
      </c>
      <c r="C9" s="17">
        <v>2518219963</v>
      </c>
      <c r="D9" s="17"/>
      <c r="E9" s="16">
        <v>41871</v>
      </c>
      <c r="F9" s="15" t="str">
        <f t="shared" si="0"/>
        <v/>
      </c>
      <c r="G9" s="15" t="str">
        <f t="shared" si="1"/>
        <v>En cours</v>
      </c>
      <c r="H9" s="19">
        <v>41883</v>
      </c>
      <c r="I9" s="18" t="s">
        <v>47</v>
      </c>
      <c r="J9" s="19">
        <v>41872</v>
      </c>
      <c r="K9" s="20" t="str">
        <f t="shared" si="2"/>
        <v>Oui</v>
      </c>
      <c r="L9" s="18" t="s">
        <v>1</v>
      </c>
      <c r="M9" s="18"/>
      <c r="N9" s="18"/>
      <c r="O9" s="18"/>
    </row>
    <row r="10" spans="1:35">
      <c r="A10" s="17" t="s">
        <v>18</v>
      </c>
      <c r="B10" s="17" t="s">
        <v>9</v>
      </c>
      <c r="C10" s="17">
        <v>2534124454</v>
      </c>
      <c r="D10" s="17"/>
      <c r="E10" s="16">
        <v>41871</v>
      </c>
      <c r="F10" s="15" t="str">
        <f t="shared" si="0"/>
        <v>OK</v>
      </c>
      <c r="G10" s="15" t="str">
        <f t="shared" si="1"/>
        <v>Réponse apportée</v>
      </c>
      <c r="H10" s="19">
        <v>41877</v>
      </c>
      <c r="I10" s="18" t="s">
        <v>47</v>
      </c>
      <c r="J10" s="19">
        <v>41873</v>
      </c>
      <c r="K10" s="20" t="str">
        <f t="shared" si="2"/>
        <v/>
      </c>
      <c r="L10" s="18"/>
      <c r="M10" s="18" t="s">
        <v>15</v>
      </c>
      <c r="N10" s="19">
        <v>41873</v>
      </c>
      <c r="O10" s="18"/>
    </row>
    <row r="11" spans="1:35">
      <c r="A11" s="22" t="s">
        <v>3</v>
      </c>
      <c r="B11" s="22" t="s">
        <v>10</v>
      </c>
      <c r="C11" s="22">
        <v>2523024587</v>
      </c>
      <c r="D11" s="22">
        <v>100</v>
      </c>
      <c r="E11" s="23">
        <v>41873</v>
      </c>
      <c r="F11" s="24" t="str">
        <f t="shared" si="0"/>
        <v>OK</v>
      </c>
      <c r="G11" s="24" t="str">
        <f t="shared" si="1"/>
        <v>Réponse apportée</v>
      </c>
      <c r="H11" s="25">
        <v>41883</v>
      </c>
      <c r="I11" s="26" t="s">
        <v>47</v>
      </c>
      <c r="J11" s="25">
        <v>41876</v>
      </c>
      <c r="K11" s="27" t="str">
        <f t="shared" si="2"/>
        <v/>
      </c>
      <c r="L11" s="26"/>
      <c r="M11" s="26" t="s">
        <v>46</v>
      </c>
      <c r="N11" s="28">
        <v>41876</v>
      </c>
      <c r="O11" s="26" t="s">
        <v>2</v>
      </c>
    </row>
    <row r="12" spans="1:35">
      <c r="A12" s="17" t="s">
        <v>3</v>
      </c>
      <c r="B12" s="17" t="s">
        <v>11</v>
      </c>
      <c r="C12" s="17">
        <v>2597351659</v>
      </c>
      <c r="D12" s="17"/>
      <c r="E12" s="16">
        <v>41873</v>
      </c>
      <c r="F12" s="15" t="str">
        <f t="shared" si="0"/>
        <v>OK</v>
      </c>
      <c r="G12" s="15" t="str">
        <f t="shared" si="1"/>
        <v>Réponse apportée</v>
      </c>
      <c r="H12" s="19">
        <v>41883</v>
      </c>
      <c r="I12" s="18" t="s">
        <v>47</v>
      </c>
      <c r="J12" s="19">
        <v>41876</v>
      </c>
      <c r="K12" s="20" t="str">
        <f t="shared" si="2"/>
        <v/>
      </c>
      <c r="L12" s="18"/>
      <c r="M12" s="18" t="s">
        <v>46</v>
      </c>
      <c r="N12" s="19">
        <v>41876</v>
      </c>
      <c r="O12" s="18"/>
    </row>
    <row r="13" spans="1:35">
      <c r="A13" s="17" t="s">
        <v>17</v>
      </c>
      <c r="B13" s="17" t="s">
        <v>12</v>
      </c>
      <c r="C13" s="17">
        <v>233435436546</v>
      </c>
      <c r="D13" s="17"/>
      <c r="E13" s="16">
        <v>41876</v>
      </c>
      <c r="F13" s="15" t="str">
        <f t="shared" si="0"/>
        <v>OK</v>
      </c>
      <c r="G13" s="15" t="str">
        <f t="shared" si="1"/>
        <v>Réponse apportée</v>
      </c>
      <c r="H13" s="19">
        <v>41886</v>
      </c>
      <c r="I13" s="18" t="s">
        <v>47</v>
      </c>
      <c r="J13" s="19">
        <v>41876</v>
      </c>
      <c r="K13" s="20" t="str">
        <f t="shared" si="2"/>
        <v/>
      </c>
      <c r="L13" s="18"/>
      <c r="M13" s="18" t="s">
        <v>46</v>
      </c>
      <c r="N13" s="19">
        <v>41876</v>
      </c>
      <c r="O13" s="18"/>
    </row>
    <row r="14" spans="1:35">
      <c r="A14" s="17" t="s">
        <v>17</v>
      </c>
      <c r="B14" s="17" t="s">
        <v>13</v>
      </c>
      <c r="C14" s="17">
        <v>2432026039</v>
      </c>
      <c r="D14" s="17"/>
      <c r="E14" s="16">
        <v>41876</v>
      </c>
      <c r="F14" s="15" t="str">
        <f t="shared" si="0"/>
        <v>OK</v>
      </c>
      <c r="G14" s="15" t="str">
        <f t="shared" si="1"/>
        <v>Réponse apportée</v>
      </c>
      <c r="H14" s="19">
        <v>41886</v>
      </c>
      <c r="I14" s="18" t="s">
        <v>47</v>
      </c>
      <c r="J14" s="19">
        <v>41876</v>
      </c>
      <c r="K14" s="20" t="str">
        <f t="shared" si="2"/>
        <v/>
      </c>
      <c r="L14" s="18"/>
      <c r="M14" s="18" t="s">
        <v>46</v>
      </c>
      <c r="N14" s="19">
        <v>41877</v>
      </c>
      <c r="O14" s="18"/>
    </row>
    <row r="15" spans="1:35">
      <c r="A15" s="17"/>
      <c r="B15" s="17"/>
      <c r="C15" s="17"/>
      <c r="D15" s="17"/>
      <c r="E15" s="16"/>
      <c r="F15" s="15" t="str">
        <f t="shared" si="0"/>
        <v/>
      </c>
      <c r="G15" s="15" t="str">
        <f t="shared" si="1"/>
        <v/>
      </c>
      <c r="H15" s="18"/>
      <c r="I15" s="18"/>
      <c r="J15" s="19"/>
      <c r="K15" s="20" t="str">
        <f t="shared" si="2"/>
        <v/>
      </c>
      <c r="L15" s="18"/>
      <c r="M15" s="18"/>
      <c r="N15" s="18"/>
      <c r="O15" s="18"/>
    </row>
    <row r="16" spans="1:35">
      <c r="A16" s="17"/>
      <c r="B16" s="17"/>
      <c r="C16" s="17"/>
      <c r="D16" s="17"/>
      <c r="E16" s="16"/>
      <c r="F16" s="15" t="str">
        <f t="shared" si="0"/>
        <v/>
      </c>
      <c r="G16" s="15" t="str">
        <f t="shared" si="1"/>
        <v/>
      </c>
      <c r="H16" s="18"/>
      <c r="I16" s="18"/>
      <c r="J16" s="19"/>
      <c r="K16" s="20" t="str">
        <f t="shared" si="2"/>
        <v/>
      </c>
      <c r="L16" s="18"/>
      <c r="M16" s="18"/>
      <c r="N16" s="18"/>
      <c r="O16" s="18"/>
    </row>
    <row r="17" spans="1:15">
      <c r="A17" s="17"/>
      <c r="B17" s="17"/>
      <c r="C17" s="17"/>
      <c r="D17" s="17"/>
      <c r="E17" s="16"/>
      <c r="F17" s="15" t="str">
        <f t="shared" si="0"/>
        <v/>
      </c>
      <c r="G17" s="15" t="str">
        <f t="shared" si="1"/>
        <v/>
      </c>
      <c r="H17" s="18"/>
      <c r="I17" s="18"/>
      <c r="J17" s="19"/>
      <c r="K17" s="20" t="str">
        <f t="shared" si="2"/>
        <v/>
      </c>
      <c r="L17" s="18"/>
      <c r="M17" s="18"/>
      <c r="N17" s="18"/>
      <c r="O17" s="18"/>
    </row>
    <row r="18" spans="1:15">
      <c r="A18" s="17"/>
      <c r="B18" s="17"/>
      <c r="C18" s="17"/>
      <c r="D18" s="17"/>
      <c r="E18" s="16"/>
      <c r="F18" s="15" t="str">
        <f t="shared" si="0"/>
        <v/>
      </c>
      <c r="G18" s="15" t="str">
        <f t="shared" si="1"/>
        <v/>
      </c>
      <c r="H18" s="18"/>
      <c r="I18" s="18"/>
      <c r="J18" s="19"/>
      <c r="K18" s="20" t="str">
        <f t="shared" si="2"/>
        <v/>
      </c>
      <c r="L18" s="18"/>
      <c r="M18" s="18"/>
      <c r="N18" s="18"/>
      <c r="O18" s="18"/>
    </row>
    <row r="19" spans="1:15">
      <c r="A19" s="17"/>
      <c r="B19" s="17"/>
      <c r="C19" s="17"/>
      <c r="D19" s="17"/>
      <c r="E19" s="16"/>
      <c r="F19" s="15" t="str">
        <f t="shared" si="0"/>
        <v/>
      </c>
      <c r="G19" s="15" t="str">
        <f t="shared" si="1"/>
        <v/>
      </c>
      <c r="H19" s="18"/>
      <c r="I19" s="18"/>
      <c r="J19" s="19"/>
      <c r="K19" s="20" t="str">
        <f t="shared" si="2"/>
        <v/>
      </c>
      <c r="L19" s="18"/>
      <c r="M19" s="18"/>
      <c r="N19" s="18"/>
      <c r="O19" s="18"/>
    </row>
    <row r="20" spans="1:15">
      <c r="A20" s="17"/>
      <c r="B20" s="17"/>
      <c r="C20" s="17"/>
      <c r="D20" s="17"/>
      <c r="E20" s="16"/>
      <c r="F20" s="15" t="str">
        <f t="shared" si="0"/>
        <v/>
      </c>
      <c r="G20" s="15" t="str">
        <f t="shared" si="1"/>
        <v/>
      </c>
      <c r="H20" s="18"/>
      <c r="I20" s="18"/>
      <c r="J20" s="19"/>
      <c r="K20" s="20" t="str">
        <f t="shared" si="2"/>
        <v/>
      </c>
      <c r="L20" s="18"/>
      <c r="M20" s="18"/>
      <c r="N20" s="18"/>
      <c r="O20" s="18"/>
    </row>
    <row r="21" spans="1:15">
      <c r="A21" s="17"/>
      <c r="B21" s="17"/>
      <c r="C21" s="17"/>
      <c r="D21" s="17"/>
      <c r="E21" s="16"/>
      <c r="F21" s="15" t="str">
        <f t="shared" si="0"/>
        <v/>
      </c>
      <c r="G21" s="15" t="str">
        <f t="shared" si="1"/>
        <v/>
      </c>
      <c r="H21" s="18"/>
      <c r="I21" s="18"/>
      <c r="J21" s="19"/>
      <c r="K21" s="20" t="str">
        <f t="shared" si="2"/>
        <v/>
      </c>
      <c r="L21" s="18"/>
      <c r="M21" s="18"/>
      <c r="N21" s="18"/>
      <c r="O21" s="18"/>
    </row>
    <row r="22" spans="1:15">
      <c r="A22" s="17"/>
      <c r="B22" s="17"/>
      <c r="C22" s="17"/>
      <c r="D22" s="17"/>
      <c r="E22" s="16"/>
      <c r="F22" s="15" t="str">
        <f t="shared" si="0"/>
        <v/>
      </c>
      <c r="G22" s="15" t="str">
        <f t="shared" si="1"/>
        <v/>
      </c>
      <c r="H22" s="18"/>
      <c r="I22" s="18"/>
      <c r="J22" s="19"/>
      <c r="K22" s="20" t="str">
        <f t="shared" si="2"/>
        <v/>
      </c>
      <c r="L22" s="18"/>
      <c r="M22" s="18"/>
      <c r="N22" s="18"/>
      <c r="O22" s="18"/>
    </row>
    <row r="23" spans="1:15">
      <c r="A23" s="17"/>
      <c r="B23" s="17"/>
      <c r="C23" s="17"/>
      <c r="D23" s="17"/>
      <c r="E23" s="16"/>
      <c r="F23" s="15" t="str">
        <f t="shared" si="0"/>
        <v/>
      </c>
      <c r="G23" s="15" t="str">
        <f t="shared" si="1"/>
        <v/>
      </c>
      <c r="H23" s="18"/>
      <c r="I23" s="18"/>
      <c r="J23" s="19"/>
      <c r="K23" s="20" t="str">
        <f t="shared" si="2"/>
        <v/>
      </c>
      <c r="L23" s="18"/>
      <c r="M23" s="18"/>
      <c r="N23" s="18"/>
      <c r="O23" s="18"/>
    </row>
    <row r="24" spans="1:15">
      <c r="A24" s="17"/>
      <c r="B24" s="17"/>
      <c r="C24" s="17"/>
      <c r="D24" s="17"/>
      <c r="E24" s="16"/>
      <c r="F24" s="15" t="str">
        <f t="shared" si="0"/>
        <v/>
      </c>
      <c r="G24" s="15" t="str">
        <f t="shared" si="1"/>
        <v/>
      </c>
      <c r="H24" s="18"/>
      <c r="I24" s="18"/>
      <c r="J24" s="19"/>
      <c r="K24" s="20" t="str">
        <f t="shared" si="2"/>
        <v/>
      </c>
      <c r="L24" s="18"/>
      <c r="M24" s="18"/>
      <c r="N24" s="18"/>
      <c r="O24" s="18"/>
    </row>
    <row r="25" spans="1:15">
      <c r="A25" s="17"/>
      <c r="B25" s="17"/>
      <c r="C25" s="17"/>
      <c r="D25" s="17"/>
      <c r="E25" s="16"/>
      <c r="F25" s="15" t="str">
        <f t="shared" si="0"/>
        <v/>
      </c>
      <c r="G25" s="15" t="str">
        <f t="shared" si="1"/>
        <v/>
      </c>
      <c r="H25" s="18"/>
      <c r="I25" s="18"/>
      <c r="J25" s="19"/>
      <c r="K25" s="20" t="str">
        <f t="shared" si="2"/>
        <v/>
      </c>
      <c r="L25" s="18"/>
      <c r="M25" s="18"/>
      <c r="N25" s="18"/>
      <c r="O25" s="18"/>
    </row>
    <row r="26" spans="1:15">
      <c r="A26" s="17"/>
      <c r="B26" s="17"/>
      <c r="C26" s="17"/>
      <c r="D26" s="17"/>
      <c r="E26" s="16"/>
      <c r="F26" s="15" t="str">
        <f t="shared" si="0"/>
        <v/>
      </c>
      <c r="G26" s="15" t="str">
        <f t="shared" si="1"/>
        <v/>
      </c>
      <c r="H26" s="18"/>
      <c r="I26" s="18"/>
      <c r="J26" s="19"/>
      <c r="K26" s="20" t="str">
        <f t="shared" si="2"/>
        <v/>
      </c>
      <c r="L26" s="18"/>
      <c r="M26" s="18"/>
      <c r="N26" s="18"/>
      <c r="O26" s="18"/>
    </row>
    <row r="27" spans="1:15">
      <c r="A27" s="17"/>
      <c r="B27" s="17"/>
      <c r="C27" s="17"/>
      <c r="D27" s="17"/>
      <c r="E27" s="16"/>
      <c r="F27" s="15" t="str">
        <f t="shared" si="0"/>
        <v/>
      </c>
      <c r="G27" s="15" t="str">
        <f t="shared" si="1"/>
        <v/>
      </c>
      <c r="H27" s="18"/>
      <c r="I27" s="18"/>
      <c r="J27" s="19"/>
      <c r="K27" s="20" t="str">
        <f t="shared" si="2"/>
        <v/>
      </c>
      <c r="L27" s="18"/>
      <c r="M27" s="18"/>
      <c r="N27" s="18"/>
      <c r="O27" s="18"/>
    </row>
    <row r="28" spans="1:15">
      <c r="A28" s="17"/>
      <c r="B28" s="17"/>
      <c r="C28" s="17"/>
      <c r="D28" s="17"/>
      <c r="E28" s="16"/>
      <c r="F28" s="15" t="str">
        <f t="shared" si="0"/>
        <v/>
      </c>
      <c r="G28" s="15" t="str">
        <f t="shared" si="1"/>
        <v/>
      </c>
      <c r="H28" s="18"/>
      <c r="I28" s="18"/>
      <c r="J28" s="19"/>
      <c r="K28" s="20" t="str">
        <f t="shared" si="2"/>
        <v/>
      </c>
      <c r="L28" s="18"/>
      <c r="M28" s="18"/>
      <c r="N28" s="18"/>
      <c r="O28" s="18"/>
    </row>
    <row r="29" spans="1:15">
      <c r="A29" s="17"/>
      <c r="B29" s="17"/>
      <c r="C29" s="17"/>
      <c r="D29" s="17"/>
      <c r="E29" s="16"/>
      <c r="F29" s="15" t="str">
        <f t="shared" si="0"/>
        <v/>
      </c>
      <c r="G29" s="15" t="str">
        <f t="shared" si="1"/>
        <v/>
      </c>
      <c r="H29" s="18"/>
      <c r="I29" s="18"/>
      <c r="J29" s="19"/>
      <c r="K29" s="20" t="str">
        <f t="shared" si="2"/>
        <v/>
      </c>
      <c r="L29" s="18"/>
      <c r="M29" s="18"/>
      <c r="N29" s="18"/>
      <c r="O29" s="18"/>
    </row>
    <row r="30" spans="1:15">
      <c r="A30" s="17"/>
      <c r="B30" s="17"/>
      <c r="C30" s="17"/>
      <c r="D30" s="17"/>
      <c r="E30" s="16"/>
      <c r="F30" s="15" t="str">
        <f t="shared" si="0"/>
        <v/>
      </c>
      <c r="G30" s="15" t="str">
        <f t="shared" si="1"/>
        <v/>
      </c>
      <c r="H30" s="18"/>
      <c r="I30" s="18"/>
      <c r="J30" s="19"/>
      <c r="K30" s="20" t="str">
        <f t="shared" si="2"/>
        <v/>
      </c>
      <c r="L30" s="18"/>
      <c r="M30" s="18"/>
      <c r="N30" s="18"/>
      <c r="O30" s="18"/>
    </row>
    <row r="31" spans="1:15">
      <c r="A31" s="17"/>
      <c r="B31" s="17"/>
      <c r="C31" s="17"/>
      <c r="D31" s="17"/>
      <c r="E31" s="16"/>
      <c r="F31" s="15" t="str">
        <f t="shared" si="0"/>
        <v/>
      </c>
      <c r="G31" s="15" t="str">
        <f t="shared" si="1"/>
        <v/>
      </c>
      <c r="H31" s="18"/>
      <c r="I31" s="18"/>
      <c r="J31" s="19"/>
      <c r="K31" s="20" t="str">
        <f t="shared" si="2"/>
        <v/>
      </c>
      <c r="L31" s="18"/>
      <c r="M31" s="18"/>
      <c r="N31" s="18"/>
      <c r="O31" s="18"/>
    </row>
    <row r="32" spans="1:15">
      <c r="A32" s="17"/>
      <c r="B32" s="17"/>
      <c r="C32" s="17"/>
      <c r="D32" s="17"/>
      <c r="E32" s="16"/>
      <c r="F32" s="15" t="str">
        <f t="shared" si="0"/>
        <v/>
      </c>
      <c r="G32" s="15" t="str">
        <f t="shared" si="1"/>
        <v/>
      </c>
      <c r="H32" s="18"/>
      <c r="I32" s="18"/>
      <c r="J32" s="19"/>
      <c r="K32" s="20" t="str">
        <f t="shared" si="2"/>
        <v/>
      </c>
      <c r="L32" s="18"/>
      <c r="M32" s="18"/>
      <c r="N32" s="18"/>
      <c r="O32" s="18"/>
    </row>
    <row r="33" spans="1:15">
      <c r="A33" s="17"/>
      <c r="B33" s="17"/>
      <c r="C33" s="17"/>
      <c r="D33" s="17"/>
      <c r="E33" s="16"/>
      <c r="F33" s="15" t="str">
        <f t="shared" si="0"/>
        <v/>
      </c>
      <c r="G33" s="15" t="str">
        <f t="shared" si="1"/>
        <v/>
      </c>
      <c r="H33" s="18"/>
      <c r="I33" s="18"/>
      <c r="J33" s="19"/>
      <c r="K33" s="20" t="str">
        <f t="shared" si="2"/>
        <v/>
      </c>
      <c r="L33" s="18"/>
      <c r="M33" s="18"/>
      <c r="N33" s="18"/>
      <c r="O33" s="18"/>
    </row>
    <row r="34" spans="1:15">
      <c r="A34" s="17"/>
      <c r="B34" s="17"/>
      <c r="C34" s="17"/>
      <c r="D34" s="17"/>
      <c r="E34" s="16"/>
      <c r="F34" s="15" t="str">
        <f t="shared" si="0"/>
        <v/>
      </c>
      <c r="G34" s="15" t="str">
        <f t="shared" si="1"/>
        <v/>
      </c>
      <c r="H34" s="18"/>
      <c r="I34" s="18"/>
      <c r="J34" s="19"/>
      <c r="K34" s="20" t="str">
        <f t="shared" si="2"/>
        <v/>
      </c>
      <c r="L34" s="18"/>
      <c r="M34" s="18"/>
      <c r="N34" s="18"/>
      <c r="O34" s="18"/>
    </row>
    <row r="35" spans="1:15">
      <c r="A35" s="17"/>
      <c r="B35" s="17"/>
      <c r="C35" s="17"/>
      <c r="D35" s="17"/>
      <c r="E35" s="16"/>
      <c r="F35" s="15" t="str">
        <f t="shared" si="0"/>
        <v/>
      </c>
      <c r="G35" s="15" t="str">
        <f t="shared" si="1"/>
        <v/>
      </c>
      <c r="H35" s="18"/>
      <c r="I35" s="18"/>
      <c r="J35" s="19"/>
      <c r="K35" s="20" t="str">
        <f t="shared" si="2"/>
        <v/>
      </c>
      <c r="L35" s="18"/>
      <c r="M35" s="18"/>
      <c r="N35" s="18"/>
      <c r="O35" s="18"/>
    </row>
    <row r="36" spans="1:15">
      <c r="A36" s="17"/>
      <c r="B36" s="17"/>
      <c r="C36" s="17"/>
      <c r="D36" s="17"/>
      <c r="E36" s="16"/>
      <c r="F36" s="15" t="str">
        <f t="shared" si="0"/>
        <v/>
      </c>
      <c r="G36" s="15" t="str">
        <f t="shared" si="1"/>
        <v/>
      </c>
      <c r="H36" s="18"/>
      <c r="I36" s="18"/>
      <c r="J36" s="19"/>
      <c r="K36" s="20" t="str">
        <f t="shared" si="2"/>
        <v/>
      </c>
      <c r="L36" s="18"/>
      <c r="M36" s="18"/>
      <c r="N36" s="18"/>
      <c r="O36" s="18"/>
    </row>
    <row r="37" spans="1:15">
      <c r="A37" s="17"/>
      <c r="B37" s="17"/>
      <c r="C37" s="17"/>
      <c r="D37" s="17"/>
      <c r="E37" s="16"/>
      <c r="F37" s="15" t="str">
        <f t="shared" si="0"/>
        <v/>
      </c>
      <c r="G37" s="15" t="str">
        <f t="shared" si="1"/>
        <v/>
      </c>
      <c r="H37" s="18"/>
      <c r="I37" s="18"/>
      <c r="J37" s="19"/>
      <c r="K37" s="20" t="str">
        <f t="shared" si="2"/>
        <v/>
      </c>
      <c r="L37" s="18"/>
      <c r="M37" s="18"/>
      <c r="N37" s="18"/>
      <c r="O37" s="18"/>
    </row>
    <row r="38" spans="1:15">
      <c r="A38" s="17"/>
      <c r="B38" s="17"/>
      <c r="C38" s="17"/>
      <c r="D38" s="17"/>
      <c r="E38" s="16"/>
      <c r="F38" s="15" t="str">
        <f t="shared" si="0"/>
        <v/>
      </c>
      <c r="G38" s="15" t="str">
        <f t="shared" si="1"/>
        <v/>
      </c>
      <c r="H38" s="18"/>
      <c r="I38" s="18"/>
      <c r="J38" s="19"/>
      <c r="K38" s="20" t="str">
        <f t="shared" si="2"/>
        <v/>
      </c>
      <c r="L38" s="18"/>
      <c r="M38" s="18"/>
      <c r="N38" s="18"/>
      <c r="O38" s="18"/>
    </row>
    <row r="39" spans="1:15">
      <c r="A39" s="17"/>
      <c r="B39" s="17"/>
      <c r="C39" s="17"/>
      <c r="D39" s="17"/>
      <c r="E39" s="16"/>
      <c r="F39" s="15" t="str">
        <f t="shared" si="0"/>
        <v/>
      </c>
      <c r="G39" s="15" t="str">
        <f t="shared" si="1"/>
        <v/>
      </c>
      <c r="H39" s="18"/>
      <c r="I39" s="18"/>
      <c r="J39" s="19"/>
      <c r="K39" s="20" t="str">
        <f t="shared" si="2"/>
        <v/>
      </c>
      <c r="L39" s="18"/>
      <c r="M39" s="18"/>
      <c r="N39" s="18"/>
      <c r="O39" s="18"/>
    </row>
    <row r="40" spans="1:15">
      <c r="A40" s="17"/>
      <c r="B40" s="17"/>
      <c r="C40" s="17"/>
      <c r="D40" s="17"/>
      <c r="E40" s="16"/>
      <c r="F40" s="15" t="str">
        <f t="shared" si="0"/>
        <v/>
      </c>
      <c r="G40" s="15" t="str">
        <f t="shared" si="1"/>
        <v/>
      </c>
      <c r="H40" s="18"/>
      <c r="I40" s="18"/>
      <c r="J40" s="19"/>
      <c r="K40" s="20" t="str">
        <f t="shared" si="2"/>
        <v/>
      </c>
      <c r="L40" s="18"/>
      <c r="M40" s="18"/>
      <c r="N40" s="18"/>
      <c r="O40" s="18"/>
    </row>
    <row r="41" spans="1:15">
      <c r="A41" s="17"/>
      <c r="B41" s="17"/>
      <c r="C41" s="17"/>
      <c r="D41" s="17"/>
      <c r="E41" s="16"/>
      <c r="F41" s="15" t="str">
        <f t="shared" si="0"/>
        <v/>
      </c>
      <c r="G41" s="15" t="str">
        <f t="shared" si="1"/>
        <v/>
      </c>
      <c r="H41" s="18"/>
      <c r="I41" s="18"/>
      <c r="J41" s="19"/>
      <c r="K41" s="20" t="str">
        <f t="shared" si="2"/>
        <v/>
      </c>
      <c r="L41" s="18"/>
      <c r="M41" s="18"/>
      <c r="N41" s="18"/>
      <c r="O41" s="18"/>
    </row>
    <row r="42" spans="1:15">
      <c r="A42" s="17"/>
      <c r="B42" s="17"/>
      <c r="C42" s="17"/>
      <c r="D42" s="17"/>
      <c r="E42" s="16"/>
      <c r="F42" s="15" t="str">
        <f t="shared" si="0"/>
        <v/>
      </c>
      <c r="G42" s="15" t="str">
        <f t="shared" si="1"/>
        <v/>
      </c>
      <c r="H42" s="18"/>
      <c r="I42" s="18"/>
      <c r="J42" s="19"/>
      <c r="K42" s="20" t="str">
        <f t="shared" si="2"/>
        <v/>
      </c>
      <c r="L42" s="18"/>
      <c r="M42" s="18"/>
      <c r="N42" s="18"/>
      <c r="O42" s="18"/>
    </row>
    <row r="43" spans="1:15">
      <c r="A43" s="17"/>
      <c r="B43" s="17"/>
      <c r="C43" s="17"/>
      <c r="D43" s="17"/>
      <c r="E43" s="16"/>
      <c r="F43" s="15" t="str">
        <f t="shared" si="0"/>
        <v/>
      </c>
      <c r="G43" s="15" t="str">
        <f t="shared" si="1"/>
        <v/>
      </c>
      <c r="H43" s="18"/>
      <c r="I43" s="18"/>
      <c r="J43" s="19"/>
      <c r="K43" s="20" t="str">
        <f t="shared" si="2"/>
        <v/>
      </c>
      <c r="L43" s="18"/>
      <c r="M43" s="18"/>
      <c r="N43" s="18"/>
      <c r="O43" s="18"/>
    </row>
    <row r="44" spans="1:15">
      <c r="A44" s="17"/>
      <c r="B44" s="17"/>
      <c r="C44" s="17"/>
      <c r="D44" s="17"/>
      <c r="E44" s="16"/>
      <c r="F44" s="15" t="str">
        <f t="shared" si="0"/>
        <v/>
      </c>
      <c r="G44" s="15" t="str">
        <f t="shared" si="1"/>
        <v/>
      </c>
      <c r="H44" s="18"/>
      <c r="I44" s="18"/>
      <c r="J44" s="19"/>
      <c r="K44" s="20" t="str">
        <f t="shared" si="2"/>
        <v/>
      </c>
      <c r="L44" s="18"/>
      <c r="M44" s="18"/>
      <c r="N44" s="18"/>
      <c r="O44" s="18"/>
    </row>
    <row r="45" spans="1:15">
      <c r="A45" s="17"/>
      <c r="B45" s="17"/>
      <c r="C45" s="17"/>
      <c r="D45" s="17"/>
      <c r="E45" s="16"/>
      <c r="F45" s="15" t="str">
        <f t="shared" si="0"/>
        <v/>
      </c>
      <c r="G45" s="15" t="str">
        <f t="shared" si="1"/>
        <v/>
      </c>
      <c r="H45" s="18"/>
      <c r="I45" s="18"/>
      <c r="J45" s="19"/>
      <c r="K45" s="20" t="str">
        <f t="shared" si="2"/>
        <v/>
      </c>
      <c r="L45" s="18"/>
      <c r="M45" s="18"/>
      <c r="N45" s="18"/>
      <c r="O45" s="18"/>
    </row>
    <row r="46" spans="1:15">
      <c r="A46" s="17"/>
      <c r="B46" s="17"/>
      <c r="C46" s="17"/>
      <c r="D46" s="17"/>
      <c r="E46" s="16"/>
      <c r="F46" s="15" t="str">
        <f t="shared" si="0"/>
        <v/>
      </c>
      <c r="G46" s="15" t="str">
        <f t="shared" si="1"/>
        <v/>
      </c>
      <c r="H46" s="18"/>
      <c r="I46" s="18"/>
      <c r="J46" s="19"/>
      <c r="K46" s="20" t="str">
        <f t="shared" si="2"/>
        <v/>
      </c>
      <c r="L46" s="18"/>
      <c r="M46" s="18"/>
      <c r="N46" s="18"/>
      <c r="O46" s="18"/>
    </row>
    <row r="47" spans="1:15">
      <c r="A47" s="17"/>
      <c r="B47" s="17"/>
      <c r="C47" s="17"/>
      <c r="D47" s="17"/>
      <c r="E47" s="16"/>
      <c r="F47" s="15" t="str">
        <f t="shared" si="0"/>
        <v/>
      </c>
      <c r="G47" s="15" t="str">
        <f t="shared" si="1"/>
        <v/>
      </c>
      <c r="H47" s="18"/>
      <c r="I47" s="18"/>
      <c r="J47" s="19"/>
      <c r="K47" s="20" t="str">
        <f t="shared" si="2"/>
        <v/>
      </c>
      <c r="L47" s="18"/>
      <c r="M47" s="18"/>
      <c r="N47" s="18"/>
      <c r="O47" s="18"/>
    </row>
    <row r="48" spans="1:15">
      <c r="A48" s="17"/>
      <c r="B48" s="17"/>
      <c r="C48" s="17"/>
      <c r="D48" s="17"/>
      <c r="E48" s="16"/>
      <c r="F48" s="15" t="str">
        <f t="shared" si="0"/>
        <v/>
      </c>
      <c r="G48" s="15" t="str">
        <f t="shared" si="1"/>
        <v/>
      </c>
      <c r="H48" s="18"/>
      <c r="I48" s="18"/>
      <c r="J48" s="19"/>
      <c r="K48" s="20" t="str">
        <f t="shared" si="2"/>
        <v/>
      </c>
      <c r="L48" s="18"/>
      <c r="M48" s="18"/>
      <c r="N48" s="18"/>
      <c r="O48" s="18"/>
    </row>
    <row r="49" spans="1:15">
      <c r="A49" s="17"/>
      <c r="B49" s="17"/>
      <c r="C49" s="17"/>
      <c r="D49" s="17"/>
      <c r="E49" s="16"/>
      <c r="F49" s="15" t="str">
        <f t="shared" si="0"/>
        <v/>
      </c>
      <c r="G49" s="15" t="str">
        <f t="shared" si="1"/>
        <v/>
      </c>
      <c r="H49" s="18"/>
      <c r="I49" s="18"/>
      <c r="J49" s="19"/>
      <c r="K49" s="20" t="str">
        <f t="shared" si="2"/>
        <v/>
      </c>
      <c r="L49" s="18"/>
      <c r="M49" s="18"/>
      <c r="N49" s="18"/>
      <c r="O49" s="18"/>
    </row>
    <row r="50" spans="1:15">
      <c r="A50" s="17"/>
      <c r="B50" s="17"/>
      <c r="C50" s="17"/>
      <c r="D50" s="17"/>
      <c r="E50" s="16"/>
      <c r="F50" s="15" t="str">
        <f t="shared" si="0"/>
        <v/>
      </c>
      <c r="G50" s="15" t="str">
        <f t="shared" si="1"/>
        <v/>
      </c>
      <c r="H50" s="18"/>
      <c r="I50" s="18"/>
      <c r="J50" s="19"/>
      <c r="K50" s="20" t="str">
        <f t="shared" si="2"/>
        <v/>
      </c>
      <c r="L50" s="18"/>
      <c r="M50" s="18"/>
      <c r="N50" s="18"/>
      <c r="O50" s="18"/>
    </row>
    <row r="51" spans="1:15">
      <c r="A51" s="17"/>
      <c r="B51" s="17"/>
      <c r="C51" s="17"/>
      <c r="D51" s="17"/>
      <c r="E51" s="16"/>
      <c r="F51" s="15" t="str">
        <f t="shared" si="0"/>
        <v/>
      </c>
      <c r="G51" s="15" t="str">
        <f t="shared" si="1"/>
        <v/>
      </c>
      <c r="H51" s="18"/>
      <c r="I51" s="18"/>
      <c r="J51" s="19"/>
      <c r="K51" s="20" t="str">
        <f t="shared" si="2"/>
        <v/>
      </c>
      <c r="L51" s="18"/>
      <c r="M51" s="18"/>
      <c r="N51" s="18"/>
      <c r="O51" s="18"/>
    </row>
    <row r="52" spans="1:15">
      <c r="A52" s="17"/>
      <c r="B52" s="17"/>
      <c r="C52" s="17"/>
      <c r="D52" s="17"/>
      <c r="E52" s="16"/>
      <c r="F52" s="15" t="str">
        <f t="shared" si="0"/>
        <v/>
      </c>
      <c r="G52" s="15" t="str">
        <f t="shared" si="1"/>
        <v/>
      </c>
      <c r="H52" s="18"/>
      <c r="I52" s="18"/>
      <c r="J52" s="19"/>
      <c r="K52" s="20" t="str">
        <f t="shared" si="2"/>
        <v/>
      </c>
      <c r="L52" s="18"/>
      <c r="M52" s="18"/>
      <c r="N52" s="18"/>
      <c r="O52" s="18"/>
    </row>
    <row r="53" spans="1:15">
      <c r="A53" s="17"/>
      <c r="B53" s="17"/>
      <c r="C53" s="17"/>
      <c r="D53" s="17"/>
      <c r="E53" s="16"/>
      <c r="F53" s="15" t="str">
        <f t="shared" si="0"/>
        <v/>
      </c>
      <c r="G53" s="15" t="str">
        <f t="shared" si="1"/>
        <v/>
      </c>
      <c r="H53" s="18"/>
      <c r="I53" s="18"/>
      <c r="J53" s="19"/>
      <c r="K53" s="20" t="str">
        <f t="shared" si="2"/>
        <v/>
      </c>
      <c r="L53" s="18"/>
      <c r="M53" s="18"/>
      <c r="N53" s="18"/>
      <c r="O53" s="18"/>
    </row>
    <row r="54" spans="1:15">
      <c r="A54" s="17"/>
      <c r="B54" s="17"/>
      <c r="C54" s="17"/>
      <c r="D54" s="17"/>
      <c r="E54" s="16"/>
      <c r="F54" s="15" t="str">
        <f t="shared" si="0"/>
        <v/>
      </c>
      <c r="G54" s="15" t="str">
        <f t="shared" si="1"/>
        <v/>
      </c>
      <c r="H54" s="18"/>
      <c r="I54" s="18"/>
      <c r="J54" s="19"/>
      <c r="K54" s="20" t="str">
        <f t="shared" si="2"/>
        <v/>
      </c>
      <c r="L54" s="18"/>
      <c r="M54" s="18"/>
      <c r="N54" s="18"/>
      <c r="O54" s="18"/>
    </row>
    <row r="55" spans="1:15">
      <c r="A55" s="17"/>
      <c r="B55" s="17"/>
      <c r="C55" s="17"/>
      <c r="D55" s="17"/>
      <c r="E55" s="16"/>
      <c r="F55" s="15" t="str">
        <f t="shared" si="0"/>
        <v/>
      </c>
      <c r="G55" s="15" t="str">
        <f t="shared" si="1"/>
        <v/>
      </c>
      <c r="H55" s="18"/>
      <c r="I55" s="18"/>
      <c r="J55" s="19"/>
      <c r="K55" s="20" t="str">
        <f t="shared" si="2"/>
        <v/>
      </c>
      <c r="L55" s="18"/>
      <c r="M55" s="18"/>
      <c r="N55" s="18"/>
      <c r="O55" s="18"/>
    </row>
    <row r="56" spans="1:15">
      <c r="A56" s="17"/>
      <c r="B56" s="17"/>
      <c r="C56" s="17"/>
      <c r="D56" s="17"/>
      <c r="E56" s="16"/>
      <c r="F56" s="15" t="str">
        <f t="shared" si="0"/>
        <v/>
      </c>
      <c r="G56" s="15" t="str">
        <f t="shared" si="1"/>
        <v/>
      </c>
      <c r="H56" s="18"/>
      <c r="I56" s="18"/>
      <c r="J56" s="19"/>
      <c r="K56" s="20" t="str">
        <f t="shared" si="2"/>
        <v/>
      </c>
      <c r="L56" s="18"/>
      <c r="M56" s="18"/>
      <c r="N56" s="18"/>
      <c r="O56" s="18"/>
    </row>
    <row r="57" spans="1:15">
      <c r="A57" s="17"/>
      <c r="B57" s="17"/>
      <c r="C57" s="17"/>
      <c r="D57" s="17"/>
      <c r="E57" s="16"/>
      <c r="F57" s="15" t="str">
        <f t="shared" si="0"/>
        <v/>
      </c>
      <c r="G57" s="15" t="str">
        <f t="shared" si="1"/>
        <v/>
      </c>
      <c r="H57" s="18"/>
      <c r="I57" s="18"/>
      <c r="J57" s="19"/>
      <c r="K57" s="20" t="str">
        <f t="shared" si="2"/>
        <v/>
      </c>
      <c r="L57" s="18"/>
      <c r="M57" s="18"/>
      <c r="N57" s="18"/>
      <c r="O57" s="18"/>
    </row>
    <row r="58" spans="1:15">
      <c r="A58" s="17"/>
      <c r="B58" s="17"/>
      <c r="C58" s="17"/>
      <c r="D58" s="17"/>
      <c r="E58" s="16"/>
      <c r="F58" s="15" t="str">
        <f t="shared" si="0"/>
        <v/>
      </c>
      <c r="G58" s="15" t="str">
        <f t="shared" si="1"/>
        <v/>
      </c>
      <c r="H58" s="18"/>
      <c r="I58" s="18"/>
      <c r="J58" s="18"/>
      <c r="K58" s="20" t="str">
        <f t="shared" si="2"/>
        <v/>
      </c>
      <c r="L58" s="18"/>
      <c r="M58" s="18"/>
      <c r="N58" s="18"/>
      <c r="O58" s="18"/>
    </row>
    <row r="59" spans="1:15">
      <c r="A59" s="17"/>
      <c r="B59" s="17"/>
      <c r="C59" s="17"/>
      <c r="D59" s="17"/>
      <c r="E59" s="16"/>
      <c r="F59" s="15" t="str">
        <f t="shared" si="0"/>
        <v/>
      </c>
      <c r="G59" s="15" t="str">
        <f t="shared" si="1"/>
        <v/>
      </c>
      <c r="H59" s="18"/>
      <c r="I59" s="18"/>
      <c r="J59" s="18"/>
      <c r="K59" s="20" t="str">
        <f t="shared" si="2"/>
        <v/>
      </c>
      <c r="L59" s="18"/>
      <c r="M59" s="18"/>
      <c r="N59" s="18"/>
      <c r="O59" s="18"/>
    </row>
    <row r="60" spans="1:15">
      <c r="A60" s="18"/>
      <c r="B60" s="18"/>
      <c r="C60" s="17"/>
      <c r="D60" s="18"/>
      <c r="E60" s="18"/>
      <c r="F60" s="15" t="str">
        <f t="shared" si="0"/>
        <v/>
      </c>
      <c r="G60" s="15" t="str">
        <f t="shared" si="1"/>
        <v/>
      </c>
      <c r="H60" s="18"/>
      <c r="I60" s="18"/>
      <c r="J60" s="18"/>
      <c r="K60" s="20" t="str">
        <f t="shared" si="2"/>
        <v/>
      </c>
      <c r="L60" s="18"/>
      <c r="M60" s="18"/>
      <c r="N60" s="18"/>
      <c r="O60" s="18"/>
    </row>
    <row r="61" spans="1:15">
      <c r="A61" s="18"/>
      <c r="B61" s="18"/>
      <c r="C61" s="17"/>
      <c r="D61" s="18"/>
      <c r="E61" s="18"/>
      <c r="F61" s="15" t="str">
        <f t="shared" si="0"/>
        <v/>
      </c>
      <c r="G61" s="15" t="str">
        <f t="shared" si="1"/>
        <v/>
      </c>
      <c r="H61" s="18"/>
      <c r="I61" s="18"/>
      <c r="J61" s="18"/>
      <c r="K61" s="20" t="str">
        <f t="shared" si="2"/>
        <v/>
      </c>
      <c r="L61" s="18"/>
      <c r="M61" s="18"/>
      <c r="N61" s="18"/>
      <c r="O61" s="18"/>
    </row>
    <row r="62" spans="1:15">
      <c r="A62" s="18"/>
      <c r="B62" s="18"/>
      <c r="C62" s="17"/>
      <c r="D62" s="18"/>
      <c r="E62" s="18"/>
      <c r="F62" s="15" t="str">
        <f t="shared" si="0"/>
        <v/>
      </c>
      <c r="G62" s="15" t="str">
        <f t="shared" si="1"/>
        <v/>
      </c>
      <c r="H62" s="18"/>
      <c r="I62" s="18"/>
      <c r="J62" s="18"/>
      <c r="K62" s="20" t="str">
        <f t="shared" si="2"/>
        <v/>
      </c>
      <c r="L62" s="18"/>
      <c r="M62" s="18"/>
      <c r="N62" s="18"/>
      <c r="O62" s="18"/>
    </row>
    <row r="63" spans="1:15">
      <c r="A63" s="18"/>
      <c r="B63" s="18"/>
      <c r="C63" s="17"/>
      <c r="D63" s="18"/>
      <c r="E63" s="18"/>
      <c r="F63" s="15" t="str">
        <f t="shared" si="0"/>
        <v/>
      </c>
      <c r="G63" s="15" t="str">
        <f t="shared" si="1"/>
        <v/>
      </c>
      <c r="H63" s="18"/>
      <c r="I63" s="18"/>
      <c r="J63" s="18"/>
      <c r="K63" s="20" t="str">
        <f t="shared" si="2"/>
        <v/>
      </c>
      <c r="L63" s="18"/>
      <c r="M63" s="18"/>
      <c r="N63" s="18"/>
      <c r="O63" s="18"/>
    </row>
    <row r="64" spans="1:15">
      <c r="A64" s="18"/>
      <c r="B64" s="18"/>
      <c r="C64" s="17"/>
      <c r="D64" s="18"/>
      <c r="E64" s="18"/>
      <c r="F64" s="15" t="str">
        <f t="shared" si="0"/>
        <v/>
      </c>
      <c r="G64" s="15" t="str">
        <f t="shared" si="1"/>
        <v/>
      </c>
      <c r="H64" s="18"/>
      <c r="I64" s="18"/>
      <c r="J64" s="18"/>
      <c r="K64" s="20" t="str">
        <f t="shared" si="2"/>
        <v/>
      </c>
      <c r="L64" s="18"/>
      <c r="M64" s="18"/>
      <c r="N64" s="18"/>
      <c r="O64" s="18"/>
    </row>
    <row r="65" spans="1:15">
      <c r="A65" s="18"/>
      <c r="B65" s="18"/>
      <c r="C65" s="17"/>
      <c r="D65" s="18"/>
      <c r="E65" s="18"/>
      <c r="F65" s="15" t="str">
        <f t="shared" ref="F65" si="3">IF(OR(G65="en cours",G65=""),"",IF(H65&gt;=N65,"OK","HORS DELAI"))</f>
        <v/>
      </c>
      <c r="G65" s="15" t="str">
        <f t="shared" si="1"/>
        <v/>
      </c>
      <c r="H65" s="18"/>
      <c r="I65" s="18"/>
      <c r="J65" s="18"/>
      <c r="K65" s="20" t="str">
        <f t="shared" si="2"/>
        <v/>
      </c>
      <c r="L65" s="18"/>
      <c r="M65" s="18"/>
      <c r="N65" s="18"/>
      <c r="O65" s="18"/>
    </row>
  </sheetData>
  <autoFilter ref="A5:O65"/>
  <customSheetViews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</customSheetViews>
  <phoneticPr fontId="3" type="noConversion"/>
  <conditionalFormatting sqref="A6:O65">
    <cfRule type="expression" dxfId="22" priority="1">
      <formula>$O6&lt;&gt;""</formula>
    </cfRule>
    <cfRule type="expression" dxfId="21" priority="2">
      <formula>$F6="HORS DELAI"</formula>
    </cfRule>
    <cfRule type="expression" dxfId="20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J143"/>
  <sheetViews>
    <sheetView workbookViewId="0">
      <pane ySplit="5" topLeftCell="A6" activePane="bottomLeft" state="frozen"/>
      <selection activeCell="B8" sqref="B8"/>
      <selection pane="bottomLeft" activeCell="B8" sqref="B8"/>
    </sheetView>
  </sheetViews>
  <sheetFormatPr baseColWidth="10" defaultRowHeight="15"/>
  <cols>
    <col min="1" max="1" width="20" style="4" customWidth="1"/>
    <col min="2" max="2" width="15.42578125" style="4" customWidth="1"/>
    <col min="3" max="3" width="16.7109375" style="10" customWidth="1"/>
    <col min="4" max="4" width="7" style="4" bestFit="1" customWidth="1"/>
    <col min="5" max="5" width="9.140625" style="4" customWidth="1"/>
    <col min="6" max="6" width="10.85546875" style="4" bestFit="1" customWidth="1"/>
    <col min="7" max="7" width="10" style="4" customWidth="1"/>
    <col min="8" max="8" width="19.28515625" style="4" customWidth="1"/>
    <col min="9" max="9" width="13.140625" style="4" customWidth="1"/>
    <col min="10" max="10" width="9.7109375" customWidth="1"/>
    <col min="11" max="11" width="11.28515625" customWidth="1"/>
    <col min="12" max="12" width="7.42578125" customWidth="1"/>
    <col min="13" max="13" width="29.85546875" customWidth="1"/>
    <col min="14" max="14" width="27.140625" customWidth="1"/>
    <col min="15" max="15" width="20" style="4" customWidth="1"/>
    <col min="16" max="16" width="22.85546875" customWidth="1"/>
    <col min="20" max="20" width="11.5703125" bestFit="1" customWidth="1"/>
    <col min="28" max="28" width="32.140625" customWidth="1"/>
    <col min="30" max="30" width="19.140625" customWidth="1"/>
    <col min="34" max="34" width="25.42578125" customWidth="1"/>
    <col min="36" max="36" width="15.28515625" customWidth="1"/>
  </cols>
  <sheetData>
    <row r="1" spans="1:36" ht="13.9" customHeight="1">
      <c r="B1" s="9"/>
      <c r="T1" s="69">
        <v>41791</v>
      </c>
      <c r="V1" s="1" t="s">
        <v>41</v>
      </c>
      <c r="X1" s="69">
        <v>41791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41792</v>
      </c>
      <c r="V2" s="1" t="s">
        <v>42</v>
      </c>
      <c r="X2" s="69">
        <v>41792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9"/>
      <c r="T3" s="69">
        <v>41793</v>
      </c>
      <c r="V3" s="1" t="s">
        <v>43</v>
      </c>
      <c r="X3" s="69">
        <v>41793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9"/>
      <c r="T4" s="69">
        <v>41794</v>
      </c>
      <c r="V4" s="1" t="s">
        <v>44</v>
      </c>
      <c r="X4" s="69">
        <v>41794</v>
      </c>
      <c r="AB4" s="1" t="s">
        <v>53</v>
      </c>
      <c r="AD4" s="1" t="s">
        <v>58</v>
      </c>
      <c r="AH4" s="1" t="s">
        <v>63</v>
      </c>
    </row>
    <row r="5" spans="1:36" ht="45">
      <c r="A5" s="102" t="s">
        <v>20</v>
      </c>
      <c r="B5" s="102" t="s">
        <v>21</v>
      </c>
      <c r="C5" s="104" t="s">
        <v>22</v>
      </c>
      <c r="D5" s="102" t="s">
        <v>23</v>
      </c>
      <c r="E5" s="101" t="s">
        <v>149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41795</v>
      </c>
      <c r="V5" s="1" t="s">
        <v>45</v>
      </c>
      <c r="X5" s="69">
        <v>41795</v>
      </c>
      <c r="AB5" s="1" t="s">
        <v>54</v>
      </c>
      <c r="AD5" s="1" t="s">
        <v>59</v>
      </c>
      <c r="AH5" s="1" t="s">
        <v>64</v>
      </c>
    </row>
    <row r="6" spans="1:36" s="94" customFormat="1" ht="30">
      <c r="A6" s="99" t="s">
        <v>31</v>
      </c>
      <c r="B6" s="99" t="s">
        <v>147</v>
      </c>
      <c r="C6" s="100">
        <v>25337192474506</v>
      </c>
      <c r="D6" s="99">
        <v>140449</v>
      </c>
      <c r="E6" s="97" t="s">
        <v>70</v>
      </c>
      <c r="F6" s="98">
        <v>41821</v>
      </c>
      <c r="G6" s="72" t="str">
        <f t="shared" ref="G6:G37" si="0">IF(H6="en cours","",IF(I6&gt;=O6,"OK","HORS DELAI"))</f>
        <v>OK</v>
      </c>
      <c r="H6" s="72" t="str">
        <f t="shared" ref="H6:H37" si="1">IF(O6="","En cours","Réponse apportée")</f>
        <v>Réponse apportée</v>
      </c>
      <c r="I6" s="98">
        <v>41830</v>
      </c>
      <c r="J6" s="97" t="s">
        <v>79</v>
      </c>
      <c r="K6" s="98">
        <v>41823</v>
      </c>
      <c r="L6" s="99"/>
      <c r="M6" s="97"/>
      <c r="N6" s="97" t="s">
        <v>46</v>
      </c>
      <c r="O6" s="98">
        <v>41823</v>
      </c>
      <c r="P6" s="97"/>
      <c r="Q6" s="7"/>
      <c r="R6" s="7"/>
      <c r="S6" s="7"/>
      <c r="T6" s="96"/>
      <c r="V6" s="92"/>
      <c r="X6" s="96"/>
      <c r="AB6" s="92"/>
      <c r="AD6" s="92"/>
      <c r="AH6" s="95"/>
    </row>
    <row r="7" spans="1:36" s="89" customFormat="1">
      <c r="A7" s="51" t="s">
        <v>36</v>
      </c>
      <c r="B7" s="51" t="s">
        <v>146</v>
      </c>
      <c r="C7" s="55">
        <v>25354703300570</v>
      </c>
      <c r="D7" s="51">
        <v>140093</v>
      </c>
      <c r="E7" s="51" t="s">
        <v>70</v>
      </c>
      <c r="F7" s="53">
        <v>41821</v>
      </c>
      <c r="G7" s="54" t="str">
        <f t="shared" si="0"/>
        <v>OK</v>
      </c>
      <c r="H7" s="54" t="str">
        <f t="shared" si="1"/>
        <v>Réponse apportée</v>
      </c>
      <c r="I7" s="53">
        <v>41830</v>
      </c>
      <c r="J7" s="51" t="s">
        <v>47</v>
      </c>
      <c r="K7" s="53">
        <v>41822</v>
      </c>
      <c r="L7" s="51"/>
      <c r="M7" s="51"/>
      <c r="N7" s="51" t="s">
        <v>40</v>
      </c>
      <c r="O7" s="52">
        <v>41822</v>
      </c>
      <c r="P7" s="51"/>
      <c r="Q7" s="93"/>
      <c r="R7" s="93"/>
      <c r="S7" s="93"/>
      <c r="T7" s="69">
        <v>41796</v>
      </c>
      <c r="V7" s="92" t="s">
        <v>15</v>
      </c>
      <c r="X7" s="69">
        <v>41796</v>
      </c>
      <c r="AB7" s="91"/>
      <c r="AD7" s="91"/>
      <c r="AH7" s="90"/>
    </row>
    <row r="8" spans="1:36">
      <c r="A8" s="51" t="s">
        <v>32</v>
      </c>
      <c r="B8" s="51" t="s">
        <v>145</v>
      </c>
      <c r="C8" s="55">
        <v>25871345777432</v>
      </c>
      <c r="D8" s="51"/>
      <c r="E8" s="51" t="s">
        <v>70</v>
      </c>
      <c r="F8" s="53">
        <v>41822</v>
      </c>
      <c r="G8" s="72" t="str">
        <f t="shared" si="0"/>
        <v>OK</v>
      </c>
      <c r="H8" s="54" t="str">
        <f t="shared" si="1"/>
        <v>Réponse apportée</v>
      </c>
      <c r="I8" s="53">
        <v>41831</v>
      </c>
      <c r="J8" s="51" t="s">
        <v>47</v>
      </c>
      <c r="K8" s="53">
        <v>41822</v>
      </c>
      <c r="L8" s="51"/>
      <c r="M8" s="51"/>
      <c r="N8" s="51" t="s">
        <v>40</v>
      </c>
      <c r="O8" s="52">
        <v>41822</v>
      </c>
      <c r="P8" s="51"/>
      <c r="T8" s="69">
        <v>41797</v>
      </c>
      <c r="V8" s="1" t="s">
        <v>144</v>
      </c>
      <c r="X8" s="69">
        <v>41797</v>
      </c>
      <c r="AB8" s="1" t="s">
        <v>143</v>
      </c>
      <c r="AD8" s="1" t="s">
        <v>142</v>
      </c>
      <c r="AF8" s="1" t="s">
        <v>58</v>
      </c>
    </row>
    <row r="9" spans="1:36">
      <c r="A9" s="51" t="s">
        <v>141</v>
      </c>
      <c r="B9" s="51" t="s">
        <v>140</v>
      </c>
      <c r="C9" s="55">
        <v>24336468830516</v>
      </c>
      <c r="D9" s="51"/>
      <c r="E9" s="51" t="s">
        <v>70</v>
      </c>
      <c r="F9" s="53">
        <v>41822</v>
      </c>
      <c r="G9" s="72" t="str">
        <f t="shared" si="0"/>
        <v>OK</v>
      </c>
      <c r="H9" s="54" t="str">
        <f t="shared" si="1"/>
        <v>Réponse apportée</v>
      </c>
      <c r="I9" s="53">
        <v>41831</v>
      </c>
      <c r="J9" s="51" t="s">
        <v>47</v>
      </c>
      <c r="K9" s="53">
        <v>41822</v>
      </c>
      <c r="L9" s="51"/>
      <c r="M9" s="51"/>
      <c r="N9" s="51" t="s">
        <v>40</v>
      </c>
      <c r="O9" s="52">
        <v>41822</v>
      </c>
      <c r="P9" s="51"/>
      <c r="T9" s="69"/>
      <c r="V9" s="1"/>
      <c r="X9" s="69"/>
      <c r="AB9" s="1"/>
      <c r="AD9" s="1"/>
      <c r="AF9" s="1"/>
    </row>
    <row r="10" spans="1:36" ht="30">
      <c r="A10" s="51" t="s">
        <v>32</v>
      </c>
      <c r="B10" s="51" t="s">
        <v>99</v>
      </c>
      <c r="C10" s="55">
        <v>24593342897708</v>
      </c>
      <c r="D10" s="51">
        <v>140454</v>
      </c>
      <c r="E10" s="51" t="s">
        <v>70</v>
      </c>
      <c r="F10" s="53">
        <v>41822</v>
      </c>
      <c r="G10" s="72" t="str">
        <f t="shared" si="0"/>
        <v>OK</v>
      </c>
      <c r="H10" s="54" t="str">
        <f t="shared" si="1"/>
        <v>Réponse apportée</v>
      </c>
      <c r="I10" s="53">
        <v>41831</v>
      </c>
      <c r="J10" s="80" t="s">
        <v>47</v>
      </c>
      <c r="K10" s="53">
        <v>41824</v>
      </c>
      <c r="L10" s="51"/>
      <c r="M10" s="51"/>
      <c r="N10" s="51" t="s">
        <v>46</v>
      </c>
      <c r="O10" s="52">
        <v>41824</v>
      </c>
      <c r="P10" s="51"/>
      <c r="T10" s="69">
        <v>41798</v>
      </c>
      <c r="V10" s="1" t="s">
        <v>69</v>
      </c>
      <c r="X10" s="69">
        <v>41798</v>
      </c>
      <c r="AB10" s="1" t="s">
        <v>139</v>
      </c>
      <c r="AD10" s="1" t="s">
        <v>60</v>
      </c>
      <c r="AF10" s="1" t="s">
        <v>59</v>
      </c>
    </row>
    <row r="11" spans="1:36">
      <c r="A11" s="51" t="s">
        <v>89</v>
      </c>
      <c r="B11" s="51" t="s">
        <v>138</v>
      </c>
      <c r="C11" s="55">
        <v>24306222846983</v>
      </c>
      <c r="D11" s="51">
        <v>140453</v>
      </c>
      <c r="E11" s="51" t="s">
        <v>70</v>
      </c>
      <c r="F11" s="53">
        <v>41822</v>
      </c>
      <c r="G11" s="72" t="str">
        <f t="shared" si="0"/>
        <v>OK</v>
      </c>
      <c r="H11" s="54" t="str">
        <f t="shared" si="1"/>
        <v>Réponse apportée</v>
      </c>
      <c r="I11" s="53">
        <v>41831</v>
      </c>
      <c r="J11" s="80" t="s">
        <v>69</v>
      </c>
      <c r="K11" s="53">
        <v>41823</v>
      </c>
      <c r="L11" s="51" t="s">
        <v>48</v>
      </c>
      <c r="M11" s="51"/>
      <c r="N11" s="51" t="s">
        <v>40</v>
      </c>
      <c r="O11" s="52">
        <v>41823</v>
      </c>
      <c r="P11" s="51"/>
      <c r="T11" s="69">
        <v>41799</v>
      </c>
      <c r="V11" s="1" t="s">
        <v>46</v>
      </c>
      <c r="X11" s="69">
        <v>41799</v>
      </c>
      <c r="AB11" s="1" t="s">
        <v>137</v>
      </c>
      <c r="AD11" s="88" t="s">
        <v>40</v>
      </c>
    </row>
    <row r="12" spans="1:36">
      <c r="A12" s="51" t="s">
        <v>34</v>
      </c>
      <c r="B12" s="51" t="s">
        <v>136</v>
      </c>
      <c r="C12" s="55">
        <v>25842836409507</v>
      </c>
      <c r="D12" s="51">
        <v>140455</v>
      </c>
      <c r="E12" s="51" t="s">
        <v>70</v>
      </c>
      <c r="F12" s="53">
        <v>41822</v>
      </c>
      <c r="G12" s="72" t="str">
        <f t="shared" si="0"/>
        <v>OK</v>
      </c>
      <c r="H12" s="54" t="str">
        <f t="shared" si="1"/>
        <v>Réponse apportée</v>
      </c>
      <c r="I12" s="53">
        <v>41835</v>
      </c>
      <c r="J12" s="80" t="s">
        <v>69</v>
      </c>
      <c r="K12" s="53">
        <v>41823</v>
      </c>
      <c r="L12" s="51"/>
      <c r="M12" s="51"/>
      <c r="N12" s="51" t="s">
        <v>46</v>
      </c>
      <c r="O12" s="52">
        <v>41824</v>
      </c>
      <c r="P12" s="51"/>
      <c r="T12" s="69">
        <v>41800</v>
      </c>
      <c r="V12" s="1" t="s">
        <v>47</v>
      </c>
      <c r="X12" s="69">
        <v>41800</v>
      </c>
      <c r="AB12" s="1" t="s">
        <v>135</v>
      </c>
    </row>
    <row r="13" spans="1:36" ht="30">
      <c r="A13" s="51" t="s">
        <v>31</v>
      </c>
      <c r="B13" s="51" t="s">
        <v>134</v>
      </c>
      <c r="C13" s="55">
        <v>24377713334591</v>
      </c>
      <c r="D13" s="51">
        <v>140457</v>
      </c>
      <c r="E13" s="51" t="s">
        <v>70</v>
      </c>
      <c r="F13" s="53">
        <v>41823</v>
      </c>
      <c r="G13" s="72" t="str">
        <f t="shared" si="0"/>
        <v>OK</v>
      </c>
      <c r="H13" s="54" t="str">
        <f t="shared" si="1"/>
        <v>Réponse apportée</v>
      </c>
      <c r="I13" s="53">
        <v>41843</v>
      </c>
      <c r="J13" s="80" t="s">
        <v>79</v>
      </c>
      <c r="K13" s="53">
        <v>41823</v>
      </c>
      <c r="L13" s="51"/>
      <c r="M13" s="51"/>
      <c r="N13" s="51" t="s">
        <v>46</v>
      </c>
      <c r="O13" s="52">
        <v>41828</v>
      </c>
      <c r="P13" s="51"/>
      <c r="T13" s="69">
        <v>41801</v>
      </c>
      <c r="V13" s="88" t="s">
        <v>79</v>
      </c>
      <c r="X13" s="69">
        <v>41801</v>
      </c>
      <c r="AB13" s="1" t="s">
        <v>133</v>
      </c>
    </row>
    <row r="14" spans="1:36">
      <c r="A14" s="51" t="s">
        <v>36</v>
      </c>
      <c r="B14" s="51" t="s">
        <v>132</v>
      </c>
      <c r="C14" s="55">
        <v>25195803042223</v>
      </c>
      <c r="D14" s="51"/>
      <c r="E14" s="51" t="s">
        <v>70</v>
      </c>
      <c r="F14" s="53">
        <v>41824</v>
      </c>
      <c r="G14" s="72" t="str">
        <f t="shared" si="0"/>
        <v>OK</v>
      </c>
      <c r="H14" s="54" t="str">
        <f t="shared" si="1"/>
        <v>Réponse apportée</v>
      </c>
      <c r="I14" s="53">
        <v>41830</v>
      </c>
      <c r="J14" s="80" t="s">
        <v>69</v>
      </c>
      <c r="K14" s="53">
        <v>41827</v>
      </c>
      <c r="L14" s="51"/>
      <c r="M14" s="51"/>
      <c r="N14" s="51" t="s">
        <v>40</v>
      </c>
      <c r="O14" s="52">
        <v>41827</v>
      </c>
      <c r="P14" s="51"/>
      <c r="T14" s="69">
        <v>41802</v>
      </c>
      <c r="V14" s="88" t="s">
        <v>131</v>
      </c>
      <c r="X14" s="69">
        <v>41802</v>
      </c>
      <c r="AB14" s="1" t="s">
        <v>130</v>
      </c>
    </row>
    <row r="15" spans="1:36" ht="30">
      <c r="A15" s="51" t="s">
        <v>31</v>
      </c>
      <c r="B15" s="51" t="s">
        <v>129</v>
      </c>
      <c r="C15" s="55">
        <v>25127351655800</v>
      </c>
      <c r="D15" s="51">
        <v>140459</v>
      </c>
      <c r="E15" s="51" t="s">
        <v>70</v>
      </c>
      <c r="F15" s="53">
        <v>41828</v>
      </c>
      <c r="G15" s="72" t="str">
        <f t="shared" si="0"/>
        <v>OK</v>
      </c>
      <c r="H15" s="54" t="str">
        <f t="shared" si="1"/>
        <v>Réponse apportée</v>
      </c>
      <c r="I15" s="53">
        <v>41851</v>
      </c>
      <c r="J15" s="80" t="s">
        <v>47</v>
      </c>
      <c r="K15" s="53">
        <v>41828</v>
      </c>
      <c r="L15" s="51"/>
      <c r="M15" s="51"/>
      <c r="N15" s="51" t="s">
        <v>46</v>
      </c>
      <c r="O15" s="52">
        <v>41828</v>
      </c>
      <c r="P15" s="51"/>
      <c r="T15" s="69">
        <v>41803</v>
      </c>
      <c r="X15" s="69">
        <v>41803</v>
      </c>
      <c r="AB15" s="88" t="s">
        <v>128</v>
      </c>
    </row>
    <row r="16" spans="1:36" ht="18" customHeight="1">
      <c r="A16" s="51" t="s">
        <v>33</v>
      </c>
      <c r="B16" s="51" t="s">
        <v>127</v>
      </c>
      <c r="C16" s="55">
        <v>24387120099824</v>
      </c>
      <c r="D16" s="51">
        <v>140460</v>
      </c>
      <c r="E16" s="51" t="s">
        <v>70</v>
      </c>
      <c r="F16" s="53">
        <v>41828</v>
      </c>
      <c r="G16" s="72" t="str">
        <f t="shared" si="0"/>
        <v>OK</v>
      </c>
      <c r="H16" s="54" t="str">
        <f t="shared" si="1"/>
        <v>Réponse apportée</v>
      </c>
      <c r="I16" s="53">
        <v>41843</v>
      </c>
      <c r="J16" s="80" t="s">
        <v>69</v>
      </c>
      <c r="K16" s="53">
        <v>41830</v>
      </c>
      <c r="L16" s="54"/>
      <c r="M16" s="51"/>
      <c r="N16" s="51" t="s">
        <v>46</v>
      </c>
      <c r="O16" s="52">
        <v>41831</v>
      </c>
      <c r="P16" s="51"/>
      <c r="T16" s="69">
        <v>41804</v>
      </c>
      <c r="X16" s="69">
        <v>41804</v>
      </c>
    </row>
    <row r="17" spans="1:28">
      <c r="A17" s="51" t="s">
        <v>36</v>
      </c>
      <c r="B17" s="51" t="s">
        <v>126</v>
      </c>
      <c r="C17" s="55">
        <v>25254558518987</v>
      </c>
      <c r="D17" s="51">
        <v>140358</v>
      </c>
      <c r="E17" s="51" t="s">
        <v>70</v>
      </c>
      <c r="F17" s="53">
        <v>41829</v>
      </c>
      <c r="G17" s="72" t="str">
        <f t="shared" si="0"/>
        <v>OK</v>
      </c>
      <c r="H17" s="54" t="str">
        <f t="shared" si="1"/>
        <v>Réponse apportée</v>
      </c>
      <c r="I17" s="53">
        <v>41835</v>
      </c>
      <c r="J17" s="80" t="s">
        <v>69</v>
      </c>
      <c r="K17" s="53">
        <v>41830</v>
      </c>
      <c r="L17" s="51"/>
      <c r="M17" s="51"/>
      <c r="N17" s="51" t="s">
        <v>125</v>
      </c>
      <c r="O17" s="52">
        <v>41830</v>
      </c>
      <c r="P17" s="51"/>
      <c r="T17" s="69">
        <v>41805</v>
      </c>
      <c r="X17" s="69">
        <v>41805</v>
      </c>
    </row>
    <row r="18" spans="1:28" ht="30">
      <c r="A18" s="70" t="s">
        <v>124</v>
      </c>
      <c r="B18" s="70" t="s">
        <v>123</v>
      </c>
      <c r="C18" s="73">
        <v>25869175083302</v>
      </c>
      <c r="D18" s="70"/>
      <c r="E18" s="70" t="s">
        <v>70</v>
      </c>
      <c r="F18" s="53">
        <v>41830</v>
      </c>
      <c r="G18" s="72" t="str">
        <f t="shared" si="0"/>
        <v>OK</v>
      </c>
      <c r="H18" s="72" t="str">
        <f t="shared" si="1"/>
        <v>Réponse apportée</v>
      </c>
      <c r="I18" s="53">
        <v>41838</v>
      </c>
      <c r="J18" s="80" t="s">
        <v>79</v>
      </c>
      <c r="K18" s="53">
        <v>41836</v>
      </c>
      <c r="L18" s="70"/>
      <c r="M18" s="70"/>
      <c r="N18" s="51" t="s">
        <v>40</v>
      </c>
      <c r="O18" s="71">
        <v>41836</v>
      </c>
      <c r="P18" s="70"/>
      <c r="T18" s="69">
        <v>41806</v>
      </c>
      <c r="X18" s="69">
        <v>41806</v>
      </c>
    </row>
    <row r="19" spans="1:28">
      <c r="A19" s="51" t="s">
        <v>32</v>
      </c>
      <c r="B19" s="51" t="s">
        <v>122</v>
      </c>
      <c r="C19" s="55">
        <v>25148046299222</v>
      </c>
      <c r="D19" s="51">
        <v>140469</v>
      </c>
      <c r="E19" s="51" t="s">
        <v>70</v>
      </c>
      <c r="F19" s="53">
        <v>41830</v>
      </c>
      <c r="G19" s="72" t="str">
        <f t="shared" si="0"/>
        <v>OK</v>
      </c>
      <c r="H19" s="54" t="str">
        <f t="shared" si="1"/>
        <v>Réponse apportée</v>
      </c>
      <c r="I19" s="53">
        <v>41838</v>
      </c>
      <c r="J19" s="80" t="s">
        <v>69</v>
      </c>
      <c r="K19" s="53">
        <v>41835</v>
      </c>
      <c r="L19" s="51"/>
      <c r="M19" s="51"/>
      <c r="N19" s="51" t="s">
        <v>40</v>
      </c>
      <c r="O19" s="52">
        <v>41835</v>
      </c>
      <c r="P19" s="51"/>
      <c r="T19" s="69">
        <v>41807</v>
      </c>
      <c r="X19" s="69">
        <v>41807</v>
      </c>
    </row>
    <row r="20" spans="1:28" ht="30">
      <c r="A20" s="76" t="s">
        <v>36</v>
      </c>
      <c r="B20" s="76" t="s">
        <v>121</v>
      </c>
      <c r="C20" s="87">
        <v>25182199631301</v>
      </c>
      <c r="D20" s="76"/>
      <c r="E20" s="76" t="s">
        <v>70</v>
      </c>
      <c r="F20" s="77">
        <v>41830</v>
      </c>
      <c r="G20" s="86" t="str">
        <f t="shared" si="0"/>
        <v>HORS DELAI</v>
      </c>
      <c r="H20" s="86" t="str">
        <f t="shared" si="1"/>
        <v>Réponse apportée</v>
      </c>
      <c r="I20" s="77"/>
      <c r="J20" s="84" t="s">
        <v>69</v>
      </c>
      <c r="K20" s="77"/>
      <c r="L20" s="76"/>
      <c r="M20" s="76"/>
      <c r="N20" s="76" t="s">
        <v>46</v>
      </c>
      <c r="O20" s="85">
        <v>41835</v>
      </c>
      <c r="P20" s="76"/>
      <c r="T20" s="69">
        <v>41808</v>
      </c>
      <c r="X20" s="69">
        <v>41808</v>
      </c>
    </row>
    <row r="21" spans="1:28" ht="30">
      <c r="A21" s="51" t="s">
        <v>32</v>
      </c>
      <c r="B21" s="54" t="s">
        <v>120</v>
      </c>
      <c r="C21" s="55">
        <v>25284225665738</v>
      </c>
      <c r="D21" s="51">
        <v>140472</v>
      </c>
      <c r="E21" s="51" t="s">
        <v>70</v>
      </c>
      <c r="F21" s="53">
        <v>41830</v>
      </c>
      <c r="G21" s="72" t="str">
        <f t="shared" si="0"/>
        <v>OK</v>
      </c>
      <c r="H21" s="54" t="str">
        <f t="shared" si="1"/>
        <v>Réponse apportée</v>
      </c>
      <c r="I21" s="53">
        <v>41841</v>
      </c>
      <c r="J21" s="80" t="s">
        <v>47</v>
      </c>
      <c r="K21" s="53">
        <v>41835</v>
      </c>
      <c r="L21" s="51"/>
      <c r="M21" s="51"/>
      <c r="N21" s="51" t="s">
        <v>46</v>
      </c>
      <c r="O21" s="52">
        <v>41835</v>
      </c>
      <c r="P21" s="51"/>
      <c r="T21" s="69">
        <v>41809</v>
      </c>
      <c r="X21" s="69">
        <v>41809</v>
      </c>
    </row>
    <row r="22" spans="1:28">
      <c r="A22" s="70" t="s">
        <v>31</v>
      </c>
      <c r="B22" s="51" t="s">
        <v>73</v>
      </c>
      <c r="C22" s="73">
        <v>25810998511037</v>
      </c>
      <c r="D22" s="70">
        <v>140474</v>
      </c>
      <c r="E22" s="70" t="s">
        <v>70</v>
      </c>
      <c r="F22" s="53">
        <v>41831</v>
      </c>
      <c r="G22" s="72" t="str">
        <f t="shared" si="0"/>
        <v>OK</v>
      </c>
      <c r="H22" s="72" t="str">
        <f t="shared" si="1"/>
        <v>Réponse apportée</v>
      </c>
      <c r="I22" s="53">
        <v>41852</v>
      </c>
      <c r="J22" s="80" t="s">
        <v>69</v>
      </c>
      <c r="K22" s="53">
        <v>41841</v>
      </c>
      <c r="L22" s="70"/>
      <c r="M22" s="70"/>
      <c r="N22" s="51" t="s">
        <v>60</v>
      </c>
      <c r="O22" s="71">
        <v>41842</v>
      </c>
      <c r="P22" s="70"/>
      <c r="T22" s="69">
        <v>41810</v>
      </c>
      <c r="X22" s="69">
        <v>41810</v>
      </c>
    </row>
    <row r="23" spans="1:28">
      <c r="A23" s="70" t="s">
        <v>31</v>
      </c>
      <c r="B23" s="70" t="s">
        <v>119</v>
      </c>
      <c r="C23" s="73">
        <v>24141968126286</v>
      </c>
      <c r="D23" s="70">
        <v>140475</v>
      </c>
      <c r="E23" s="70" t="s">
        <v>70</v>
      </c>
      <c r="F23" s="53">
        <v>41831</v>
      </c>
      <c r="G23" s="72" t="str">
        <f t="shared" si="0"/>
        <v>OK</v>
      </c>
      <c r="H23" s="72" t="str">
        <f t="shared" si="1"/>
        <v>Réponse apportée</v>
      </c>
      <c r="I23" s="53">
        <v>41855</v>
      </c>
      <c r="J23" s="80" t="s">
        <v>69</v>
      </c>
      <c r="K23" s="53">
        <v>41844</v>
      </c>
      <c r="L23" s="51"/>
      <c r="M23" s="51"/>
      <c r="N23" s="51" t="s">
        <v>46</v>
      </c>
      <c r="O23" s="71">
        <v>41845</v>
      </c>
      <c r="P23" s="70"/>
      <c r="T23" s="69">
        <v>41811</v>
      </c>
      <c r="X23" s="69">
        <v>41811</v>
      </c>
    </row>
    <row r="24" spans="1:28">
      <c r="A24" s="51" t="s">
        <v>33</v>
      </c>
      <c r="B24" s="51" t="s">
        <v>118</v>
      </c>
      <c r="C24" s="73">
        <v>24380607639080</v>
      </c>
      <c r="D24" s="70">
        <v>140476</v>
      </c>
      <c r="E24" s="70" t="s">
        <v>70</v>
      </c>
      <c r="F24" s="53">
        <v>41831</v>
      </c>
      <c r="G24" s="72" t="str">
        <f t="shared" si="0"/>
        <v>OK</v>
      </c>
      <c r="H24" s="72" t="str">
        <f t="shared" si="1"/>
        <v>Réponse apportée</v>
      </c>
      <c r="I24" s="53">
        <v>41841</v>
      </c>
      <c r="J24" s="80" t="s">
        <v>69</v>
      </c>
      <c r="K24" s="53">
        <v>41837</v>
      </c>
      <c r="L24" s="51" t="s">
        <v>48</v>
      </c>
      <c r="M24" s="51" t="s">
        <v>117</v>
      </c>
      <c r="N24" s="51" t="s">
        <v>40</v>
      </c>
      <c r="O24" s="71">
        <v>41841</v>
      </c>
      <c r="P24" s="70"/>
      <c r="T24" s="69">
        <v>41812</v>
      </c>
      <c r="X24" s="69">
        <v>41812</v>
      </c>
    </row>
    <row r="25" spans="1:28">
      <c r="A25" s="70" t="s">
        <v>33</v>
      </c>
      <c r="B25" s="70" t="s">
        <v>116</v>
      </c>
      <c r="C25" s="73">
        <v>25360202477209</v>
      </c>
      <c r="D25" s="70">
        <v>140478</v>
      </c>
      <c r="E25" s="70" t="s">
        <v>70</v>
      </c>
      <c r="F25" s="53">
        <v>41831</v>
      </c>
      <c r="G25" s="72" t="str">
        <f t="shared" si="0"/>
        <v>OK</v>
      </c>
      <c r="H25" s="72" t="str">
        <f t="shared" si="1"/>
        <v>Réponse apportée</v>
      </c>
      <c r="I25" s="53">
        <v>41841</v>
      </c>
      <c r="J25" s="80" t="s">
        <v>69</v>
      </c>
      <c r="K25" s="53">
        <v>41835</v>
      </c>
      <c r="L25" s="70"/>
      <c r="M25" s="70"/>
      <c r="N25" s="51" t="s">
        <v>40</v>
      </c>
      <c r="O25" s="71">
        <v>41837</v>
      </c>
      <c r="P25" s="70"/>
      <c r="T25" s="69">
        <v>41813</v>
      </c>
      <c r="X25" s="69">
        <v>41813</v>
      </c>
    </row>
    <row r="26" spans="1:28" ht="30">
      <c r="A26" s="74" t="s">
        <v>35</v>
      </c>
      <c r="B26" s="74" t="s">
        <v>115</v>
      </c>
      <c r="C26" s="79">
        <v>25906946402558</v>
      </c>
      <c r="D26" s="74"/>
      <c r="E26" s="74" t="s">
        <v>70</v>
      </c>
      <c r="F26" s="77">
        <v>41831</v>
      </c>
      <c r="G26" s="78" t="str">
        <f t="shared" si="0"/>
        <v>HORS DELAI</v>
      </c>
      <c r="H26" s="78" t="str">
        <f t="shared" si="1"/>
        <v>Réponse apportée</v>
      </c>
      <c r="I26" s="77"/>
      <c r="J26" s="84" t="s">
        <v>79</v>
      </c>
      <c r="K26" s="77">
        <v>41836</v>
      </c>
      <c r="L26" s="74"/>
      <c r="M26" s="74"/>
      <c r="N26" s="76" t="s">
        <v>40</v>
      </c>
      <c r="O26" s="75">
        <v>41836</v>
      </c>
      <c r="P26" s="74"/>
      <c r="T26" s="69">
        <v>41814</v>
      </c>
      <c r="X26" s="69">
        <v>41814</v>
      </c>
    </row>
    <row r="27" spans="1:28">
      <c r="A27" s="83" t="s">
        <v>31</v>
      </c>
      <c r="B27" s="70" t="s">
        <v>114</v>
      </c>
      <c r="C27" s="73">
        <v>25299855193733</v>
      </c>
      <c r="D27" s="70">
        <v>140480</v>
      </c>
      <c r="E27" s="70" t="s">
        <v>70</v>
      </c>
      <c r="F27" s="53">
        <v>41835</v>
      </c>
      <c r="G27" s="72" t="str">
        <f t="shared" si="0"/>
        <v>OK</v>
      </c>
      <c r="H27" s="72" t="str">
        <f t="shared" si="1"/>
        <v>Réponse apportée</v>
      </c>
      <c r="I27" s="53">
        <v>41845</v>
      </c>
      <c r="J27" s="80" t="s">
        <v>69</v>
      </c>
      <c r="K27" s="53">
        <v>41844</v>
      </c>
      <c r="L27" s="70"/>
      <c r="M27" s="70"/>
      <c r="N27" s="51" t="s">
        <v>95</v>
      </c>
      <c r="O27" s="71">
        <v>41844</v>
      </c>
      <c r="P27" s="70"/>
      <c r="T27" s="69">
        <v>41815</v>
      </c>
      <c r="X27" s="69">
        <v>41815</v>
      </c>
    </row>
    <row r="28" spans="1:28" ht="30">
      <c r="A28" s="70" t="s">
        <v>36</v>
      </c>
      <c r="B28" s="70" t="s">
        <v>107</v>
      </c>
      <c r="C28" s="73"/>
      <c r="D28" s="70">
        <v>140236</v>
      </c>
      <c r="E28" s="70" t="s">
        <v>70</v>
      </c>
      <c r="F28" s="53">
        <v>41835</v>
      </c>
      <c r="G28" s="72" t="str">
        <f t="shared" si="0"/>
        <v>OK</v>
      </c>
      <c r="H28" s="72" t="str">
        <f t="shared" si="1"/>
        <v>Réponse apportée</v>
      </c>
      <c r="I28" s="53">
        <v>41842</v>
      </c>
      <c r="J28" s="80" t="s">
        <v>79</v>
      </c>
      <c r="K28" s="53">
        <v>41836</v>
      </c>
      <c r="L28" s="70"/>
      <c r="M28" s="70"/>
      <c r="N28" s="51" t="s">
        <v>40</v>
      </c>
      <c r="O28" s="71">
        <v>41836</v>
      </c>
      <c r="P28" s="70"/>
      <c r="T28" s="69">
        <v>41816</v>
      </c>
      <c r="X28" s="69">
        <v>41816</v>
      </c>
    </row>
    <row r="29" spans="1:28" ht="30">
      <c r="A29" s="70" t="s">
        <v>106</v>
      </c>
      <c r="B29" s="70" t="s">
        <v>113</v>
      </c>
      <c r="C29" s="73">
        <v>25881041912176</v>
      </c>
      <c r="D29" s="70"/>
      <c r="E29" s="70" t="s">
        <v>70</v>
      </c>
      <c r="F29" s="53">
        <v>41835</v>
      </c>
      <c r="G29" s="72" t="str">
        <f t="shared" si="0"/>
        <v>OK</v>
      </c>
      <c r="H29" s="72" t="str">
        <f t="shared" si="1"/>
        <v>Réponse apportée</v>
      </c>
      <c r="I29" s="53">
        <v>41850</v>
      </c>
      <c r="J29" s="53" t="s">
        <v>47</v>
      </c>
      <c r="K29" s="53">
        <v>41836</v>
      </c>
      <c r="L29" s="70"/>
      <c r="M29" s="70"/>
      <c r="N29" s="70" t="s">
        <v>46</v>
      </c>
      <c r="O29" s="71">
        <v>41836</v>
      </c>
      <c r="P29" s="70"/>
      <c r="T29" s="69">
        <v>41817</v>
      </c>
      <c r="X29" s="69">
        <v>41817</v>
      </c>
    </row>
    <row r="30" spans="1:28" ht="30">
      <c r="A30" s="70" t="s">
        <v>106</v>
      </c>
      <c r="B30" s="70" t="s">
        <v>112</v>
      </c>
      <c r="C30" s="82">
        <v>25173371835175</v>
      </c>
      <c r="D30" s="70"/>
      <c r="E30" s="70" t="s">
        <v>70</v>
      </c>
      <c r="F30" s="53">
        <v>41835</v>
      </c>
      <c r="G30" s="72" t="str">
        <f t="shared" si="0"/>
        <v>OK</v>
      </c>
      <c r="H30" s="72" t="str">
        <f t="shared" si="1"/>
        <v>Réponse apportée</v>
      </c>
      <c r="I30" s="53">
        <v>41851</v>
      </c>
      <c r="J30" s="53" t="s">
        <v>47</v>
      </c>
      <c r="K30" s="53">
        <v>41837</v>
      </c>
      <c r="L30" s="70"/>
      <c r="M30" s="70"/>
      <c r="N30" s="70" t="s">
        <v>46</v>
      </c>
      <c r="O30" s="71">
        <v>41837</v>
      </c>
      <c r="P30" s="70"/>
      <c r="T30" s="69">
        <v>41818</v>
      </c>
      <c r="X30" s="69">
        <v>41818</v>
      </c>
    </row>
    <row r="31" spans="1:28" ht="30">
      <c r="A31" s="70" t="s">
        <v>106</v>
      </c>
      <c r="B31" s="70" t="s">
        <v>111</v>
      </c>
      <c r="C31" s="82">
        <v>25115484776994</v>
      </c>
      <c r="D31" s="70"/>
      <c r="E31" s="70" t="s">
        <v>70</v>
      </c>
      <c r="F31" s="53">
        <v>41835</v>
      </c>
      <c r="G31" s="72" t="str">
        <f t="shared" si="0"/>
        <v>OK</v>
      </c>
      <c r="H31" s="72" t="str">
        <f t="shared" si="1"/>
        <v>Réponse apportée</v>
      </c>
      <c r="I31" s="53">
        <v>41852</v>
      </c>
      <c r="J31" s="53" t="s">
        <v>47</v>
      </c>
      <c r="K31" s="53">
        <v>41838</v>
      </c>
      <c r="L31" s="70"/>
      <c r="M31" s="70"/>
      <c r="N31" s="70" t="s">
        <v>46</v>
      </c>
      <c r="O31" s="71">
        <v>41838</v>
      </c>
      <c r="P31" s="70"/>
      <c r="T31" s="69">
        <v>41819</v>
      </c>
      <c r="X31" s="69">
        <v>41819</v>
      </c>
    </row>
    <row r="32" spans="1:28" ht="30">
      <c r="A32" s="70" t="s">
        <v>106</v>
      </c>
      <c r="B32" s="70" t="s">
        <v>110</v>
      </c>
      <c r="C32" s="73">
        <v>25231837889277</v>
      </c>
      <c r="D32" s="70"/>
      <c r="E32" s="70" t="s">
        <v>70</v>
      </c>
      <c r="F32" s="53">
        <v>41835</v>
      </c>
      <c r="G32" s="72" t="str">
        <f t="shared" si="0"/>
        <v>OK</v>
      </c>
      <c r="H32" s="72" t="str">
        <f t="shared" si="1"/>
        <v>Réponse apportée</v>
      </c>
      <c r="I32" s="53">
        <v>41853</v>
      </c>
      <c r="J32" s="53" t="s">
        <v>47</v>
      </c>
      <c r="K32" s="53">
        <v>41839</v>
      </c>
      <c r="L32" s="70"/>
      <c r="M32" s="70"/>
      <c r="N32" s="70" t="s">
        <v>46</v>
      </c>
      <c r="O32" s="71">
        <v>41839</v>
      </c>
      <c r="P32" s="70"/>
      <c r="T32" s="69">
        <v>41820</v>
      </c>
      <c r="X32" s="69">
        <v>41820</v>
      </c>
      <c r="AB32" t="s">
        <v>109</v>
      </c>
    </row>
    <row r="33" spans="1:24" ht="30">
      <c r="A33" s="70" t="s">
        <v>106</v>
      </c>
      <c r="B33" s="70" t="s">
        <v>108</v>
      </c>
      <c r="C33" s="73">
        <v>25909117163857</v>
      </c>
      <c r="D33" s="70"/>
      <c r="E33" s="70" t="s">
        <v>70</v>
      </c>
      <c r="F33" s="53">
        <v>41835</v>
      </c>
      <c r="G33" s="54" t="str">
        <f t="shared" si="0"/>
        <v>OK</v>
      </c>
      <c r="H33" s="72" t="str">
        <f t="shared" si="1"/>
        <v>Réponse apportée</v>
      </c>
      <c r="I33" s="53">
        <v>41854</v>
      </c>
      <c r="J33" s="53" t="s">
        <v>47</v>
      </c>
      <c r="K33" s="53">
        <v>41840</v>
      </c>
      <c r="L33" s="70"/>
      <c r="M33" s="70"/>
      <c r="N33" s="70" t="s">
        <v>46</v>
      </c>
      <c r="O33" s="71">
        <v>41840</v>
      </c>
      <c r="P33" s="70"/>
      <c r="T33" s="69">
        <v>41821</v>
      </c>
      <c r="X33" s="69">
        <v>41821</v>
      </c>
    </row>
    <row r="34" spans="1:24" ht="30">
      <c r="A34" s="70" t="s">
        <v>106</v>
      </c>
      <c r="B34" s="70" t="s">
        <v>107</v>
      </c>
      <c r="C34" s="73">
        <v>25211866774536</v>
      </c>
      <c r="D34" s="70"/>
      <c r="E34" s="70" t="s">
        <v>70</v>
      </c>
      <c r="F34" s="53">
        <v>41835</v>
      </c>
      <c r="G34" s="54" t="str">
        <f t="shared" si="0"/>
        <v>OK</v>
      </c>
      <c r="H34" s="72" t="str">
        <f t="shared" si="1"/>
        <v>Réponse apportée</v>
      </c>
      <c r="I34" s="53">
        <v>41855</v>
      </c>
      <c r="J34" s="53" t="s">
        <v>47</v>
      </c>
      <c r="K34" s="53">
        <v>41841</v>
      </c>
      <c r="L34" s="70"/>
      <c r="M34" s="70"/>
      <c r="N34" s="70" t="s">
        <v>46</v>
      </c>
      <c r="O34" s="71">
        <v>41841</v>
      </c>
      <c r="P34" s="70"/>
      <c r="T34" s="69">
        <v>41822</v>
      </c>
      <c r="X34" s="69">
        <v>41822</v>
      </c>
    </row>
    <row r="35" spans="1:24" ht="30">
      <c r="A35" s="70" t="s">
        <v>106</v>
      </c>
      <c r="B35" s="70" t="s">
        <v>105</v>
      </c>
      <c r="C35" s="73">
        <v>25214761149358</v>
      </c>
      <c r="D35" s="70"/>
      <c r="E35" s="70" t="s">
        <v>70</v>
      </c>
      <c r="F35" s="53">
        <v>41835</v>
      </c>
      <c r="G35" s="54" t="str">
        <f t="shared" si="0"/>
        <v>OK</v>
      </c>
      <c r="H35" s="72" t="str">
        <f t="shared" si="1"/>
        <v>Réponse apportée</v>
      </c>
      <c r="I35" s="53">
        <v>41856</v>
      </c>
      <c r="J35" s="53" t="s">
        <v>47</v>
      </c>
      <c r="K35" s="53">
        <v>41842</v>
      </c>
      <c r="L35" s="70"/>
      <c r="M35" s="70"/>
      <c r="N35" s="70" t="s">
        <v>46</v>
      </c>
      <c r="O35" s="71">
        <v>41842</v>
      </c>
      <c r="P35" s="70"/>
      <c r="T35" s="69">
        <v>41823</v>
      </c>
      <c r="X35" s="69">
        <v>41823</v>
      </c>
    </row>
    <row r="36" spans="1:24">
      <c r="A36" s="51" t="s">
        <v>33</v>
      </c>
      <c r="B36" s="51" t="s">
        <v>104</v>
      </c>
      <c r="C36" s="73">
        <v>25177423988940</v>
      </c>
      <c r="D36" s="70">
        <v>140489</v>
      </c>
      <c r="E36" s="70" t="s">
        <v>70</v>
      </c>
      <c r="F36" s="53">
        <v>41837</v>
      </c>
      <c r="G36" s="72" t="str">
        <f t="shared" si="0"/>
        <v>OK</v>
      </c>
      <c r="H36" s="72" t="str">
        <f t="shared" si="1"/>
        <v>Réponse apportée</v>
      </c>
      <c r="I36" s="53">
        <v>41848</v>
      </c>
      <c r="J36" s="80" t="s">
        <v>69</v>
      </c>
      <c r="K36" s="81">
        <v>41837</v>
      </c>
      <c r="L36" s="53"/>
      <c r="M36" s="70"/>
      <c r="N36" s="51" t="s">
        <v>40</v>
      </c>
      <c r="O36" s="71">
        <v>41841</v>
      </c>
      <c r="P36" s="70"/>
      <c r="T36" s="69">
        <v>41824</v>
      </c>
      <c r="X36" s="69">
        <v>41824</v>
      </c>
    </row>
    <row r="37" spans="1:24">
      <c r="A37" s="51" t="s">
        <v>34</v>
      </c>
      <c r="B37" s="51" t="s">
        <v>103</v>
      </c>
      <c r="C37" s="73">
        <v>25138639513510</v>
      </c>
      <c r="D37" s="70">
        <v>140490</v>
      </c>
      <c r="E37" s="70" t="s">
        <v>70</v>
      </c>
      <c r="F37" s="53">
        <v>41837</v>
      </c>
      <c r="G37" s="72" t="str">
        <f t="shared" si="0"/>
        <v>OK</v>
      </c>
      <c r="H37" s="72" t="str">
        <f t="shared" si="1"/>
        <v>Réponse apportée</v>
      </c>
      <c r="I37" s="53">
        <v>41848</v>
      </c>
      <c r="J37" s="80" t="s">
        <v>69</v>
      </c>
      <c r="K37" s="53">
        <v>41838</v>
      </c>
      <c r="L37" s="51" t="s">
        <v>48</v>
      </c>
      <c r="M37" s="51" t="s">
        <v>102</v>
      </c>
      <c r="N37" s="51" t="s">
        <v>101</v>
      </c>
      <c r="O37" s="71">
        <v>41842</v>
      </c>
      <c r="P37" s="70"/>
      <c r="T37" s="69">
        <v>41825</v>
      </c>
      <c r="X37" s="69">
        <v>41825</v>
      </c>
    </row>
    <row r="38" spans="1:24">
      <c r="A38" s="51" t="s">
        <v>32</v>
      </c>
      <c r="B38" s="51" t="s">
        <v>98</v>
      </c>
      <c r="C38" s="73">
        <v>24527785808696</v>
      </c>
      <c r="D38" s="70">
        <v>140487</v>
      </c>
      <c r="E38" s="70" t="s">
        <v>70</v>
      </c>
      <c r="F38" s="53">
        <v>41837</v>
      </c>
      <c r="G38" s="72" t="str">
        <f t="shared" ref="G38:G60" si="2">IF(H38="en cours","",IF(I38&gt;=O38,"OK","HORS DELAI"))</f>
        <v>OK</v>
      </c>
      <c r="H38" s="72" t="str">
        <f t="shared" ref="H38:H55" si="3">IF(O38="","En cours","Réponse apportée")</f>
        <v>Réponse apportée</v>
      </c>
      <c r="I38" s="53">
        <v>41848</v>
      </c>
      <c r="J38" s="70" t="s">
        <v>47</v>
      </c>
      <c r="K38" s="53">
        <v>41838</v>
      </c>
      <c r="L38" s="70"/>
      <c r="M38" s="70"/>
      <c r="N38" s="51" t="s">
        <v>40</v>
      </c>
      <c r="O38" s="71">
        <v>41838</v>
      </c>
      <c r="P38" s="70"/>
      <c r="T38" s="69">
        <v>41826</v>
      </c>
      <c r="X38" s="69">
        <v>41826</v>
      </c>
    </row>
    <row r="39" spans="1:24">
      <c r="A39" s="51" t="s">
        <v>36</v>
      </c>
      <c r="B39" s="51" t="s">
        <v>100</v>
      </c>
      <c r="C39" s="73"/>
      <c r="D39" s="70">
        <v>140257</v>
      </c>
      <c r="E39" s="70" t="s">
        <v>70</v>
      </c>
      <c r="F39" s="53">
        <v>41837</v>
      </c>
      <c r="G39" s="72" t="str">
        <f t="shared" si="2"/>
        <v>OK</v>
      </c>
      <c r="H39" s="72" t="str">
        <f t="shared" si="3"/>
        <v>Réponse apportée</v>
      </c>
      <c r="I39" s="53">
        <v>41838</v>
      </c>
      <c r="J39" s="70" t="s">
        <v>47</v>
      </c>
      <c r="K39" s="53">
        <v>41838</v>
      </c>
      <c r="L39" s="70"/>
      <c r="M39" s="70"/>
      <c r="N39" s="70" t="s">
        <v>40</v>
      </c>
      <c r="O39" s="71">
        <v>41838</v>
      </c>
      <c r="P39" s="70"/>
      <c r="T39" s="69">
        <v>41827</v>
      </c>
      <c r="X39" s="69">
        <v>41827</v>
      </c>
    </row>
    <row r="40" spans="1:24">
      <c r="A40" s="51" t="s">
        <v>35</v>
      </c>
      <c r="B40" s="51" t="s">
        <v>99</v>
      </c>
      <c r="C40" s="73"/>
      <c r="D40" s="70">
        <v>140454</v>
      </c>
      <c r="E40" s="70" t="s">
        <v>70</v>
      </c>
      <c r="F40" s="53">
        <v>41837</v>
      </c>
      <c r="G40" s="72" t="str">
        <f t="shared" si="2"/>
        <v>OK</v>
      </c>
      <c r="H40" s="72" t="str">
        <f t="shared" si="3"/>
        <v>Réponse apportée</v>
      </c>
      <c r="I40" s="53">
        <v>41838</v>
      </c>
      <c r="J40" s="51" t="s">
        <v>47</v>
      </c>
      <c r="K40" s="53">
        <v>41838</v>
      </c>
      <c r="L40" s="70"/>
      <c r="M40" s="70"/>
      <c r="N40" s="70" t="s">
        <v>40</v>
      </c>
      <c r="O40" s="71">
        <v>41838</v>
      </c>
      <c r="P40" s="70"/>
      <c r="T40" s="69">
        <v>41828</v>
      </c>
      <c r="X40" s="69">
        <v>41828</v>
      </c>
    </row>
    <row r="41" spans="1:24" ht="30">
      <c r="A41" s="76" t="s">
        <v>35</v>
      </c>
      <c r="B41" s="76" t="s">
        <v>98</v>
      </c>
      <c r="C41" s="79"/>
      <c r="D41" s="74"/>
      <c r="E41" s="74" t="s">
        <v>70</v>
      </c>
      <c r="F41" s="77">
        <v>41841</v>
      </c>
      <c r="G41" s="78" t="str">
        <f t="shared" si="2"/>
        <v>HORS DELAI</v>
      </c>
      <c r="H41" s="78" t="str">
        <f t="shared" si="3"/>
        <v>Réponse apportée</v>
      </c>
      <c r="I41" s="77"/>
      <c r="J41" s="76" t="s">
        <v>79</v>
      </c>
      <c r="K41" s="77">
        <v>41844</v>
      </c>
      <c r="L41" s="74"/>
      <c r="M41" s="74"/>
      <c r="N41" s="76" t="s">
        <v>40</v>
      </c>
      <c r="O41" s="75">
        <v>41844</v>
      </c>
      <c r="P41" s="74"/>
      <c r="X41" s="69">
        <v>41829</v>
      </c>
    </row>
    <row r="42" spans="1:24">
      <c r="A42" s="51" t="s">
        <v>31</v>
      </c>
      <c r="B42" s="51" t="s">
        <v>97</v>
      </c>
      <c r="C42" s="73">
        <v>25245007235724</v>
      </c>
      <c r="D42" s="70">
        <v>140498</v>
      </c>
      <c r="E42" s="51" t="s">
        <v>70</v>
      </c>
      <c r="F42" s="53">
        <v>41842</v>
      </c>
      <c r="G42" s="72" t="str">
        <f t="shared" si="2"/>
        <v>OK</v>
      </c>
      <c r="H42" s="72" t="str">
        <f t="shared" si="3"/>
        <v>Réponse apportée</v>
      </c>
      <c r="I42" s="53">
        <v>41862</v>
      </c>
      <c r="J42" s="70" t="s">
        <v>47</v>
      </c>
      <c r="K42" s="61">
        <v>41855</v>
      </c>
      <c r="L42" s="51" t="s">
        <v>48</v>
      </c>
      <c r="M42" s="70"/>
      <c r="N42" s="51" t="s">
        <v>46</v>
      </c>
      <c r="O42" s="71">
        <v>41856</v>
      </c>
      <c r="P42" s="70"/>
      <c r="X42" s="69">
        <v>41830</v>
      </c>
    </row>
    <row r="43" spans="1:24">
      <c r="A43" s="51" t="s">
        <v>32</v>
      </c>
      <c r="B43" s="51" t="s">
        <v>96</v>
      </c>
      <c r="C43" s="73">
        <v>25196382004780</v>
      </c>
      <c r="D43" s="70">
        <v>140469</v>
      </c>
      <c r="E43" s="51" t="s">
        <v>70</v>
      </c>
      <c r="F43" s="53">
        <v>41841</v>
      </c>
      <c r="G43" s="65" t="str">
        <f t="shared" si="2"/>
        <v>OK</v>
      </c>
      <c r="H43" s="72" t="str">
        <f t="shared" si="3"/>
        <v>Réponse apportée</v>
      </c>
      <c r="I43" s="53">
        <v>41843</v>
      </c>
      <c r="J43" s="51" t="s">
        <v>69</v>
      </c>
      <c r="K43" s="53">
        <v>41842</v>
      </c>
      <c r="L43" s="70"/>
      <c r="M43" s="70"/>
      <c r="N43" s="51" t="s">
        <v>95</v>
      </c>
      <c r="O43" s="71">
        <v>41842</v>
      </c>
      <c r="P43" s="70"/>
      <c r="X43" s="69">
        <v>41831</v>
      </c>
    </row>
    <row r="44" spans="1:24">
      <c r="A44" s="51" t="s">
        <v>35</v>
      </c>
      <c r="B44" s="51" t="s">
        <v>94</v>
      </c>
      <c r="C44" s="73">
        <v>25984370467746</v>
      </c>
      <c r="D44" s="70">
        <v>140226</v>
      </c>
      <c r="E44" s="51" t="s">
        <v>70</v>
      </c>
      <c r="F44" s="53">
        <v>41843</v>
      </c>
      <c r="G44" s="65" t="str">
        <f t="shared" si="2"/>
        <v>OK</v>
      </c>
      <c r="H44" s="72" t="str">
        <f t="shared" si="3"/>
        <v>Réponse apportée</v>
      </c>
      <c r="I44" s="53">
        <v>41845</v>
      </c>
      <c r="J44" s="51" t="s">
        <v>69</v>
      </c>
      <c r="K44" s="53">
        <v>41844</v>
      </c>
      <c r="L44" s="70"/>
      <c r="M44" s="70"/>
      <c r="N44" s="51" t="s">
        <v>40</v>
      </c>
      <c r="O44" s="71">
        <v>41844</v>
      </c>
      <c r="P44" s="70"/>
      <c r="X44" s="69">
        <v>41832</v>
      </c>
    </row>
    <row r="45" spans="1:24">
      <c r="A45" s="51" t="s">
        <v>31</v>
      </c>
      <c r="B45" s="51" t="s">
        <v>93</v>
      </c>
      <c r="C45" s="55">
        <v>25208683016893</v>
      </c>
      <c r="D45" s="51">
        <v>140505</v>
      </c>
      <c r="E45" s="51" t="s">
        <v>70</v>
      </c>
      <c r="F45" s="53">
        <v>41845</v>
      </c>
      <c r="G45" s="65" t="str">
        <f t="shared" si="2"/>
        <v>OK</v>
      </c>
      <c r="H45" s="54" t="str">
        <f t="shared" si="3"/>
        <v>Réponse apportée</v>
      </c>
      <c r="I45" s="53">
        <v>41852</v>
      </c>
      <c r="J45" s="51" t="s">
        <v>69</v>
      </c>
      <c r="K45" s="53">
        <v>41844</v>
      </c>
      <c r="L45" s="51"/>
      <c r="M45" s="51"/>
      <c r="N45" s="51" t="s">
        <v>46</v>
      </c>
      <c r="O45" s="52">
        <v>41845</v>
      </c>
      <c r="P45" s="51"/>
    </row>
    <row r="46" spans="1:24">
      <c r="A46" s="51" t="s">
        <v>33</v>
      </c>
      <c r="B46" s="51" t="s">
        <v>92</v>
      </c>
      <c r="C46" s="55">
        <v>25849638146980</v>
      </c>
      <c r="D46" s="51">
        <v>140510</v>
      </c>
      <c r="E46" s="51" t="s">
        <v>70</v>
      </c>
      <c r="F46" s="53">
        <v>41845</v>
      </c>
      <c r="G46" s="65" t="str">
        <f t="shared" si="2"/>
        <v>OK</v>
      </c>
      <c r="H46" s="54" t="str">
        <f t="shared" si="3"/>
        <v>Réponse apportée</v>
      </c>
      <c r="I46" s="53">
        <v>41856</v>
      </c>
      <c r="J46" s="51" t="s">
        <v>69</v>
      </c>
      <c r="K46" s="53">
        <v>41848</v>
      </c>
      <c r="L46" s="51"/>
      <c r="M46" s="51"/>
      <c r="N46" s="51" t="s">
        <v>46</v>
      </c>
      <c r="O46" s="52">
        <v>41848</v>
      </c>
      <c r="P46" s="51"/>
    </row>
    <row r="47" spans="1:24">
      <c r="A47" s="51" t="s">
        <v>32</v>
      </c>
      <c r="B47" s="51" t="s">
        <v>91</v>
      </c>
      <c r="C47" s="55">
        <v>24507959373999</v>
      </c>
      <c r="D47" s="51">
        <v>140506</v>
      </c>
      <c r="E47" s="51" t="s">
        <v>70</v>
      </c>
      <c r="F47" s="53">
        <v>41845</v>
      </c>
      <c r="G47" s="65" t="str">
        <f t="shared" si="2"/>
        <v>OK</v>
      </c>
      <c r="H47" s="54" t="str">
        <f t="shared" si="3"/>
        <v>Réponse apportée</v>
      </c>
      <c r="I47" s="53">
        <v>41857</v>
      </c>
      <c r="J47" s="51" t="s">
        <v>69</v>
      </c>
      <c r="K47" s="53">
        <v>41848</v>
      </c>
      <c r="L47" s="51"/>
      <c r="M47" s="51"/>
      <c r="N47" s="51" t="s">
        <v>46</v>
      </c>
      <c r="O47" s="52">
        <v>41849</v>
      </c>
      <c r="P47" s="51"/>
    </row>
    <row r="48" spans="1:24">
      <c r="A48" s="68" t="s">
        <v>32</v>
      </c>
      <c r="B48" s="68" t="s">
        <v>90</v>
      </c>
      <c r="C48" s="68">
        <v>25333284991415</v>
      </c>
      <c r="D48" s="68">
        <v>140507</v>
      </c>
      <c r="E48" s="51" t="s">
        <v>70</v>
      </c>
      <c r="F48" s="53">
        <v>41845</v>
      </c>
      <c r="G48" s="65" t="str">
        <f t="shared" si="2"/>
        <v>OK</v>
      </c>
      <c r="H48" s="54" t="str">
        <f t="shared" si="3"/>
        <v>Réponse apportée</v>
      </c>
      <c r="I48" s="53">
        <v>41862</v>
      </c>
      <c r="J48" s="66" t="s">
        <v>69</v>
      </c>
      <c r="K48" s="61">
        <v>41856</v>
      </c>
      <c r="L48" s="66"/>
      <c r="M48" s="66"/>
      <c r="N48" s="66" t="s">
        <v>46</v>
      </c>
      <c r="O48" s="67">
        <v>41857</v>
      </c>
      <c r="P48" s="66"/>
    </row>
    <row r="49" spans="1:16">
      <c r="A49" s="55" t="s">
        <v>89</v>
      </c>
      <c r="B49" s="55" t="s">
        <v>88</v>
      </c>
      <c r="C49" s="55">
        <v>25923588977846</v>
      </c>
      <c r="D49" s="55"/>
      <c r="E49" s="51" t="s">
        <v>70</v>
      </c>
      <c r="F49" s="53">
        <v>41845</v>
      </c>
      <c r="G49" s="65" t="str">
        <f t="shared" si="2"/>
        <v>OK</v>
      </c>
      <c r="H49" s="54" t="str">
        <f t="shared" si="3"/>
        <v>Réponse apportée</v>
      </c>
      <c r="I49" s="53">
        <v>41857</v>
      </c>
      <c r="J49" s="51" t="s">
        <v>69</v>
      </c>
      <c r="K49" s="53">
        <v>41849</v>
      </c>
      <c r="L49" s="51" t="s">
        <v>48</v>
      </c>
      <c r="M49" s="51" t="s">
        <v>87</v>
      </c>
      <c r="N49" s="51" t="s">
        <v>46</v>
      </c>
      <c r="O49" s="52">
        <v>41851</v>
      </c>
      <c r="P49" s="51"/>
    </row>
    <row r="50" spans="1:16">
      <c r="A50" s="55" t="s">
        <v>36</v>
      </c>
      <c r="B50" s="55" t="s">
        <v>86</v>
      </c>
      <c r="C50" s="55">
        <v>25360202477209</v>
      </c>
      <c r="D50" s="55">
        <v>140478</v>
      </c>
      <c r="E50" s="55" t="s">
        <v>70</v>
      </c>
      <c r="F50" s="53">
        <v>41849</v>
      </c>
      <c r="G50" s="54" t="str">
        <f t="shared" si="2"/>
        <v>OK</v>
      </c>
      <c r="H50" s="54" t="str">
        <f t="shared" si="3"/>
        <v>Réponse apportée</v>
      </c>
      <c r="I50" s="53">
        <v>41852</v>
      </c>
      <c r="J50" s="51" t="s">
        <v>69</v>
      </c>
      <c r="K50" s="53">
        <v>41851</v>
      </c>
      <c r="L50" s="56"/>
      <c r="M50" s="56"/>
      <c r="N50" s="58" t="s">
        <v>40</v>
      </c>
      <c r="O50" s="57">
        <v>41851</v>
      </c>
      <c r="P50" s="56"/>
    </row>
    <row r="51" spans="1:16">
      <c r="A51" s="51" t="s">
        <v>36</v>
      </c>
      <c r="B51" s="58" t="s">
        <v>85</v>
      </c>
      <c r="C51" s="60">
        <v>25133574392689</v>
      </c>
      <c r="D51" s="58">
        <v>130977</v>
      </c>
      <c r="E51" s="58" t="s">
        <v>70</v>
      </c>
      <c r="F51" s="53">
        <v>41849</v>
      </c>
      <c r="G51" s="54" t="str">
        <f t="shared" si="2"/>
        <v>OK</v>
      </c>
      <c r="H51" s="54" t="str">
        <f t="shared" si="3"/>
        <v>Réponse apportée</v>
      </c>
      <c r="I51" s="53">
        <v>41851</v>
      </c>
      <c r="J51" s="51" t="s">
        <v>69</v>
      </c>
      <c r="K51" s="53">
        <v>41849</v>
      </c>
      <c r="L51" s="56"/>
      <c r="M51" s="56"/>
      <c r="N51" s="58" t="s">
        <v>84</v>
      </c>
      <c r="O51" s="57">
        <v>41849</v>
      </c>
      <c r="P51" s="56"/>
    </row>
    <row r="52" spans="1:16" ht="30">
      <c r="A52" s="51" t="s">
        <v>36</v>
      </c>
      <c r="B52" s="51" t="s">
        <v>83</v>
      </c>
      <c r="C52" s="55">
        <v>25211143176594</v>
      </c>
      <c r="D52" s="51"/>
      <c r="E52" s="51" t="s">
        <v>70</v>
      </c>
      <c r="F52" s="53">
        <v>41849</v>
      </c>
      <c r="G52" s="54" t="str">
        <f t="shared" si="2"/>
        <v>OK</v>
      </c>
      <c r="H52" s="54" t="str">
        <f t="shared" si="3"/>
        <v>Réponse apportée</v>
      </c>
      <c r="I52" s="53">
        <v>41855</v>
      </c>
      <c r="J52" s="51" t="s">
        <v>69</v>
      </c>
      <c r="K52" s="53">
        <v>41851</v>
      </c>
      <c r="L52" s="51" t="s">
        <v>48</v>
      </c>
      <c r="M52" s="54" t="s">
        <v>82</v>
      </c>
      <c r="N52" s="51" t="s">
        <v>40</v>
      </c>
      <c r="O52" s="52">
        <v>41855</v>
      </c>
      <c r="P52" s="51"/>
    </row>
    <row r="53" spans="1:16">
      <c r="A53" s="51" t="s">
        <v>33</v>
      </c>
      <c r="B53" s="58" t="s">
        <v>81</v>
      </c>
      <c r="C53" s="60">
        <v>24358321221817</v>
      </c>
      <c r="D53" s="58">
        <v>140518</v>
      </c>
      <c r="E53" s="58" t="s">
        <v>70</v>
      </c>
      <c r="F53" s="53">
        <v>41849</v>
      </c>
      <c r="G53" s="54" t="str">
        <f t="shared" si="2"/>
        <v>OK</v>
      </c>
      <c r="H53" s="54" t="str">
        <f t="shared" si="3"/>
        <v>Réponse apportée</v>
      </c>
      <c r="I53" s="53">
        <v>41858</v>
      </c>
      <c r="J53" s="51" t="s">
        <v>69</v>
      </c>
      <c r="K53" s="59">
        <v>41849</v>
      </c>
      <c r="L53" s="56"/>
      <c r="M53" s="56"/>
      <c r="N53" s="58" t="s">
        <v>46</v>
      </c>
      <c r="O53" s="57">
        <v>41851</v>
      </c>
      <c r="P53" s="56"/>
    </row>
    <row r="54" spans="1:16">
      <c r="A54" s="51" t="s">
        <v>31</v>
      </c>
      <c r="B54" s="58" t="s">
        <v>80</v>
      </c>
      <c r="C54" s="60">
        <v>25453400850820</v>
      </c>
      <c r="D54" s="58">
        <v>140520</v>
      </c>
      <c r="E54" s="58" t="s">
        <v>70</v>
      </c>
      <c r="F54" s="53">
        <v>41850</v>
      </c>
      <c r="G54" s="54" t="str">
        <f t="shared" si="2"/>
        <v>OK</v>
      </c>
      <c r="H54" s="54" t="str">
        <f t="shared" si="3"/>
        <v>Réponse apportée</v>
      </c>
      <c r="I54" s="53">
        <v>41863</v>
      </c>
      <c r="J54" s="51" t="s">
        <v>79</v>
      </c>
      <c r="K54" s="62">
        <v>41856</v>
      </c>
      <c r="L54" s="56"/>
      <c r="M54" s="56"/>
      <c r="N54" s="58" t="s">
        <v>46</v>
      </c>
      <c r="O54" s="57">
        <v>41857</v>
      </c>
      <c r="P54" s="56"/>
    </row>
    <row r="55" spans="1:16">
      <c r="A55" s="51" t="s">
        <v>33</v>
      </c>
      <c r="B55" s="58" t="s">
        <v>78</v>
      </c>
      <c r="C55" s="60">
        <v>24531258963394</v>
      </c>
      <c r="D55" s="58">
        <v>140519</v>
      </c>
      <c r="E55" s="64" t="s">
        <v>70</v>
      </c>
      <c r="F55" s="53">
        <v>41850</v>
      </c>
      <c r="G55" s="54" t="str">
        <f t="shared" si="2"/>
        <v>OK</v>
      </c>
      <c r="H55" s="54" t="str">
        <f t="shared" si="3"/>
        <v>Réponse apportée</v>
      </c>
      <c r="I55" s="53">
        <v>41859</v>
      </c>
      <c r="J55" s="51" t="s">
        <v>77</v>
      </c>
      <c r="K55" s="61">
        <v>41855</v>
      </c>
      <c r="L55" s="56"/>
      <c r="M55" s="56"/>
      <c r="N55" s="58" t="s">
        <v>46</v>
      </c>
      <c r="O55" s="57">
        <v>41855</v>
      </c>
      <c r="P55" s="56"/>
    </row>
    <row r="56" spans="1:16">
      <c r="A56" s="58" t="s">
        <v>33</v>
      </c>
      <c r="B56" s="58" t="s">
        <v>76</v>
      </c>
      <c r="C56" s="60">
        <v>25265991179601</v>
      </c>
      <c r="D56" s="58">
        <v>140521</v>
      </c>
      <c r="E56" s="58" t="s">
        <v>70</v>
      </c>
      <c r="F56" s="53">
        <v>41850</v>
      </c>
      <c r="G56" s="54" t="str">
        <f t="shared" si="2"/>
        <v>OK</v>
      </c>
      <c r="H56" s="64" t="s">
        <v>72</v>
      </c>
      <c r="I56" s="53">
        <v>41859</v>
      </c>
      <c r="J56" s="51" t="s">
        <v>69</v>
      </c>
      <c r="K56" s="62">
        <v>41855</v>
      </c>
      <c r="L56" s="56"/>
      <c r="M56" s="56"/>
      <c r="N56" s="58" t="s">
        <v>46</v>
      </c>
      <c r="O56" s="57">
        <v>41855</v>
      </c>
      <c r="P56" s="56"/>
    </row>
    <row r="57" spans="1:16">
      <c r="A57" s="58" t="s">
        <v>31</v>
      </c>
      <c r="B57" s="58" t="s">
        <v>75</v>
      </c>
      <c r="C57" s="60">
        <v>24146888531342</v>
      </c>
      <c r="D57" s="58">
        <v>140522</v>
      </c>
      <c r="E57" s="58" t="s">
        <v>70</v>
      </c>
      <c r="F57" s="53">
        <v>41851</v>
      </c>
      <c r="G57" s="54" t="str">
        <f t="shared" si="2"/>
        <v>OK</v>
      </c>
      <c r="H57" s="63" t="s">
        <v>72</v>
      </c>
      <c r="I57" s="53">
        <v>41873</v>
      </c>
      <c r="J57" s="51" t="s">
        <v>47</v>
      </c>
      <c r="K57" s="62">
        <v>41856</v>
      </c>
      <c r="L57" s="56"/>
      <c r="M57" s="56"/>
      <c r="N57" s="58" t="s">
        <v>46</v>
      </c>
      <c r="O57" s="57">
        <v>41856</v>
      </c>
      <c r="P57" s="56"/>
    </row>
    <row r="58" spans="1:16">
      <c r="A58" s="51" t="s">
        <v>31</v>
      </c>
      <c r="B58" s="58" t="s">
        <v>74</v>
      </c>
      <c r="C58" s="60">
        <v>24505499199376</v>
      </c>
      <c r="D58" s="58">
        <v>140524</v>
      </c>
      <c r="E58" s="58" t="s">
        <v>70</v>
      </c>
      <c r="F58" s="53">
        <v>41851</v>
      </c>
      <c r="G58" s="54" t="str">
        <f t="shared" si="2"/>
        <v>OK</v>
      </c>
      <c r="H58" s="54" t="s">
        <v>72</v>
      </c>
      <c r="I58" s="53">
        <v>41862</v>
      </c>
      <c r="J58" s="51" t="s">
        <v>69</v>
      </c>
      <c r="K58" s="61">
        <v>41856</v>
      </c>
      <c r="L58" s="56"/>
      <c r="M58" s="56"/>
      <c r="N58" s="58" t="s">
        <v>46</v>
      </c>
      <c r="O58" s="57">
        <v>41857</v>
      </c>
      <c r="P58" s="56"/>
    </row>
    <row r="59" spans="1:16">
      <c r="A59" s="58" t="s">
        <v>33</v>
      </c>
      <c r="B59" s="58" t="s">
        <v>73</v>
      </c>
      <c r="C59" s="60">
        <v>25810998511037</v>
      </c>
      <c r="D59" s="58">
        <v>140525</v>
      </c>
      <c r="E59" s="58" t="s">
        <v>70</v>
      </c>
      <c r="F59" s="53">
        <v>41851</v>
      </c>
      <c r="G59" s="54" t="str">
        <f t="shared" si="2"/>
        <v>OK</v>
      </c>
      <c r="H59" s="54" t="s">
        <v>72</v>
      </c>
      <c r="I59" s="53">
        <v>41859</v>
      </c>
      <c r="J59" s="51" t="s">
        <v>69</v>
      </c>
      <c r="K59" s="59">
        <v>42216</v>
      </c>
      <c r="L59" s="56"/>
      <c r="M59" s="56"/>
      <c r="N59" s="58" t="s">
        <v>46</v>
      </c>
      <c r="O59" s="57">
        <v>41855</v>
      </c>
      <c r="P59" s="56"/>
    </row>
    <row r="60" spans="1:16">
      <c r="A60" s="55" t="s">
        <v>36</v>
      </c>
      <c r="B60" s="55" t="s">
        <v>71</v>
      </c>
      <c r="C60" s="55">
        <v>24358321221817</v>
      </c>
      <c r="D60" s="55">
        <v>140518</v>
      </c>
      <c r="E60" s="55" t="s">
        <v>70</v>
      </c>
      <c r="F60" s="53">
        <v>41851</v>
      </c>
      <c r="G60" s="54" t="str">
        <f t="shared" si="2"/>
        <v>OK</v>
      </c>
      <c r="H60" s="54" t="str">
        <f>IF(O59="","En cours","Réponse apportée")</f>
        <v>Réponse apportée</v>
      </c>
      <c r="I60" s="53">
        <v>41858</v>
      </c>
      <c r="J60" s="51" t="s">
        <v>69</v>
      </c>
      <c r="K60" s="52">
        <v>41855</v>
      </c>
      <c r="L60" s="51"/>
      <c r="M60" s="51"/>
      <c r="N60" s="51" t="s">
        <v>40</v>
      </c>
      <c r="O60" s="52">
        <v>41855</v>
      </c>
      <c r="P60" s="51"/>
    </row>
    <row r="61" spans="1:16">
      <c r="A61" s="47"/>
      <c r="B61" s="47"/>
      <c r="C61" s="47"/>
      <c r="D61" s="47"/>
      <c r="E61" s="47"/>
      <c r="F61" s="45"/>
      <c r="G61" s="50"/>
      <c r="H61" s="50"/>
      <c r="I61" s="45"/>
      <c r="J61" s="34"/>
      <c r="K61" s="48"/>
      <c r="L61" s="34"/>
      <c r="M61" s="34"/>
      <c r="N61" s="34"/>
      <c r="O61" s="48"/>
      <c r="P61" s="34"/>
    </row>
    <row r="62" spans="1:16">
      <c r="A62" s="47"/>
      <c r="B62" s="47"/>
      <c r="C62" s="47"/>
      <c r="D62" s="47"/>
      <c r="E62" s="47"/>
      <c r="F62" s="45"/>
      <c r="G62" s="50"/>
      <c r="H62" s="50"/>
      <c r="I62" s="45"/>
      <c r="J62" s="34"/>
      <c r="K62" s="48"/>
      <c r="L62" s="34"/>
      <c r="M62" s="34"/>
      <c r="N62" s="34"/>
      <c r="O62" s="48"/>
      <c r="P62" s="34"/>
    </row>
    <row r="63" spans="1:16">
      <c r="A63" s="47"/>
      <c r="B63" s="47"/>
      <c r="C63" s="47"/>
      <c r="D63" s="47"/>
      <c r="E63" s="47"/>
      <c r="F63" s="45"/>
      <c r="G63" s="50"/>
      <c r="H63" s="50"/>
      <c r="I63" s="45"/>
      <c r="J63" s="34"/>
      <c r="K63" s="48"/>
      <c r="L63" s="34"/>
      <c r="M63" s="34"/>
      <c r="N63" s="34"/>
      <c r="O63" s="48"/>
      <c r="P63" s="34"/>
    </row>
    <row r="64" spans="1:16">
      <c r="A64" s="47"/>
      <c r="B64" s="47"/>
      <c r="C64" s="47"/>
      <c r="D64" s="47"/>
      <c r="E64" s="47"/>
      <c r="F64" s="45"/>
      <c r="G64" s="50" t="str">
        <f t="shared" ref="G64:G95" si="4">IF(OR(H64="en cours",H64=""),"",IF(I64&gt;=O64,"OK","HORS DELAI"))</f>
        <v/>
      </c>
      <c r="H64" s="48"/>
      <c r="I64" s="45"/>
      <c r="J64" s="34"/>
      <c r="K64" s="49"/>
      <c r="L64" s="34"/>
      <c r="M64" s="34"/>
      <c r="N64" s="34"/>
      <c r="O64" s="48"/>
      <c r="P64" s="34"/>
    </row>
    <row r="65" spans="1:16">
      <c r="A65" s="47"/>
      <c r="B65" s="47"/>
      <c r="C65" s="47"/>
      <c r="D65" s="47"/>
      <c r="E65" s="47"/>
      <c r="F65" s="45"/>
      <c r="G65" s="50" t="str">
        <f t="shared" si="4"/>
        <v/>
      </c>
      <c r="H65" s="48"/>
      <c r="I65" s="45"/>
      <c r="J65" s="34"/>
      <c r="K65" s="49"/>
      <c r="L65" s="34"/>
      <c r="M65" s="34"/>
      <c r="N65" s="34"/>
      <c r="O65" s="48"/>
      <c r="P65" s="34"/>
    </row>
    <row r="66" spans="1:16">
      <c r="A66" s="47"/>
      <c r="B66" s="47"/>
      <c r="C66" s="47"/>
      <c r="D66" s="47"/>
      <c r="E66" s="47"/>
      <c r="F66" s="45"/>
      <c r="G66" s="50" t="str">
        <f t="shared" si="4"/>
        <v/>
      </c>
      <c r="H66" s="48"/>
      <c r="I66" s="45"/>
      <c r="J66" s="34"/>
      <c r="K66" s="49"/>
      <c r="L66" s="34"/>
      <c r="M66" s="34"/>
      <c r="N66" s="34"/>
      <c r="O66" s="48"/>
      <c r="P66" s="34"/>
    </row>
    <row r="67" spans="1:16">
      <c r="A67" s="47"/>
      <c r="B67" s="47"/>
      <c r="C67" s="47"/>
      <c r="D67" s="47"/>
      <c r="E67" s="47"/>
      <c r="F67" s="45"/>
      <c r="G67" s="50" t="str">
        <f t="shared" si="4"/>
        <v/>
      </c>
      <c r="H67" s="48"/>
      <c r="I67" s="45"/>
      <c r="J67" s="34"/>
      <c r="K67" s="49"/>
      <c r="L67" s="34"/>
      <c r="M67" s="34"/>
      <c r="N67" s="34"/>
      <c r="O67" s="48"/>
      <c r="P67" s="34"/>
    </row>
    <row r="68" spans="1:16">
      <c r="A68" s="47"/>
      <c r="B68" s="47"/>
      <c r="C68" s="47"/>
      <c r="D68" s="47"/>
      <c r="E68" s="47"/>
      <c r="F68" s="45"/>
      <c r="G68" s="44" t="str">
        <f t="shared" si="4"/>
        <v/>
      </c>
      <c r="I68"/>
      <c r="K68" s="2"/>
    </row>
    <row r="69" spans="1:16">
      <c r="A69" s="47"/>
      <c r="B69" s="47"/>
      <c r="C69" s="47"/>
      <c r="D69" s="47"/>
      <c r="E69" s="47"/>
      <c r="F69" s="45"/>
      <c r="G69" s="44" t="str">
        <f t="shared" si="4"/>
        <v/>
      </c>
      <c r="I69"/>
      <c r="K69" s="2"/>
    </row>
    <row r="70" spans="1:16">
      <c r="A70" s="47"/>
      <c r="B70" s="47"/>
      <c r="C70" s="47"/>
      <c r="D70" s="47"/>
      <c r="E70" s="47"/>
      <c r="F70" s="45"/>
      <c r="G70" s="44" t="str">
        <f t="shared" si="4"/>
        <v/>
      </c>
      <c r="I70"/>
      <c r="K70" s="2"/>
    </row>
    <row r="71" spans="1:16">
      <c r="A71" s="47"/>
      <c r="B71" s="47"/>
      <c r="C71" s="47"/>
      <c r="D71" s="47"/>
      <c r="E71" s="47"/>
      <c r="F71" s="45"/>
      <c r="G71" s="44" t="str">
        <f t="shared" si="4"/>
        <v/>
      </c>
      <c r="I71"/>
      <c r="K71" s="2"/>
    </row>
    <row r="72" spans="1:16">
      <c r="A72" s="47"/>
      <c r="B72" s="47"/>
      <c r="C72" s="47"/>
      <c r="D72" s="47"/>
      <c r="E72" s="47"/>
      <c r="F72" s="45"/>
      <c r="G72" s="44" t="str">
        <f t="shared" si="4"/>
        <v/>
      </c>
      <c r="I72"/>
      <c r="K72" s="2"/>
    </row>
    <row r="73" spans="1:16">
      <c r="A73" s="47"/>
      <c r="B73" s="47"/>
      <c r="C73" s="47"/>
      <c r="D73" s="47"/>
      <c r="E73" s="47"/>
      <c r="F73" s="45"/>
      <c r="G73" s="44" t="str">
        <f t="shared" si="4"/>
        <v/>
      </c>
      <c r="I73"/>
      <c r="K73" s="2"/>
    </row>
    <row r="74" spans="1:16">
      <c r="A74" s="47"/>
      <c r="B74" s="47"/>
      <c r="C74" s="47"/>
      <c r="D74" s="47"/>
      <c r="E74" s="47"/>
      <c r="F74" s="45"/>
      <c r="G74" s="44" t="str">
        <f t="shared" si="4"/>
        <v/>
      </c>
      <c r="I74"/>
      <c r="K74" s="2"/>
    </row>
    <row r="75" spans="1:16">
      <c r="A75" s="47"/>
      <c r="B75" s="47"/>
      <c r="C75" s="47"/>
      <c r="D75" s="47"/>
      <c r="E75" s="47"/>
      <c r="F75" s="45"/>
      <c r="G75" s="44" t="str">
        <f t="shared" si="4"/>
        <v/>
      </c>
      <c r="I75"/>
      <c r="K75" s="2"/>
    </row>
    <row r="76" spans="1:16">
      <c r="A76" s="47"/>
      <c r="B76" s="47"/>
      <c r="C76" s="47"/>
      <c r="D76" s="47"/>
      <c r="E76" s="47"/>
      <c r="F76" s="45"/>
      <c r="G76" s="44" t="str">
        <f t="shared" si="4"/>
        <v/>
      </c>
      <c r="I76"/>
      <c r="K76" s="2"/>
    </row>
    <row r="77" spans="1:16">
      <c r="A77" s="47"/>
      <c r="B77" s="47"/>
      <c r="C77" s="47"/>
      <c r="D77" s="47"/>
      <c r="E77" s="47"/>
      <c r="F77" s="45"/>
      <c r="G77" s="44" t="str">
        <f t="shared" si="4"/>
        <v/>
      </c>
      <c r="I77"/>
      <c r="K77" s="2"/>
    </row>
    <row r="78" spans="1:16">
      <c r="A78" s="47"/>
      <c r="B78" s="47"/>
      <c r="C78" s="47"/>
      <c r="D78" s="47"/>
      <c r="E78" s="47"/>
      <c r="F78" s="45"/>
      <c r="G78" s="44" t="str">
        <f t="shared" si="4"/>
        <v/>
      </c>
      <c r="I78"/>
      <c r="K78" s="2"/>
    </row>
    <row r="79" spans="1:16">
      <c r="A79" s="47"/>
      <c r="B79" s="47"/>
      <c r="C79" s="47"/>
      <c r="D79" s="47"/>
      <c r="E79" s="47"/>
      <c r="F79" s="45"/>
      <c r="G79" s="44" t="str">
        <f t="shared" si="4"/>
        <v/>
      </c>
      <c r="I79"/>
      <c r="K79" s="2"/>
    </row>
    <row r="80" spans="1:16">
      <c r="A80" s="47"/>
      <c r="B80" s="47"/>
      <c r="C80" s="47"/>
      <c r="D80" s="47"/>
      <c r="E80" s="47"/>
      <c r="F80" s="45"/>
      <c r="G80" s="44" t="str">
        <f t="shared" si="4"/>
        <v/>
      </c>
      <c r="I80"/>
      <c r="K80" s="2"/>
    </row>
    <row r="81" spans="1:11" customFormat="1">
      <c r="A81" s="47"/>
      <c r="B81" s="47"/>
      <c r="C81" s="47"/>
      <c r="D81" s="47"/>
      <c r="E81" s="47"/>
      <c r="F81" s="45"/>
      <c r="G81" s="44" t="str">
        <f t="shared" si="4"/>
        <v/>
      </c>
      <c r="H81" s="4"/>
      <c r="K81" s="2"/>
    </row>
    <row r="82" spans="1:11" customFormat="1">
      <c r="A82" s="47"/>
      <c r="B82" s="47"/>
      <c r="C82" s="47"/>
      <c r="D82" s="47"/>
      <c r="E82" s="47"/>
      <c r="F82" s="45"/>
      <c r="G82" s="44" t="str">
        <f t="shared" si="4"/>
        <v/>
      </c>
      <c r="H82" s="4"/>
      <c r="K82" s="2"/>
    </row>
    <row r="83" spans="1:11" customFormat="1">
      <c r="A83" s="47"/>
      <c r="B83" s="47"/>
      <c r="C83" s="47"/>
      <c r="D83" s="47"/>
      <c r="E83" s="47"/>
      <c r="F83" s="45"/>
      <c r="G83" s="44" t="str">
        <f t="shared" si="4"/>
        <v/>
      </c>
      <c r="H83" s="4"/>
      <c r="K83" s="2"/>
    </row>
    <row r="84" spans="1:11" customFormat="1">
      <c r="A84" s="47"/>
      <c r="B84" s="47"/>
      <c r="C84" s="47"/>
      <c r="D84" s="47"/>
      <c r="E84" s="47"/>
      <c r="F84" s="45"/>
      <c r="G84" s="44" t="str">
        <f t="shared" si="4"/>
        <v/>
      </c>
      <c r="H84" s="4"/>
      <c r="K84" s="2"/>
    </row>
    <row r="85" spans="1:11" customFormat="1">
      <c r="A85" s="47"/>
      <c r="B85" s="47"/>
      <c r="C85" s="47"/>
      <c r="D85" s="47"/>
      <c r="E85" s="47"/>
      <c r="F85" s="45"/>
      <c r="G85" s="44" t="str">
        <f t="shared" si="4"/>
        <v/>
      </c>
      <c r="H85" s="4"/>
      <c r="K85" s="2"/>
    </row>
    <row r="86" spans="1:11" customFormat="1">
      <c r="A86" s="47"/>
      <c r="B86" s="47"/>
      <c r="C86" s="47"/>
      <c r="D86" s="47"/>
      <c r="E86" s="47"/>
      <c r="F86" s="45"/>
      <c r="G86" s="44" t="str">
        <f t="shared" si="4"/>
        <v/>
      </c>
      <c r="H86" s="4"/>
      <c r="K86" s="2"/>
    </row>
    <row r="87" spans="1:11" customFormat="1">
      <c r="A87" s="47"/>
      <c r="B87" s="47"/>
      <c r="C87" s="47"/>
      <c r="D87" s="47"/>
      <c r="E87" s="47"/>
      <c r="F87" s="45"/>
      <c r="G87" s="44" t="str">
        <f t="shared" si="4"/>
        <v/>
      </c>
      <c r="H87" s="4"/>
      <c r="K87" s="2"/>
    </row>
    <row r="88" spans="1:11" customFormat="1">
      <c r="A88" s="47"/>
      <c r="B88" s="47"/>
      <c r="C88" s="47"/>
      <c r="D88" s="47"/>
      <c r="E88" s="47"/>
      <c r="F88" s="45"/>
      <c r="G88" s="44" t="str">
        <f t="shared" si="4"/>
        <v/>
      </c>
      <c r="H88" s="4"/>
      <c r="K88" s="2"/>
    </row>
    <row r="89" spans="1:11" customFormat="1">
      <c r="A89" s="47"/>
      <c r="B89" s="47"/>
      <c r="C89" s="47"/>
      <c r="D89" s="47"/>
      <c r="E89" s="47"/>
      <c r="F89" s="45"/>
      <c r="G89" s="44" t="str">
        <f t="shared" si="4"/>
        <v/>
      </c>
      <c r="H89" s="4"/>
      <c r="K89" s="2"/>
    </row>
    <row r="90" spans="1:11" customFormat="1">
      <c r="A90" s="47"/>
      <c r="B90" s="47"/>
      <c r="C90" s="47"/>
      <c r="D90" s="47"/>
      <c r="E90" s="47"/>
      <c r="F90" s="45"/>
      <c r="G90" s="44" t="str">
        <f t="shared" si="4"/>
        <v/>
      </c>
      <c r="H90" s="4"/>
      <c r="K90" s="2"/>
    </row>
    <row r="91" spans="1:11" customFormat="1">
      <c r="A91" s="47"/>
      <c r="B91" s="47"/>
      <c r="C91" s="47"/>
      <c r="D91" s="47"/>
      <c r="E91" s="47"/>
      <c r="F91" s="45"/>
      <c r="G91" s="44" t="str">
        <f t="shared" si="4"/>
        <v/>
      </c>
      <c r="H91" s="4"/>
      <c r="K91" s="2"/>
    </row>
    <row r="92" spans="1:11" customFormat="1">
      <c r="A92" s="47"/>
      <c r="B92" s="47"/>
      <c r="C92" s="47"/>
      <c r="D92" s="47"/>
      <c r="E92" s="47"/>
      <c r="F92" s="45"/>
      <c r="G92" s="44" t="str">
        <f t="shared" si="4"/>
        <v/>
      </c>
      <c r="H92" s="4"/>
      <c r="K92" s="2"/>
    </row>
    <row r="93" spans="1:11" customFormat="1">
      <c r="A93" s="47"/>
      <c r="B93" s="47"/>
      <c r="C93" s="47"/>
      <c r="D93" s="47"/>
      <c r="E93" s="47"/>
      <c r="F93" s="45"/>
      <c r="G93" s="44" t="str">
        <f t="shared" si="4"/>
        <v/>
      </c>
      <c r="H93" s="4"/>
      <c r="K93" s="2"/>
    </row>
    <row r="94" spans="1:11" customFormat="1">
      <c r="A94" s="47"/>
      <c r="B94" s="47"/>
      <c r="C94" s="47"/>
      <c r="D94" s="47"/>
      <c r="E94" s="47"/>
      <c r="F94" s="45"/>
      <c r="G94" s="44" t="str">
        <f t="shared" si="4"/>
        <v/>
      </c>
      <c r="H94" s="4"/>
      <c r="K94" s="2"/>
    </row>
    <row r="95" spans="1:11" customFormat="1">
      <c r="A95" s="47"/>
      <c r="B95" s="47"/>
      <c r="C95" s="47"/>
      <c r="D95" s="47"/>
      <c r="E95" s="47"/>
      <c r="F95" s="45"/>
      <c r="G95" s="44" t="str">
        <f t="shared" si="4"/>
        <v/>
      </c>
      <c r="H95" s="4"/>
      <c r="K95" s="2"/>
    </row>
    <row r="96" spans="1:11" customFormat="1">
      <c r="A96" s="47"/>
      <c r="B96" s="47"/>
      <c r="C96" s="47"/>
      <c r="D96" s="47"/>
      <c r="E96" s="47"/>
      <c r="F96" s="45"/>
      <c r="G96" s="44" t="str">
        <f t="shared" ref="G96:G127" si="5">IF(OR(H96="en cours",H96=""),"",IF(I96&gt;=O96,"OK","HORS DELAI"))</f>
        <v/>
      </c>
      <c r="H96" s="4"/>
      <c r="K96" s="2"/>
    </row>
    <row r="97" spans="1:11" customFormat="1">
      <c r="A97" s="47"/>
      <c r="B97" s="47"/>
      <c r="C97" s="47"/>
      <c r="D97" s="47"/>
      <c r="E97" s="47"/>
      <c r="F97" s="45"/>
      <c r="G97" s="44" t="str">
        <f t="shared" si="5"/>
        <v/>
      </c>
      <c r="H97" s="4"/>
      <c r="K97" s="2"/>
    </row>
    <row r="98" spans="1:11" customFormat="1">
      <c r="A98" s="47"/>
      <c r="B98" s="47"/>
      <c r="C98" s="47"/>
      <c r="D98" s="47"/>
      <c r="E98" s="47"/>
      <c r="F98" s="45"/>
      <c r="G98" s="44" t="str">
        <f t="shared" si="5"/>
        <v/>
      </c>
      <c r="H98" s="4"/>
      <c r="K98" s="2"/>
    </row>
    <row r="99" spans="1:11" customFormat="1">
      <c r="A99" s="47"/>
      <c r="B99" s="47"/>
      <c r="C99" s="47"/>
      <c r="D99" s="47"/>
      <c r="E99" s="47"/>
      <c r="F99" s="45"/>
      <c r="G99" s="44" t="str">
        <f t="shared" si="5"/>
        <v/>
      </c>
      <c r="H99" s="4"/>
      <c r="K99" s="2"/>
    </row>
    <row r="100" spans="1:11" customFormat="1">
      <c r="A100" s="47"/>
      <c r="B100" s="47"/>
      <c r="C100" s="47"/>
      <c r="D100" s="47"/>
      <c r="E100" s="47"/>
      <c r="F100" s="45"/>
      <c r="G100" s="44" t="str">
        <f t="shared" si="5"/>
        <v/>
      </c>
      <c r="H100" s="4"/>
      <c r="K100" s="2"/>
    </row>
    <row r="101" spans="1:11" customFormat="1">
      <c r="A101" s="47"/>
      <c r="B101" s="47"/>
      <c r="C101" s="47"/>
      <c r="D101" s="47"/>
      <c r="E101" s="47"/>
      <c r="F101" s="45"/>
      <c r="G101" s="44" t="str">
        <f t="shared" si="5"/>
        <v/>
      </c>
      <c r="H101" s="4"/>
      <c r="K101" s="2"/>
    </row>
    <row r="102" spans="1:11" customFormat="1">
      <c r="A102" s="47"/>
      <c r="B102" s="47"/>
      <c r="C102" s="47"/>
      <c r="D102" s="47"/>
      <c r="E102" s="47"/>
      <c r="F102" s="45"/>
      <c r="G102" s="44" t="str">
        <f t="shared" si="5"/>
        <v/>
      </c>
      <c r="H102" s="4"/>
      <c r="K102" s="2"/>
    </row>
    <row r="103" spans="1:11" customFormat="1">
      <c r="A103" s="47"/>
      <c r="B103" s="47"/>
      <c r="C103" s="47"/>
      <c r="D103" s="47"/>
      <c r="E103" s="47"/>
      <c r="F103" s="45"/>
      <c r="G103" s="44" t="str">
        <f t="shared" si="5"/>
        <v/>
      </c>
      <c r="H103" s="4"/>
      <c r="K103" s="2"/>
    </row>
    <row r="104" spans="1:11" customFormat="1">
      <c r="A104" s="47"/>
      <c r="B104" s="47"/>
      <c r="C104" s="47"/>
      <c r="D104" s="47"/>
      <c r="E104" s="47"/>
      <c r="F104" s="45"/>
      <c r="G104" s="44" t="str">
        <f t="shared" si="5"/>
        <v/>
      </c>
      <c r="H104" s="4"/>
      <c r="K104" s="2"/>
    </row>
    <row r="105" spans="1:11" customFormat="1">
      <c r="A105" s="47"/>
      <c r="B105" s="47"/>
      <c r="C105" s="47"/>
      <c r="D105" s="47"/>
      <c r="E105" s="47"/>
      <c r="F105" s="45"/>
      <c r="G105" s="44" t="str">
        <f t="shared" si="5"/>
        <v/>
      </c>
      <c r="H105" s="4"/>
      <c r="K105" s="2"/>
    </row>
    <row r="106" spans="1:11" customFormat="1">
      <c r="A106" s="47"/>
      <c r="B106" s="47"/>
      <c r="C106" s="47"/>
      <c r="D106" s="47"/>
      <c r="E106" s="47"/>
      <c r="F106" s="45"/>
      <c r="G106" s="44" t="str">
        <f t="shared" si="5"/>
        <v/>
      </c>
      <c r="H106" s="4"/>
      <c r="K106" s="2"/>
    </row>
    <row r="107" spans="1:11" customFormat="1">
      <c r="A107" s="47"/>
      <c r="B107" s="47"/>
      <c r="C107" s="47"/>
      <c r="D107" s="47"/>
      <c r="E107" s="47"/>
      <c r="F107" s="45"/>
      <c r="G107" s="44" t="str">
        <f t="shared" si="5"/>
        <v/>
      </c>
      <c r="H107" s="4"/>
      <c r="K107" s="2"/>
    </row>
    <row r="108" spans="1:11" customFormat="1">
      <c r="A108" s="47"/>
      <c r="B108" s="47"/>
      <c r="C108" s="47"/>
      <c r="D108" s="47"/>
      <c r="E108" s="47"/>
      <c r="F108" s="45"/>
      <c r="G108" s="44" t="str">
        <f t="shared" si="5"/>
        <v/>
      </c>
      <c r="H108" s="4"/>
      <c r="K108" s="2"/>
    </row>
    <row r="109" spans="1:11" customFormat="1">
      <c r="A109" s="47"/>
      <c r="B109" s="47"/>
      <c r="C109" s="47"/>
      <c r="D109" s="47"/>
      <c r="E109" s="47"/>
      <c r="F109" s="45"/>
      <c r="G109" s="44" t="str">
        <f t="shared" si="5"/>
        <v/>
      </c>
      <c r="H109" s="4"/>
      <c r="K109" s="2"/>
    </row>
    <row r="110" spans="1:11" customFormat="1">
      <c r="A110" s="47"/>
      <c r="B110" s="47"/>
      <c r="C110" s="47"/>
      <c r="D110" s="47"/>
      <c r="E110" s="47"/>
      <c r="F110" s="45"/>
      <c r="G110" s="44" t="str">
        <f t="shared" si="5"/>
        <v/>
      </c>
      <c r="H110" s="4"/>
      <c r="K110" s="2"/>
    </row>
    <row r="111" spans="1:11" customFormat="1">
      <c r="A111" s="47"/>
      <c r="B111" s="47"/>
      <c r="C111" s="47"/>
      <c r="D111" s="47"/>
      <c r="E111" s="47"/>
      <c r="F111" s="45"/>
      <c r="G111" s="44" t="str">
        <f t="shared" si="5"/>
        <v/>
      </c>
      <c r="H111" s="4"/>
      <c r="K111" s="2"/>
    </row>
    <row r="112" spans="1:11" customFormat="1">
      <c r="A112" s="47"/>
      <c r="B112" s="47"/>
      <c r="C112" s="47"/>
      <c r="D112" s="47"/>
      <c r="E112" s="47"/>
      <c r="F112" s="45"/>
      <c r="G112" s="44" t="str">
        <f t="shared" si="5"/>
        <v/>
      </c>
      <c r="H112" s="4"/>
      <c r="K112" s="2"/>
    </row>
    <row r="113" spans="1:11" customFormat="1">
      <c r="A113" s="47"/>
      <c r="B113" s="47"/>
      <c r="C113" s="47"/>
      <c r="D113" s="47"/>
      <c r="E113" s="47"/>
      <c r="F113" s="45"/>
      <c r="G113" s="44" t="str">
        <f t="shared" si="5"/>
        <v/>
      </c>
      <c r="H113" s="4"/>
      <c r="K113" s="2"/>
    </row>
    <row r="114" spans="1:11" customFormat="1">
      <c r="A114" s="47"/>
      <c r="B114" s="47"/>
      <c r="C114" s="47"/>
      <c r="D114" s="47"/>
      <c r="E114" s="47"/>
      <c r="F114" s="45"/>
      <c r="G114" s="44" t="str">
        <f t="shared" si="5"/>
        <v/>
      </c>
      <c r="H114" s="4"/>
      <c r="K114" s="2"/>
    </row>
    <row r="115" spans="1:11" customFormat="1">
      <c r="A115" s="47"/>
      <c r="B115" s="47"/>
      <c r="C115" s="47"/>
      <c r="D115" s="47"/>
      <c r="E115" s="47"/>
      <c r="F115" s="45"/>
      <c r="G115" s="44" t="str">
        <f t="shared" si="5"/>
        <v/>
      </c>
      <c r="H115" s="4"/>
      <c r="K115" s="2"/>
    </row>
    <row r="116" spans="1:11" customFormat="1">
      <c r="A116" s="47"/>
      <c r="B116" s="47"/>
      <c r="C116" s="47"/>
      <c r="D116" s="47"/>
      <c r="E116" s="47"/>
      <c r="F116" s="45"/>
      <c r="G116" s="44" t="str">
        <f t="shared" si="5"/>
        <v/>
      </c>
      <c r="H116" s="4"/>
      <c r="K116" s="2"/>
    </row>
    <row r="117" spans="1:11" customFormat="1">
      <c r="A117" s="47"/>
      <c r="B117" s="47"/>
      <c r="C117" s="47"/>
      <c r="D117" s="47"/>
      <c r="E117" s="47"/>
      <c r="F117" s="45"/>
      <c r="G117" s="44" t="str">
        <f t="shared" si="5"/>
        <v/>
      </c>
      <c r="H117" s="4"/>
      <c r="K117" s="2"/>
    </row>
    <row r="118" spans="1:11" customFormat="1">
      <c r="A118" s="47"/>
      <c r="B118" s="47"/>
      <c r="C118" s="47"/>
      <c r="D118" s="47"/>
      <c r="E118" s="47"/>
      <c r="F118" s="45"/>
      <c r="G118" s="44" t="str">
        <f t="shared" si="5"/>
        <v/>
      </c>
      <c r="H118" s="4"/>
      <c r="K118" s="2"/>
    </row>
    <row r="119" spans="1:11" customFormat="1">
      <c r="A119" s="47"/>
      <c r="B119" s="47"/>
      <c r="C119" s="47"/>
      <c r="D119" s="47"/>
      <c r="E119" s="47"/>
      <c r="F119" s="45"/>
      <c r="G119" s="44" t="str">
        <f t="shared" si="5"/>
        <v/>
      </c>
      <c r="H119" s="4"/>
      <c r="K119" s="2"/>
    </row>
    <row r="120" spans="1:11" customFormat="1">
      <c r="A120" s="47"/>
      <c r="B120" s="47"/>
      <c r="C120" s="47"/>
      <c r="D120" s="47"/>
      <c r="E120" s="47"/>
      <c r="F120" s="45"/>
      <c r="G120" s="44" t="str">
        <f t="shared" si="5"/>
        <v/>
      </c>
      <c r="H120" s="4"/>
      <c r="K120" s="2"/>
    </row>
    <row r="121" spans="1:11" customFormat="1">
      <c r="A121" s="47"/>
      <c r="B121" s="47"/>
      <c r="C121" s="47"/>
      <c r="D121" s="47"/>
      <c r="E121" s="47"/>
      <c r="F121" s="45"/>
      <c r="G121" s="44" t="str">
        <f t="shared" si="5"/>
        <v/>
      </c>
      <c r="H121" s="4"/>
      <c r="K121" s="2"/>
    </row>
    <row r="122" spans="1:11" customFormat="1">
      <c r="A122" s="47"/>
      <c r="B122" s="47"/>
      <c r="C122" s="47"/>
      <c r="D122" s="47"/>
      <c r="E122" s="47"/>
      <c r="F122" s="45"/>
      <c r="G122" s="44" t="str">
        <f t="shared" si="5"/>
        <v/>
      </c>
      <c r="H122" s="4"/>
      <c r="K122" s="2"/>
    </row>
    <row r="123" spans="1:11" customFormat="1">
      <c r="A123" s="47"/>
      <c r="B123" s="47"/>
      <c r="C123" s="47"/>
      <c r="D123" s="47"/>
      <c r="E123" s="47"/>
      <c r="F123" s="45"/>
      <c r="G123" s="44" t="str">
        <f t="shared" si="5"/>
        <v/>
      </c>
      <c r="H123" s="4"/>
      <c r="K123" s="2"/>
    </row>
    <row r="124" spans="1:11" customFormat="1">
      <c r="A124" s="47"/>
      <c r="B124" s="47"/>
      <c r="C124" s="47"/>
      <c r="D124" s="47"/>
      <c r="E124" s="47"/>
      <c r="F124" s="45"/>
      <c r="G124" s="44" t="str">
        <f t="shared" si="5"/>
        <v/>
      </c>
      <c r="H124" s="4"/>
      <c r="K124" s="2"/>
    </row>
    <row r="125" spans="1:11" customFormat="1">
      <c r="A125" s="47"/>
      <c r="B125" s="47"/>
      <c r="C125" s="47"/>
      <c r="D125" s="47"/>
      <c r="E125" s="47"/>
      <c r="F125" s="45"/>
      <c r="G125" s="44" t="str">
        <f t="shared" si="5"/>
        <v/>
      </c>
      <c r="H125" s="4"/>
      <c r="K125" s="2"/>
    </row>
    <row r="126" spans="1:11" customFormat="1">
      <c r="A126" s="47"/>
      <c r="B126" s="47"/>
      <c r="C126" s="47"/>
      <c r="D126" s="47"/>
      <c r="E126" s="47"/>
      <c r="F126" s="45"/>
      <c r="G126" s="44" t="str">
        <f t="shared" si="5"/>
        <v/>
      </c>
      <c r="H126" s="4"/>
    </row>
    <row r="127" spans="1:11" customFormat="1">
      <c r="A127" s="46"/>
      <c r="B127" s="46"/>
      <c r="C127" s="46"/>
      <c r="D127" s="46"/>
      <c r="E127" s="46"/>
      <c r="F127" s="45"/>
      <c r="G127" s="44" t="str">
        <f t="shared" si="5"/>
        <v/>
      </c>
      <c r="H127" s="4"/>
    </row>
    <row r="128" spans="1:11" customFormat="1">
      <c r="A128" s="4"/>
      <c r="B128" s="4"/>
      <c r="C128" s="10"/>
      <c r="D128" s="4"/>
      <c r="E128" s="4"/>
      <c r="F128" s="4"/>
      <c r="G128" s="44" t="str">
        <f t="shared" ref="G128:G133" si="6">IF(OR(H128="en cours",H128=""),"",IF(I128&gt;=O128,"OK","HORS DELAI"))</f>
        <v/>
      </c>
      <c r="H128" s="4"/>
      <c r="I128" s="4"/>
    </row>
    <row r="129" spans="1:16">
      <c r="G129" s="44" t="str">
        <f t="shared" si="6"/>
        <v/>
      </c>
    </row>
    <row r="130" spans="1:16">
      <c r="G130" s="44" t="str">
        <f t="shared" si="6"/>
        <v/>
      </c>
    </row>
    <row r="131" spans="1:16">
      <c r="G131" s="44" t="str">
        <f t="shared" si="6"/>
        <v/>
      </c>
    </row>
    <row r="132" spans="1:16">
      <c r="G132" s="44" t="str">
        <f t="shared" si="6"/>
        <v/>
      </c>
    </row>
    <row r="133" spans="1:16">
      <c r="G133" s="43" t="str">
        <f t="shared" si="6"/>
        <v/>
      </c>
    </row>
    <row r="134" spans="1:16" s="1" customFormat="1">
      <c r="A134" s="33"/>
      <c r="B134" s="33"/>
      <c r="C134" s="35"/>
      <c r="D134" s="33"/>
      <c r="E134" s="33"/>
      <c r="F134" s="33"/>
      <c r="G134" s="33"/>
      <c r="H134" s="33"/>
      <c r="I134" s="33"/>
      <c r="O134" s="33"/>
    </row>
    <row r="135" spans="1:16" s="1" customFormat="1">
      <c r="A135" s="33"/>
      <c r="B135" s="33"/>
      <c r="C135" s="35"/>
      <c r="D135" s="33"/>
      <c r="E135" s="33"/>
      <c r="F135" s="33"/>
      <c r="G135" s="33"/>
      <c r="H135" s="33"/>
      <c r="I135" s="33"/>
      <c r="O135" s="33"/>
    </row>
    <row r="136" spans="1:16" s="1" customFormat="1">
      <c r="A136" s="33"/>
      <c r="B136" s="33"/>
      <c r="C136" s="35"/>
      <c r="D136" s="33"/>
      <c r="E136" s="33"/>
      <c r="F136" s="33"/>
      <c r="G136" s="33"/>
      <c r="H136" s="33"/>
      <c r="I136" s="33"/>
      <c r="O136" s="33"/>
    </row>
    <row r="137" spans="1:16" s="1" customFormat="1">
      <c r="A137" s="33"/>
      <c r="B137" s="33"/>
      <c r="C137" s="35"/>
      <c r="D137" s="33"/>
      <c r="E137" s="33"/>
      <c r="F137" s="33"/>
      <c r="G137" s="33"/>
      <c r="H137" s="33"/>
      <c r="I137" s="33"/>
      <c r="O137" s="33"/>
    </row>
    <row r="138" spans="1:16">
      <c r="A138" s="38"/>
      <c r="B138" s="38"/>
      <c r="C138" s="42"/>
      <c r="D138" s="38"/>
      <c r="E138" s="38"/>
      <c r="F138" s="41"/>
      <c r="G138" s="38"/>
      <c r="H138" s="38"/>
      <c r="I138" s="40"/>
      <c r="J138" s="39"/>
      <c r="K138" s="37"/>
      <c r="L138" s="37"/>
      <c r="M138" s="37"/>
      <c r="N138" s="37"/>
      <c r="O138" s="38"/>
      <c r="P138" s="37"/>
    </row>
    <row r="139" spans="1:16">
      <c r="A139" s="33"/>
      <c r="B139" s="33"/>
      <c r="C139" s="35"/>
      <c r="D139" s="33"/>
      <c r="E139" s="36"/>
      <c r="F139" s="33"/>
      <c r="G139" s="33"/>
      <c r="H139" s="33"/>
      <c r="I139" s="33"/>
      <c r="J139" s="34"/>
      <c r="K139" s="1"/>
      <c r="L139" s="1"/>
      <c r="M139" s="1"/>
      <c r="N139" s="1"/>
      <c r="O139" s="33"/>
      <c r="P139" s="1"/>
    </row>
    <row r="140" spans="1:16">
      <c r="A140" s="33"/>
      <c r="B140" s="33"/>
      <c r="C140" s="35"/>
      <c r="D140" s="33"/>
      <c r="E140" s="33"/>
      <c r="F140" s="33"/>
      <c r="G140" s="33"/>
      <c r="H140" s="33"/>
      <c r="I140" s="33"/>
      <c r="J140" s="34"/>
      <c r="K140" s="1"/>
      <c r="L140" s="1"/>
      <c r="M140" s="1"/>
      <c r="N140" s="1"/>
      <c r="O140" s="33"/>
      <c r="P140" s="1"/>
    </row>
    <row r="141" spans="1:16">
      <c r="A141" s="33"/>
      <c r="B141" s="33"/>
      <c r="C141" s="35"/>
      <c r="D141" s="33"/>
      <c r="E141" s="33"/>
      <c r="F141" s="33"/>
      <c r="G141" s="33"/>
      <c r="H141" s="33"/>
      <c r="I141" s="33"/>
      <c r="J141" s="34"/>
      <c r="K141" s="1"/>
      <c r="L141" s="1"/>
      <c r="M141" s="1"/>
      <c r="N141" s="1"/>
      <c r="O141" s="33"/>
      <c r="P141" s="1"/>
    </row>
    <row r="142" spans="1:16">
      <c r="A142" s="33"/>
      <c r="B142" s="33"/>
      <c r="C142" s="35"/>
      <c r="D142" s="33"/>
      <c r="E142" s="33"/>
      <c r="F142" s="33"/>
      <c r="G142" s="33"/>
      <c r="H142" s="33"/>
      <c r="I142" s="33"/>
      <c r="J142" s="34"/>
      <c r="K142" s="1"/>
      <c r="L142" s="1"/>
      <c r="M142" s="1"/>
      <c r="N142" s="1"/>
      <c r="O142" s="33"/>
      <c r="P142" s="1"/>
    </row>
    <row r="143" spans="1:16">
      <c r="A143" s="33"/>
      <c r="B143" s="33"/>
      <c r="C143" s="35"/>
      <c r="D143" s="33"/>
      <c r="E143" s="33"/>
      <c r="F143" s="33"/>
      <c r="G143" s="33"/>
      <c r="H143" s="33"/>
      <c r="I143" s="33"/>
      <c r="J143" s="34"/>
      <c r="K143" s="1"/>
      <c r="L143" s="1"/>
      <c r="M143" s="1"/>
      <c r="N143" s="1"/>
      <c r="O143" s="33"/>
      <c r="P143" s="1"/>
    </row>
  </sheetData>
  <autoFilter ref="A5:P133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146"/>
  <sheetViews>
    <sheetView zoomScale="70" zoomScaleNormal="60" workbookViewId="0">
      <pane ySplit="5" topLeftCell="A6" activePane="bottomLeft" state="frozen"/>
      <selection activeCell="B8" sqref="B8"/>
      <selection pane="bottomLeft" activeCell="B8" sqref="B8"/>
    </sheetView>
  </sheetViews>
  <sheetFormatPr baseColWidth="10" defaultRowHeight="15"/>
  <cols>
    <col min="1" max="1" width="20" style="4" customWidth="1"/>
    <col min="2" max="2" width="34.85546875" style="4" customWidth="1"/>
    <col min="3" max="3" width="20" style="10" customWidth="1"/>
    <col min="4" max="4" width="13" style="4" customWidth="1"/>
    <col min="5" max="5" width="10.7109375" style="4" customWidth="1"/>
    <col min="6" max="6" width="13" style="4" customWidth="1"/>
    <col min="7" max="7" width="20" style="4" customWidth="1"/>
    <col min="8" max="8" width="17.140625" style="4" customWidth="1"/>
    <col min="9" max="9" width="15.28515625" style="4" customWidth="1"/>
    <col min="10" max="10" width="16.7109375" customWidth="1"/>
    <col min="11" max="11" width="12.7109375" customWidth="1"/>
    <col min="12" max="12" width="17.28515625" customWidth="1"/>
    <col min="13" max="13" width="33.7109375" customWidth="1"/>
    <col min="14" max="14" width="17.28515625" customWidth="1"/>
    <col min="15" max="15" width="20" style="4" customWidth="1"/>
    <col min="16" max="16" width="22.85546875" customWidth="1"/>
    <col min="20" max="20" width="11.5703125" bestFit="1" customWidth="1"/>
    <col min="28" max="28" width="32.140625" customWidth="1"/>
    <col min="30" max="30" width="19.140625" customWidth="1"/>
    <col min="34" max="34" width="25.42578125" customWidth="1"/>
    <col min="36" max="36" width="15.28515625" customWidth="1"/>
  </cols>
  <sheetData>
    <row r="1" spans="1:36" ht="13.9" customHeight="1">
      <c r="B1" s="9"/>
      <c r="T1" s="69">
        <v>41791</v>
      </c>
      <c r="V1" s="1" t="s">
        <v>41</v>
      </c>
      <c r="X1" s="69">
        <v>41791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41792</v>
      </c>
      <c r="V2" s="1" t="s">
        <v>42</v>
      </c>
      <c r="X2" s="69">
        <v>41792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9"/>
      <c r="T3" s="69">
        <v>41793</v>
      </c>
      <c r="V3" s="1" t="s">
        <v>43</v>
      </c>
      <c r="X3" s="69">
        <v>41793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9"/>
      <c r="T4" s="69">
        <v>41794</v>
      </c>
      <c r="V4" s="1" t="s">
        <v>44</v>
      </c>
      <c r="X4" s="69">
        <v>41794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41795</v>
      </c>
      <c r="V5" s="1" t="s">
        <v>45</v>
      </c>
      <c r="X5" s="69">
        <v>41795</v>
      </c>
      <c r="AB5" s="1" t="s">
        <v>54</v>
      </c>
      <c r="AD5" s="1" t="s">
        <v>59</v>
      </c>
      <c r="AH5" s="1" t="s">
        <v>64</v>
      </c>
    </row>
    <row r="6" spans="1:36" s="89" customFormat="1" ht="30">
      <c r="A6" s="34" t="s">
        <v>31</v>
      </c>
      <c r="B6" s="34" t="s">
        <v>181</v>
      </c>
      <c r="C6" s="47">
        <v>24339218417262</v>
      </c>
      <c r="D6" s="34">
        <v>140385</v>
      </c>
      <c r="E6" s="36" t="s">
        <v>151</v>
      </c>
      <c r="F6" s="45">
        <v>41792</v>
      </c>
      <c r="G6" s="44" t="str">
        <f>IF(H6="en cours","",IF(I6&gt;=O6,"OK","HORS DELAI"))</f>
        <v>OK</v>
      </c>
      <c r="H6" s="44" t="s">
        <v>72</v>
      </c>
      <c r="I6" s="45">
        <v>41814</v>
      </c>
      <c r="J6" s="34" t="s">
        <v>69</v>
      </c>
      <c r="K6" s="45">
        <v>41793</v>
      </c>
      <c r="L6" s="34"/>
      <c r="M6" s="34"/>
      <c r="N6" s="34" t="s">
        <v>56</v>
      </c>
      <c r="O6" s="48">
        <v>41793</v>
      </c>
      <c r="P6" s="34"/>
      <c r="Q6" s="93"/>
      <c r="R6" s="93"/>
      <c r="S6" s="93"/>
      <c r="T6" s="69">
        <v>41796</v>
      </c>
      <c r="V6" s="92" t="s">
        <v>15</v>
      </c>
      <c r="X6" s="69">
        <v>41796</v>
      </c>
      <c r="AB6" s="91"/>
      <c r="AD6" s="91"/>
      <c r="AH6" s="90"/>
    </row>
    <row r="7" spans="1:36" ht="30">
      <c r="A7" s="34" t="s">
        <v>31</v>
      </c>
      <c r="B7" s="34" t="s">
        <v>180</v>
      </c>
      <c r="C7" s="47">
        <v>25112590329444</v>
      </c>
      <c r="D7" s="34">
        <v>140387</v>
      </c>
      <c r="E7" s="36" t="s">
        <v>151</v>
      </c>
      <c r="F7" s="45">
        <v>41793</v>
      </c>
      <c r="G7" s="111" t="str">
        <f>IF(H7="en cours","",IF(I7&gt;=O7,"OK","HORS DELAI"))</f>
        <v>OK</v>
      </c>
      <c r="H7" s="44" t="str">
        <f>IF(O7="","En cours","Réponse apportée")</f>
        <v>Réponse apportée</v>
      </c>
      <c r="I7" s="45">
        <v>41803</v>
      </c>
      <c r="J7" s="112" t="s">
        <v>47</v>
      </c>
      <c r="K7" s="45">
        <v>41793</v>
      </c>
      <c r="L7" s="34"/>
      <c r="M7" s="34"/>
      <c r="N7" s="34" t="s">
        <v>56</v>
      </c>
      <c r="O7" s="48">
        <v>41793</v>
      </c>
      <c r="P7" s="34"/>
      <c r="T7" s="69">
        <v>41797</v>
      </c>
      <c r="V7" s="1" t="s">
        <v>144</v>
      </c>
      <c r="X7" s="69">
        <v>41797</v>
      </c>
      <c r="AB7" s="1" t="s">
        <v>143</v>
      </c>
      <c r="AD7" s="1" t="s">
        <v>142</v>
      </c>
      <c r="AF7" s="1" t="s">
        <v>58</v>
      </c>
    </row>
    <row r="8" spans="1:36" ht="30">
      <c r="A8" s="34" t="s">
        <v>31</v>
      </c>
      <c r="B8" s="34" t="s">
        <v>179</v>
      </c>
      <c r="C8" s="47">
        <v>24338639634118</v>
      </c>
      <c r="D8" s="34">
        <v>140388</v>
      </c>
      <c r="E8" s="36" t="s">
        <v>151</v>
      </c>
      <c r="F8" s="45">
        <v>41793</v>
      </c>
      <c r="G8" s="44" t="s">
        <v>178</v>
      </c>
      <c r="H8" s="44" t="s">
        <v>72</v>
      </c>
      <c r="I8" s="45">
        <v>41815</v>
      </c>
      <c r="J8" s="112" t="s">
        <v>69</v>
      </c>
      <c r="K8" s="45">
        <v>41807</v>
      </c>
      <c r="L8" s="34"/>
      <c r="M8" s="34"/>
      <c r="N8" s="34" t="s">
        <v>56</v>
      </c>
      <c r="O8" s="48">
        <v>41807</v>
      </c>
      <c r="P8" s="34"/>
      <c r="T8" s="69"/>
      <c r="V8" s="1"/>
      <c r="X8" s="69"/>
      <c r="AB8" s="1"/>
      <c r="AD8" s="1"/>
      <c r="AF8" s="1"/>
    </row>
    <row r="9" spans="1:36" ht="30">
      <c r="A9" s="34" t="s">
        <v>31</v>
      </c>
      <c r="B9" s="34" t="s">
        <v>177</v>
      </c>
      <c r="C9" s="47">
        <v>25495224307342</v>
      </c>
      <c r="D9" s="34">
        <v>140389</v>
      </c>
      <c r="E9" s="36" t="s">
        <v>151</v>
      </c>
      <c r="F9" s="45">
        <v>41793</v>
      </c>
      <c r="G9" s="111" t="str">
        <f t="shared" ref="G9:G46" si="0">IF(H9="en cours","",IF(I9&gt;=O9,"OK","HORS DELAI"))</f>
        <v>OK</v>
      </c>
      <c r="H9" s="44" t="str">
        <f t="shared" ref="H9:H47" si="1">IF(O9="","En cours","Réponse apportée")</f>
        <v>Réponse apportée</v>
      </c>
      <c r="I9" s="45">
        <v>41802</v>
      </c>
      <c r="J9" s="112" t="s">
        <v>69</v>
      </c>
      <c r="K9" s="45">
        <v>41793</v>
      </c>
      <c r="L9" s="34"/>
      <c r="M9" s="34"/>
      <c r="N9" s="34" t="s">
        <v>60</v>
      </c>
      <c r="O9" s="48">
        <v>41800</v>
      </c>
      <c r="P9" s="34"/>
      <c r="T9" s="69">
        <v>41798</v>
      </c>
      <c r="V9" s="1" t="s">
        <v>69</v>
      </c>
      <c r="X9" s="69">
        <v>41798</v>
      </c>
      <c r="AB9" s="1" t="s">
        <v>139</v>
      </c>
      <c r="AD9" s="1" t="s">
        <v>60</v>
      </c>
      <c r="AF9" s="1" t="s">
        <v>59</v>
      </c>
    </row>
    <row r="10" spans="1:36" ht="30">
      <c r="A10" s="34" t="s">
        <v>31</v>
      </c>
      <c r="B10" s="34" t="s">
        <v>176</v>
      </c>
      <c r="C10" s="47">
        <v>24336324064527</v>
      </c>
      <c r="D10" s="34">
        <v>140390</v>
      </c>
      <c r="E10" s="36" t="s">
        <v>151</v>
      </c>
      <c r="F10" s="45">
        <v>41793</v>
      </c>
      <c r="G10" s="111" t="str">
        <f t="shared" si="0"/>
        <v>OK</v>
      </c>
      <c r="H10" s="44" t="str">
        <f t="shared" si="1"/>
        <v>Réponse apportée</v>
      </c>
      <c r="I10" s="45">
        <v>41803</v>
      </c>
      <c r="J10" s="112" t="s">
        <v>47</v>
      </c>
      <c r="K10" s="45">
        <v>41793</v>
      </c>
      <c r="L10" s="34"/>
      <c r="M10" s="34"/>
      <c r="N10" s="34" t="s">
        <v>56</v>
      </c>
      <c r="O10" s="48">
        <v>41793</v>
      </c>
      <c r="P10" s="34"/>
      <c r="T10" s="69">
        <v>41799</v>
      </c>
      <c r="V10" s="1" t="s">
        <v>46</v>
      </c>
      <c r="X10" s="69">
        <v>41799</v>
      </c>
      <c r="AB10" s="1" t="s">
        <v>137</v>
      </c>
      <c r="AD10" s="88" t="s">
        <v>40</v>
      </c>
    </row>
    <row r="11" spans="1:36" ht="30">
      <c r="A11" s="34" t="s">
        <v>31</v>
      </c>
      <c r="B11" s="34" t="s">
        <v>175</v>
      </c>
      <c r="C11" s="47">
        <v>25294934793280</v>
      </c>
      <c r="D11" s="34">
        <v>140396</v>
      </c>
      <c r="E11" s="36" t="s">
        <v>151</v>
      </c>
      <c r="F11" s="45">
        <v>41793</v>
      </c>
      <c r="G11" s="111" t="str">
        <f t="shared" si="0"/>
        <v>OK</v>
      </c>
      <c r="H11" s="44" t="str">
        <f t="shared" si="1"/>
        <v>Réponse apportée</v>
      </c>
      <c r="I11" s="45">
        <v>41803</v>
      </c>
      <c r="J11" s="112" t="s">
        <v>69</v>
      </c>
      <c r="K11" s="45">
        <v>41794</v>
      </c>
      <c r="L11" s="34" t="s">
        <v>48</v>
      </c>
      <c r="M11" s="34" t="s">
        <v>135</v>
      </c>
      <c r="N11" s="34" t="s">
        <v>60</v>
      </c>
      <c r="O11" s="48">
        <v>41800</v>
      </c>
      <c r="P11" s="34"/>
      <c r="T11" s="69">
        <v>41800</v>
      </c>
      <c r="V11" s="1" t="s">
        <v>47</v>
      </c>
      <c r="X11" s="69">
        <v>41800</v>
      </c>
      <c r="AB11" s="1" t="s">
        <v>135</v>
      </c>
    </row>
    <row r="12" spans="1:36" ht="30">
      <c r="A12" s="34" t="s">
        <v>33</v>
      </c>
      <c r="B12" s="34" t="s">
        <v>136</v>
      </c>
      <c r="C12" s="47">
        <v>25842836409507</v>
      </c>
      <c r="D12" s="34">
        <v>140397</v>
      </c>
      <c r="E12" s="36" t="s">
        <v>151</v>
      </c>
      <c r="F12" s="45">
        <v>41793</v>
      </c>
      <c r="G12" s="111" t="str">
        <f t="shared" si="0"/>
        <v>OK</v>
      </c>
      <c r="H12" s="44" t="str">
        <f t="shared" si="1"/>
        <v>Réponse apportée</v>
      </c>
      <c r="I12" s="45">
        <v>41803</v>
      </c>
      <c r="J12" s="112" t="s">
        <v>69</v>
      </c>
      <c r="K12" s="45">
        <v>41795</v>
      </c>
      <c r="L12" s="34"/>
      <c r="M12" s="34"/>
      <c r="N12" s="34" t="s">
        <v>40</v>
      </c>
      <c r="O12" s="48">
        <v>41796</v>
      </c>
      <c r="P12" s="34"/>
      <c r="T12" s="69">
        <v>41801</v>
      </c>
      <c r="V12" s="88" t="s">
        <v>79</v>
      </c>
      <c r="X12" s="69">
        <v>41801</v>
      </c>
      <c r="AB12" s="1" t="s">
        <v>133</v>
      </c>
    </row>
    <row r="13" spans="1:36" ht="30">
      <c r="A13" s="34" t="s">
        <v>33</v>
      </c>
      <c r="B13" s="34" t="s">
        <v>83</v>
      </c>
      <c r="C13" s="47">
        <v>25211143176594</v>
      </c>
      <c r="D13" s="34">
        <v>140398</v>
      </c>
      <c r="E13" s="36" t="s">
        <v>151</v>
      </c>
      <c r="F13" s="45">
        <v>41793</v>
      </c>
      <c r="G13" s="111" t="str">
        <f t="shared" si="0"/>
        <v>HORS DELAI</v>
      </c>
      <c r="H13" s="44" t="str">
        <f t="shared" si="1"/>
        <v>Réponse apportée</v>
      </c>
      <c r="I13" s="45">
        <v>41803</v>
      </c>
      <c r="J13" s="112" t="s">
        <v>69</v>
      </c>
      <c r="K13" s="45">
        <v>41795</v>
      </c>
      <c r="L13" s="34"/>
      <c r="M13" s="34"/>
      <c r="N13" s="34" t="s">
        <v>40</v>
      </c>
      <c r="O13" s="48">
        <v>41816</v>
      </c>
      <c r="P13" s="34"/>
      <c r="T13" s="69">
        <v>41802</v>
      </c>
      <c r="V13" s="88" t="s">
        <v>131</v>
      </c>
      <c r="X13" s="69">
        <v>41802</v>
      </c>
      <c r="AB13" s="1" t="s">
        <v>130</v>
      </c>
    </row>
    <row r="14" spans="1:36" ht="30">
      <c r="A14" s="34" t="s">
        <v>31</v>
      </c>
      <c r="B14" s="34" t="s">
        <v>174</v>
      </c>
      <c r="C14" s="47">
        <v>24221273490300</v>
      </c>
      <c r="D14" s="34">
        <v>140401</v>
      </c>
      <c r="E14" s="36" t="s">
        <v>151</v>
      </c>
      <c r="F14" s="45">
        <v>41795</v>
      </c>
      <c r="G14" s="111" t="str">
        <f t="shared" si="0"/>
        <v>OK</v>
      </c>
      <c r="H14" s="44" t="str">
        <f t="shared" si="1"/>
        <v>Réponse apportée</v>
      </c>
      <c r="I14" s="45">
        <v>41815</v>
      </c>
      <c r="J14" s="112" t="s">
        <v>47</v>
      </c>
      <c r="K14" s="45">
        <v>41795</v>
      </c>
      <c r="L14" s="34"/>
      <c r="M14" s="34"/>
      <c r="N14" s="34" t="s">
        <v>58</v>
      </c>
      <c r="O14" s="48">
        <v>41795</v>
      </c>
      <c r="P14" s="34"/>
      <c r="T14" s="69">
        <v>41803</v>
      </c>
      <c r="X14" s="69">
        <v>41803</v>
      </c>
      <c r="AB14" s="88" t="s">
        <v>128</v>
      </c>
    </row>
    <row r="15" spans="1:36" ht="30">
      <c r="A15" s="34" t="s">
        <v>34</v>
      </c>
      <c r="B15" s="34" t="s">
        <v>173</v>
      </c>
      <c r="C15" s="47">
        <v>25182778474718</v>
      </c>
      <c r="D15" s="34">
        <v>140403</v>
      </c>
      <c r="E15" s="36" t="s">
        <v>151</v>
      </c>
      <c r="F15" s="45">
        <v>41795</v>
      </c>
      <c r="G15" s="111" t="str">
        <f t="shared" si="0"/>
        <v>OK</v>
      </c>
      <c r="H15" s="44" t="str">
        <f t="shared" si="1"/>
        <v>Réponse apportée</v>
      </c>
      <c r="I15" s="45">
        <v>41806</v>
      </c>
      <c r="J15" s="112" t="s">
        <v>69</v>
      </c>
      <c r="K15" s="45">
        <v>41795</v>
      </c>
      <c r="L15" s="34"/>
      <c r="M15" s="34"/>
      <c r="N15" s="34" t="s">
        <v>58</v>
      </c>
      <c r="O15" s="48">
        <v>41801</v>
      </c>
      <c r="P15" s="34"/>
      <c r="T15" s="69">
        <v>41804</v>
      </c>
      <c r="X15" s="69">
        <v>41804</v>
      </c>
    </row>
    <row r="16" spans="1:36" ht="30">
      <c r="A16" s="34" t="s">
        <v>38</v>
      </c>
      <c r="B16" s="34" t="s">
        <v>158</v>
      </c>
      <c r="C16" s="47">
        <v>24154558554004</v>
      </c>
      <c r="D16" s="34"/>
      <c r="E16" s="36" t="s">
        <v>151</v>
      </c>
      <c r="F16" s="45">
        <v>41795</v>
      </c>
      <c r="G16" s="111" t="str">
        <f t="shared" si="0"/>
        <v>HORS DELAI</v>
      </c>
      <c r="H16" s="44" t="str">
        <f t="shared" si="1"/>
        <v>Réponse apportée</v>
      </c>
      <c r="I16" s="45">
        <v>41803</v>
      </c>
      <c r="J16" s="112" t="s">
        <v>69</v>
      </c>
      <c r="K16" s="45">
        <v>41796</v>
      </c>
      <c r="L16" s="34" t="s">
        <v>48</v>
      </c>
      <c r="M16" s="34" t="s">
        <v>137</v>
      </c>
      <c r="N16" s="34" t="s">
        <v>40</v>
      </c>
      <c r="O16" s="48">
        <v>41806</v>
      </c>
      <c r="P16" s="34"/>
      <c r="T16" s="69">
        <v>41805</v>
      </c>
      <c r="X16" s="69">
        <v>41805</v>
      </c>
    </row>
    <row r="17" spans="1:28" ht="30">
      <c r="A17" s="34" t="s">
        <v>35</v>
      </c>
      <c r="B17" s="34" t="s">
        <v>121</v>
      </c>
      <c r="C17" s="47">
        <v>25182199631301</v>
      </c>
      <c r="D17" s="34"/>
      <c r="E17" s="36" t="s">
        <v>151</v>
      </c>
      <c r="F17" s="45">
        <v>41796</v>
      </c>
      <c r="G17" s="111" t="str">
        <f t="shared" si="0"/>
        <v>OK</v>
      </c>
      <c r="H17" s="44" t="str">
        <f t="shared" si="1"/>
        <v>Réponse apportée</v>
      </c>
      <c r="I17" s="45">
        <v>41803</v>
      </c>
      <c r="J17" s="112" t="s">
        <v>69</v>
      </c>
      <c r="K17" s="45">
        <v>41801</v>
      </c>
      <c r="L17" s="34"/>
      <c r="M17" s="34"/>
      <c r="N17" s="34" t="s">
        <v>40</v>
      </c>
      <c r="O17" s="48">
        <v>41801</v>
      </c>
      <c r="P17" s="34"/>
      <c r="T17" s="69">
        <v>41806</v>
      </c>
      <c r="X17" s="69">
        <v>41806</v>
      </c>
    </row>
    <row r="18" spans="1:28" ht="30">
      <c r="A18" s="34" t="s">
        <v>32</v>
      </c>
      <c r="B18" s="34" t="s">
        <v>108</v>
      </c>
      <c r="C18" s="47">
        <v>25909117163857</v>
      </c>
      <c r="D18" s="34">
        <v>140405</v>
      </c>
      <c r="E18" s="36" t="s">
        <v>151</v>
      </c>
      <c r="F18" s="45">
        <v>41800</v>
      </c>
      <c r="G18" s="111" t="str">
        <f t="shared" si="0"/>
        <v>OK</v>
      </c>
      <c r="H18" s="44" t="str">
        <f t="shared" si="1"/>
        <v>Réponse apportée</v>
      </c>
      <c r="I18" s="45">
        <v>41810</v>
      </c>
      <c r="J18" s="112" t="s">
        <v>69</v>
      </c>
      <c r="K18" s="45">
        <v>41801</v>
      </c>
      <c r="L18" s="34"/>
      <c r="M18" s="34"/>
      <c r="N18" s="34" t="s">
        <v>56</v>
      </c>
      <c r="O18" s="48">
        <v>41803</v>
      </c>
      <c r="P18" s="34"/>
      <c r="T18" s="69">
        <v>41807</v>
      </c>
      <c r="X18" s="69">
        <v>41807</v>
      </c>
    </row>
    <row r="19" spans="1:28" ht="30">
      <c r="A19" s="34" t="s">
        <v>32</v>
      </c>
      <c r="B19" s="34" t="s">
        <v>172</v>
      </c>
      <c r="C19" s="47">
        <v>24520694607916</v>
      </c>
      <c r="D19" s="34">
        <v>140408</v>
      </c>
      <c r="E19" s="36" t="s">
        <v>151</v>
      </c>
      <c r="F19" s="45">
        <v>41800</v>
      </c>
      <c r="G19" s="44" t="str">
        <f t="shared" si="0"/>
        <v>OK</v>
      </c>
      <c r="H19" s="44" t="str">
        <f t="shared" si="1"/>
        <v>Réponse apportée</v>
      </c>
      <c r="I19" s="45">
        <v>41810</v>
      </c>
      <c r="J19" s="112" t="s">
        <v>47</v>
      </c>
      <c r="K19" s="45">
        <v>41802</v>
      </c>
      <c r="L19" s="34"/>
      <c r="M19" s="34"/>
      <c r="N19" s="34" t="s">
        <v>56</v>
      </c>
      <c r="O19" s="48">
        <v>41802</v>
      </c>
      <c r="P19" s="34"/>
      <c r="T19" s="69">
        <v>41808</v>
      </c>
      <c r="X19" s="69">
        <v>41808</v>
      </c>
    </row>
    <row r="20" spans="1:28" ht="30">
      <c r="A20" s="34" t="s">
        <v>31</v>
      </c>
      <c r="B20" s="116" t="s">
        <v>171</v>
      </c>
      <c r="C20" s="47">
        <v>25147467392003</v>
      </c>
      <c r="D20" s="34">
        <v>140409</v>
      </c>
      <c r="E20" s="36" t="s">
        <v>151</v>
      </c>
      <c r="F20" s="45">
        <v>41800</v>
      </c>
      <c r="G20" s="111" t="str">
        <f t="shared" si="0"/>
        <v>OK</v>
      </c>
      <c r="H20" s="44" t="str">
        <f t="shared" si="1"/>
        <v>Réponse apportée</v>
      </c>
      <c r="I20" s="45">
        <v>41810</v>
      </c>
      <c r="J20" s="112" t="s">
        <v>47</v>
      </c>
      <c r="K20" s="45">
        <v>41803</v>
      </c>
      <c r="L20" s="34"/>
      <c r="M20" s="34"/>
      <c r="N20" s="34" t="s">
        <v>56</v>
      </c>
      <c r="O20" s="48">
        <v>41802</v>
      </c>
      <c r="P20" s="34"/>
      <c r="T20" s="69">
        <v>41809</v>
      </c>
      <c r="X20" s="69">
        <v>41809</v>
      </c>
    </row>
    <row r="21" spans="1:28" ht="30">
      <c r="A21" s="34" t="s">
        <v>33</v>
      </c>
      <c r="B21" s="34" t="s">
        <v>170</v>
      </c>
      <c r="C21" s="47">
        <v>25163965230693</v>
      </c>
      <c r="D21" s="34">
        <v>140414</v>
      </c>
      <c r="E21" s="36" t="s">
        <v>151</v>
      </c>
      <c r="F21" s="45">
        <v>41801</v>
      </c>
      <c r="G21" s="111" t="str">
        <f t="shared" si="0"/>
        <v>OK</v>
      </c>
      <c r="H21" s="44" t="str">
        <f t="shared" si="1"/>
        <v>Réponse apportée</v>
      </c>
      <c r="I21" s="45">
        <v>41813</v>
      </c>
      <c r="J21" s="112" t="s">
        <v>69</v>
      </c>
      <c r="K21" s="45">
        <v>41803</v>
      </c>
      <c r="L21" s="34"/>
      <c r="M21" s="34"/>
      <c r="N21" s="34" t="s">
        <v>56</v>
      </c>
      <c r="O21" s="48">
        <v>41806</v>
      </c>
      <c r="P21" s="34"/>
      <c r="T21" s="69">
        <v>41810</v>
      </c>
      <c r="X21" s="69">
        <v>41810</v>
      </c>
    </row>
    <row r="22" spans="1:28" ht="30">
      <c r="A22" s="34" t="s">
        <v>32</v>
      </c>
      <c r="B22" s="34" t="s">
        <v>169</v>
      </c>
      <c r="C22" s="47">
        <v>25144717762076</v>
      </c>
      <c r="D22" s="34"/>
      <c r="E22" s="36" t="s">
        <v>151</v>
      </c>
      <c r="F22" s="45">
        <v>41801</v>
      </c>
      <c r="G22" s="111" t="str">
        <f t="shared" si="0"/>
        <v>OK</v>
      </c>
      <c r="H22" s="44" t="str">
        <f t="shared" si="1"/>
        <v>Réponse apportée</v>
      </c>
      <c r="I22" s="45">
        <v>41815</v>
      </c>
      <c r="J22" s="112" t="s">
        <v>47</v>
      </c>
      <c r="K22" s="45">
        <v>41803</v>
      </c>
      <c r="L22" s="34" t="s">
        <v>48</v>
      </c>
      <c r="M22" s="34" t="s">
        <v>168</v>
      </c>
      <c r="N22" s="34" t="s">
        <v>40</v>
      </c>
      <c r="O22" s="48">
        <v>41814</v>
      </c>
      <c r="P22" s="34"/>
      <c r="T22" s="69">
        <v>41811</v>
      </c>
      <c r="X22" s="69">
        <v>41811</v>
      </c>
    </row>
    <row r="23" spans="1:28" ht="30">
      <c r="A23" s="34" t="s">
        <v>31</v>
      </c>
      <c r="B23" s="34" t="s">
        <v>167</v>
      </c>
      <c r="C23" s="47">
        <v>24372214063504</v>
      </c>
      <c r="D23" s="34">
        <v>140419</v>
      </c>
      <c r="E23" s="36" t="s">
        <v>151</v>
      </c>
      <c r="F23" s="45">
        <v>41803</v>
      </c>
      <c r="G23" s="111" t="str">
        <f t="shared" si="0"/>
        <v>OK</v>
      </c>
      <c r="H23" s="44" t="str">
        <f t="shared" si="1"/>
        <v>Réponse apportée</v>
      </c>
      <c r="I23" s="45">
        <v>41810</v>
      </c>
      <c r="J23" s="112" t="s">
        <v>69</v>
      </c>
      <c r="K23" s="45">
        <v>41806</v>
      </c>
      <c r="L23" s="34"/>
      <c r="M23" s="34"/>
      <c r="N23" s="34" t="s">
        <v>56</v>
      </c>
      <c r="O23" s="48">
        <v>41807</v>
      </c>
      <c r="P23" s="34"/>
      <c r="T23" s="69">
        <v>41812</v>
      </c>
      <c r="X23" s="69">
        <v>41812</v>
      </c>
    </row>
    <row r="24" spans="1:28" ht="30">
      <c r="A24" s="36" t="s">
        <v>31</v>
      </c>
      <c r="B24" s="36" t="s">
        <v>166</v>
      </c>
      <c r="C24" s="115">
        <v>25365123009170</v>
      </c>
      <c r="D24" s="36">
        <v>140421</v>
      </c>
      <c r="E24" s="36" t="s">
        <v>151</v>
      </c>
      <c r="F24" s="45">
        <v>41806</v>
      </c>
      <c r="G24" s="111" t="str">
        <f t="shared" si="0"/>
        <v>OK</v>
      </c>
      <c r="H24" s="44" t="str">
        <f t="shared" si="1"/>
        <v>Réponse apportée</v>
      </c>
      <c r="I24" s="45">
        <v>41816</v>
      </c>
      <c r="J24" s="112" t="s">
        <v>131</v>
      </c>
      <c r="K24" s="45">
        <v>41806</v>
      </c>
      <c r="L24" s="34"/>
      <c r="M24" s="34"/>
      <c r="N24" s="34" t="s">
        <v>56</v>
      </c>
      <c r="O24" s="48">
        <v>41807</v>
      </c>
      <c r="P24" s="34"/>
      <c r="T24" s="69">
        <v>41813</v>
      </c>
      <c r="X24" s="69">
        <v>41813</v>
      </c>
    </row>
    <row r="25" spans="1:28" ht="30">
      <c r="A25" s="34" t="s">
        <v>31</v>
      </c>
      <c r="B25" s="34" t="s">
        <v>165</v>
      </c>
      <c r="C25" s="47">
        <v>24517800224707</v>
      </c>
      <c r="D25" s="34">
        <v>140400</v>
      </c>
      <c r="E25" s="36" t="s">
        <v>151</v>
      </c>
      <c r="F25" s="45">
        <v>41806</v>
      </c>
      <c r="G25" s="111" t="str">
        <f t="shared" si="0"/>
        <v>OK</v>
      </c>
      <c r="H25" s="44" t="str">
        <f t="shared" si="1"/>
        <v>Réponse apportée</v>
      </c>
      <c r="I25" s="45">
        <v>41808</v>
      </c>
      <c r="J25" s="112" t="s">
        <v>47</v>
      </c>
      <c r="K25" s="45">
        <v>41806</v>
      </c>
      <c r="L25" s="36"/>
      <c r="M25" s="34"/>
      <c r="N25" s="34" t="s">
        <v>56</v>
      </c>
      <c r="O25" s="114">
        <v>41806</v>
      </c>
      <c r="P25" s="34"/>
      <c r="T25" s="69">
        <v>41814</v>
      </c>
      <c r="X25" s="69">
        <v>41814</v>
      </c>
    </row>
    <row r="26" spans="1:28" ht="30">
      <c r="A26" s="34" t="s">
        <v>31</v>
      </c>
      <c r="B26" s="34" t="s">
        <v>164</v>
      </c>
      <c r="C26" s="47">
        <v>25949927603094</v>
      </c>
      <c r="D26" s="34">
        <v>140415</v>
      </c>
      <c r="E26" s="36" t="s">
        <v>151</v>
      </c>
      <c r="F26" s="45">
        <v>41806</v>
      </c>
      <c r="G26" s="111" t="str">
        <f t="shared" si="0"/>
        <v>OK</v>
      </c>
      <c r="H26" s="44" t="str">
        <f t="shared" si="1"/>
        <v>Réponse apportée</v>
      </c>
      <c r="I26" s="45">
        <v>41809</v>
      </c>
      <c r="J26" s="112" t="s">
        <v>47</v>
      </c>
      <c r="K26" s="45">
        <v>41807</v>
      </c>
      <c r="L26" s="34"/>
      <c r="M26" s="34"/>
      <c r="N26" s="34" t="s">
        <v>56</v>
      </c>
      <c r="O26" s="48">
        <v>41807</v>
      </c>
      <c r="P26" s="34"/>
      <c r="T26" s="69">
        <v>41815</v>
      </c>
      <c r="X26" s="69">
        <v>41815</v>
      </c>
    </row>
    <row r="27" spans="1:28" ht="30">
      <c r="A27" s="34" t="s">
        <v>32</v>
      </c>
      <c r="B27" s="34" t="s">
        <v>163</v>
      </c>
      <c r="C27" s="47">
        <v>24386396457173</v>
      </c>
      <c r="D27" s="34">
        <v>140423</v>
      </c>
      <c r="E27" s="36" t="s">
        <v>151</v>
      </c>
      <c r="F27" s="45">
        <v>41806</v>
      </c>
      <c r="G27" s="111" t="str">
        <f t="shared" si="0"/>
        <v>OK</v>
      </c>
      <c r="H27" s="44" t="str">
        <f t="shared" si="1"/>
        <v>Réponse apportée</v>
      </c>
      <c r="I27" s="45">
        <v>41816</v>
      </c>
      <c r="J27" s="112" t="s">
        <v>47</v>
      </c>
      <c r="K27" s="45">
        <v>41807</v>
      </c>
      <c r="L27" s="34"/>
      <c r="M27" s="34"/>
      <c r="N27" s="34" t="s">
        <v>56</v>
      </c>
      <c r="O27" s="48">
        <v>41807</v>
      </c>
      <c r="P27" s="34"/>
      <c r="T27" s="69">
        <v>41816</v>
      </c>
      <c r="X27" s="69">
        <v>41816</v>
      </c>
    </row>
    <row r="28" spans="1:28" ht="30">
      <c r="A28" s="34" t="s">
        <v>35</v>
      </c>
      <c r="B28" s="34" t="s">
        <v>115</v>
      </c>
      <c r="C28" s="47"/>
      <c r="D28" s="36">
        <v>130367</v>
      </c>
      <c r="E28" s="36" t="s">
        <v>151</v>
      </c>
      <c r="F28" s="45">
        <v>41806</v>
      </c>
      <c r="G28" s="111" t="str">
        <f t="shared" si="0"/>
        <v>OK</v>
      </c>
      <c r="H28" s="44" t="str">
        <f t="shared" si="1"/>
        <v>Réponse apportée</v>
      </c>
      <c r="I28" s="45">
        <v>41820</v>
      </c>
      <c r="J28" s="112" t="s">
        <v>69</v>
      </c>
      <c r="K28" s="45">
        <v>41807</v>
      </c>
      <c r="L28" s="34"/>
      <c r="M28" s="34"/>
      <c r="N28" s="34" t="s">
        <v>56</v>
      </c>
      <c r="O28" s="48">
        <v>41809</v>
      </c>
      <c r="P28" s="34"/>
      <c r="T28" s="69">
        <v>41817</v>
      </c>
      <c r="X28" s="69">
        <v>41817</v>
      </c>
    </row>
    <row r="29" spans="1:28" ht="30">
      <c r="A29" s="34" t="s">
        <v>31</v>
      </c>
      <c r="B29" s="34" t="s">
        <v>162</v>
      </c>
      <c r="C29" s="47">
        <v>25141678676251</v>
      </c>
      <c r="D29" s="34">
        <v>140425</v>
      </c>
      <c r="E29" s="36" t="s">
        <v>151</v>
      </c>
      <c r="F29" s="45">
        <v>41808</v>
      </c>
      <c r="G29" s="111" t="str">
        <f t="shared" si="0"/>
        <v>OK</v>
      </c>
      <c r="H29" s="44" t="str">
        <f t="shared" si="1"/>
        <v>Réponse apportée</v>
      </c>
      <c r="I29" s="45">
        <v>41822</v>
      </c>
      <c r="J29" s="112" t="s">
        <v>69</v>
      </c>
      <c r="K29" s="45">
        <v>41813</v>
      </c>
      <c r="L29" s="34"/>
      <c r="M29" s="34"/>
      <c r="N29" s="34" t="s">
        <v>56</v>
      </c>
      <c r="O29" s="48">
        <v>41817</v>
      </c>
      <c r="P29" s="34"/>
      <c r="T29" s="69">
        <v>41818</v>
      </c>
      <c r="X29" s="69">
        <v>41818</v>
      </c>
    </row>
    <row r="30" spans="1:28" ht="30">
      <c r="A30" s="34" t="s">
        <v>35</v>
      </c>
      <c r="B30" s="34" t="s">
        <v>132</v>
      </c>
      <c r="C30" s="47">
        <v>25195803042223</v>
      </c>
      <c r="D30" s="34">
        <v>140329</v>
      </c>
      <c r="E30" s="36" t="s">
        <v>151</v>
      </c>
      <c r="F30" s="45">
        <v>41808</v>
      </c>
      <c r="G30" s="111" t="str">
        <f t="shared" si="0"/>
        <v>OK</v>
      </c>
      <c r="H30" s="44" t="str">
        <f t="shared" si="1"/>
        <v>Réponse apportée</v>
      </c>
      <c r="I30" s="45">
        <v>41817</v>
      </c>
      <c r="J30" s="112" t="s">
        <v>69</v>
      </c>
      <c r="K30" s="48">
        <v>41813</v>
      </c>
      <c r="L30" s="34"/>
      <c r="M30" s="34"/>
      <c r="N30" s="34" t="s">
        <v>40</v>
      </c>
      <c r="O30" s="48">
        <v>41813</v>
      </c>
      <c r="P30" s="34"/>
      <c r="T30" s="69">
        <v>41819</v>
      </c>
      <c r="X30" s="69">
        <v>41819</v>
      </c>
    </row>
    <row r="31" spans="1:28" ht="30">
      <c r="A31" s="34" t="s">
        <v>35</v>
      </c>
      <c r="B31" s="34" t="s">
        <v>161</v>
      </c>
      <c r="C31" s="47">
        <v>25272503555345</v>
      </c>
      <c r="D31" s="34"/>
      <c r="E31" s="36" t="s">
        <v>151</v>
      </c>
      <c r="F31" s="45">
        <v>41809</v>
      </c>
      <c r="G31" s="111" t="str">
        <f t="shared" si="0"/>
        <v>OK</v>
      </c>
      <c r="H31" s="44" t="str">
        <f t="shared" si="1"/>
        <v>Réponse apportée</v>
      </c>
      <c r="I31" s="45">
        <v>41817</v>
      </c>
      <c r="J31" s="112" t="s">
        <v>69</v>
      </c>
      <c r="K31" s="45">
        <v>41813</v>
      </c>
      <c r="L31" s="34"/>
      <c r="M31" s="34"/>
      <c r="N31" s="34" t="s">
        <v>40</v>
      </c>
      <c r="O31" s="48">
        <v>41813</v>
      </c>
      <c r="P31" s="34"/>
      <c r="T31" s="69">
        <v>41820</v>
      </c>
      <c r="X31" s="69">
        <v>41820</v>
      </c>
      <c r="AB31" t="s">
        <v>109</v>
      </c>
    </row>
    <row r="32" spans="1:28" ht="30">
      <c r="A32" s="34" t="s">
        <v>33</v>
      </c>
      <c r="B32" s="34" t="s">
        <v>160</v>
      </c>
      <c r="C32" s="47"/>
      <c r="D32" s="34">
        <v>140429</v>
      </c>
      <c r="E32" s="36" t="s">
        <v>151</v>
      </c>
      <c r="F32" s="45">
        <v>41810</v>
      </c>
      <c r="G32" s="44" t="str">
        <f t="shared" si="0"/>
        <v>OK</v>
      </c>
      <c r="H32" s="44" t="str">
        <f t="shared" si="1"/>
        <v>Réponse apportée</v>
      </c>
      <c r="I32" s="45">
        <v>41820</v>
      </c>
      <c r="J32" s="112" t="s">
        <v>69</v>
      </c>
      <c r="K32" s="45">
        <v>41813</v>
      </c>
      <c r="L32" s="34"/>
      <c r="M32" s="34"/>
      <c r="N32" s="34" t="s">
        <v>56</v>
      </c>
      <c r="O32" s="48">
        <v>41813</v>
      </c>
      <c r="P32" s="34"/>
      <c r="T32" s="69">
        <v>41821</v>
      </c>
      <c r="X32" s="69">
        <v>41821</v>
      </c>
    </row>
    <row r="33" spans="1:24" ht="30">
      <c r="A33" s="34" t="s">
        <v>31</v>
      </c>
      <c r="B33" s="36" t="s">
        <v>159</v>
      </c>
      <c r="C33" s="47">
        <v>25314905819409</v>
      </c>
      <c r="D33" s="34">
        <v>140430</v>
      </c>
      <c r="E33" s="36" t="s">
        <v>151</v>
      </c>
      <c r="F33" s="45">
        <v>41810</v>
      </c>
      <c r="G33" s="44" t="str">
        <f t="shared" si="0"/>
        <v>OK</v>
      </c>
      <c r="H33" s="44" t="str">
        <f t="shared" si="1"/>
        <v>Réponse apportée</v>
      </c>
      <c r="I33" s="45">
        <v>41829</v>
      </c>
      <c r="J33" s="112" t="s">
        <v>79</v>
      </c>
      <c r="K33" s="45">
        <v>41813</v>
      </c>
      <c r="L33" s="34"/>
      <c r="M33" s="34"/>
      <c r="N33" s="34" t="s">
        <v>56</v>
      </c>
      <c r="O33" s="48">
        <v>41816</v>
      </c>
      <c r="P33" s="34"/>
      <c r="T33" s="69">
        <v>41822</v>
      </c>
      <c r="X33" s="69">
        <v>41822</v>
      </c>
    </row>
    <row r="34" spans="1:24" ht="30">
      <c r="A34" s="34" t="s">
        <v>38</v>
      </c>
      <c r="B34" s="34" t="s">
        <v>158</v>
      </c>
      <c r="C34" s="47"/>
      <c r="D34" s="34"/>
      <c r="E34" s="36" t="s">
        <v>151</v>
      </c>
      <c r="F34" s="45">
        <v>41815</v>
      </c>
      <c r="G34" s="44" t="str">
        <f t="shared" si="0"/>
        <v>HORS DELAI</v>
      </c>
      <c r="H34" s="44" t="str">
        <f t="shared" si="1"/>
        <v>Réponse apportée</v>
      </c>
      <c r="I34" s="45"/>
      <c r="J34" s="112" t="s">
        <v>69</v>
      </c>
      <c r="K34" s="45">
        <v>41816</v>
      </c>
      <c r="L34" s="34"/>
      <c r="M34" s="34"/>
      <c r="N34" s="34" t="s">
        <v>40</v>
      </c>
      <c r="O34" s="48">
        <v>41816</v>
      </c>
      <c r="P34" s="34"/>
      <c r="T34" s="69">
        <v>41823</v>
      </c>
      <c r="X34" s="69">
        <v>41823</v>
      </c>
    </row>
    <row r="35" spans="1:24" ht="30">
      <c r="A35" s="34" t="s">
        <v>33</v>
      </c>
      <c r="B35" s="34" t="s">
        <v>157</v>
      </c>
      <c r="C35" s="47"/>
      <c r="D35" s="34">
        <v>140433</v>
      </c>
      <c r="E35" s="36" t="s">
        <v>151</v>
      </c>
      <c r="F35" s="45">
        <v>41815</v>
      </c>
      <c r="G35" s="111" t="str">
        <f t="shared" si="0"/>
        <v>OK</v>
      </c>
      <c r="H35" s="44" t="str">
        <f t="shared" si="1"/>
        <v>Réponse apportée</v>
      </c>
      <c r="I35" s="45">
        <v>41827</v>
      </c>
      <c r="J35" s="112" t="s">
        <v>47</v>
      </c>
      <c r="K35" s="113">
        <v>41817</v>
      </c>
      <c r="L35" s="45"/>
      <c r="M35" s="34"/>
      <c r="N35" s="34" t="s">
        <v>56</v>
      </c>
      <c r="O35" s="48">
        <v>41817</v>
      </c>
      <c r="P35" s="34"/>
      <c r="T35" s="69">
        <v>41824</v>
      </c>
      <c r="X35" s="69">
        <v>41824</v>
      </c>
    </row>
    <row r="36" spans="1:24" ht="30">
      <c r="A36" s="34" t="s">
        <v>38</v>
      </c>
      <c r="B36" s="34" t="s">
        <v>156</v>
      </c>
      <c r="C36" s="47"/>
      <c r="D36" s="34"/>
      <c r="E36" s="36" t="s">
        <v>151</v>
      </c>
      <c r="F36" s="45">
        <v>41816</v>
      </c>
      <c r="G36" s="111" t="str">
        <f t="shared" si="0"/>
        <v>OK</v>
      </c>
      <c r="H36" s="44" t="str">
        <f t="shared" si="1"/>
        <v>Réponse apportée</v>
      </c>
      <c r="I36" s="45">
        <v>41817</v>
      </c>
      <c r="J36" s="112" t="s">
        <v>69</v>
      </c>
      <c r="K36" s="45">
        <v>41816</v>
      </c>
      <c r="L36" s="34"/>
      <c r="M36" s="34"/>
      <c r="N36" s="34" t="s">
        <v>40</v>
      </c>
      <c r="O36" s="48">
        <v>41817</v>
      </c>
      <c r="P36" s="34"/>
      <c r="T36" s="69">
        <v>41825</v>
      </c>
      <c r="X36" s="69">
        <v>41825</v>
      </c>
    </row>
    <row r="37" spans="1:24" ht="30">
      <c r="A37" s="34" t="s">
        <v>32</v>
      </c>
      <c r="B37" s="34" t="s">
        <v>155</v>
      </c>
      <c r="C37" s="47"/>
      <c r="D37" s="34">
        <v>140433</v>
      </c>
      <c r="E37" s="36" t="s">
        <v>151</v>
      </c>
      <c r="F37" s="45">
        <v>41817</v>
      </c>
      <c r="G37" s="111" t="str">
        <f t="shared" si="0"/>
        <v>OK</v>
      </c>
      <c r="H37" s="44" t="str">
        <f t="shared" si="1"/>
        <v>Réponse apportée</v>
      </c>
      <c r="I37" s="45">
        <v>41827</v>
      </c>
      <c r="J37" s="34" t="s">
        <v>47</v>
      </c>
      <c r="K37" s="45">
        <v>41817</v>
      </c>
      <c r="L37" s="34"/>
      <c r="M37" s="34"/>
      <c r="N37" s="34" t="s">
        <v>40</v>
      </c>
      <c r="O37" s="48">
        <v>41817</v>
      </c>
      <c r="P37" s="34"/>
      <c r="T37" s="69">
        <v>41826</v>
      </c>
      <c r="X37" s="69">
        <v>41826</v>
      </c>
    </row>
    <row r="38" spans="1:24" ht="30">
      <c r="A38" s="36" t="s">
        <v>32</v>
      </c>
      <c r="B38" s="36" t="s">
        <v>154</v>
      </c>
      <c r="C38" s="47"/>
      <c r="D38" s="34">
        <v>140441</v>
      </c>
      <c r="E38" s="36" t="s">
        <v>151</v>
      </c>
      <c r="F38" s="45">
        <v>41817</v>
      </c>
      <c r="G38" s="111" t="str">
        <f t="shared" si="0"/>
        <v>OK</v>
      </c>
      <c r="H38" s="44" t="str">
        <f t="shared" si="1"/>
        <v>Réponse apportée</v>
      </c>
      <c r="I38" s="45">
        <v>41827</v>
      </c>
      <c r="J38" s="34" t="s">
        <v>47</v>
      </c>
      <c r="K38" s="45">
        <v>41817</v>
      </c>
      <c r="L38" s="34"/>
      <c r="M38" s="34"/>
      <c r="N38" s="34" t="s">
        <v>40</v>
      </c>
      <c r="O38" s="48">
        <v>41817</v>
      </c>
      <c r="P38" s="34"/>
      <c r="T38" s="69">
        <v>41827</v>
      </c>
      <c r="X38" s="69">
        <v>41827</v>
      </c>
    </row>
    <row r="39" spans="1:24" ht="30">
      <c r="A39" s="34" t="s">
        <v>124</v>
      </c>
      <c r="B39" s="36" t="s">
        <v>153</v>
      </c>
      <c r="C39" s="47">
        <v>24587409528897</v>
      </c>
      <c r="D39" s="34"/>
      <c r="E39" s="34" t="s">
        <v>151</v>
      </c>
      <c r="F39" s="45">
        <v>41820</v>
      </c>
      <c r="G39" s="111" t="str">
        <f t="shared" si="0"/>
        <v>OK</v>
      </c>
      <c r="H39" s="44" t="str">
        <f t="shared" si="1"/>
        <v>Réponse apportée</v>
      </c>
      <c r="I39" s="45">
        <v>41830</v>
      </c>
      <c r="J39" s="34" t="s">
        <v>47</v>
      </c>
      <c r="K39" s="45">
        <v>41820</v>
      </c>
      <c r="L39" s="34"/>
      <c r="M39" s="34"/>
      <c r="N39" s="34" t="s">
        <v>40</v>
      </c>
      <c r="O39" s="48">
        <v>41820</v>
      </c>
      <c r="P39" s="34"/>
      <c r="T39" s="69">
        <v>41828</v>
      </c>
      <c r="X39" s="69">
        <v>41828</v>
      </c>
    </row>
    <row r="40" spans="1:24" ht="30">
      <c r="A40" s="34" t="s">
        <v>32</v>
      </c>
      <c r="B40" s="34" t="s">
        <v>152</v>
      </c>
      <c r="C40" s="47">
        <v>25186685953746</v>
      </c>
      <c r="D40" s="34">
        <v>140443</v>
      </c>
      <c r="E40" s="34" t="s">
        <v>151</v>
      </c>
      <c r="F40" s="45">
        <v>41820</v>
      </c>
      <c r="G40" s="111" t="str">
        <f t="shared" si="0"/>
        <v>OK</v>
      </c>
      <c r="H40" s="44" t="str">
        <f t="shared" si="1"/>
        <v>Réponse apportée</v>
      </c>
      <c r="I40" s="45">
        <v>41830</v>
      </c>
      <c r="J40" s="34" t="s">
        <v>47</v>
      </c>
      <c r="K40" s="45">
        <v>41820</v>
      </c>
      <c r="L40" s="34"/>
      <c r="M40" s="34"/>
      <c r="N40" s="34" t="s">
        <v>56</v>
      </c>
      <c r="O40" s="48">
        <v>41820</v>
      </c>
      <c r="P40" s="34"/>
      <c r="X40" s="69">
        <v>41829</v>
      </c>
    </row>
    <row r="41" spans="1:24">
      <c r="A41" s="34"/>
      <c r="B41" s="34"/>
      <c r="C41" s="47"/>
      <c r="D41" s="34"/>
      <c r="E41" s="34"/>
      <c r="F41" s="45"/>
      <c r="G41" s="111" t="str">
        <f t="shared" si="0"/>
        <v/>
      </c>
      <c r="H41" s="44" t="str">
        <f t="shared" si="1"/>
        <v>En cours</v>
      </c>
      <c r="I41" s="45"/>
      <c r="J41" s="34"/>
      <c r="K41" s="45"/>
      <c r="L41" s="34"/>
      <c r="M41" s="34"/>
      <c r="N41" s="34"/>
      <c r="O41" s="48"/>
      <c r="P41" s="34"/>
      <c r="X41" s="69">
        <v>41830</v>
      </c>
    </row>
    <row r="42" spans="1:24">
      <c r="A42" s="34"/>
      <c r="B42" s="34"/>
      <c r="C42" s="47"/>
      <c r="D42" s="34"/>
      <c r="E42" s="34"/>
      <c r="F42" s="45"/>
      <c r="G42" s="50" t="str">
        <f t="shared" si="0"/>
        <v/>
      </c>
      <c r="H42" s="44" t="str">
        <f t="shared" si="1"/>
        <v>En cours</v>
      </c>
      <c r="I42" s="45"/>
      <c r="J42" s="34"/>
      <c r="K42" s="45"/>
      <c r="L42" s="34"/>
      <c r="M42" s="34"/>
      <c r="N42" s="34"/>
      <c r="O42" s="48"/>
      <c r="P42" s="34"/>
      <c r="X42" s="69">
        <v>41831</v>
      </c>
    </row>
    <row r="43" spans="1:24">
      <c r="A43" s="34"/>
      <c r="B43" s="34"/>
      <c r="C43" s="47"/>
      <c r="D43" s="34"/>
      <c r="E43" s="36"/>
      <c r="F43" s="45"/>
      <c r="G43" s="50" t="str">
        <f t="shared" si="0"/>
        <v/>
      </c>
      <c r="H43" s="44" t="str">
        <f t="shared" si="1"/>
        <v>En cours</v>
      </c>
      <c r="I43" s="45"/>
      <c r="J43" s="34"/>
      <c r="K43" s="45"/>
      <c r="L43" s="34"/>
      <c r="M43" s="34"/>
      <c r="N43" s="34"/>
      <c r="O43" s="48"/>
      <c r="P43" s="34"/>
      <c r="X43" s="69">
        <v>41832</v>
      </c>
    </row>
    <row r="44" spans="1:24">
      <c r="A44" s="34"/>
      <c r="B44" s="34"/>
      <c r="C44" s="47"/>
      <c r="D44" s="34"/>
      <c r="E44" s="34"/>
      <c r="F44" s="45"/>
      <c r="G44" s="50" t="str">
        <f t="shared" si="0"/>
        <v/>
      </c>
      <c r="H44" s="44" t="str">
        <f t="shared" si="1"/>
        <v>En cours</v>
      </c>
      <c r="I44" s="45"/>
      <c r="J44" s="34"/>
      <c r="K44" s="45"/>
      <c r="L44" s="34"/>
      <c r="M44" s="34"/>
      <c r="N44" s="34"/>
      <c r="O44" s="48"/>
      <c r="P44" s="34"/>
    </row>
    <row r="45" spans="1:24">
      <c r="A45" s="34"/>
      <c r="B45" s="34"/>
      <c r="C45" s="47"/>
      <c r="D45" s="34"/>
      <c r="E45" s="34"/>
      <c r="F45" s="45"/>
      <c r="G45" s="50" t="str">
        <f t="shared" si="0"/>
        <v/>
      </c>
      <c r="H45" s="44" t="str">
        <f t="shared" si="1"/>
        <v>En cours</v>
      </c>
      <c r="I45" s="45"/>
      <c r="J45" s="34"/>
      <c r="K45" s="45"/>
      <c r="L45" s="34"/>
      <c r="M45" s="34"/>
      <c r="N45" s="34"/>
      <c r="O45" s="48"/>
      <c r="P45" s="34"/>
    </row>
    <row r="46" spans="1:24">
      <c r="A46" s="34"/>
      <c r="B46" s="36"/>
      <c r="C46" s="47"/>
      <c r="D46" s="34"/>
      <c r="E46" s="34"/>
      <c r="F46" s="45"/>
      <c r="G46" s="50" t="str">
        <f t="shared" si="0"/>
        <v/>
      </c>
      <c r="H46" s="44" t="str">
        <f t="shared" si="1"/>
        <v>En cours</v>
      </c>
      <c r="I46" s="45"/>
      <c r="J46" s="34"/>
      <c r="K46" s="45"/>
      <c r="L46" s="34"/>
      <c r="M46" s="34"/>
      <c r="N46" s="34"/>
      <c r="O46" s="48"/>
      <c r="P46" s="34"/>
    </row>
    <row r="47" spans="1:24">
      <c r="A47" s="46"/>
      <c r="B47" s="46"/>
      <c r="C47" s="46"/>
      <c r="D47" s="46"/>
      <c r="E47" s="46"/>
      <c r="F47" s="45"/>
      <c r="G47" s="110"/>
      <c r="H47" s="44" t="str">
        <f t="shared" si="1"/>
        <v>En cours</v>
      </c>
      <c r="I47" s="45"/>
      <c r="J47" s="109"/>
      <c r="K47" s="45"/>
      <c r="L47" s="109"/>
      <c r="M47" s="109"/>
      <c r="N47" s="109"/>
      <c r="O47" s="110"/>
      <c r="P47" s="109"/>
    </row>
    <row r="48" spans="1:24">
      <c r="A48" s="47"/>
      <c r="B48" s="47"/>
      <c r="C48" s="47"/>
      <c r="D48" s="47"/>
      <c r="E48" s="47"/>
      <c r="F48" s="45"/>
      <c r="G48" s="48"/>
      <c r="H48" s="44"/>
      <c r="I48" s="45"/>
      <c r="J48" s="34"/>
      <c r="K48" s="45"/>
      <c r="L48" s="34"/>
      <c r="M48" s="34"/>
      <c r="N48" s="34"/>
      <c r="O48" s="48"/>
      <c r="P48" s="34"/>
    </row>
    <row r="49" spans="1:16">
      <c r="A49" s="108"/>
      <c r="B49" s="108"/>
      <c r="C49" s="108"/>
      <c r="D49" s="108"/>
      <c r="E49" s="108"/>
      <c r="F49" s="45"/>
      <c r="G49" s="106"/>
      <c r="H49" s="107"/>
      <c r="I49" s="45"/>
      <c r="J49" s="39"/>
      <c r="K49" s="45"/>
      <c r="L49" s="39"/>
      <c r="M49" s="39"/>
      <c r="N49" s="39"/>
      <c r="O49" s="106"/>
      <c r="P49" s="39"/>
    </row>
    <row r="50" spans="1:16">
      <c r="A50" s="47"/>
      <c r="B50" s="47"/>
      <c r="C50" s="47"/>
      <c r="D50" s="47"/>
      <c r="E50" s="47"/>
      <c r="F50" s="45"/>
      <c r="G50" s="48"/>
      <c r="H50" s="44"/>
      <c r="I50" s="45"/>
      <c r="J50" s="34"/>
      <c r="K50" s="45"/>
      <c r="L50" s="34"/>
      <c r="M50" s="34"/>
      <c r="N50" s="34"/>
      <c r="O50" s="48"/>
      <c r="P50" s="34"/>
    </row>
    <row r="51" spans="1:16">
      <c r="A51" s="47"/>
      <c r="B51" s="47"/>
      <c r="C51" s="47"/>
      <c r="D51" s="47"/>
      <c r="E51" s="47"/>
      <c r="F51" s="45"/>
      <c r="G51" s="48"/>
      <c r="H51" s="44"/>
      <c r="I51" s="45"/>
      <c r="J51" s="34"/>
      <c r="K51" s="45"/>
      <c r="L51" s="34"/>
      <c r="M51" s="34"/>
      <c r="N51" s="34"/>
      <c r="O51" s="48"/>
      <c r="P51" s="34"/>
    </row>
    <row r="52" spans="1:16">
      <c r="A52" s="47"/>
      <c r="B52" s="47"/>
      <c r="C52" s="47"/>
      <c r="D52" s="47"/>
      <c r="E52" s="47"/>
      <c r="F52" s="45"/>
      <c r="G52" s="33"/>
      <c r="H52" s="44"/>
      <c r="I52" s="45"/>
      <c r="J52" s="34"/>
      <c r="K52" s="45"/>
      <c r="L52" s="1"/>
      <c r="M52" s="1"/>
      <c r="N52" s="33"/>
      <c r="O52" s="105"/>
      <c r="P52" s="1"/>
    </row>
    <row r="53" spans="1:16">
      <c r="A53" s="34"/>
      <c r="B53" s="33"/>
      <c r="C53" s="35"/>
      <c r="D53" s="33"/>
      <c r="E53" s="33"/>
      <c r="F53" s="45"/>
      <c r="G53" s="33"/>
      <c r="H53" s="44"/>
      <c r="I53" s="45"/>
      <c r="J53" s="34"/>
      <c r="K53" s="45"/>
      <c r="L53" s="1"/>
      <c r="M53" s="1"/>
      <c r="N53" s="33"/>
      <c r="O53" s="105"/>
      <c r="P53" s="1"/>
    </row>
    <row r="54" spans="1:16">
      <c r="A54" s="34"/>
      <c r="B54" s="33"/>
      <c r="C54" s="35"/>
      <c r="D54" s="33"/>
      <c r="E54" s="33"/>
      <c r="F54" s="45"/>
      <c r="G54" s="33"/>
      <c r="H54" s="44"/>
      <c r="I54" s="45"/>
      <c r="J54" s="34"/>
      <c r="K54" s="45"/>
      <c r="L54" s="1"/>
      <c r="M54" s="1"/>
      <c r="N54" s="33"/>
      <c r="O54" s="105"/>
      <c r="P54" s="1"/>
    </row>
    <row r="55" spans="1:16">
      <c r="A55" s="34"/>
      <c r="B55" s="33"/>
      <c r="C55" s="35"/>
      <c r="D55" s="33"/>
      <c r="E55" s="33"/>
      <c r="F55" s="45"/>
      <c r="G55" s="33"/>
      <c r="H55" s="33"/>
      <c r="I55" s="45"/>
      <c r="J55" s="34"/>
      <c r="K55" s="1"/>
      <c r="L55" s="1"/>
      <c r="M55" s="1"/>
      <c r="N55" s="1"/>
      <c r="O55" s="33"/>
      <c r="P55" s="1"/>
    </row>
    <row r="56" spans="1:16">
      <c r="A56" s="34"/>
      <c r="B56" s="33"/>
      <c r="C56" s="35"/>
      <c r="D56" s="33"/>
      <c r="E56" s="33"/>
      <c r="F56" s="45"/>
      <c r="G56" s="33"/>
      <c r="H56" s="33"/>
      <c r="I56" s="45"/>
      <c r="J56" s="34"/>
      <c r="K56" s="1"/>
      <c r="L56" s="1"/>
      <c r="M56" s="1"/>
      <c r="N56" s="1"/>
      <c r="O56" s="33"/>
      <c r="P56" s="1"/>
    </row>
    <row r="57" spans="1:16">
      <c r="A57" s="34"/>
      <c r="B57" s="33"/>
      <c r="C57" s="35"/>
      <c r="D57" s="33"/>
      <c r="E57" s="33"/>
      <c r="F57" s="45"/>
      <c r="G57" s="33"/>
      <c r="H57" s="44"/>
      <c r="I57" s="45"/>
      <c r="J57" s="34"/>
      <c r="K57" s="45"/>
      <c r="L57" s="1"/>
      <c r="M57" s="1"/>
      <c r="N57" s="33"/>
      <c r="O57" s="105"/>
      <c r="P57" s="1"/>
    </row>
    <row r="58" spans="1:16">
      <c r="A58" s="33"/>
      <c r="B58" s="33"/>
      <c r="C58" s="35"/>
      <c r="D58" s="33"/>
      <c r="E58" s="33"/>
      <c r="F58" s="45"/>
      <c r="G58" s="33"/>
      <c r="H58" s="33"/>
      <c r="I58" s="45"/>
      <c r="J58" s="34"/>
      <c r="K58" s="1"/>
      <c r="L58" s="1"/>
      <c r="M58" s="1"/>
      <c r="N58" s="1"/>
      <c r="O58" s="33"/>
      <c r="P58" s="1"/>
    </row>
    <row r="59" spans="1:16">
      <c r="A59" s="33"/>
      <c r="B59" s="33"/>
      <c r="C59" s="35"/>
      <c r="D59" s="33"/>
      <c r="E59" s="33"/>
      <c r="F59" s="45"/>
      <c r="G59" s="33"/>
      <c r="H59" s="33"/>
      <c r="I59" s="45"/>
      <c r="J59" s="34"/>
      <c r="K59" s="1"/>
      <c r="L59" s="1"/>
      <c r="M59" s="1"/>
      <c r="N59" s="1"/>
      <c r="O59" s="33"/>
      <c r="P59" s="1"/>
    </row>
    <row r="60" spans="1:16">
      <c r="A60" s="34"/>
      <c r="B60" s="33"/>
      <c r="C60" s="35"/>
      <c r="D60" s="33"/>
      <c r="E60" s="33"/>
      <c r="F60" s="45"/>
      <c r="G60" s="33"/>
      <c r="H60" s="44"/>
      <c r="I60" s="45"/>
      <c r="J60" s="34"/>
      <c r="K60" s="45"/>
      <c r="L60" s="1"/>
      <c r="M60" s="1"/>
      <c r="N60" s="33"/>
      <c r="O60" s="105"/>
      <c r="P60" s="1"/>
    </row>
    <row r="61" spans="1:16">
      <c r="A61" s="33"/>
      <c r="B61" s="33"/>
      <c r="C61" s="35"/>
      <c r="D61" s="33"/>
      <c r="E61" s="33"/>
      <c r="F61" s="45"/>
      <c r="G61" s="33"/>
      <c r="H61" s="33"/>
      <c r="I61" s="45"/>
      <c r="J61" s="34"/>
      <c r="K61" s="1"/>
      <c r="L61" s="1"/>
      <c r="M61" s="1"/>
      <c r="N61" s="1"/>
      <c r="O61" s="33"/>
      <c r="P61" s="1"/>
    </row>
    <row r="62" spans="1:16">
      <c r="A62" s="47"/>
      <c r="B62" s="47"/>
      <c r="C62" s="47"/>
      <c r="D62" s="47"/>
      <c r="E62" s="47"/>
      <c r="F62" s="45"/>
      <c r="G62" s="48"/>
      <c r="H62" s="48"/>
      <c r="I62" s="45"/>
      <c r="J62" s="34"/>
      <c r="K62" s="48"/>
      <c r="L62" s="34"/>
      <c r="M62" s="34"/>
      <c r="N62" s="34"/>
      <c r="O62" s="48"/>
      <c r="P62" s="34"/>
    </row>
    <row r="63" spans="1:16">
      <c r="A63" s="47"/>
      <c r="B63" s="47"/>
      <c r="C63" s="47"/>
      <c r="D63" s="47"/>
      <c r="E63" s="47"/>
      <c r="F63" s="45"/>
      <c r="G63" s="48"/>
      <c r="H63" s="48"/>
      <c r="I63" s="45"/>
      <c r="J63" s="34"/>
      <c r="K63" s="48"/>
      <c r="L63" s="34"/>
      <c r="M63" s="34"/>
      <c r="N63" s="34"/>
      <c r="O63" s="48"/>
      <c r="P63" s="34"/>
    </row>
    <row r="64" spans="1:16">
      <c r="A64" s="47"/>
      <c r="B64" s="47"/>
      <c r="C64" s="47"/>
      <c r="D64" s="47"/>
      <c r="E64" s="47"/>
      <c r="F64" s="45"/>
      <c r="G64" s="48"/>
      <c r="H64" s="48"/>
      <c r="I64" s="45"/>
      <c r="J64" s="34"/>
      <c r="K64" s="48"/>
      <c r="L64" s="34"/>
      <c r="M64" s="34"/>
      <c r="N64" s="34"/>
      <c r="O64" s="48"/>
      <c r="P64" s="34"/>
    </row>
    <row r="65" spans="1:16">
      <c r="A65" s="47"/>
      <c r="B65" s="47"/>
      <c r="C65" s="47"/>
      <c r="D65" s="47"/>
      <c r="E65" s="47"/>
      <c r="F65" s="45"/>
      <c r="G65" s="48"/>
      <c r="H65" s="48"/>
      <c r="I65" s="45"/>
      <c r="J65" s="34"/>
      <c r="K65" s="48"/>
      <c r="L65" s="34"/>
      <c r="M65" s="34"/>
      <c r="N65" s="34"/>
      <c r="O65" s="48"/>
      <c r="P65" s="34"/>
    </row>
    <row r="66" spans="1:16">
      <c r="A66" s="47"/>
      <c r="B66" s="47"/>
      <c r="C66" s="47"/>
      <c r="D66" s="47"/>
      <c r="E66" s="47"/>
      <c r="F66" s="45"/>
      <c r="G66" s="48"/>
      <c r="H66" s="48"/>
      <c r="I66" s="45"/>
      <c r="J66" s="34"/>
      <c r="K66" s="48"/>
      <c r="L66" s="34"/>
      <c r="M66" s="34"/>
      <c r="N66" s="34"/>
      <c r="O66" s="48"/>
      <c r="P66" s="34"/>
    </row>
    <row r="67" spans="1:16">
      <c r="A67" s="47"/>
      <c r="B67" s="47"/>
      <c r="C67" s="47"/>
      <c r="D67" s="47"/>
      <c r="E67" s="47"/>
      <c r="F67" s="45"/>
      <c r="G67" s="48"/>
      <c r="H67" s="48"/>
      <c r="I67" s="45"/>
      <c r="J67" s="34"/>
      <c r="K67" s="48"/>
      <c r="L67" s="34"/>
      <c r="M67" s="34"/>
      <c r="N67" s="34"/>
      <c r="O67" s="48"/>
      <c r="P67" s="34"/>
    </row>
    <row r="68" spans="1:16">
      <c r="A68" s="47"/>
      <c r="B68" s="47"/>
      <c r="C68" s="47"/>
      <c r="D68" s="47"/>
      <c r="E68" s="47"/>
      <c r="F68" s="45"/>
      <c r="G68" s="48"/>
      <c r="H68" s="48"/>
      <c r="I68" s="45"/>
      <c r="J68" s="34"/>
      <c r="K68" s="48"/>
      <c r="L68" s="34"/>
      <c r="M68" s="34"/>
      <c r="N68" s="34"/>
      <c r="O68" s="48"/>
      <c r="P68" s="34"/>
    </row>
    <row r="69" spans="1:16">
      <c r="A69" s="47"/>
      <c r="B69" s="47"/>
      <c r="C69" s="47"/>
      <c r="D69" s="47"/>
      <c r="E69" s="47"/>
      <c r="F69" s="45"/>
      <c r="G69" s="48"/>
      <c r="H69" s="48"/>
      <c r="I69" s="45"/>
      <c r="J69" s="34"/>
      <c r="K69" s="48"/>
      <c r="L69" s="34"/>
      <c r="M69" s="34"/>
      <c r="N69" s="34"/>
      <c r="O69" s="48"/>
      <c r="P69" s="34"/>
    </row>
    <row r="70" spans="1:16">
      <c r="A70" s="47"/>
      <c r="B70" s="47"/>
      <c r="C70" s="47"/>
      <c r="D70" s="47"/>
      <c r="E70" s="47"/>
      <c r="F70" s="45"/>
      <c r="G70" s="48"/>
      <c r="H70" s="48"/>
      <c r="I70" s="45"/>
      <c r="J70" s="34"/>
      <c r="K70" s="48"/>
      <c r="L70" s="34"/>
      <c r="M70" s="34"/>
      <c r="N70" s="34"/>
      <c r="O70" s="48"/>
      <c r="P70" s="34"/>
    </row>
    <row r="71" spans="1:16">
      <c r="A71" s="47"/>
      <c r="B71" s="47"/>
      <c r="C71" s="47"/>
      <c r="D71" s="47"/>
      <c r="E71" s="47"/>
      <c r="F71" s="45"/>
      <c r="I71"/>
      <c r="K71" s="2"/>
    </row>
    <row r="72" spans="1:16">
      <c r="A72" s="47"/>
      <c r="B72" s="47"/>
      <c r="C72" s="47"/>
      <c r="D72" s="47"/>
      <c r="E72" s="47"/>
      <c r="F72" s="45"/>
      <c r="I72"/>
      <c r="K72" s="2"/>
    </row>
    <row r="73" spans="1:16">
      <c r="A73" s="47"/>
      <c r="B73" s="47"/>
      <c r="C73" s="47"/>
      <c r="D73" s="47"/>
      <c r="E73" s="47"/>
      <c r="F73" s="45"/>
      <c r="I73"/>
      <c r="K73" s="2"/>
    </row>
    <row r="74" spans="1:16">
      <c r="A74" s="47"/>
      <c r="B74" s="47"/>
      <c r="C74" s="47"/>
      <c r="D74" s="47"/>
      <c r="E74" s="47"/>
      <c r="F74" s="45"/>
      <c r="I74"/>
      <c r="K74" s="2"/>
    </row>
    <row r="75" spans="1:16">
      <c r="A75" s="47"/>
      <c r="B75" s="47"/>
      <c r="C75" s="47"/>
      <c r="D75" s="47"/>
      <c r="E75" s="47"/>
      <c r="F75" s="45"/>
      <c r="I75"/>
      <c r="K75" s="2"/>
    </row>
    <row r="76" spans="1:16">
      <c r="A76" s="47"/>
      <c r="B76" s="47"/>
      <c r="C76" s="47"/>
      <c r="D76" s="47"/>
      <c r="E76" s="47"/>
      <c r="F76" s="45"/>
      <c r="I76"/>
      <c r="K76" s="2"/>
    </row>
    <row r="77" spans="1:16">
      <c r="A77" s="47"/>
      <c r="B77" s="47"/>
      <c r="C77" s="47"/>
      <c r="D77" s="47"/>
      <c r="E77" s="47"/>
      <c r="F77" s="45"/>
      <c r="I77"/>
      <c r="K77" s="2"/>
    </row>
    <row r="78" spans="1:16">
      <c r="A78" s="47"/>
      <c r="B78" s="47"/>
      <c r="C78" s="47"/>
      <c r="D78" s="47"/>
      <c r="E78" s="47"/>
      <c r="F78" s="45"/>
      <c r="I78"/>
      <c r="K78" s="2"/>
    </row>
    <row r="79" spans="1:16">
      <c r="A79" s="47"/>
      <c r="B79" s="47"/>
      <c r="C79" s="47"/>
      <c r="D79" s="47"/>
      <c r="E79" s="47"/>
      <c r="F79" s="45"/>
      <c r="I79"/>
      <c r="K79" s="2"/>
    </row>
    <row r="80" spans="1:16">
      <c r="A80" s="47"/>
      <c r="B80" s="47"/>
      <c r="C80" s="47"/>
      <c r="D80" s="47"/>
      <c r="E80" s="47"/>
      <c r="F80" s="45"/>
      <c r="I80"/>
      <c r="K80" s="2"/>
    </row>
    <row r="81" spans="1:11" customFormat="1">
      <c r="A81" s="47"/>
      <c r="B81" s="47"/>
      <c r="C81" s="47"/>
      <c r="D81" s="47"/>
      <c r="E81" s="47"/>
      <c r="F81" s="45"/>
      <c r="G81" s="4"/>
      <c r="H81" s="4"/>
      <c r="K81" s="2"/>
    </row>
    <row r="82" spans="1:11" customFormat="1">
      <c r="A82" s="47"/>
      <c r="B82" s="47"/>
      <c r="C82" s="47"/>
      <c r="D82" s="47"/>
      <c r="E82" s="47"/>
      <c r="F82" s="45"/>
      <c r="G82" s="4"/>
      <c r="H82" s="4"/>
      <c r="K82" s="2"/>
    </row>
    <row r="83" spans="1:11" customFormat="1">
      <c r="A83" s="47"/>
      <c r="B83" s="47"/>
      <c r="C83" s="47"/>
      <c r="D83" s="47"/>
      <c r="E83" s="47"/>
      <c r="F83" s="45"/>
      <c r="G83" s="4"/>
      <c r="H83" s="4"/>
      <c r="K83" s="2"/>
    </row>
    <row r="84" spans="1:11" customFormat="1">
      <c r="A84" s="47"/>
      <c r="B84" s="47"/>
      <c r="C84" s="47"/>
      <c r="D84" s="47"/>
      <c r="E84" s="47"/>
      <c r="F84" s="45"/>
      <c r="G84" s="4"/>
      <c r="H84" s="4"/>
      <c r="K84" s="2"/>
    </row>
    <row r="85" spans="1:11" customFormat="1">
      <c r="A85" s="47"/>
      <c r="B85" s="47"/>
      <c r="C85" s="47"/>
      <c r="D85" s="47"/>
      <c r="E85" s="47"/>
      <c r="F85" s="45"/>
      <c r="G85" s="4"/>
      <c r="H85" s="4"/>
      <c r="K85" s="2"/>
    </row>
    <row r="86" spans="1:11" customFormat="1">
      <c r="A86" s="47"/>
      <c r="B86" s="47"/>
      <c r="C86" s="47"/>
      <c r="D86" s="47"/>
      <c r="E86" s="47"/>
      <c r="F86" s="45"/>
      <c r="G86" s="4"/>
      <c r="H86" s="4"/>
      <c r="K86" s="2"/>
    </row>
    <row r="87" spans="1:11" customFormat="1">
      <c r="A87" s="47"/>
      <c r="B87" s="47"/>
      <c r="C87" s="47"/>
      <c r="D87" s="47"/>
      <c r="E87" s="47"/>
      <c r="F87" s="45"/>
      <c r="G87" s="4"/>
      <c r="H87" s="4"/>
      <c r="K87" s="2"/>
    </row>
    <row r="88" spans="1:11" customFormat="1">
      <c r="A88" s="47"/>
      <c r="B88" s="47"/>
      <c r="C88" s="47"/>
      <c r="D88" s="47"/>
      <c r="E88" s="47"/>
      <c r="F88" s="45"/>
      <c r="G88" s="4"/>
      <c r="H88" s="4"/>
      <c r="K88" s="2"/>
    </row>
    <row r="89" spans="1:11" customFormat="1">
      <c r="A89" s="47"/>
      <c r="B89" s="47"/>
      <c r="C89" s="47"/>
      <c r="D89" s="47"/>
      <c r="E89" s="47"/>
      <c r="F89" s="45"/>
      <c r="G89" s="4"/>
      <c r="H89" s="4"/>
      <c r="K89" s="2"/>
    </row>
    <row r="90" spans="1:11" customFormat="1">
      <c r="A90" s="47"/>
      <c r="B90" s="47"/>
      <c r="C90" s="47"/>
      <c r="D90" s="47"/>
      <c r="E90" s="47"/>
      <c r="F90" s="45"/>
      <c r="G90" s="4"/>
      <c r="H90" s="4"/>
      <c r="K90" s="2"/>
    </row>
    <row r="91" spans="1:11" customFormat="1">
      <c r="A91" s="47"/>
      <c r="B91" s="47"/>
      <c r="C91" s="47"/>
      <c r="D91" s="47"/>
      <c r="E91" s="47"/>
      <c r="F91" s="45"/>
      <c r="G91" s="4"/>
      <c r="H91" s="4"/>
      <c r="K91" s="2"/>
    </row>
    <row r="92" spans="1:11" customFormat="1">
      <c r="A92" s="47"/>
      <c r="B92" s="47"/>
      <c r="C92" s="47"/>
      <c r="D92" s="47"/>
      <c r="E92" s="47"/>
      <c r="F92" s="45"/>
      <c r="G92" s="4"/>
      <c r="H92" s="4"/>
      <c r="K92" s="2"/>
    </row>
    <row r="93" spans="1:11" customFormat="1">
      <c r="A93" s="47"/>
      <c r="B93" s="47"/>
      <c r="C93" s="47"/>
      <c r="D93" s="47"/>
      <c r="E93" s="47"/>
      <c r="F93" s="45"/>
      <c r="G93" s="4"/>
      <c r="H93" s="4"/>
      <c r="K93" s="2"/>
    </row>
    <row r="94" spans="1:11" customFormat="1">
      <c r="A94" s="47"/>
      <c r="B94" s="47"/>
      <c r="C94" s="47"/>
      <c r="D94" s="47"/>
      <c r="E94" s="47"/>
      <c r="F94" s="45"/>
      <c r="G94" s="4"/>
      <c r="H94" s="4"/>
      <c r="K94" s="2"/>
    </row>
    <row r="95" spans="1:11" customFormat="1">
      <c r="A95" s="47"/>
      <c r="B95" s="47"/>
      <c r="C95" s="47"/>
      <c r="D95" s="47"/>
      <c r="E95" s="47"/>
      <c r="F95" s="45"/>
      <c r="G95" s="4"/>
      <c r="H95" s="4"/>
      <c r="K95" s="2"/>
    </row>
    <row r="96" spans="1:11" customFormat="1">
      <c r="A96" s="47"/>
      <c r="B96" s="47"/>
      <c r="C96" s="47"/>
      <c r="D96" s="47"/>
      <c r="E96" s="47"/>
      <c r="F96" s="45"/>
      <c r="G96" s="4"/>
      <c r="H96" s="4"/>
      <c r="K96" s="2"/>
    </row>
    <row r="97" spans="1:11" customFormat="1">
      <c r="A97" s="47"/>
      <c r="B97" s="47"/>
      <c r="C97" s="47"/>
      <c r="D97" s="47"/>
      <c r="E97" s="47"/>
      <c r="F97" s="45"/>
      <c r="G97" s="4"/>
      <c r="H97" s="4"/>
      <c r="K97" s="2"/>
    </row>
    <row r="98" spans="1:11" customFormat="1">
      <c r="A98" s="47"/>
      <c r="B98" s="47"/>
      <c r="C98" s="47"/>
      <c r="D98" s="47"/>
      <c r="E98" s="47"/>
      <c r="F98" s="45"/>
      <c r="G98" s="4"/>
      <c r="H98" s="4"/>
      <c r="K98" s="2"/>
    </row>
    <row r="99" spans="1:11" customFormat="1">
      <c r="A99" s="47"/>
      <c r="B99" s="47"/>
      <c r="C99" s="47"/>
      <c r="D99" s="47"/>
      <c r="E99" s="47"/>
      <c r="F99" s="45"/>
      <c r="G99" s="4"/>
      <c r="H99" s="4"/>
      <c r="K99" s="2"/>
    </row>
    <row r="100" spans="1:11" customFormat="1">
      <c r="A100" s="47"/>
      <c r="B100" s="47"/>
      <c r="C100" s="47"/>
      <c r="D100" s="47"/>
      <c r="E100" s="47"/>
      <c r="F100" s="45"/>
      <c r="G100" s="4"/>
      <c r="H100" s="4"/>
      <c r="K100" s="2"/>
    </row>
    <row r="101" spans="1:11" customFormat="1">
      <c r="A101" s="47"/>
      <c r="B101" s="47"/>
      <c r="C101" s="47"/>
      <c r="D101" s="47"/>
      <c r="E101" s="47"/>
      <c r="F101" s="45"/>
      <c r="G101" s="4"/>
      <c r="H101" s="4"/>
      <c r="K101" s="2"/>
    </row>
    <row r="102" spans="1:11" customFormat="1">
      <c r="A102" s="47"/>
      <c r="B102" s="47"/>
      <c r="C102" s="47"/>
      <c r="D102" s="47"/>
      <c r="E102" s="47"/>
      <c r="F102" s="45"/>
      <c r="G102" s="4"/>
      <c r="H102" s="4"/>
      <c r="K102" s="2"/>
    </row>
    <row r="103" spans="1:11" customFormat="1">
      <c r="A103" s="47"/>
      <c r="B103" s="47"/>
      <c r="C103" s="47"/>
      <c r="D103" s="47"/>
      <c r="E103" s="47"/>
      <c r="F103" s="45"/>
      <c r="G103" s="4"/>
      <c r="H103" s="4"/>
      <c r="K103" s="2"/>
    </row>
    <row r="104" spans="1:11" customFormat="1">
      <c r="A104" s="47"/>
      <c r="B104" s="47"/>
      <c r="C104" s="47"/>
      <c r="D104" s="47"/>
      <c r="E104" s="47"/>
      <c r="F104" s="45"/>
      <c r="G104" s="4"/>
      <c r="H104" s="4"/>
      <c r="K104" s="2"/>
    </row>
    <row r="105" spans="1:11" customFormat="1">
      <c r="A105" s="47"/>
      <c r="B105" s="47"/>
      <c r="C105" s="47"/>
      <c r="D105" s="47"/>
      <c r="E105" s="47"/>
      <c r="F105" s="45"/>
      <c r="G105" s="4"/>
      <c r="H105" s="4"/>
      <c r="K105" s="2"/>
    </row>
    <row r="106" spans="1:11" customFormat="1">
      <c r="A106" s="47"/>
      <c r="B106" s="47"/>
      <c r="C106" s="47"/>
      <c r="D106" s="47"/>
      <c r="E106" s="47"/>
      <c r="F106" s="45"/>
      <c r="G106" s="4"/>
      <c r="H106" s="4"/>
      <c r="K106" s="2"/>
    </row>
    <row r="107" spans="1:11" customFormat="1">
      <c r="A107" s="47"/>
      <c r="B107" s="47"/>
      <c r="C107" s="47"/>
      <c r="D107" s="47"/>
      <c r="E107" s="47"/>
      <c r="F107" s="45"/>
      <c r="G107" s="4"/>
      <c r="H107" s="4"/>
      <c r="K107" s="2"/>
    </row>
    <row r="108" spans="1:11" customFormat="1">
      <c r="A108" s="47"/>
      <c r="B108" s="47"/>
      <c r="C108" s="47"/>
      <c r="D108" s="47"/>
      <c r="E108" s="47"/>
      <c r="F108" s="45"/>
      <c r="G108" s="4"/>
      <c r="H108" s="4"/>
      <c r="K108" s="2"/>
    </row>
    <row r="109" spans="1:11" customFormat="1">
      <c r="A109" s="47"/>
      <c r="B109" s="47"/>
      <c r="C109" s="47"/>
      <c r="D109" s="47"/>
      <c r="E109" s="47"/>
      <c r="F109" s="45"/>
      <c r="G109" s="4"/>
      <c r="H109" s="4"/>
      <c r="K109" s="2"/>
    </row>
    <row r="110" spans="1:11" customFormat="1">
      <c r="A110" s="47"/>
      <c r="B110" s="47"/>
      <c r="C110" s="47"/>
      <c r="D110" s="47"/>
      <c r="E110" s="47"/>
      <c r="F110" s="45"/>
      <c r="G110" s="4"/>
      <c r="H110" s="4"/>
      <c r="K110" s="2"/>
    </row>
    <row r="111" spans="1:11" customFormat="1">
      <c r="A111" s="47"/>
      <c r="B111" s="47"/>
      <c r="C111" s="47"/>
      <c r="D111" s="47"/>
      <c r="E111" s="47"/>
      <c r="F111" s="45"/>
      <c r="G111" s="4"/>
      <c r="H111" s="4"/>
      <c r="K111" s="2"/>
    </row>
    <row r="112" spans="1:11" customFormat="1">
      <c r="A112" s="47"/>
      <c r="B112" s="47"/>
      <c r="C112" s="47"/>
      <c r="D112" s="47"/>
      <c r="E112" s="47"/>
      <c r="F112" s="45"/>
      <c r="G112" s="4"/>
      <c r="H112" s="4"/>
      <c r="K112" s="2"/>
    </row>
    <row r="113" spans="1:11" customFormat="1">
      <c r="A113" s="47"/>
      <c r="B113" s="47"/>
      <c r="C113" s="47"/>
      <c r="D113" s="47"/>
      <c r="E113" s="47"/>
      <c r="F113" s="45"/>
      <c r="G113" s="4"/>
      <c r="H113" s="4"/>
      <c r="K113" s="2"/>
    </row>
    <row r="114" spans="1:11" customFormat="1">
      <c r="A114" s="47"/>
      <c r="B114" s="47"/>
      <c r="C114" s="47"/>
      <c r="D114" s="47"/>
      <c r="E114" s="47"/>
      <c r="F114" s="45"/>
      <c r="G114" s="4"/>
      <c r="H114" s="4"/>
      <c r="K114" s="2"/>
    </row>
    <row r="115" spans="1:11" customFormat="1">
      <c r="A115" s="47"/>
      <c r="B115" s="47"/>
      <c r="C115" s="47"/>
      <c r="D115" s="47"/>
      <c r="E115" s="47"/>
      <c r="F115" s="45"/>
      <c r="G115" s="4"/>
      <c r="H115" s="4"/>
      <c r="K115" s="2"/>
    </row>
    <row r="116" spans="1:11" customFormat="1">
      <c r="A116" s="47"/>
      <c r="B116" s="47"/>
      <c r="C116" s="47"/>
      <c r="D116" s="47"/>
      <c r="E116" s="47"/>
      <c r="F116" s="45"/>
      <c r="G116" s="4"/>
      <c r="H116" s="4"/>
      <c r="K116" s="2"/>
    </row>
    <row r="117" spans="1:11" customFormat="1">
      <c r="A117" s="47"/>
      <c r="B117" s="47"/>
      <c r="C117" s="47"/>
      <c r="D117" s="47"/>
      <c r="E117" s="47"/>
      <c r="F117" s="45"/>
      <c r="G117" s="4"/>
      <c r="H117" s="4"/>
      <c r="K117" s="2"/>
    </row>
    <row r="118" spans="1:11" customFormat="1">
      <c r="A118" s="47"/>
      <c r="B118" s="47"/>
      <c r="C118" s="47"/>
      <c r="D118" s="47"/>
      <c r="E118" s="47"/>
      <c r="F118" s="45"/>
      <c r="G118" s="4"/>
      <c r="H118" s="4"/>
      <c r="K118" s="2"/>
    </row>
    <row r="119" spans="1:11" customFormat="1">
      <c r="A119" s="47"/>
      <c r="B119" s="47"/>
      <c r="C119" s="47"/>
      <c r="D119" s="47"/>
      <c r="E119" s="47"/>
      <c r="F119" s="45"/>
      <c r="G119" s="4"/>
      <c r="H119" s="4"/>
      <c r="K119" s="2"/>
    </row>
    <row r="120" spans="1:11" customFormat="1">
      <c r="A120" s="47"/>
      <c r="B120" s="47"/>
      <c r="C120" s="47"/>
      <c r="D120" s="47"/>
      <c r="E120" s="47"/>
      <c r="F120" s="45"/>
      <c r="G120" s="4"/>
      <c r="H120" s="4"/>
      <c r="K120" s="2"/>
    </row>
    <row r="121" spans="1:11" customFormat="1">
      <c r="A121" s="47"/>
      <c r="B121" s="47"/>
      <c r="C121" s="47"/>
      <c r="D121" s="47"/>
      <c r="E121" s="47"/>
      <c r="F121" s="45"/>
      <c r="G121" s="4"/>
      <c r="H121" s="4"/>
      <c r="K121" s="2"/>
    </row>
    <row r="122" spans="1:11" customFormat="1">
      <c r="A122" s="47"/>
      <c r="B122" s="47"/>
      <c r="C122" s="47"/>
      <c r="D122" s="47"/>
      <c r="E122" s="47"/>
      <c r="F122" s="45"/>
      <c r="G122" s="4"/>
      <c r="H122" s="4"/>
      <c r="K122" s="2"/>
    </row>
    <row r="123" spans="1:11" customFormat="1">
      <c r="A123" s="47"/>
      <c r="B123" s="47"/>
      <c r="C123" s="47"/>
      <c r="D123" s="47"/>
      <c r="E123" s="47"/>
      <c r="F123" s="45"/>
      <c r="G123" s="4"/>
      <c r="H123" s="4"/>
      <c r="K123" s="2"/>
    </row>
    <row r="124" spans="1:11" customFormat="1">
      <c r="A124" s="47"/>
      <c r="B124" s="47"/>
      <c r="C124" s="47"/>
      <c r="D124" s="47"/>
      <c r="E124" s="47"/>
      <c r="F124" s="45"/>
      <c r="G124" s="4"/>
      <c r="H124" s="4"/>
      <c r="K124" s="2"/>
    </row>
    <row r="125" spans="1:11" customFormat="1">
      <c r="A125" s="47"/>
      <c r="B125" s="47"/>
      <c r="C125" s="47"/>
      <c r="D125" s="47"/>
      <c r="E125" s="47"/>
      <c r="F125" s="45"/>
      <c r="G125" s="4"/>
      <c r="H125" s="4"/>
      <c r="K125" s="2"/>
    </row>
    <row r="126" spans="1:11" customFormat="1">
      <c r="A126" s="47"/>
      <c r="B126" s="47"/>
      <c r="C126" s="47"/>
      <c r="D126" s="47"/>
      <c r="E126" s="47"/>
      <c r="F126" s="45"/>
      <c r="G126" s="4"/>
      <c r="H126" s="4"/>
      <c r="K126" s="2"/>
    </row>
    <row r="127" spans="1:11" customFormat="1">
      <c r="A127" s="47"/>
      <c r="B127" s="47"/>
      <c r="C127" s="47"/>
      <c r="D127" s="47"/>
      <c r="E127" s="47"/>
      <c r="F127" s="45"/>
      <c r="G127" s="4"/>
      <c r="H127" s="4"/>
      <c r="K127" s="2"/>
    </row>
    <row r="128" spans="1:11" customFormat="1">
      <c r="A128" s="47"/>
      <c r="B128" s="47"/>
      <c r="C128" s="47"/>
      <c r="D128" s="47"/>
      <c r="E128" s="47"/>
      <c r="F128" s="45"/>
      <c r="G128" s="4"/>
      <c r="H128" s="4"/>
      <c r="K128" s="2"/>
    </row>
    <row r="129" spans="1:16">
      <c r="A129" s="47"/>
      <c r="B129" s="47"/>
      <c r="C129" s="47"/>
      <c r="D129" s="47"/>
      <c r="E129" s="47"/>
      <c r="F129" s="45"/>
      <c r="I129"/>
    </row>
    <row r="130" spans="1:16">
      <c r="A130" s="46"/>
      <c r="B130" s="46"/>
      <c r="C130" s="46"/>
      <c r="D130" s="46"/>
      <c r="E130" s="46"/>
      <c r="F130" s="45"/>
      <c r="I130"/>
    </row>
    <row r="141" spans="1:16">
      <c r="A141" s="33"/>
      <c r="B141" s="33"/>
      <c r="C141" s="35"/>
      <c r="D141" s="33"/>
      <c r="E141" s="33"/>
      <c r="F141" s="45"/>
      <c r="G141" s="33"/>
      <c r="H141" s="33"/>
      <c r="I141" s="105"/>
      <c r="J141" s="34"/>
      <c r="K141" s="1"/>
      <c r="L141" s="1"/>
      <c r="M141" s="1"/>
      <c r="N141" s="1"/>
      <c r="O141" s="33"/>
      <c r="P141" s="1"/>
    </row>
    <row r="142" spans="1:16">
      <c r="A142" s="33"/>
      <c r="B142" s="33"/>
      <c r="C142" s="35"/>
      <c r="D142" s="33"/>
      <c r="E142" s="36" t="s">
        <v>150</v>
      </c>
      <c r="F142" s="33"/>
      <c r="G142" s="33"/>
      <c r="H142" s="33"/>
      <c r="I142" s="33"/>
      <c r="J142" s="34"/>
      <c r="K142" s="1"/>
      <c r="L142" s="1"/>
      <c r="M142" s="1"/>
      <c r="N142" s="1"/>
      <c r="O142" s="33"/>
      <c r="P142" s="1"/>
    </row>
    <row r="143" spans="1:16">
      <c r="A143" s="33"/>
      <c r="B143" s="33"/>
      <c r="C143" s="35"/>
      <c r="D143" s="33"/>
      <c r="E143" s="33"/>
      <c r="F143" s="33"/>
      <c r="G143" s="33"/>
      <c r="H143" s="33"/>
      <c r="I143" s="33"/>
      <c r="J143" s="34"/>
      <c r="K143" s="1"/>
      <c r="L143" s="1"/>
      <c r="M143" s="1"/>
      <c r="N143" s="1"/>
      <c r="O143" s="33"/>
      <c r="P143" s="1"/>
    </row>
    <row r="144" spans="1:16">
      <c r="A144" s="33"/>
      <c r="B144" s="33"/>
      <c r="C144" s="35"/>
      <c r="D144" s="33"/>
      <c r="E144" s="33"/>
      <c r="F144" s="33"/>
      <c r="G144" s="33"/>
      <c r="H144" s="33"/>
      <c r="I144" s="33"/>
      <c r="J144" s="34"/>
      <c r="K144" s="1"/>
      <c r="L144" s="1"/>
      <c r="M144" s="1"/>
      <c r="N144" s="1"/>
      <c r="O144" s="33"/>
      <c r="P144" s="1"/>
    </row>
    <row r="145" spans="1:16">
      <c r="A145" s="33"/>
      <c r="B145" s="33"/>
      <c r="C145" s="35"/>
      <c r="D145" s="33"/>
      <c r="E145" s="33"/>
      <c r="F145" s="33"/>
      <c r="G145" s="33"/>
      <c r="H145" s="33"/>
      <c r="I145" s="33"/>
      <c r="J145" s="34"/>
      <c r="K145" s="1"/>
      <c r="L145" s="1"/>
      <c r="M145" s="1"/>
      <c r="N145" s="1"/>
      <c r="O145" s="33"/>
      <c r="P145" s="1"/>
    </row>
    <row r="146" spans="1:16">
      <c r="A146" s="33"/>
      <c r="B146" s="33"/>
      <c r="C146" s="35"/>
      <c r="D146" s="33"/>
      <c r="E146" s="33"/>
      <c r="F146" s="33"/>
      <c r="G146" s="33"/>
      <c r="H146" s="33"/>
      <c r="I146" s="33"/>
      <c r="J146" s="34"/>
      <c r="K146" s="1"/>
      <c r="L146" s="1"/>
      <c r="M146" s="1"/>
      <c r="N146" s="1"/>
      <c r="O146" s="33"/>
      <c r="P146" s="1"/>
    </row>
  </sheetData>
  <autoFilter ref="A5:P142"/>
  <conditionalFormatting sqref="G141:H1048576 G1:H130">
    <cfRule type="containsText" dxfId="19" priority="2" operator="containsText" text="OK">
      <formula>NOT(ISERROR(SEARCH("OK",G1)))</formula>
    </cfRule>
    <cfRule type="containsText" dxfId="18" priority="3" operator="containsText" text="HORS DELAI">
      <formula>NOT(ISERROR(SEARCH("HORS DELAI",G1)))</formula>
    </cfRule>
  </conditionalFormatting>
  <conditionalFormatting sqref="I141:I1048576 I1:I130">
    <cfRule type="expression" dxfId="17" priority="1" stopIfTrue="1">
      <formula>$I$16=$B$2</formula>
    </cfRule>
  </conditionalFormatting>
  <dataValidations count="14">
    <dataValidation type="list" allowBlank="1" showInputMessage="1" showErrorMessage="1" sqref="I33:I47">
      <formula1>$X$1:$X$43</formula1>
    </dataValidation>
    <dataValidation type="list" allowBlank="1" showInputMessage="1" showErrorMessage="1" sqref="J24">
      <formula1>$V$1:$V$13</formula1>
    </dataValidation>
    <dataValidation type="list" allowBlank="1" showInputMessage="1" showErrorMessage="1" sqref="N12:N13 N16:N39">
      <formula1>$AD$1:$AD$10</formula1>
    </dataValidation>
    <dataValidation type="list" allowBlank="1" showInputMessage="1" showErrorMessage="1" sqref="A7:A20">
      <formula1>TYPES</formula1>
    </dataValidation>
    <dataValidation type="list" allowBlank="1" showInputMessage="1" showErrorMessage="1" sqref="J6:J23 J25:J43">
      <formula1>$V$1:$V$12</formula1>
    </dataValidation>
    <dataValidation type="list" allowBlank="1" showInputMessage="1" showErrorMessage="1" sqref="M23:M37 M21 M11:M19 M9">
      <formula1>$AB$1:$AB$14</formula1>
    </dataValidation>
    <dataValidation type="list" allowBlank="1" showInputMessage="1" showErrorMessage="1" sqref="O62:O70 K62:K128 O6:O51">
      <formula1>$X$1:$X$38</formula1>
    </dataValidation>
    <dataValidation type="list" allowBlank="1" showInputMessage="1" showErrorMessage="1" sqref="J71:J129">
      <formula1>$V$1:$V$11</formula1>
    </dataValidation>
    <dataValidation type="list" allowBlank="1" showInputMessage="1" showErrorMessage="1" sqref="L62:L70 L6:L34 L36:L51">
      <formula1>$Z$1:$Z$2</formula1>
    </dataValidation>
    <dataValidation type="list" allowBlank="1" showInputMessage="1" showErrorMessage="1" sqref="M62:M70 M38:M51 M6:M8 M10">
      <formula1>$AB$1:$AB$13</formula1>
    </dataValidation>
    <dataValidation type="list" allowBlank="1" showInputMessage="1" showErrorMessage="1" sqref="N62:N118 N40:N51 N6:N11 N14:N15">
      <formula1>$AD$1:$AD$9</formula1>
    </dataValidation>
    <dataValidation type="list" allowBlank="1" showInputMessage="1" showErrorMessage="1" sqref="K50:K51 K7:K34">
      <formula1>$T$1:$T$32</formula1>
    </dataValidation>
    <dataValidation type="list" allowBlank="1" showInputMessage="1" showErrorMessage="1" sqref="J44:J51 J62:J70">
      <formula1>$V:$V</formula1>
    </dataValidation>
    <dataValidation type="list" allowBlank="1" showInputMessage="1" showErrorMessage="1" sqref="L35 K6 F6:F126 K36:K49 I6:I28 I30:I32 I48:I70">
      <formula1>$T$1:$T$39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J144"/>
  <sheetViews>
    <sheetView zoomScale="70" zoomScaleNormal="60" workbookViewId="0">
      <selection activeCell="B8" sqref="B8"/>
    </sheetView>
  </sheetViews>
  <sheetFormatPr baseColWidth="10" defaultRowHeight="15"/>
  <cols>
    <col min="1" max="1" width="20" style="4" customWidth="1"/>
    <col min="2" max="2" width="31.28515625" style="4" customWidth="1"/>
    <col min="3" max="3" width="20" style="10" customWidth="1"/>
    <col min="4" max="4" width="13" style="4" customWidth="1"/>
    <col min="5" max="5" width="13.42578125" style="4" customWidth="1"/>
    <col min="6" max="7" width="20" style="4" customWidth="1"/>
    <col min="8" max="8" width="22.5703125" style="4" customWidth="1"/>
    <col min="9" max="9" width="17.85546875" style="4" customWidth="1"/>
    <col min="10" max="10" width="16.7109375" customWidth="1"/>
    <col min="11" max="11" width="16.28515625" customWidth="1"/>
    <col min="12" max="12" width="9.85546875" customWidth="1"/>
    <col min="13" max="13" width="26.28515625" customWidth="1"/>
    <col min="14" max="14" width="17.28515625" customWidth="1"/>
    <col min="15" max="15" width="20" style="4" customWidth="1"/>
    <col min="16" max="16" width="22.85546875" customWidth="1"/>
    <col min="20" max="20" width="11.5703125" bestFit="1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 ht="13.9" customHeight="1">
      <c r="B1" s="9"/>
      <c r="T1" s="69">
        <v>41760</v>
      </c>
      <c r="V1" s="1" t="s">
        <v>41</v>
      </c>
      <c r="X1" s="69">
        <v>41760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41761</v>
      </c>
      <c r="V2" s="1" t="s">
        <v>42</v>
      </c>
      <c r="X2" s="69">
        <v>41761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9"/>
      <c r="T3" s="69">
        <v>41762</v>
      </c>
      <c r="V3" s="1" t="s">
        <v>43</v>
      </c>
      <c r="X3" s="69">
        <v>41762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9"/>
      <c r="T4" s="69">
        <v>41763</v>
      </c>
      <c r="V4" s="1" t="s">
        <v>44</v>
      </c>
      <c r="X4" s="69">
        <v>41763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41764</v>
      </c>
      <c r="V5" s="1" t="s">
        <v>45</v>
      </c>
      <c r="X5" s="69">
        <v>41764</v>
      </c>
      <c r="AB5" s="1" t="s">
        <v>54</v>
      </c>
      <c r="AD5" s="1" t="s">
        <v>59</v>
      </c>
      <c r="AH5" s="1" t="s">
        <v>64</v>
      </c>
    </row>
    <row r="6" spans="1:36" s="89" customFormat="1">
      <c r="A6" s="36" t="s">
        <v>32</v>
      </c>
      <c r="B6" s="36" t="s">
        <v>209</v>
      </c>
      <c r="C6" s="118">
        <v>25809840762059</v>
      </c>
      <c r="D6" s="117">
        <v>140328</v>
      </c>
      <c r="E6" s="36" t="s">
        <v>150</v>
      </c>
      <c r="F6" s="45">
        <v>41761</v>
      </c>
      <c r="G6" s="44" t="s">
        <v>178</v>
      </c>
      <c r="H6" s="44" t="str">
        <f t="shared" ref="H6:H29" si="0">IF(O6="","En cours","Réponse apportée")</f>
        <v>Réponse apportée</v>
      </c>
      <c r="I6" s="45">
        <v>41771</v>
      </c>
      <c r="J6" s="112" t="s">
        <v>69</v>
      </c>
      <c r="K6" s="45">
        <v>41765</v>
      </c>
      <c r="L6" s="117"/>
      <c r="M6" s="111"/>
      <c r="N6" s="44" t="s">
        <v>56</v>
      </c>
      <c r="O6" s="45">
        <v>41765</v>
      </c>
      <c r="P6" s="111"/>
      <c r="Q6" s="93"/>
      <c r="R6" s="93"/>
      <c r="S6" s="93"/>
      <c r="T6" s="69">
        <v>41765</v>
      </c>
      <c r="V6" s="91"/>
      <c r="X6" s="69">
        <v>41765</v>
      </c>
      <c r="AB6" s="91"/>
      <c r="AD6" s="91"/>
      <c r="AH6" s="90"/>
    </row>
    <row r="7" spans="1:36">
      <c r="A7" s="34" t="s">
        <v>32</v>
      </c>
      <c r="B7" s="34" t="s">
        <v>132</v>
      </c>
      <c r="C7" s="47">
        <v>25195803042223</v>
      </c>
      <c r="D7" s="34">
        <v>140329</v>
      </c>
      <c r="E7" s="36" t="s">
        <v>150</v>
      </c>
      <c r="F7" s="45">
        <v>41761</v>
      </c>
      <c r="G7" s="111" t="str">
        <f t="shared" ref="G7:G31" si="1">IF(H7="en cours","",IF(I7&gt;=O7,"OK","HORS DELAI"))</f>
        <v>OK</v>
      </c>
      <c r="H7" s="44" t="str">
        <f t="shared" si="0"/>
        <v>Réponse apportée</v>
      </c>
      <c r="I7" s="45">
        <v>41771</v>
      </c>
      <c r="J7" s="112" t="s">
        <v>47</v>
      </c>
      <c r="K7" s="45">
        <v>41765</v>
      </c>
      <c r="L7" s="34" t="s">
        <v>48</v>
      </c>
      <c r="M7" s="34" t="s">
        <v>137</v>
      </c>
      <c r="N7" s="34" t="s">
        <v>56</v>
      </c>
      <c r="O7" s="48">
        <v>41771</v>
      </c>
      <c r="P7" s="34"/>
      <c r="T7" s="69">
        <v>41766</v>
      </c>
      <c r="V7" s="1" t="s">
        <v>144</v>
      </c>
      <c r="X7" s="69">
        <v>41766</v>
      </c>
      <c r="AB7" s="1" t="s">
        <v>143</v>
      </c>
      <c r="AD7" s="1" t="s">
        <v>142</v>
      </c>
      <c r="AF7" s="1" t="s">
        <v>58</v>
      </c>
    </row>
    <row r="8" spans="1:36">
      <c r="A8" s="34" t="s">
        <v>35</v>
      </c>
      <c r="B8" s="34" t="s">
        <v>208</v>
      </c>
      <c r="C8" s="47">
        <v>24280463040277</v>
      </c>
      <c r="D8" s="34"/>
      <c r="E8" s="36" t="s">
        <v>150</v>
      </c>
      <c r="F8" s="45">
        <v>41761</v>
      </c>
      <c r="G8" s="111" t="str">
        <f t="shared" si="1"/>
        <v>OK</v>
      </c>
      <c r="H8" s="44" t="str">
        <f t="shared" si="0"/>
        <v>Réponse apportée</v>
      </c>
      <c r="I8" s="45">
        <v>41768</v>
      </c>
      <c r="J8" s="112" t="s">
        <v>69</v>
      </c>
      <c r="K8" s="45">
        <v>41766</v>
      </c>
      <c r="L8" s="34" t="s">
        <v>48</v>
      </c>
      <c r="M8" s="34" t="s">
        <v>133</v>
      </c>
      <c r="N8" s="34" t="s">
        <v>56</v>
      </c>
      <c r="O8" s="48">
        <v>41766</v>
      </c>
      <c r="P8" s="34"/>
      <c r="T8" s="69">
        <v>41767</v>
      </c>
      <c r="V8" s="1" t="s">
        <v>69</v>
      </c>
      <c r="X8" s="69">
        <v>41767</v>
      </c>
      <c r="AB8" s="1" t="s">
        <v>139</v>
      </c>
      <c r="AD8" s="1" t="s">
        <v>60</v>
      </c>
      <c r="AF8" s="1" t="s">
        <v>59</v>
      </c>
    </row>
    <row r="9" spans="1:36">
      <c r="A9" s="34" t="s">
        <v>34</v>
      </c>
      <c r="B9" s="34" t="s">
        <v>207</v>
      </c>
      <c r="C9" s="47">
        <v>25189001416318</v>
      </c>
      <c r="D9" s="34">
        <v>140330</v>
      </c>
      <c r="E9" s="36" t="s">
        <v>150</v>
      </c>
      <c r="F9" s="45">
        <v>41761</v>
      </c>
      <c r="G9" s="111" t="str">
        <f t="shared" si="1"/>
        <v>OK</v>
      </c>
      <c r="H9" s="44" t="str">
        <f t="shared" si="0"/>
        <v>Réponse apportée</v>
      </c>
      <c r="I9" s="45">
        <v>41772</v>
      </c>
      <c r="J9" s="112" t="s">
        <v>69</v>
      </c>
      <c r="K9" s="45">
        <v>41766</v>
      </c>
      <c r="L9" s="34" t="s">
        <v>48</v>
      </c>
      <c r="M9" s="34"/>
      <c r="N9" s="34" t="s">
        <v>56</v>
      </c>
      <c r="O9" s="48">
        <v>41768</v>
      </c>
      <c r="P9" s="34"/>
      <c r="T9" s="69">
        <v>41768</v>
      </c>
      <c r="V9" s="1" t="s">
        <v>46</v>
      </c>
      <c r="X9" s="69">
        <v>41768</v>
      </c>
      <c r="AB9" s="1" t="s">
        <v>137</v>
      </c>
    </row>
    <row r="10" spans="1:36">
      <c r="A10" s="34" t="s">
        <v>31</v>
      </c>
      <c r="B10" s="34" t="s">
        <v>206</v>
      </c>
      <c r="C10" s="47">
        <v>24538928985763</v>
      </c>
      <c r="D10" s="34">
        <v>140334</v>
      </c>
      <c r="E10" s="36" t="s">
        <v>150</v>
      </c>
      <c r="F10" s="45">
        <v>41764</v>
      </c>
      <c r="G10" s="111" t="str">
        <f t="shared" si="1"/>
        <v>OK</v>
      </c>
      <c r="H10" s="44" t="str">
        <f t="shared" si="0"/>
        <v>Réponse apportée</v>
      </c>
      <c r="I10" s="45">
        <v>41787</v>
      </c>
      <c r="J10" s="112" t="s">
        <v>79</v>
      </c>
      <c r="K10" s="45">
        <v>41764</v>
      </c>
      <c r="L10" s="34"/>
      <c r="M10" s="34"/>
      <c r="N10" s="34" t="s">
        <v>56</v>
      </c>
      <c r="O10" s="48">
        <v>41774</v>
      </c>
      <c r="P10" s="34"/>
      <c r="T10" s="69">
        <v>41769</v>
      </c>
      <c r="V10" s="1" t="s">
        <v>47</v>
      </c>
      <c r="X10" s="69">
        <v>41769</v>
      </c>
      <c r="AB10" s="1" t="s">
        <v>135</v>
      </c>
    </row>
    <row r="11" spans="1:36">
      <c r="A11" s="34" t="s">
        <v>32</v>
      </c>
      <c r="B11" s="34" t="s">
        <v>205</v>
      </c>
      <c r="C11" s="47">
        <v>25967293739040</v>
      </c>
      <c r="D11" s="34">
        <v>140335</v>
      </c>
      <c r="E11" s="36" t="s">
        <v>150</v>
      </c>
      <c r="F11" s="45">
        <v>41764</v>
      </c>
      <c r="G11" s="111" t="str">
        <f t="shared" si="1"/>
        <v>OK</v>
      </c>
      <c r="H11" s="44" t="str">
        <f t="shared" si="0"/>
        <v>Réponse apportée</v>
      </c>
      <c r="I11" s="45">
        <v>41774</v>
      </c>
      <c r="J11" s="112" t="s">
        <v>47</v>
      </c>
      <c r="K11" s="45">
        <v>41766</v>
      </c>
      <c r="L11" s="34"/>
      <c r="M11" s="34"/>
      <c r="N11" s="34" t="s">
        <v>56</v>
      </c>
      <c r="O11" s="48">
        <v>41766</v>
      </c>
      <c r="P11" s="34"/>
      <c r="T11" s="69">
        <v>41770</v>
      </c>
      <c r="V11" s="88" t="s">
        <v>79</v>
      </c>
      <c r="X11" s="69">
        <v>41770</v>
      </c>
      <c r="AB11" s="1" t="s">
        <v>133</v>
      </c>
    </row>
    <row r="12" spans="1:36">
      <c r="A12" s="34" t="s">
        <v>31</v>
      </c>
      <c r="B12" s="34" t="s">
        <v>204</v>
      </c>
      <c r="C12" s="47">
        <v>25184080924609</v>
      </c>
      <c r="D12" s="34">
        <v>140337</v>
      </c>
      <c r="E12" s="36" t="s">
        <v>150</v>
      </c>
      <c r="F12" s="45">
        <v>41765</v>
      </c>
      <c r="G12" s="111" t="str">
        <f t="shared" si="1"/>
        <v>OK</v>
      </c>
      <c r="H12" s="44" t="str">
        <f t="shared" si="0"/>
        <v>Réponse apportée</v>
      </c>
      <c r="I12" s="45">
        <v>41787</v>
      </c>
      <c r="J12" s="112" t="s">
        <v>47</v>
      </c>
      <c r="K12" s="45">
        <v>41766</v>
      </c>
      <c r="L12" s="34"/>
      <c r="M12" s="34"/>
      <c r="N12" s="34" t="s">
        <v>56</v>
      </c>
      <c r="O12" s="48">
        <v>41766</v>
      </c>
      <c r="P12" s="34"/>
      <c r="T12" s="69">
        <v>41771</v>
      </c>
      <c r="X12" s="69">
        <v>41771</v>
      </c>
      <c r="AB12" s="1" t="s">
        <v>130</v>
      </c>
    </row>
    <row r="13" spans="1:36">
      <c r="A13" s="34" t="s">
        <v>32</v>
      </c>
      <c r="B13" s="34" t="s">
        <v>203</v>
      </c>
      <c r="C13" s="47">
        <v>24546020235900</v>
      </c>
      <c r="D13" s="34">
        <v>140339</v>
      </c>
      <c r="E13" s="36" t="s">
        <v>150</v>
      </c>
      <c r="F13" s="45">
        <v>41766</v>
      </c>
      <c r="G13" s="111" t="str">
        <f t="shared" si="1"/>
        <v>OK</v>
      </c>
      <c r="H13" s="44" t="str">
        <f t="shared" si="0"/>
        <v>Réponse apportée</v>
      </c>
      <c r="I13" s="45">
        <v>41778</v>
      </c>
      <c r="J13" s="112" t="s">
        <v>69</v>
      </c>
      <c r="K13" s="45">
        <v>41768</v>
      </c>
      <c r="L13" s="34"/>
      <c r="M13" s="34"/>
      <c r="N13" s="34" t="s">
        <v>56</v>
      </c>
      <c r="O13" s="48">
        <v>41771</v>
      </c>
      <c r="P13" s="34"/>
      <c r="T13" s="69">
        <v>41772</v>
      </c>
      <c r="X13" s="69">
        <v>41772</v>
      </c>
    </row>
    <row r="14" spans="1:36">
      <c r="A14" s="34" t="s">
        <v>35</v>
      </c>
      <c r="B14" s="34" t="s">
        <v>202</v>
      </c>
      <c r="C14" s="47">
        <v>25431548394947</v>
      </c>
      <c r="D14" s="34"/>
      <c r="E14" s="36" t="s">
        <v>150</v>
      </c>
      <c r="F14" s="45">
        <v>41771</v>
      </c>
      <c r="G14" s="111" t="str">
        <f t="shared" si="1"/>
        <v>OK</v>
      </c>
      <c r="H14" s="44" t="str">
        <f t="shared" si="0"/>
        <v>Réponse apportée</v>
      </c>
      <c r="I14" s="45">
        <v>41774</v>
      </c>
      <c r="J14" s="112" t="s">
        <v>69</v>
      </c>
      <c r="K14" s="45">
        <v>41772</v>
      </c>
      <c r="L14" s="34"/>
      <c r="M14" s="34"/>
      <c r="N14" s="34" t="s">
        <v>55</v>
      </c>
      <c r="O14" s="48">
        <v>41772</v>
      </c>
      <c r="P14" s="34"/>
      <c r="T14" s="69">
        <v>41773</v>
      </c>
      <c r="X14" s="69">
        <v>41773</v>
      </c>
    </row>
    <row r="15" spans="1:36">
      <c r="A15" s="34" t="s">
        <v>31</v>
      </c>
      <c r="B15" s="34" t="s">
        <v>201</v>
      </c>
      <c r="C15" s="47">
        <v>25966280691737</v>
      </c>
      <c r="D15" s="34">
        <v>140346</v>
      </c>
      <c r="E15" s="36" t="s">
        <v>150</v>
      </c>
      <c r="F15" s="45">
        <v>41772</v>
      </c>
      <c r="G15" s="111" t="str">
        <f t="shared" si="1"/>
        <v>OK</v>
      </c>
      <c r="H15" s="44" t="str">
        <f t="shared" si="0"/>
        <v>Réponse apportée</v>
      </c>
      <c r="I15" s="45">
        <v>41796</v>
      </c>
      <c r="J15" s="112" t="s">
        <v>47</v>
      </c>
      <c r="K15" s="45">
        <v>41772</v>
      </c>
      <c r="L15" s="34"/>
      <c r="M15" s="34"/>
      <c r="N15" s="34" t="s">
        <v>56</v>
      </c>
      <c r="O15" s="48">
        <v>41774</v>
      </c>
      <c r="P15" s="34"/>
      <c r="T15" s="69">
        <v>41774</v>
      </c>
      <c r="X15" s="69">
        <v>41774</v>
      </c>
    </row>
    <row r="16" spans="1:36">
      <c r="A16" s="34" t="s">
        <v>31</v>
      </c>
      <c r="B16" s="34" t="s">
        <v>200</v>
      </c>
      <c r="C16" s="47">
        <v>25235166393165</v>
      </c>
      <c r="D16" s="34">
        <v>140347</v>
      </c>
      <c r="E16" s="36" t="s">
        <v>150</v>
      </c>
      <c r="F16" s="45">
        <v>41772</v>
      </c>
      <c r="G16" s="111" t="str">
        <f t="shared" si="1"/>
        <v>OK</v>
      </c>
      <c r="H16" s="44" t="str">
        <f t="shared" si="0"/>
        <v>Réponse apportée</v>
      </c>
      <c r="I16" s="45">
        <v>41785</v>
      </c>
      <c r="J16" s="112" t="s">
        <v>69</v>
      </c>
      <c r="K16" s="45">
        <v>41772</v>
      </c>
      <c r="L16" s="34"/>
      <c r="M16" s="34"/>
      <c r="N16" s="34" t="s">
        <v>56</v>
      </c>
      <c r="O16" s="48">
        <v>41778</v>
      </c>
      <c r="P16" s="34"/>
      <c r="T16" s="69">
        <v>41775</v>
      </c>
      <c r="X16" s="69">
        <v>41775</v>
      </c>
    </row>
    <row r="17" spans="1:28">
      <c r="A17" s="34" t="s">
        <v>31</v>
      </c>
      <c r="B17" s="34" t="s">
        <v>199</v>
      </c>
      <c r="C17" s="47">
        <v>25259478895245</v>
      </c>
      <c r="D17" s="34">
        <v>140350</v>
      </c>
      <c r="E17" s="36" t="s">
        <v>150</v>
      </c>
      <c r="F17" s="45">
        <v>41774</v>
      </c>
      <c r="G17" s="111" t="str">
        <f t="shared" si="1"/>
        <v>OK</v>
      </c>
      <c r="H17" s="44" t="str">
        <f t="shared" si="0"/>
        <v>Réponse apportée</v>
      </c>
      <c r="I17" s="45">
        <v>41786</v>
      </c>
      <c r="J17" s="112" t="s">
        <v>47</v>
      </c>
      <c r="K17" s="45">
        <v>41775</v>
      </c>
      <c r="L17" s="34"/>
      <c r="M17" s="34"/>
      <c r="N17" s="34" t="s">
        <v>56</v>
      </c>
      <c r="O17" s="48">
        <v>41778</v>
      </c>
      <c r="P17" s="34"/>
      <c r="T17" s="69">
        <v>41776</v>
      </c>
      <c r="X17" s="69">
        <v>41776</v>
      </c>
    </row>
    <row r="18" spans="1:28">
      <c r="A18" s="34" t="s">
        <v>31</v>
      </c>
      <c r="B18" s="34"/>
      <c r="C18" s="47"/>
      <c r="D18" s="34">
        <v>140352</v>
      </c>
      <c r="E18" s="36" t="s">
        <v>150</v>
      </c>
      <c r="F18" s="45">
        <v>41775</v>
      </c>
      <c r="G18" s="111" t="str">
        <f t="shared" si="1"/>
        <v>OK</v>
      </c>
      <c r="H18" s="44" t="str">
        <f t="shared" si="0"/>
        <v>Réponse apportée</v>
      </c>
      <c r="I18" s="45">
        <v>41787</v>
      </c>
      <c r="J18" s="112" t="s">
        <v>46</v>
      </c>
      <c r="K18" s="45">
        <v>41775</v>
      </c>
      <c r="L18" s="34"/>
      <c r="M18" s="34"/>
      <c r="N18" s="34" t="s">
        <v>56</v>
      </c>
      <c r="O18" s="48">
        <v>41775</v>
      </c>
      <c r="P18" s="34"/>
      <c r="T18" s="69">
        <v>41777</v>
      </c>
      <c r="X18" s="69">
        <v>41777</v>
      </c>
    </row>
    <row r="19" spans="1:28">
      <c r="A19" s="34" t="s">
        <v>31</v>
      </c>
      <c r="B19" s="34" t="s">
        <v>198</v>
      </c>
      <c r="C19" s="47">
        <v>24316497709560</v>
      </c>
      <c r="D19" s="34">
        <v>140353</v>
      </c>
      <c r="E19" s="36" t="s">
        <v>150</v>
      </c>
      <c r="F19" s="45">
        <v>41775</v>
      </c>
      <c r="G19" s="111" t="str">
        <f t="shared" si="1"/>
        <v>OK</v>
      </c>
      <c r="H19" s="44" t="str">
        <f t="shared" si="0"/>
        <v>Réponse apportée</v>
      </c>
      <c r="I19" s="45">
        <v>41787</v>
      </c>
      <c r="J19" s="112" t="s">
        <v>69</v>
      </c>
      <c r="K19" s="45">
        <v>41779</v>
      </c>
      <c r="L19" s="34"/>
      <c r="M19" s="34"/>
      <c r="N19" s="34" t="s">
        <v>56</v>
      </c>
      <c r="O19" s="48">
        <v>41785</v>
      </c>
      <c r="P19" s="34"/>
      <c r="T19" s="69">
        <v>41778</v>
      </c>
      <c r="X19" s="69">
        <v>41778</v>
      </c>
    </row>
    <row r="20" spans="1:28">
      <c r="A20" s="34" t="s">
        <v>32</v>
      </c>
      <c r="B20" s="34" t="s">
        <v>126</v>
      </c>
      <c r="C20" s="47"/>
      <c r="D20" s="34"/>
      <c r="E20" s="36" t="s">
        <v>150</v>
      </c>
      <c r="F20" s="45">
        <v>41778</v>
      </c>
      <c r="G20" s="111" t="str">
        <f t="shared" si="1"/>
        <v>OK</v>
      </c>
      <c r="H20" s="44" t="str">
        <f t="shared" si="0"/>
        <v>Réponse apportée</v>
      </c>
      <c r="I20" s="45">
        <v>41785</v>
      </c>
      <c r="J20" s="112" t="s">
        <v>69</v>
      </c>
      <c r="K20" s="45">
        <v>41778</v>
      </c>
      <c r="L20" s="34"/>
      <c r="M20" s="34"/>
      <c r="N20" s="34" t="s">
        <v>56</v>
      </c>
      <c r="O20" s="48">
        <v>41778</v>
      </c>
      <c r="P20" s="34"/>
      <c r="T20" s="69">
        <v>41779</v>
      </c>
      <c r="X20" s="69">
        <v>41779</v>
      </c>
    </row>
    <row r="21" spans="1:28">
      <c r="A21" s="34" t="s">
        <v>31</v>
      </c>
      <c r="B21" s="34" t="s">
        <v>197</v>
      </c>
      <c r="C21" s="47">
        <v>25640376223959</v>
      </c>
      <c r="D21" s="34">
        <v>140363</v>
      </c>
      <c r="E21" s="36" t="s">
        <v>150</v>
      </c>
      <c r="F21" s="45">
        <v>41778</v>
      </c>
      <c r="G21" s="111" t="str">
        <f t="shared" si="1"/>
        <v>OK</v>
      </c>
      <c r="H21" s="44" t="str">
        <f t="shared" si="0"/>
        <v>Réponse apportée</v>
      </c>
      <c r="I21" s="45">
        <v>41796</v>
      </c>
      <c r="J21" s="112"/>
      <c r="K21" s="45">
        <v>41779</v>
      </c>
      <c r="L21" s="34"/>
      <c r="M21" s="34"/>
      <c r="N21" s="34" t="s">
        <v>56</v>
      </c>
      <c r="O21" s="48">
        <v>41789</v>
      </c>
      <c r="P21" s="34"/>
      <c r="T21" s="69">
        <v>41780</v>
      </c>
      <c r="X21" s="69">
        <v>41780</v>
      </c>
    </row>
    <row r="22" spans="1:28">
      <c r="A22" s="34" t="s">
        <v>35</v>
      </c>
      <c r="B22" s="34" t="s">
        <v>196</v>
      </c>
      <c r="C22" s="47">
        <v>25274529603164</v>
      </c>
      <c r="D22" s="34">
        <v>140219</v>
      </c>
      <c r="E22" s="36" t="s">
        <v>150</v>
      </c>
      <c r="F22" s="45">
        <v>41779</v>
      </c>
      <c r="G22" s="111" t="str">
        <f t="shared" si="1"/>
        <v>OK</v>
      </c>
      <c r="H22" s="44" t="str">
        <f t="shared" si="0"/>
        <v>Réponse apportée</v>
      </c>
      <c r="I22" s="45">
        <v>41785</v>
      </c>
      <c r="J22" s="112" t="s">
        <v>47</v>
      </c>
      <c r="K22" s="45">
        <v>41779</v>
      </c>
      <c r="L22" s="34"/>
      <c r="M22" s="34"/>
      <c r="N22" s="34" t="s">
        <v>55</v>
      </c>
      <c r="O22" s="48">
        <v>41779</v>
      </c>
      <c r="P22" s="34"/>
      <c r="T22" s="69">
        <v>41781</v>
      </c>
      <c r="X22" s="69">
        <v>41781</v>
      </c>
    </row>
    <row r="23" spans="1:28">
      <c r="A23" s="34" t="s">
        <v>31</v>
      </c>
      <c r="B23" s="34" t="s">
        <v>195</v>
      </c>
      <c r="C23" s="47">
        <v>25188856662954</v>
      </c>
      <c r="D23" s="34">
        <v>140357</v>
      </c>
      <c r="E23" s="36" t="s">
        <v>150</v>
      </c>
      <c r="F23" s="45">
        <v>41779</v>
      </c>
      <c r="G23" s="111" t="str">
        <f t="shared" si="1"/>
        <v>OK</v>
      </c>
      <c r="H23" s="44" t="str">
        <f t="shared" si="0"/>
        <v>Réponse apportée</v>
      </c>
      <c r="I23" s="45">
        <v>41789</v>
      </c>
      <c r="J23" s="112" t="s">
        <v>46</v>
      </c>
      <c r="K23" s="45">
        <v>41779</v>
      </c>
      <c r="L23" s="34"/>
      <c r="M23" s="34"/>
      <c r="N23" s="34" t="s">
        <v>56</v>
      </c>
      <c r="O23" s="48">
        <v>41779</v>
      </c>
      <c r="P23" s="34"/>
      <c r="T23" s="69">
        <v>41782</v>
      </c>
      <c r="X23" s="69">
        <v>41782</v>
      </c>
    </row>
    <row r="24" spans="1:28">
      <c r="A24" s="34" t="s">
        <v>33</v>
      </c>
      <c r="B24" s="34" t="s">
        <v>194</v>
      </c>
      <c r="C24" s="47">
        <v>25195658393069</v>
      </c>
      <c r="D24" s="34">
        <v>140364</v>
      </c>
      <c r="E24" s="36" t="s">
        <v>150</v>
      </c>
      <c r="F24" s="45">
        <v>41779</v>
      </c>
      <c r="G24" s="111" t="str">
        <f t="shared" si="1"/>
        <v>OK</v>
      </c>
      <c r="H24" s="44" t="str">
        <f t="shared" si="0"/>
        <v>Réponse apportée</v>
      </c>
      <c r="I24" s="45">
        <v>41789</v>
      </c>
      <c r="J24" s="112" t="s">
        <v>47</v>
      </c>
      <c r="K24" s="45">
        <v>41780</v>
      </c>
      <c r="L24" s="34"/>
      <c r="M24" s="34"/>
      <c r="N24" s="34" t="s">
        <v>56</v>
      </c>
      <c r="O24" s="48">
        <v>41780</v>
      </c>
      <c r="P24" s="34"/>
      <c r="T24" s="69">
        <v>41783</v>
      </c>
      <c r="X24" s="69">
        <v>41783</v>
      </c>
    </row>
    <row r="25" spans="1:28">
      <c r="A25" s="36" t="s">
        <v>33</v>
      </c>
      <c r="B25" s="36" t="s">
        <v>193</v>
      </c>
      <c r="C25" s="115">
        <v>24301736556468</v>
      </c>
      <c r="D25" s="36">
        <v>140295</v>
      </c>
      <c r="E25" s="36" t="s">
        <v>150</v>
      </c>
      <c r="F25" s="45">
        <v>41779</v>
      </c>
      <c r="G25" s="111" t="str">
        <f t="shared" si="1"/>
        <v>OK</v>
      </c>
      <c r="H25" s="44" t="str">
        <f t="shared" si="0"/>
        <v>Réponse apportée</v>
      </c>
      <c r="I25" s="45">
        <v>41786</v>
      </c>
      <c r="J25" s="112" t="s">
        <v>69</v>
      </c>
      <c r="K25" s="45">
        <v>41786</v>
      </c>
      <c r="L25" s="36"/>
      <c r="M25" s="36"/>
      <c r="N25" s="36" t="s">
        <v>56</v>
      </c>
      <c r="O25" s="114">
        <v>41786</v>
      </c>
      <c r="P25" s="34"/>
      <c r="T25" s="69">
        <v>41784</v>
      </c>
      <c r="X25" s="69">
        <v>41784</v>
      </c>
    </row>
    <row r="26" spans="1:28">
      <c r="A26" s="34" t="s">
        <v>124</v>
      </c>
      <c r="B26" s="34" t="s">
        <v>192</v>
      </c>
      <c r="C26" s="47">
        <v>25157308229051</v>
      </c>
      <c r="D26" s="34"/>
      <c r="E26" s="36" t="s">
        <v>150</v>
      </c>
      <c r="F26" s="45">
        <v>41779</v>
      </c>
      <c r="G26" s="111" t="str">
        <f t="shared" si="1"/>
        <v>OK</v>
      </c>
      <c r="H26" s="44" t="str">
        <f t="shared" si="0"/>
        <v>Réponse apportée</v>
      </c>
      <c r="I26" s="45">
        <v>41786</v>
      </c>
      <c r="J26" s="112" t="s">
        <v>47</v>
      </c>
      <c r="K26" s="45">
        <v>41780</v>
      </c>
      <c r="L26" s="34"/>
      <c r="M26" s="34"/>
      <c r="N26" s="34" t="s">
        <v>56</v>
      </c>
      <c r="O26" s="48">
        <v>41780</v>
      </c>
      <c r="P26" s="34"/>
      <c r="T26" s="69">
        <v>41785</v>
      </c>
      <c r="X26" s="69">
        <v>41785</v>
      </c>
    </row>
    <row r="27" spans="1:28">
      <c r="A27" s="34" t="s">
        <v>32</v>
      </c>
      <c r="B27" s="34" t="s">
        <v>191</v>
      </c>
      <c r="C27" s="47">
        <v>24570911669740</v>
      </c>
      <c r="D27" s="34">
        <v>140369</v>
      </c>
      <c r="E27" s="36" t="s">
        <v>150</v>
      </c>
      <c r="F27" s="45">
        <v>41781</v>
      </c>
      <c r="G27" s="111" t="str">
        <f t="shared" si="1"/>
        <v>OK</v>
      </c>
      <c r="H27" s="44" t="str">
        <f t="shared" si="0"/>
        <v>Réponse apportée</v>
      </c>
      <c r="I27" s="45">
        <v>41792</v>
      </c>
      <c r="J27" s="112" t="s">
        <v>47</v>
      </c>
      <c r="K27" s="45">
        <v>41787</v>
      </c>
      <c r="L27" s="34"/>
      <c r="M27" s="34"/>
      <c r="N27" s="34" t="s">
        <v>56</v>
      </c>
      <c r="O27" s="48">
        <v>41787</v>
      </c>
      <c r="P27" s="34"/>
      <c r="T27" s="69">
        <v>41786</v>
      </c>
      <c r="X27" s="69">
        <v>41786</v>
      </c>
    </row>
    <row r="28" spans="1:28">
      <c r="A28" s="34" t="s">
        <v>31</v>
      </c>
      <c r="B28" s="34" t="s">
        <v>190</v>
      </c>
      <c r="C28" s="47">
        <v>24198408078243</v>
      </c>
      <c r="D28" s="36">
        <v>140370</v>
      </c>
      <c r="E28" s="36" t="s">
        <v>150</v>
      </c>
      <c r="F28" s="45">
        <v>41781</v>
      </c>
      <c r="G28" s="111" t="str">
        <f t="shared" si="1"/>
        <v>OK</v>
      </c>
      <c r="H28" s="44" t="str">
        <f t="shared" si="0"/>
        <v>Réponse apportée</v>
      </c>
      <c r="I28" s="45">
        <v>41798</v>
      </c>
      <c r="J28" s="112" t="s">
        <v>47</v>
      </c>
      <c r="K28" s="45">
        <v>41789</v>
      </c>
      <c r="L28" s="34"/>
      <c r="M28" s="34"/>
      <c r="N28" s="34" t="s">
        <v>56</v>
      </c>
      <c r="O28" s="48">
        <v>41792</v>
      </c>
      <c r="P28" s="34"/>
      <c r="T28" s="69">
        <v>41787</v>
      </c>
      <c r="X28" s="69">
        <v>41787</v>
      </c>
    </row>
    <row r="29" spans="1:28">
      <c r="A29" s="34" t="s">
        <v>31</v>
      </c>
      <c r="B29" s="34" t="s">
        <v>189</v>
      </c>
      <c r="C29" s="47">
        <v>25944283594305</v>
      </c>
      <c r="D29" s="34">
        <v>140371</v>
      </c>
      <c r="E29" s="36" t="s">
        <v>150</v>
      </c>
      <c r="F29" s="45">
        <v>41782</v>
      </c>
      <c r="G29" s="111" t="str">
        <f t="shared" si="1"/>
        <v>OK</v>
      </c>
      <c r="H29" s="44" t="str">
        <f t="shared" si="0"/>
        <v>Réponse apportée</v>
      </c>
      <c r="I29" s="45">
        <v>41795</v>
      </c>
      <c r="J29" s="112" t="s">
        <v>69</v>
      </c>
      <c r="K29" s="45">
        <v>41789</v>
      </c>
      <c r="L29" s="34"/>
      <c r="M29" s="34"/>
      <c r="N29" s="34" t="s">
        <v>56</v>
      </c>
      <c r="O29" s="48">
        <v>41792</v>
      </c>
      <c r="P29" s="34"/>
      <c r="T29" s="69">
        <v>41788</v>
      </c>
      <c r="X29" s="69">
        <v>41788</v>
      </c>
    </row>
    <row r="30" spans="1:28">
      <c r="A30" s="34" t="s">
        <v>35</v>
      </c>
      <c r="B30" s="34" t="s">
        <v>132</v>
      </c>
      <c r="C30" s="47">
        <v>25195803042223</v>
      </c>
      <c r="D30" s="34">
        <v>140329</v>
      </c>
      <c r="E30" s="36" t="s">
        <v>150</v>
      </c>
      <c r="F30" s="45">
        <v>41782</v>
      </c>
      <c r="G30" s="111" t="str">
        <f t="shared" si="1"/>
        <v>OK</v>
      </c>
      <c r="H30" s="44" t="s">
        <v>72</v>
      </c>
      <c r="I30" s="45">
        <v>41789</v>
      </c>
      <c r="J30" s="112" t="s">
        <v>69</v>
      </c>
      <c r="K30" s="48">
        <v>41785</v>
      </c>
      <c r="L30" s="34"/>
      <c r="M30" s="34"/>
      <c r="N30" s="34" t="s">
        <v>56</v>
      </c>
      <c r="O30" s="48">
        <v>41786</v>
      </c>
      <c r="P30" s="34"/>
      <c r="T30" s="69">
        <v>41789</v>
      </c>
      <c r="X30" s="69">
        <v>41789</v>
      </c>
    </row>
    <row r="31" spans="1:28">
      <c r="A31" s="34" t="s">
        <v>32</v>
      </c>
      <c r="B31" s="34" t="s">
        <v>188</v>
      </c>
      <c r="C31" s="47">
        <v>24394790113479</v>
      </c>
      <c r="D31" s="34">
        <v>140372</v>
      </c>
      <c r="E31" s="36" t="s">
        <v>150</v>
      </c>
      <c r="F31" s="45">
        <v>41782</v>
      </c>
      <c r="G31" s="111" t="str">
        <f t="shared" si="1"/>
        <v>OK</v>
      </c>
      <c r="H31" s="44" t="str">
        <f>IF(O31="","En cours","Réponse apportée")</f>
        <v>Réponse apportée</v>
      </c>
      <c r="I31" s="45">
        <v>41793</v>
      </c>
      <c r="J31" s="112" t="s">
        <v>69</v>
      </c>
      <c r="K31" s="45">
        <v>41789</v>
      </c>
      <c r="L31" s="34"/>
      <c r="M31" s="34"/>
      <c r="N31" s="34" t="s">
        <v>56</v>
      </c>
      <c r="O31" s="48">
        <v>41792</v>
      </c>
      <c r="P31" s="34"/>
      <c r="T31" s="69">
        <v>41790</v>
      </c>
      <c r="X31" s="69">
        <v>41790</v>
      </c>
      <c r="AB31" t="s">
        <v>109</v>
      </c>
    </row>
    <row r="32" spans="1:28">
      <c r="A32" s="34" t="s">
        <v>31</v>
      </c>
      <c r="B32" s="34" t="s">
        <v>187</v>
      </c>
      <c r="C32" s="47">
        <v>24501447159773</v>
      </c>
      <c r="D32" s="34">
        <v>140373</v>
      </c>
      <c r="E32" s="36" t="s">
        <v>150</v>
      </c>
      <c r="F32" s="45">
        <v>41782</v>
      </c>
      <c r="G32" s="44" t="s">
        <v>178</v>
      </c>
      <c r="H32" s="44" t="s">
        <v>72</v>
      </c>
      <c r="I32" s="45">
        <v>41793</v>
      </c>
      <c r="J32" s="112" t="s">
        <v>69</v>
      </c>
      <c r="K32" s="45">
        <v>41789</v>
      </c>
      <c r="L32" s="34"/>
      <c r="M32" s="34"/>
      <c r="N32" s="34" t="s">
        <v>56</v>
      </c>
      <c r="O32" s="48">
        <v>41789</v>
      </c>
      <c r="P32" s="34"/>
      <c r="T32" s="69">
        <v>41791</v>
      </c>
      <c r="X32" s="69">
        <v>41791</v>
      </c>
    </row>
    <row r="33" spans="1:24">
      <c r="A33" s="34" t="s">
        <v>186</v>
      </c>
      <c r="B33" s="36" t="s">
        <v>185</v>
      </c>
      <c r="C33" s="47">
        <v>25272503555345</v>
      </c>
      <c r="D33" s="34"/>
      <c r="E33" s="36" t="s">
        <v>150</v>
      </c>
      <c r="F33" s="45">
        <v>41782</v>
      </c>
      <c r="G33" s="44" t="s">
        <v>178</v>
      </c>
      <c r="H33" s="44" t="s">
        <v>72</v>
      </c>
      <c r="I33" s="45">
        <v>41789</v>
      </c>
      <c r="J33" s="112" t="s">
        <v>69</v>
      </c>
      <c r="K33" s="45">
        <v>41785</v>
      </c>
      <c r="L33" s="34"/>
      <c r="M33" s="34" t="s">
        <v>133</v>
      </c>
      <c r="N33" s="34" t="s">
        <v>56</v>
      </c>
      <c r="O33" s="48">
        <v>41789</v>
      </c>
      <c r="P33" s="34"/>
      <c r="T33" s="69">
        <v>41792</v>
      </c>
      <c r="X33" s="69">
        <v>41792</v>
      </c>
    </row>
    <row r="34" spans="1:24">
      <c r="A34" s="34" t="s">
        <v>38</v>
      </c>
      <c r="B34" s="34" t="s">
        <v>184</v>
      </c>
      <c r="C34" s="47">
        <v>25499710534844</v>
      </c>
      <c r="D34" s="34"/>
      <c r="E34" s="36" t="s">
        <v>150</v>
      </c>
      <c r="F34" s="45">
        <v>41786</v>
      </c>
      <c r="G34" s="44" t="s">
        <v>178</v>
      </c>
      <c r="H34" s="44" t="s">
        <v>72</v>
      </c>
      <c r="I34" s="45"/>
      <c r="J34" s="112" t="s">
        <v>69</v>
      </c>
      <c r="K34" s="45">
        <v>41786</v>
      </c>
      <c r="L34" s="34" t="s">
        <v>48</v>
      </c>
      <c r="M34" s="34" t="s">
        <v>109</v>
      </c>
      <c r="N34" s="34" t="s">
        <v>56</v>
      </c>
      <c r="O34" s="48">
        <v>41789</v>
      </c>
      <c r="P34" s="34"/>
      <c r="T34" s="69">
        <v>41793</v>
      </c>
      <c r="X34" s="69">
        <v>41793</v>
      </c>
    </row>
    <row r="35" spans="1:24">
      <c r="A35" s="34" t="s">
        <v>31</v>
      </c>
      <c r="B35" s="34" t="s">
        <v>183</v>
      </c>
      <c r="C35" s="47">
        <v>25438205499206</v>
      </c>
      <c r="D35" s="34">
        <v>140380</v>
      </c>
      <c r="E35" s="36" t="s">
        <v>150</v>
      </c>
      <c r="F35" s="45">
        <v>41786</v>
      </c>
      <c r="G35" s="44" t="s">
        <v>178</v>
      </c>
      <c r="H35" s="44" t="s">
        <v>72</v>
      </c>
      <c r="I35" s="45">
        <v>41798</v>
      </c>
      <c r="J35" s="112" t="s">
        <v>47</v>
      </c>
      <c r="K35" s="113">
        <v>41792</v>
      </c>
      <c r="L35" s="45"/>
      <c r="M35" s="34"/>
      <c r="N35" s="34" t="s">
        <v>56</v>
      </c>
      <c r="O35" s="48">
        <v>41792</v>
      </c>
      <c r="P35" s="34"/>
      <c r="T35" s="69">
        <v>41794</v>
      </c>
      <c r="X35" s="69">
        <v>41794</v>
      </c>
    </row>
    <row r="36" spans="1:24">
      <c r="A36" s="36"/>
      <c r="B36" s="36"/>
      <c r="C36" s="47"/>
      <c r="D36" s="34"/>
      <c r="E36" s="36"/>
      <c r="F36" s="45"/>
      <c r="G36" s="111"/>
      <c r="H36" s="44"/>
      <c r="I36" s="45"/>
      <c r="J36" s="34"/>
      <c r="K36" s="45"/>
      <c r="L36" s="34"/>
      <c r="M36" s="34"/>
      <c r="N36" s="34"/>
      <c r="O36" s="48"/>
      <c r="P36" s="34"/>
      <c r="T36" s="69">
        <v>41797</v>
      </c>
      <c r="X36" s="69">
        <v>41797</v>
      </c>
    </row>
    <row r="37" spans="1:24">
      <c r="A37" s="34"/>
      <c r="B37" s="36"/>
      <c r="C37" s="47"/>
      <c r="D37" s="34"/>
      <c r="E37" s="34"/>
      <c r="F37" s="45"/>
      <c r="G37" s="111"/>
      <c r="H37" s="44"/>
      <c r="I37" s="45"/>
      <c r="J37" s="34"/>
      <c r="K37" s="45"/>
      <c r="L37" s="34"/>
      <c r="M37" s="34"/>
      <c r="N37" s="34"/>
      <c r="O37" s="48"/>
      <c r="P37" s="34"/>
      <c r="T37" s="69">
        <v>41798</v>
      </c>
      <c r="X37" s="69">
        <v>41798</v>
      </c>
    </row>
    <row r="38" spans="1:24">
      <c r="A38" s="34"/>
      <c r="B38" s="34"/>
      <c r="C38" s="47"/>
      <c r="D38" s="34"/>
      <c r="E38" s="34"/>
      <c r="F38" s="45"/>
      <c r="G38" s="111"/>
      <c r="H38" s="44"/>
      <c r="I38" s="45"/>
      <c r="J38" s="34"/>
      <c r="K38" s="45"/>
      <c r="L38" s="34"/>
      <c r="M38" s="34"/>
      <c r="N38" s="34"/>
      <c r="O38" s="48"/>
      <c r="P38" s="34"/>
    </row>
    <row r="39" spans="1:24">
      <c r="A39" s="34"/>
      <c r="B39" s="34"/>
      <c r="C39" s="47"/>
      <c r="D39" s="34"/>
      <c r="E39" s="34"/>
      <c r="F39" s="45"/>
      <c r="G39" s="111"/>
      <c r="H39" s="44"/>
      <c r="I39" s="45"/>
      <c r="J39" s="34"/>
      <c r="K39" s="45"/>
      <c r="L39" s="34"/>
      <c r="M39" s="34"/>
      <c r="N39" s="34"/>
      <c r="O39" s="48"/>
      <c r="P39" s="34"/>
    </row>
    <row r="40" spans="1:24">
      <c r="A40" s="34"/>
      <c r="B40" s="34"/>
      <c r="C40" s="47"/>
      <c r="D40" s="34"/>
      <c r="E40" s="34"/>
      <c r="F40" s="45"/>
      <c r="G40" s="48"/>
      <c r="H40" s="44"/>
      <c r="I40" s="45"/>
      <c r="J40" s="34"/>
      <c r="K40" s="45"/>
      <c r="L40" s="34"/>
      <c r="M40" s="34"/>
      <c r="N40" s="34"/>
      <c r="O40" s="48"/>
      <c r="P40" s="34"/>
    </row>
    <row r="41" spans="1:24">
      <c r="A41" s="34"/>
      <c r="B41" s="34"/>
      <c r="C41" s="47"/>
      <c r="D41" s="34"/>
      <c r="E41" s="36"/>
      <c r="F41" s="45"/>
      <c r="G41" s="48"/>
      <c r="H41" s="44"/>
      <c r="I41" s="45"/>
      <c r="J41" s="34"/>
      <c r="K41" s="45"/>
      <c r="L41" s="34"/>
      <c r="M41" s="34"/>
      <c r="N41" s="34"/>
      <c r="O41" s="48"/>
      <c r="P41" s="34"/>
    </row>
    <row r="42" spans="1:24">
      <c r="A42" s="34"/>
      <c r="B42" s="34"/>
      <c r="C42" s="47"/>
      <c r="D42" s="34"/>
      <c r="E42" s="34"/>
      <c r="F42" s="45"/>
      <c r="G42" s="48"/>
      <c r="H42" s="44"/>
      <c r="I42" s="45"/>
      <c r="J42" s="34"/>
      <c r="K42" s="45"/>
      <c r="L42" s="34"/>
      <c r="M42" s="34"/>
      <c r="N42" s="34"/>
      <c r="O42" s="48"/>
      <c r="P42" s="34"/>
    </row>
    <row r="43" spans="1:24">
      <c r="A43" s="34"/>
      <c r="B43" s="34"/>
      <c r="C43" s="47"/>
      <c r="D43" s="34"/>
      <c r="E43" s="34"/>
      <c r="F43" s="45"/>
      <c r="G43" s="48"/>
      <c r="H43" s="44"/>
      <c r="I43" s="45"/>
      <c r="J43" s="34"/>
      <c r="K43" s="45"/>
      <c r="L43" s="34"/>
      <c r="M43" s="34"/>
      <c r="N43" s="34"/>
      <c r="O43" s="48"/>
      <c r="P43" s="34"/>
    </row>
    <row r="44" spans="1:24">
      <c r="A44" s="34"/>
      <c r="B44" s="36"/>
      <c r="C44" s="47"/>
      <c r="D44" s="34"/>
      <c r="E44" s="34"/>
      <c r="F44" s="45"/>
      <c r="G44" s="48"/>
      <c r="H44" s="44"/>
      <c r="I44" s="45"/>
      <c r="J44" s="34"/>
      <c r="K44" s="45"/>
      <c r="L44" s="34"/>
      <c r="M44" s="34"/>
      <c r="N44" s="34"/>
      <c r="O44" s="48"/>
      <c r="P44" s="34"/>
    </row>
    <row r="45" spans="1:24">
      <c r="A45" s="46"/>
      <c r="B45" s="46"/>
      <c r="C45" s="46"/>
      <c r="D45" s="46"/>
      <c r="E45" s="46"/>
      <c r="F45" s="45"/>
      <c r="G45" s="110"/>
      <c r="H45" s="43"/>
      <c r="I45" s="45"/>
      <c r="J45" s="109"/>
      <c r="K45" s="45"/>
      <c r="L45" s="109"/>
      <c r="M45" s="109"/>
      <c r="N45" s="109"/>
      <c r="O45" s="110"/>
      <c r="P45" s="109"/>
    </row>
    <row r="46" spans="1:24">
      <c r="A46" s="47"/>
      <c r="B46" s="47"/>
      <c r="C46" s="47"/>
      <c r="D46" s="47"/>
      <c r="E46" s="47"/>
      <c r="F46" s="45"/>
      <c r="G46" s="48"/>
      <c r="H46" s="44"/>
      <c r="I46" s="45"/>
      <c r="J46" s="34"/>
      <c r="K46" s="45"/>
      <c r="L46" s="34"/>
      <c r="M46" s="34"/>
      <c r="N46" s="34"/>
      <c r="O46" s="48"/>
      <c r="P46" s="34"/>
    </row>
    <row r="47" spans="1:24">
      <c r="A47" s="108"/>
      <c r="B47" s="108"/>
      <c r="C47" s="108"/>
      <c r="D47" s="108"/>
      <c r="E47" s="108"/>
      <c r="F47" s="45"/>
      <c r="G47" s="106"/>
      <c r="H47" s="107"/>
      <c r="I47" s="45"/>
      <c r="J47" s="39"/>
      <c r="K47" s="45"/>
      <c r="L47" s="39"/>
      <c r="M47" s="39"/>
      <c r="N47" s="39"/>
      <c r="O47" s="106"/>
      <c r="P47" s="39"/>
    </row>
    <row r="48" spans="1:24">
      <c r="A48" s="47"/>
      <c r="B48" s="47"/>
      <c r="C48" s="47"/>
      <c r="D48" s="47"/>
      <c r="E48" s="47"/>
      <c r="F48" s="45"/>
      <c r="G48" s="48"/>
      <c r="H48" s="44"/>
      <c r="I48" s="45"/>
      <c r="J48" s="34"/>
      <c r="K48" s="45"/>
      <c r="L48" s="34"/>
      <c r="M48" s="34"/>
      <c r="N48" s="34"/>
      <c r="O48" s="48"/>
      <c r="P48" s="34"/>
    </row>
    <row r="49" spans="1:16">
      <c r="A49" s="47"/>
      <c r="B49" s="47"/>
      <c r="C49" s="47"/>
      <c r="D49" s="47"/>
      <c r="E49" s="47"/>
      <c r="F49" s="45"/>
      <c r="G49" s="48"/>
      <c r="H49" s="44"/>
      <c r="I49" s="45"/>
      <c r="J49" s="34"/>
      <c r="K49" s="45"/>
      <c r="L49" s="34"/>
      <c r="M49" s="34"/>
      <c r="N49" s="34"/>
      <c r="O49" s="48"/>
      <c r="P49" s="34"/>
    </row>
    <row r="50" spans="1:16">
      <c r="A50" s="47"/>
      <c r="B50" s="47"/>
      <c r="C50" s="47"/>
      <c r="D50" s="47"/>
      <c r="E50" s="47"/>
      <c r="F50" s="45"/>
      <c r="G50" s="33"/>
      <c r="H50" s="44"/>
      <c r="I50" s="45"/>
      <c r="J50" s="34"/>
      <c r="K50" s="45"/>
      <c r="L50" s="1"/>
      <c r="M50" s="1"/>
      <c r="N50" s="33"/>
      <c r="O50" s="105"/>
      <c r="P50" s="1"/>
    </row>
    <row r="51" spans="1:16">
      <c r="A51" s="34"/>
      <c r="B51" s="33"/>
      <c r="C51" s="35"/>
      <c r="D51" s="33"/>
      <c r="E51" s="33"/>
      <c r="F51" s="45"/>
      <c r="G51" s="33"/>
      <c r="H51" s="44"/>
      <c r="I51" s="45"/>
      <c r="J51" s="34"/>
      <c r="K51" s="45"/>
      <c r="L51" s="1"/>
      <c r="M51" s="1"/>
      <c r="N51" s="33"/>
      <c r="O51" s="105"/>
      <c r="P51" s="1"/>
    </row>
    <row r="52" spans="1:16">
      <c r="A52" s="34"/>
      <c r="B52" s="33"/>
      <c r="C52" s="35"/>
      <c r="D52" s="33"/>
      <c r="E52" s="33"/>
      <c r="F52" s="45"/>
      <c r="G52" s="33"/>
      <c r="H52" s="44"/>
      <c r="I52" s="45"/>
      <c r="J52" s="34"/>
      <c r="K52" s="45"/>
      <c r="L52" s="1"/>
      <c r="M52" s="1"/>
      <c r="N52" s="33"/>
      <c r="O52" s="105"/>
      <c r="P52" s="1"/>
    </row>
    <row r="53" spans="1:16">
      <c r="A53" s="34"/>
      <c r="B53" s="33"/>
      <c r="C53" s="35"/>
      <c r="D53" s="33"/>
      <c r="E53" s="33"/>
      <c r="F53" s="45"/>
      <c r="G53" s="33"/>
      <c r="H53" s="33"/>
      <c r="I53" s="45"/>
      <c r="J53" s="34"/>
      <c r="K53" s="1"/>
      <c r="L53" s="1"/>
      <c r="M53" s="1"/>
      <c r="N53" s="1"/>
      <c r="O53" s="33"/>
      <c r="P53" s="1"/>
    </row>
    <row r="54" spans="1:16">
      <c r="A54" s="34"/>
      <c r="B54" s="33"/>
      <c r="C54" s="35"/>
      <c r="D54" s="33"/>
      <c r="E54" s="33"/>
      <c r="F54" s="45"/>
      <c r="G54" s="33"/>
      <c r="H54" s="33"/>
      <c r="I54" s="45"/>
      <c r="J54" s="34"/>
      <c r="K54" s="1"/>
      <c r="L54" s="1"/>
      <c r="M54" s="1"/>
      <c r="N54" s="1"/>
      <c r="O54" s="33"/>
      <c r="P54" s="1"/>
    </row>
    <row r="55" spans="1:16">
      <c r="A55" s="34"/>
      <c r="B55" s="33"/>
      <c r="C55" s="35"/>
      <c r="D55" s="33"/>
      <c r="E55" s="33"/>
      <c r="F55" s="45"/>
      <c r="G55" s="33"/>
      <c r="H55" s="44"/>
      <c r="I55" s="45"/>
      <c r="J55" s="34"/>
      <c r="K55" s="45"/>
      <c r="L55" s="1"/>
      <c r="M55" s="1"/>
      <c r="N55" s="33"/>
      <c r="O55" s="105"/>
      <c r="P55" s="1"/>
    </row>
    <row r="56" spans="1:16">
      <c r="A56" s="33"/>
      <c r="B56" s="33"/>
      <c r="C56" s="35"/>
      <c r="D56" s="33"/>
      <c r="E56" s="33"/>
      <c r="F56" s="45"/>
      <c r="G56" s="33"/>
      <c r="H56" s="33"/>
      <c r="I56" s="45"/>
      <c r="J56" s="34"/>
      <c r="K56" s="1"/>
      <c r="L56" s="1"/>
      <c r="M56" s="1"/>
      <c r="N56" s="1"/>
      <c r="O56" s="33"/>
      <c r="P56" s="1"/>
    </row>
    <row r="57" spans="1:16">
      <c r="A57" s="33"/>
      <c r="B57" s="33"/>
      <c r="C57" s="35"/>
      <c r="D57" s="33"/>
      <c r="E57" s="33"/>
      <c r="F57" s="45"/>
      <c r="G57" s="33"/>
      <c r="H57" s="33"/>
      <c r="I57" s="45"/>
      <c r="J57" s="34"/>
      <c r="K57" s="1"/>
      <c r="L57" s="1"/>
      <c r="M57" s="1"/>
      <c r="N57" s="1"/>
      <c r="O57" s="33"/>
      <c r="P57" s="1"/>
    </row>
    <row r="58" spans="1:16">
      <c r="A58" s="34"/>
      <c r="B58" s="33"/>
      <c r="C58" s="35"/>
      <c r="D58" s="33"/>
      <c r="E58" s="33"/>
      <c r="F58" s="45"/>
      <c r="G58" s="33"/>
      <c r="H58" s="44"/>
      <c r="I58" s="45"/>
      <c r="J58" s="34"/>
      <c r="K58" s="45"/>
      <c r="L58" s="1"/>
      <c r="M58" s="1"/>
      <c r="N58" s="33"/>
      <c r="O58" s="105"/>
      <c r="P58" s="1"/>
    </row>
    <row r="59" spans="1:16">
      <c r="A59" s="33"/>
      <c r="B59" s="33"/>
      <c r="C59" s="35"/>
      <c r="D59" s="33"/>
      <c r="E59" s="33"/>
      <c r="F59" s="45"/>
      <c r="G59" s="33"/>
      <c r="H59" s="33"/>
      <c r="I59" s="45"/>
      <c r="J59" s="34"/>
      <c r="K59" s="1"/>
      <c r="L59" s="1"/>
      <c r="M59" s="1"/>
      <c r="N59" s="1"/>
      <c r="O59" s="33"/>
      <c r="P59" s="1"/>
    </row>
    <row r="60" spans="1:16">
      <c r="A60" s="47"/>
      <c r="B60" s="47"/>
      <c r="C60" s="47"/>
      <c r="D60" s="47"/>
      <c r="E60" s="47"/>
      <c r="F60" s="45"/>
      <c r="G60" s="48"/>
      <c r="H60" s="48"/>
      <c r="I60" s="45"/>
      <c r="J60" s="34"/>
      <c r="K60" s="48"/>
      <c r="L60" s="34"/>
      <c r="M60" s="34"/>
      <c r="N60" s="34"/>
      <c r="O60" s="48"/>
      <c r="P60" s="34"/>
    </row>
    <row r="61" spans="1:16">
      <c r="A61" s="47"/>
      <c r="B61" s="47"/>
      <c r="C61" s="47"/>
      <c r="D61" s="47"/>
      <c r="E61" s="47"/>
      <c r="F61" s="45"/>
      <c r="G61" s="48"/>
      <c r="H61" s="48"/>
      <c r="I61" s="45"/>
      <c r="J61" s="34"/>
      <c r="K61" s="48"/>
      <c r="L61" s="34"/>
      <c r="M61" s="34"/>
      <c r="N61" s="34"/>
      <c r="O61" s="48"/>
      <c r="P61" s="34"/>
    </row>
    <row r="62" spans="1:16">
      <c r="A62" s="47"/>
      <c r="B62" s="47"/>
      <c r="C62" s="47"/>
      <c r="D62" s="47"/>
      <c r="E62" s="47"/>
      <c r="F62" s="45"/>
      <c r="G62" s="48"/>
      <c r="H62" s="48"/>
      <c r="I62" s="45"/>
      <c r="J62" s="34"/>
      <c r="K62" s="48"/>
      <c r="L62" s="34"/>
      <c r="M62" s="34"/>
      <c r="N62" s="34"/>
      <c r="O62" s="48"/>
      <c r="P62" s="34"/>
    </row>
    <row r="63" spans="1:16">
      <c r="A63" s="47"/>
      <c r="B63" s="47"/>
      <c r="C63" s="47"/>
      <c r="D63" s="47"/>
      <c r="E63" s="47"/>
      <c r="F63" s="45"/>
      <c r="G63" s="48"/>
      <c r="H63" s="48"/>
      <c r="I63" s="45"/>
      <c r="J63" s="34"/>
      <c r="K63" s="48"/>
      <c r="L63" s="34"/>
      <c r="M63" s="34"/>
      <c r="N63" s="34"/>
      <c r="O63" s="48"/>
      <c r="P63" s="34"/>
    </row>
    <row r="64" spans="1:16">
      <c r="A64" s="47"/>
      <c r="B64" s="47"/>
      <c r="C64" s="47"/>
      <c r="D64" s="47"/>
      <c r="E64" s="47"/>
      <c r="F64" s="45"/>
      <c r="G64" s="48"/>
      <c r="H64" s="48"/>
      <c r="I64" s="45"/>
      <c r="J64" s="34"/>
      <c r="K64" s="48"/>
      <c r="L64" s="34"/>
      <c r="M64" s="34"/>
      <c r="N64" s="34"/>
      <c r="O64" s="48"/>
      <c r="P64" s="34"/>
    </row>
    <row r="65" spans="1:16">
      <c r="A65" s="47"/>
      <c r="B65" s="47"/>
      <c r="C65" s="47"/>
      <c r="D65" s="47"/>
      <c r="E65" s="47"/>
      <c r="F65" s="45"/>
      <c r="G65" s="48"/>
      <c r="H65" s="48"/>
      <c r="I65" s="45"/>
      <c r="J65" s="34"/>
      <c r="K65" s="48"/>
      <c r="L65" s="34"/>
      <c r="M65" s="34"/>
      <c r="N65" s="34"/>
      <c r="O65" s="48"/>
      <c r="P65" s="34"/>
    </row>
    <row r="66" spans="1:16">
      <c r="A66" s="47"/>
      <c r="B66" s="47"/>
      <c r="C66" s="47"/>
      <c r="D66" s="47"/>
      <c r="E66" s="47"/>
      <c r="F66" s="45"/>
      <c r="G66" s="48"/>
      <c r="H66" s="48"/>
      <c r="I66" s="45"/>
      <c r="J66" s="34"/>
      <c r="K66" s="48"/>
      <c r="L66" s="34"/>
      <c r="M66" s="34"/>
      <c r="N66" s="34"/>
      <c r="O66" s="48"/>
      <c r="P66" s="34"/>
    </row>
    <row r="67" spans="1:16">
      <c r="A67" s="47"/>
      <c r="B67" s="47"/>
      <c r="C67" s="47"/>
      <c r="D67" s="47"/>
      <c r="E67" s="47"/>
      <c r="F67" s="45"/>
      <c r="G67" s="48"/>
      <c r="H67" s="48"/>
      <c r="I67" s="45"/>
      <c r="J67" s="34"/>
      <c r="K67" s="48"/>
      <c r="L67" s="34"/>
      <c r="M67" s="34"/>
      <c r="N67" s="34"/>
      <c r="O67" s="48"/>
      <c r="P67" s="34"/>
    </row>
    <row r="68" spans="1:16">
      <c r="A68" s="47"/>
      <c r="B68" s="47"/>
      <c r="C68" s="47"/>
      <c r="D68" s="47"/>
      <c r="E68" s="47"/>
      <c r="F68" s="45"/>
      <c r="G68" s="48"/>
      <c r="H68" s="48"/>
      <c r="I68" s="45"/>
      <c r="J68" s="34"/>
      <c r="K68" s="48"/>
      <c r="L68" s="34"/>
      <c r="M68" s="34"/>
      <c r="N68" s="34"/>
      <c r="O68" s="48"/>
      <c r="P68" s="34"/>
    </row>
    <row r="69" spans="1:16">
      <c r="A69" s="47"/>
      <c r="B69" s="47"/>
      <c r="C69" s="47"/>
      <c r="D69" s="47"/>
      <c r="E69" s="47"/>
      <c r="F69" s="45"/>
      <c r="I69"/>
      <c r="K69" s="2"/>
    </row>
    <row r="70" spans="1:16">
      <c r="A70" s="47"/>
      <c r="B70" s="47"/>
      <c r="C70" s="47"/>
      <c r="D70" s="47"/>
      <c r="E70" s="47"/>
      <c r="F70" s="45"/>
      <c r="I70"/>
      <c r="K70" s="2"/>
    </row>
    <row r="71" spans="1:16">
      <c r="A71" s="47"/>
      <c r="B71" s="47"/>
      <c r="C71" s="47"/>
      <c r="D71" s="47"/>
      <c r="E71" s="47"/>
      <c r="F71" s="45"/>
      <c r="I71"/>
      <c r="K71" s="2"/>
    </row>
    <row r="72" spans="1:16">
      <c r="A72" s="47"/>
      <c r="B72" s="47"/>
      <c r="C72" s="47"/>
      <c r="D72" s="47"/>
      <c r="E72" s="47"/>
      <c r="F72" s="45"/>
      <c r="I72"/>
      <c r="K72" s="2"/>
    </row>
    <row r="73" spans="1:16">
      <c r="A73" s="47"/>
      <c r="B73" s="47"/>
      <c r="C73" s="47"/>
      <c r="D73" s="47"/>
      <c r="E73" s="47"/>
      <c r="F73" s="45"/>
      <c r="I73"/>
      <c r="K73" s="2"/>
    </row>
    <row r="74" spans="1:16">
      <c r="A74" s="47"/>
      <c r="B74" s="47"/>
      <c r="C74" s="47"/>
      <c r="D74" s="47"/>
      <c r="E74" s="47"/>
      <c r="F74" s="45"/>
      <c r="I74"/>
      <c r="K74" s="2"/>
    </row>
    <row r="75" spans="1:16">
      <c r="A75" s="47"/>
      <c r="B75" s="47"/>
      <c r="C75" s="47"/>
      <c r="D75" s="47"/>
      <c r="E75" s="47"/>
      <c r="F75" s="45"/>
      <c r="I75"/>
      <c r="K75" s="2"/>
    </row>
    <row r="76" spans="1:16">
      <c r="A76" s="47"/>
      <c r="B76" s="47"/>
      <c r="C76" s="47"/>
      <c r="D76" s="47"/>
      <c r="E76" s="47"/>
      <c r="F76" s="45"/>
      <c r="I76"/>
      <c r="K76" s="2"/>
    </row>
    <row r="77" spans="1:16">
      <c r="A77" s="47"/>
      <c r="B77" s="47"/>
      <c r="C77" s="47"/>
      <c r="D77" s="47"/>
      <c r="E77" s="47"/>
      <c r="F77" s="45"/>
      <c r="I77"/>
      <c r="K77" s="2"/>
    </row>
    <row r="78" spans="1:16">
      <c r="A78" s="47"/>
      <c r="B78" s="47"/>
      <c r="C78" s="47"/>
      <c r="D78" s="47"/>
      <c r="E78" s="47"/>
      <c r="F78" s="45"/>
      <c r="I78"/>
      <c r="K78" s="2"/>
    </row>
    <row r="79" spans="1:16">
      <c r="A79" s="47"/>
      <c r="B79" s="47"/>
      <c r="C79" s="47"/>
      <c r="D79" s="47"/>
      <c r="E79" s="47"/>
      <c r="F79" s="45"/>
      <c r="I79"/>
      <c r="K79" s="2"/>
    </row>
    <row r="80" spans="1:16">
      <c r="A80" s="47"/>
      <c r="B80" s="47"/>
      <c r="C80" s="47"/>
      <c r="D80" s="47"/>
      <c r="E80" s="47"/>
      <c r="F80" s="45"/>
      <c r="I80"/>
      <c r="K80" s="2"/>
    </row>
    <row r="81" spans="1:11" customFormat="1">
      <c r="A81" s="47"/>
      <c r="B81" s="47"/>
      <c r="C81" s="47"/>
      <c r="D81" s="47"/>
      <c r="E81" s="47"/>
      <c r="F81" s="45"/>
      <c r="G81" s="4"/>
      <c r="H81" s="4"/>
      <c r="K81" s="2"/>
    </row>
    <row r="82" spans="1:11" customFormat="1">
      <c r="A82" s="47"/>
      <c r="B82" s="47"/>
      <c r="C82" s="47"/>
      <c r="D82" s="47"/>
      <c r="E82" s="47"/>
      <c r="F82" s="45"/>
      <c r="G82" s="4"/>
      <c r="H82" s="4"/>
      <c r="K82" s="2"/>
    </row>
    <row r="83" spans="1:11" customFormat="1">
      <c r="A83" s="47"/>
      <c r="B83" s="47"/>
      <c r="C83" s="47"/>
      <c r="D83" s="47"/>
      <c r="E83" s="47"/>
      <c r="F83" s="45"/>
      <c r="G83" s="4"/>
      <c r="H83" s="4"/>
      <c r="K83" s="2"/>
    </row>
    <row r="84" spans="1:11" customFormat="1">
      <c r="A84" s="47"/>
      <c r="B84" s="47"/>
      <c r="C84" s="47"/>
      <c r="D84" s="47"/>
      <c r="E84" s="47"/>
      <c r="F84" s="45"/>
      <c r="G84" s="4"/>
      <c r="H84" s="4"/>
      <c r="K84" s="2"/>
    </row>
    <row r="85" spans="1:11" customFormat="1">
      <c r="A85" s="47"/>
      <c r="B85" s="47"/>
      <c r="C85" s="47"/>
      <c r="D85" s="47"/>
      <c r="E85" s="47"/>
      <c r="F85" s="45"/>
      <c r="G85" s="4"/>
      <c r="H85" s="4"/>
      <c r="K85" s="2"/>
    </row>
    <row r="86" spans="1:11" customFormat="1">
      <c r="A86" s="47"/>
      <c r="B86" s="47"/>
      <c r="C86" s="47"/>
      <c r="D86" s="47"/>
      <c r="E86" s="47"/>
      <c r="F86" s="45"/>
      <c r="G86" s="4"/>
      <c r="H86" s="4"/>
      <c r="K86" s="2"/>
    </row>
    <row r="87" spans="1:11" customFormat="1">
      <c r="A87" s="47"/>
      <c r="B87" s="47"/>
      <c r="C87" s="47"/>
      <c r="D87" s="47"/>
      <c r="E87" s="47"/>
      <c r="F87" s="45"/>
      <c r="G87" s="4"/>
      <c r="H87" s="4"/>
      <c r="K87" s="2"/>
    </row>
    <row r="88" spans="1:11" customFormat="1">
      <c r="A88" s="47"/>
      <c r="B88" s="47"/>
      <c r="C88" s="47"/>
      <c r="D88" s="47"/>
      <c r="E88" s="47"/>
      <c r="F88" s="45"/>
      <c r="G88" s="4"/>
      <c r="H88" s="4"/>
      <c r="K88" s="2"/>
    </row>
    <row r="89" spans="1:11" customFormat="1">
      <c r="A89" s="47"/>
      <c r="B89" s="47"/>
      <c r="C89" s="47"/>
      <c r="D89" s="47"/>
      <c r="E89" s="47"/>
      <c r="F89" s="45"/>
      <c r="G89" s="4"/>
      <c r="H89" s="4"/>
      <c r="K89" s="2"/>
    </row>
    <row r="90" spans="1:11" customFormat="1">
      <c r="A90" s="47"/>
      <c r="B90" s="47"/>
      <c r="C90" s="47"/>
      <c r="D90" s="47"/>
      <c r="E90" s="47"/>
      <c r="F90" s="45"/>
      <c r="G90" s="4"/>
      <c r="H90" s="4"/>
      <c r="K90" s="2"/>
    </row>
    <row r="91" spans="1:11" customFormat="1">
      <c r="A91" s="47"/>
      <c r="B91" s="47"/>
      <c r="C91" s="47"/>
      <c r="D91" s="47"/>
      <c r="E91" s="47"/>
      <c r="F91" s="45"/>
      <c r="G91" s="4"/>
      <c r="H91" s="4"/>
      <c r="K91" s="2"/>
    </row>
    <row r="92" spans="1:11" customFormat="1">
      <c r="A92" s="47"/>
      <c r="B92" s="47"/>
      <c r="C92" s="47"/>
      <c r="D92" s="47"/>
      <c r="E92" s="47"/>
      <c r="F92" s="45"/>
      <c r="G92" s="4"/>
      <c r="H92" s="4"/>
      <c r="K92" s="2"/>
    </row>
    <row r="93" spans="1:11" customFormat="1">
      <c r="A93" s="47"/>
      <c r="B93" s="47"/>
      <c r="C93" s="47"/>
      <c r="D93" s="47"/>
      <c r="E93" s="47"/>
      <c r="F93" s="45"/>
      <c r="G93" s="4"/>
      <c r="H93" s="4"/>
      <c r="K93" s="2"/>
    </row>
    <row r="94" spans="1:11" customFormat="1">
      <c r="A94" s="47"/>
      <c r="B94" s="47"/>
      <c r="C94" s="47"/>
      <c r="D94" s="47"/>
      <c r="E94" s="47"/>
      <c r="F94" s="45"/>
      <c r="G94" s="4"/>
      <c r="H94" s="4"/>
      <c r="K94" s="2"/>
    </row>
    <row r="95" spans="1:11" customFormat="1">
      <c r="A95" s="47"/>
      <c r="B95" s="47"/>
      <c r="C95" s="47"/>
      <c r="D95" s="47"/>
      <c r="E95" s="47"/>
      <c r="F95" s="45"/>
      <c r="G95" s="4"/>
      <c r="H95" s="4"/>
      <c r="K95" s="2"/>
    </row>
    <row r="96" spans="1:11" customFormat="1">
      <c r="A96" s="47"/>
      <c r="B96" s="47"/>
      <c r="C96" s="47"/>
      <c r="D96" s="47"/>
      <c r="E96" s="47"/>
      <c r="F96" s="45"/>
      <c r="G96" s="4"/>
      <c r="H96" s="4"/>
      <c r="K96" s="2"/>
    </row>
    <row r="97" spans="1:11" customFormat="1">
      <c r="A97" s="47"/>
      <c r="B97" s="47"/>
      <c r="C97" s="47"/>
      <c r="D97" s="47"/>
      <c r="E97" s="47"/>
      <c r="F97" s="45"/>
      <c r="G97" s="4"/>
      <c r="H97" s="4"/>
      <c r="K97" s="2"/>
    </row>
    <row r="98" spans="1:11" customFormat="1">
      <c r="A98" s="47"/>
      <c r="B98" s="47"/>
      <c r="C98" s="47"/>
      <c r="D98" s="47"/>
      <c r="E98" s="47"/>
      <c r="F98" s="45"/>
      <c r="G98" s="4"/>
      <c r="H98" s="4"/>
      <c r="K98" s="2"/>
    </row>
    <row r="99" spans="1:11" customFormat="1">
      <c r="A99" s="47"/>
      <c r="B99" s="47"/>
      <c r="C99" s="47"/>
      <c r="D99" s="47"/>
      <c r="E99" s="47"/>
      <c r="F99" s="45"/>
      <c r="G99" s="4"/>
      <c r="H99" s="4"/>
      <c r="K99" s="2"/>
    </row>
    <row r="100" spans="1:11" customFormat="1">
      <c r="A100" s="47"/>
      <c r="B100" s="47"/>
      <c r="C100" s="47"/>
      <c r="D100" s="47"/>
      <c r="E100" s="47"/>
      <c r="F100" s="45"/>
      <c r="G100" s="4"/>
      <c r="H100" s="4"/>
      <c r="K100" s="2"/>
    </row>
    <row r="101" spans="1:11" customFormat="1">
      <c r="A101" s="47"/>
      <c r="B101" s="47"/>
      <c r="C101" s="47"/>
      <c r="D101" s="47"/>
      <c r="E101" s="47"/>
      <c r="F101" s="45"/>
      <c r="G101" s="4"/>
      <c r="H101" s="4"/>
      <c r="K101" s="2"/>
    </row>
    <row r="102" spans="1:11" customFormat="1">
      <c r="A102" s="47"/>
      <c r="B102" s="47"/>
      <c r="C102" s="47"/>
      <c r="D102" s="47"/>
      <c r="E102" s="47"/>
      <c r="F102" s="45"/>
      <c r="G102" s="4"/>
      <c r="H102" s="4"/>
      <c r="K102" s="2"/>
    </row>
    <row r="103" spans="1:11" customFormat="1">
      <c r="A103" s="47"/>
      <c r="B103" s="47"/>
      <c r="C103" s="47"/>
      <c r="D103" s="47"/>
      <c r="E103" s="47"/>
      <c r="F103" s="45"/>
      <c r="G103" s="4"/>
      <c r="H103" s="4"/>
      <c r="K103" s="2"/>
    </row>
    <row r="104" spans="1:11" customFormat="1">
      <c r="A104" s="47"/>
      <c r="B104" s="47"/>
      <c r="C104" s="47"/>
      <c r="D104" s="47"/>
      <c r="E104" s="47"/>
      <c r="F104" s="45"/>
      <c r="G104" s="4"/>
      <c r="H104" s="4"/>
      <c r="K104" s="2"/>
    </row>
    <row r="105" spans="1:11" customFormat="1">
      <c r="A105" s="47"/>
      <c r="B105" s="47"/>
      <c r="C105" s="47"/>
      <c r="D105" s="47"/>
      <c r="E105" s="47"/>
      <c r="F105" s="45"/>
      <c r="G105" s="4"/>
      <c r="H105" s="4"/>
      <c r="K105" s="2"/>
    </row>
    <row r="106" spans="1:11" customFormat="1">
      <c r="A106" s="47"/>
      <c r="B106" s="47"/>
      <c r="C106" s="47"/>
      <c r="D106" s="47"/>
      <c r="E106" s="47"/>
      <c r="F106" s="45"/>
      <c r="G106" s="4"/>
      <c r="H106" s="4"/>
      <c r="K106" s="2"/>
    </row>
    <row r="107" spans="1:11" customFormat="1">
      <c r="A107" s="47"/>
      <c r="B107" s="47"/>
      <c r="C107" s="47"/>
      <c r="D107" s="47"/>
      <c r="E107" s="47"/>
      <c r="F107" s="45"/>
      <c r="G107" s="4"/>
      <c r="H107" s="4"/>
      <c r="K107" s="2"/>
    </row>
    <row r="108" spans="1:11" customFormat="1">
      <c r="A108" s="47"/>
      <c r="B108" s="47"/>
      <c r="C108" s="47"/>
      <c r="D108" s="47"/>
      <c r="E108" s="47"/>
      <c r="F108" s="45"/>
      <c r="G108" s="4"/>
      <c r="H108" s="4"/>
      <c r="K108" s="2"/>
    </row>
    <row r="109" spans="1:11" customFormat="1">
      <c r="A109" s="47"/>
      <c r="B109" s="47"/>
      <c r="C109" s="47"/>
      <c r="D109" s="47"/>
      <c r="E109" s="47"/>
      <c r="F109" s="45"/>
      <c r="G109" s="4"/>
      <c r="H109" s="4"/>
      <c r="K109" s="2"/>
    </row>
    <row r="110" spans="1:11" customFormat="1">
      <c r="A110" s="47"/>
      <c r="B110" s="47"/>
      <c r="C110" s="47"/>
      <c r="D110" s="47"/>
      <c r="E110" s="47"/>
      <c r="F110" s="45"/>
      <c r="G110" s="4"/>
      <c r="H110" s="4"/>
      <c r="K110" s="2"/>
    </row>
    <row r="111" spans="1:11" customFormat="1">
      <c r="A111" s="47"/>
      <c r="B111" s="47"/>
      <c r="C111" s="47"/>
      <c r="D111" s="47"/>
      <c r="E111" s="47"/>
      <c r="F111" s="45"/>
      <c r="G111" s="4"/>
      <c r="H111" s="4"/>
      <c r="K111" s="2"/>
    </row>
    <row r="112" spans="1:11" customFormat="1">
      <c r="A112" s="47"/>
      <c r="B112" s="47"/>
      <c r="C112" s="47"/>
      <c r="D112" s="47"/>
      <c r="E112" s="47"/>
      <c r="F112" s="45"/>
      <c r="G112" s="4"/>
      <c r="H112" s="4"/>
      <c r="K112" s="2"/>
    </row>
    <row r="113" spans="1:11" customFormat="1">
      <c r="A113" s="47"/>
      <c r="B113" s="47"/>
      <c r="C113" s="47"/>
      <c r="D113" s="47"/>
      <c r="E113" s="47"/>
      <c r="F113" s="45"/>
      <c r="G113" s="4"/>
      <c r="H113" s="4"/>
      <c r="K113" s="2"/>
    </row>
    <row r="114" spans="1:11" customFormat="1">
      <c r="A114" s="47"/>
      <c r="B114" s="47"/>
      <c r="C114" s="47"/>
      <c r="D114" s="47"/>
      <c r="E114" s="47"/>
      <c r="F114" s="45"/>
      <c r="G114" s="4"/>
      <c r="H114" s="4"/>
      <c r="K114" s="2"/>
    </row>
    <row r="115" spans="1:11" customFormat="1">
      <c r="A115" s="47"/>
      <c r="B115" s="47"/>
      <c r="C115" s="47"/>
      <c r="D115" s="47"/>
      <c r="E115" s="47"/>
      <c r="F115" s="45"/>
      <c r="G115" s="4"/>
      <c r="H115" s="4"/>
      <c r="K115" s="2"/>
    </row>
    <row r="116" spans="1:11" customFormat="1">
      <c r="A116" s="47"/>
      <c r="B116" s="47"/>
      <c r="C116" s="47"/>
      <c r="D116" s="47"/>
      <c r="E116" s="47"/>
      <c r="F116" s="45"/>
      <c r="G116" s="4"/>
      <c r="H116" s="4"/>
      <c r="K116" s="2"/>
    </row>
    <row r="117" spans="1:11" customFormat="1">
      <c r="A117" s="47"/>
      <c r="B117" s="47"/>
      <c r="C117" s="47"/>
      <c r="D117" s="47"/>
      <c r="E117" s="47"/>
      <c r="F117" s="45"/>
      <c r="G117" s="4"/>
      <c r="H117" s="4"/>
      <c r="K117" s="2"/>
    </row>
    <row r="118" spans="1:11" customFormat="1">
      <c r="A118" s="47"/>
      <c r="B118" s="47"/>
      <c r="C118" s="47"/>
      <c r="D118" s="47"/>
      <c r="E118" s="47"/>
      <c r="F118" s="45"/>
      <c r="G118" s="4"/>
      <c r="H118" s="4"/>
      <c r="K118" s="2"/>
    </row>
    <row r="119" spans="1:11" customFormat="1">
      <c r="A119" s="47"/>
      <c r="B119" s="47"/>
      <c r="C119" s="47"/>
      <c r="D119" s="47"/>
      <c r="E119" s="47"/>
      <c r="F119" s="45"/>
      <c r="G119" s="4"/>
      <c r="H119" s="4"/>
      <c r="K119" s="2"/>
    </row>
    <row r="120" spans="1:11" customFormat="1">
      <c r="A120" s="47"/>
      <c r="B120" s="47"/>
      <c r="C120" s="47"/>
      <c r="D120" s="47"/>
      <c r="E120" s="47"/>
      <c r="F120" s="45"/>
      <c r="G120" s="4"/>
      <c r="H120" s="4"/>
      <c r="K120" s="2"/>
    </row>
    <row r="121" spans="1:11" customFormat="1">
      <c r="A121" s="47"/>
      <c r="B121" s="47"/>
      <c r="C121" s="47"/>
      <c r="D121" s="47"/>
      <c r="E121" s="47"/>
      <c r="F121" s="45"/>
      <c r="G121" s="4"/>
      <c r="H121" s="4"/>
      <c r="K121" s="2"/>
    </row>
    <row r="122" spans="1:11" customFormat="1">
      <c r="A122" s="47"/>
      <c r="B122" s="47"/>
      <c r="C122" s="47"/>
      <c r="D122" s="47"/>
      <c r="E122" s="47"/>
      <c r="F122" s="45"/>
      <c r="G122" s="4"/>
      <c r="H122" s="4"/>
      <c r="K122" s="2"/>
    </row>
    <row r="123" spans="1:11" customFormat="1">
      <c r="A123" s="47"/>
      <c r="B123" s="47"/>
      <c r="C123" s="47"/>
      <c r="D123" s="47"/>
      <c r="E123" s="47"/>
      <c r="F123" s="45"/>
      <c r="G123" s="4"/>
      <c r="H123" s="4"/>
      <c r="K123" s="2"/>
    </row>
    <row r="124" spans="1:11" customFormat="1">
      <c r="A124" s="47"/>
      <c r="B124" s="47"/>
      <c r="C124" s="47"/>
      <c r="D124" s="47"/>
      <c r="E124" s="47"/>
      <c r="F124" s="45"/>
      <c r="G124" s="4"/>
      <c r="H124" s="4"/>
      <c r="K124" s="2"/>
    </row>
    <row r="125" spans="1:11" customFormat="1">
      <c r="A125" s="47"/>
      <c r="B125" s="47"/>
      <c r="C125" s="47"/>
      <c r="D125" s="47"/>
      <c r="E125" s="47"/>
      <c r="F125" s="45"/>
      <c r="G125" s="4"/>
      <c r="H125" s="4"/>
      <c r="K125" s="2"/>
    </row>
    <row r="126" spans="1:11" customFormat="1">
      <c r="A126" s="47"/>
      <c r="B126" s="47"/>
      <c r="C126" s="47"/>
      <c r="D126" s="47"/>
      <c r="E126" s="47"/>
      <c r="F126" s="45"/>
      <c r="G126" s="4"/>
      <c r="H126" s="4"/>
      <c r="K126" s="2"/>
    </row>
    <row r="127" spans="1:11" customFormat="1">
      <c r="A127" s="47"/>
      <c r="B127" s="47"/>
      <c r="C127" s="47"/>
      <c r="D127" s="47"/>
      <c r="E127" s="47"/>
      <c r="F127" s="45"/>
      <c r="G127" s="4"/>
      <c r="H127" s="4"/>
    </row>
    <row r="128" spans="1:11" customFormat="1">
      <c r="A128" s="46"/>
      <c r="B128" s="46"/>
      <c r="C128" s="46"/>
      <c r="D128" s="46"/>
      <c r="E128" s="46"/>
      <c r="F128" s="45"/>
      <c r="G128" s="4"/>
      <c r="H128" s="4"/>
    </row>
    <row r="139" spans="1:16">
      <c r="A139" s="33"/>
      <c r="B139" s="33"/>
      <c r="C139" s="35"/>
      <c r="D139" s="33"/>
      <c r="E139" s="33"/>
      <c r="F139" s="45"/>
      <c r="G139" s="33"/>
      <c r="H139" s="33"/>
      <c r="I139" s="105"/>
      <c r="J139" s="34"/>
      <c r="K139" s="1"/>
      <c r="L139" s="1"/>
      <c r="M139" s="1"/>
      <c r="N139" s="1"/>
      <c r="O139" s="33"/>
      <c r="P139" s="1"/>
    </row>
    <row r="140" spans="1:16">
      <c r="A140" s="33"/>
      <c r="B140" s="33"/>
      <c r="C140" s="35"/>
      <c r="D140" s="33"/>
      <c r="E140" s="36" t="s">
        <v>150</v>
      </c>
      <c r="F140" s="33"/>
      <c r="G140" s="33"/>
      <c r="H140" s="33"/>
      <c r="I140" s="33"/>
      <c r="J140" s="34"/>
      <c r="K140" s="1"/>
      <c r="L140" s="1"/>
      <c r="M140" s="1"/>
      <c r="N140" s="1"/>
      <c r="O140" s="33"/>
      <c r="P140" s="1"/>
    </row>
    <row r="141" spans="1:16">
      <c r="A141" s="33"/>
      <c r="B141" s="33"/>
      <c r="C141" s="35"/>
      <c r="D141" s="33"/>
      <c r="E141" s="33"/>
      <c r="F141" s="33"/>
      <c r="G141" s="33"/>
      <c r="H141" s="33"/>
      <c r="I141" s="33"/>
      <c r="J141" s="34"/>
      <c r="K141" s="1"/>
      <c r="L141" s="1"/>
      <c r="M141" s="1"/>
      <c r="N141" s="1"/>
      <c r="O141" s="33"/>
      <c r="P141" s="1"/>
    </row>
    <row r="142" spans="1:16">
      <c r="A142" s="33"/>
      <c r="B142" s="33"/>
      <c r="C142" s="35"/>
      <c r="D142" s="33"/>
      <c r="E142" s="33"/>
      <c r="F142" s="33"/>
      <c r="G142" s="33"/>
      <c r="H142" s="33"/>
      <c r="I142" s="33"/>
      <c r="J142" s="34"/>
      <c r="K142" s="1"/>
      <c r="L142" s="1"/>
      <c r="M142" s="1"/>
      <c r="N142" s="1"/>
      <c r="O142" s="33"/>
      <c r="P142" s="1"/>
    </row>
    <row r="143" spans="1:16">
      <c r="A143" s="33"/>
      <c r="B143" s="33"/>
      <c r="C143" s="35"/>
      <c r="D143" s="33"/>
      <c r="E143" s="33"/>
      <c r="F143" s="33"/>
      <c r="G143" s="33"/>
      <c r="H143" s="33"/>
      <c r="I143" s="33"/>
      <c r="J143" s="34"/>
      <c r="K143" s="1"/>
      <c r="L143" s="1"/>
      <c r="M143" s="1"/>
      <c r="N143" s="1"/>
      <c r="O143" s="33"/>
      <c r="P143" s="1"/>
    </row>
    <row r="144" spans="1:16">
      <c r="A144" s="33"/>
      <c r="B144" s="33"/>
      <c r="C144" s="35"/>
      <c r="D144" s="33"/>
      <c r="E144" s="33"/>
      <c r="F144" s="33"/>
      <c r="G144" s="33"/>
      <c r="H144" s="33"/>
      <c r="I144" s="33"/>
      <c r="J144" s="34"/>
      <c r="K144" s="1"/>
      <c r="L144" s="1"/>
      <c r="M144" s="1"/>
      <c r="N144" s="1"/>
      <c r="O144" s="33"/>
      <c r="P144" s="1"/>
    </row>
  </sheetData>
  <autoFilter ref="A5:P140"/>
  <conditionalFormatting sqref="G139:H1048576 G1:H128">
    <cfRule type="containsText" dxfId="16" priority="2" operator="containsText" text="OK">
      <formula>NOT(ISERROR(SEARCH("OK",G1)))</formula>
    </cfRule>
    <cfRule type="containsText" dxfId="15" priority="3" operator="containsText" text="HORS DELAI">
      <formula>NOT(ISERROR(SEARCH("HORS DELAI",G1)))</formula>
    </cfRule>
  </conditionalFormatting>
  <conditionalFormatting sqref="I139:I1048576 I1:I128">
    <cfRule type="expression" dxfId="14" priority="1" stopIfTrue="1">
      <formula>$I$15=$B$2</formula>
    </cfRule>
  </conditionalFormatting>
  <dataValidations count="11">
    <dataValidation type="list" allowBlank="1" showInputMessage="1" showErrorMessage="1" sqref="M34">
      <formula1>$AB$31</formula1>
    </dataValidation>
    <dataValidation type="list" allowBlank="1" showInputMessage="1" showErrorMessage="1" sqref="A7:A20">
      <formula1>TYPES</formula1>
    </dataValidation>
    <dataValidation type="list" allowBlank="1" showInputMessage="1" showErrorMessage="1" sqref="L35 K36:K47 F6:F124 I6:I68">
      <formula1>$T$1:$T$37</formula1>
    </dataValidation>
    <dataValidation type="list" allowBlank="1" showInputMessage="1" showErrorMessage="1" sqref="J6:J41">
      <formula1>$V$1:$V$11</formula1>
    </dataValidation>
    <dataValidation type="list" allowBlank="1" showInputMessage="1" showErrorMessage="1" sqref="J42:J49 J60:J68">
      <formula1>$V:$V</formula1>
    </dataValidation>
    <dataValidation type="list" allowBlank="1" showInputMessage="1" showErrorMessage="1" sqref="K48:K49 K6:K34">
      <formula1>$T$1:$T$32</formula1>
    </dataValidation>
    <dataValidation type="list" allowBlank="1" showInputMessage="1" showErrorMessage="1" sqref="N60:N116 N7:N49">
      <formula1>$AD$1:$AD$8</formula1>
    </dataValidation>
    <dataValidation type="list" allowBlank="1" showInputMessage="1" showErrorMessage="1" sqref="M60:M68 M35:M49 M7:M33">
      <formula1>$AB$1:$AB$12</formula1>
    </dataValidation>
    <dataValidation type="list" allowBlank="1" showInputMessage="1" showErrorMessage="1" sqref="L60:L68 L36:L49 L7:L34">
      <formula1>$Z$1:$Z$2</formula1>
    </dataValidation>
    <dataValidation type="list" allowBlank="1" showInputMessage="1" showErrorMessage="1" sqref="J69:J127">
      <formula1>$V$1:$V$10</formula1>
    </dataValidation>
    <dataValidation type="list" allowBlank="1" showInputMessage="1" showErrorMessage="1" sqref="O60:O68 K60:K126 O7:O49">
      <formula1>$X$1:$X$36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J152"/>
  <sheetViews>
    <sheetView topLeftCell="B1" zoomScale="70" zoomScaleNormal="60" workbookViewId="0">
      <pane ySplit="5" topLeftCell="A24" activePane="bottomLeft" state="frozen"/>
      <selection activeCell="B8" sqref="B8"/>
      <selection pane="bottomLeft" activeCell="B8" sqref="B8"/>
    </sheetView>
  </sheetViews>
  <sheetFormatPr baseColWidth="10" defaultRowHeight="15"/>
  <cols>
    <col min="1" max="1" width="16.7109375" style="4" customWidth="1"/>
    <col min="2" max="2" width="31.28515625" style="4" customWidth="1"/>
    <col min="3" max="3" width="20" style="10" customWidth="1"/>
    <col min="4" max="4" width="10.42578125" style="4" customWidth="1"/>
    <col min="5" max="5" width="17.85546875" style="4" customWidth="1"/>
    <col min="6" max="7" width="20" style="4" customWidth="1"/>
    <col min="8" max="8" width="17.42578125" style="4" customWidth="1"/>
    <col min="9" max="9" width="17.7109375" style="4" customWidth="1"/>
    <col min="10" max="10" width="13.7109375" customWidth="1"/>
    <col min="11" max="11" width="12.5703125" customWidth="1"/>
    <col min="12" max="12" width="9.85546875" customWidth="1"/>
    <col min="13" max="13" width="34.7109375" customWidth="1"/>
    <col min="14" max="14" width="17.28515625" style="4" customWidth="1"/>
    <col min="15" max="15" width="20" style="4" customWidth="1"/>
    <col min="16" max="16" width="22.85546875" customWidth="1"/>
    <col min="20" max="20" width="11.5703125" bestFit="1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 ht="13.9" customHeight="1">
      <c r="B1" s="9"/>
      <c r="T1" s="69">
        <v>41730</v>
      </c>
      <c r="V1" s="1" t="s">
        <v>41</v>
      </c>
      <c r="X1" s="69">
        <v>41730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41731</v>
      </c>
      <c r="V2" s="1" t="s">
        <v>42</v>
      </c>
      <c r="X2" s="69">
        <v>41731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9"/>
      <c r="T3" s="69">
        <v>41732</v>
      </c>
      <c r="V3" s="1" t="s">
        <v>43</v>
      </c>
      <c r="X3" s="69">
        <v>41732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9"/>
      <c r="T4" s="69">
        <v>41733</v>
      </c>
      <c r="V4" s="1" t="s">
        <v>44</v>
      </c>
      <c r="X4" s="69">
        <v>41733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41734</v>
      </c>
      <c r="V5" s="1" t="s">
        <v>45</v>
      </c>
      <c r="X5" s="69">
        <v>41734</v>
      </c>
      <c r="AB5" s="1" t="s">
        <v>54</v>
      </c>
      <c r="AD5" s="1" t="s">
        <v>59</v>
      </c>
      <c r="AH5" s="1" t="s">
        <v>64</v>
      </c>
    </row>
    <row r="6" spans="1:36" s="89" customFormat="1">
      <c r="A6" s="36" t="s">
        <v>31</v>
      </c>
      <c r="B6" s="36" t="s">
        <v>254</v>
      </c>
      <c r="C6" s="118">
        <v>25452098276749</v>
      </c>
      <c r="D6" s="117">
        <v>140248</v>
      </c>
      <c r="E6" s="36" t="s">
        <v>252</v>
      </c>
      <c r="F6" s="45">
        <v>41730</v>
      </c>
      <c r="G6" s="111" t="str">
        <f t="shared" ref="G6:G38" si="0">IF(H6="en cours","",IF(I6&gt;=O6,"OK","HORS DELAI"))</f>
        <v>OK</v>
      </c>
      <c r="H6" s="44" t="str">
        <f t="shared" ref="H6:H42" si="1">IF(O6="","En cours","Réponse apportée")</f>
        <v>Réponse apportée</v>
      </c>
      <c r="I6" s="45">
        <v>41740</v>
      </c>
      <c r="J6" s="112" t="s">
        <v>47</v>
      </c>
      <c r="K6" s="45">
        <v>41733</v>
      </c>
      <c r="L6" s="117"/>
      <c r="M6" s="111"/>
      <c r="N6" s="44" t="s">
        <v>46</v>
      </c>
      <c r="O6" s="45">
        <v>41733</v>
      </c>
      <c r="P6" s="111"/>
      <c r="Q6" s="93"/>
      <c r="R6" s="93"/>
      <c r="S6" s="93"/>
      <c r="T6" s="69">
        <v>41735</v>
      </c>
      <c r="V6" s="91"/>
      <c r="X6" s="69">
        <v>41735</v>
      </c>
      <c r="AB6" s="91"/>
      <c r="AD6" s="91"/>
      <c r="AH6" s="90"/>
    </row>
    <row r="7" spans="1:36">
      <c r="A7" s="34" t="s">
        <v>31</v>
      </c>
      <c r="B7" s="34" t="s">
        <v>253</v>
      </c>
      <c r="C7" s="47">
        <v>25363096927558</v>
      </c>
      <c r="D7" s="34">
        <v>140250</v>
      </c>
      <c r="E7" s="36" t="s">
        <v>252</v>
      </c>
      <c r="F7" s="45">
        <v>41730</v>
      </c>
      <c r="G7" s="111" t="str">
        <f t="shared" si="0"/>
        <v>OK</v>
      </c>
      <c r="H7" s="44" t="str">
        <f t="shared" si="1"/>
        <v>Réponse apportée</v>
      </c>
      <c r="I7" s="45">
        <v>41744</v>
      </c>
      <c r="J7" s="34" t="s">
        <v>47</v>
      </c>
      <c r="K7" s="45">
        <v>41739</v>
      </c>
      <c r="L7" s="34"/>
      <c r="M7" s="34"/>
      <c r="N7" s="34" t="s">
        <v>56</v>
      </c>
      <c r="O7" s="48">
        <v>41739</v>
      </c>
      <c r="P7" s="34"/>
      <c r="T7" s="69">
        <v>41736</v>
      </c>
      <c r="V7" s="1" t="s">
        <v>144</v>
      </c>
      <c r="X7" s="69">
        <v>41736</v>
      </c>
      <c r="AB7" s="1" t="s">
        <v>143</v>
      </c>
      <c r="AD7" s="1" t="s">
        <v>142</v>
      </c>
      <c r="AF7" s="1" t="s">
        <v>58</v>
      </c>
    </row>
    <row r="8" spans="1:36">
      <c r="A8" s="34" t="s">
        <v>36</v>
      </c>
      <c r="B8" s="34" t="s">
        <v>251</v>
      </c>
      <c r="C8" s="47">
        <v>25367148942439</v>
      </c>
      <c r="D8" s="34"/>
      <c r="E8" s="36" t="s">
        <v>210</v>
      </c>
      <c r="F8" s="45">
        <v>41730</v>
      </c>
      <c r="G8" s="111" t="str">
        <f t="shared" si="0"/>
        <v>OK</v>
      </c>
      <c r="H8" s="44" t="str">
        <f t="shared" si="1"/>
        <v>Réponse apportée</v>
      </c>
      <c r="I8" s="45">
        <v>41733</v>
      </c>
      <c r="J8" s="34" t="s">
        <v>41</v>
      </c>
      <c r="K8" s="45">
        <v>41731</v>
      </c>
      <c r="L8" s="34"/>
      <c r="M8" s="34"/>
      <c r="N8" s="34" t="s">
        <v>55</v>
      </c>
      <c r="O8" s="48">
        <v>41731</v>
      </c>
      <c r="P8" s="34"/>
      <c r="T8" s="69">
        <v>41737</v>
      </c>
      <c r="V8" s="1" t="s">
        <v>69</v>
      </c>
      <c r="X8" s="69">
        <v>41737</v>
      </c>
      <c r="AB8" s="1" t="s">
        <v>139</v>
      </c>
      <c r="AD8" s="1" t="s">
        <v>60</v>
      </c>
      <c r="AF8" s="1" t="s">
        <v>59</v>
      </c>
    </row>
    <row r="9" spans="1:36">
      <c r="A9" s="34" t="s">
        <v>32</v>
      </c>
      <c r="B9" s="34" t="s">
        <v>250</v>
      </c>
      <c r="C9" s="47">
        <v>24360636656074</v>
      </c>
      <c r="D9" s="34">
        <v>140230</v>
      </c>
      <c r="E9" s="36" t="s">
        <v>210</v>
      </c>
      <c r="F9" s="45">
        <v>41730</v>
      </c>
      <c r="G9" s="111" t="str">
        <f t="shared" si="0"/>
        <v>OK</v>
      </c>
      <c r="H9" s="44" t="str">
        <f t="shared" si="1"/>
        <v>Réponse apportée</v>
      </c>
      <c r="I9" s="45">
        <v>41740</v>
      </c>
      <c r="J9" s="34" t="s">
        <v>69</v>
      </c>
      <c r="K9" s="45">
        <v>41733</v>
      </c>
      <c r="L9" s="34"/>
      <c r="M9" s="34"/>
      <c r="N9" s="34" t="s">
        <v>56</v>
      </c>
      <c r="O9" s="48">
        <v>41739</v>
      </c>
      <c r="P9" s="34"/>
      <c r="T9" s="69">
        <v>41738</v>
      </c>
      <c r="V9" s="1" t="s">
        <v>46</v>
      </c>
      <c r="X9" s="69">
        <v>41738</v>
      </c>
      <c r="AB9" s="1" t="s">
        <v>137</v>
      </c>
    </row>
    <row r="10" spans="1:36">
      <c r="A10" s="34" t="s">
        <v>32</v>
      </c>
      <c r="B10" s="34" t="s">
        <v>249</v>
      </c>
      <c r="C10" s="47">
        <v>25804920382081</v>
      </c>
      <c r="D10" s="34">
        <v>140231</v>
      </c>
      <c r="E10" s="36" t="s">
        <v>210</v>
      </c>
      <c r="F10" s="45">
        <v>41730</v>
      </c>
      <c r="G10" s="111" t="str">
        <f t="shared" si="0"/>
        <v>OK</v>
      </c>
      <c r="H10" s="44" t="str">
        <f t="shared" si="1"/>
        <v>Réponse apportée</v>
      </c>
      <c r="I10" s="45">
        <v>41740</v>
      </c>
      <c r="J10" s="34" t="s">
        <v>43</v>
      </c>
      <c r="K10" s="45">
        <v>41731</v>
      </c>
      <c r="L10" s="34"/>
      <c r="M10" s="34"/>
      <c r="N10" s="34" t="s">
        <v>56</v>
      </c>
      <c r="O10" s="48">
        <v>41738</v>
      </c>
      <c r="P10" s="34"/>
      <c r="T10" s="69">
        <v>41739</v>
      </c>
      <c r="V10" s="1" t="s">
        <v>47</v>
      </c>
      <c r="X10" s="69">
        <v>41739</v>
      </c>
      <c r="AB10" s="1" t="s">
        <v>135</v>
      </c>
    </row>
    <row r="11" spans="1:36">
      <c r="A11" s="34" t="s">
        <v>32</v>
      </c>
      <c r="B11" s="34" t="s">
        <v>248</v>
      </c>
      <c r="C11" s="47">
        <v>25211866774536</v>
      </c>
      <c r="D11" s="34">
        <v>140236</v>
      </c>
      <c r="E11" s="36" t="s">
        <v>210</v>
      </c>
      <c r="F11" s="45">
        <v>41730</v>
      </c>
      <c r="G11" s="111" t="str">
        <f t="shared" si="0"/>
        <v>OK</v>
      </c>
      <c r="H11" s="44" t="str">
        <f t="shared" si="1"/>
        <v>Réponse apportée</v>
      </c>
      <c r="I11" s="45">
        <v>41740</v>
      </c>
      <c r="J11" s="34" t="s">
        <v>44</v>
      </c>
      <c r="K11" s="45">
        <v>41731</v>
      </c>
      <c r="L11" s="34"/>
      <c r="M11" s="34"/>
      <c r="N11" s="34" t="s">
        <v>56</v>
      </c>
      <c r="O11" s="48">
        <v>41737</v>
      </c>
      <c r="P11" s="34"/>
      <c r="T11" s="69">
        <v>41740</v>
      </c>
      <c r="V11" s="88" t="s">
        <v>79</v>
      </c>
      <c r="X11" s="69">
        <v>41740</v>
      </c>
      <c r="AB11" s="1" t="s">
        <v>133</v>
      </c>
    </row>
    <row r="12" spans="1:36">
      <c r="A12" s="34" t="s">
        <v>32</v>
      </c>
      <c r="B12" s="34" t="s">
        <v>247</v>
      </c>
      <c r="C12" s="47">
        <v>25283646798201</v>
      </c>
      <c r="D12" s="34">
        <v>140109</v>
      </c>
      <c r="E12" s="36" t="s">
        <v>210</v>
      </c>
      <c r="F12" s="45">
        <v>41730</v>
      </c>
      <c r="G12" s="111" t="str">
        <f t="shared" si="0"/>
        <v>HORS DELAI</v>
      </c>
      <c r="H12" s="44" t="str">
        <f t="shared" si="1"/>
        <v>Réponse apportée</v>
      </c>
      <c r="I12" s="45">
        <v>41733</v>
      </c>
      <c r="J12" s="34" t="s">
        <v>69</v>
      </c>
      <c r="K12" s="45">
        <v>41733</v>
      </c>
      <c r="L12" s="34" t="s">
        <v>48</v>
      </c>
      <c r="M12" s="34" t="s">
        <v>135</v>
      </c>
      <c r="N12" s="34" t="s">
        <v>55</v>
      </c>
      <c r="O12" s="48">
        <v>41736</v>
      </c>
      <c r="P12" s="34"/>
      <c r="T12" s="69">
        <v>41741</v>
      </c>
      <c r="X12" s="69">
        <v>41741</v>
      </c>
      <c r="AB12" s="1" t="s">
        <v>130</v>
      </c>
    </row>
    <row r="13" spans="1:36">
      <c r="A13" s="34" t="s">
        <v>32</v>
      </c>
      <c r="B13" s="34" t="s">
        <v>140</v>
      </c>
      <c r="C13" s="47">
        <v>24336468830516</v>
      </c>
      <c r="D13" s="34">
        <v>130193</v>
      </c>
      <c r="E13" s="36" t="s">
        <v>210</v>
      </c>
      <c r="F13" s="45">
        <v>41730</v>
      </c>
      <c r="G13" s="111" t="str">
        <f t="shared" si="0"/>
        <v>HORS DELAI</v>
      </c>
      <c r="H13" s="44" t="str">
        <f t="shared" si="1"/>
        <v>Réponse apportée</v>
      </c>
      <c r="I13" s="45"/>
      <c r="J13" s="34" t="s">
        <v>45</v>
      </c>
      <c r="K13" s="45">
        <v>41733</v>
      </c>
      <c r="L13" s="34"/>
      <c r="M13" s="34"/>
      <c r="N13" s="34" t="s">
        <v>56</v>
      </c>
      <c r="O13" s="48">
        <v>41737</v>
      </c>
      <c r="P13" s="34"/>
      <c r="T13" s="69">
        <v>41742</v>
      </c>
      <c r="X13" s="69">
        <v>41742</v>
      </c>
    </row>
    <row r="14" spans="1:36">
      <c r="A14" s="34" t="s">
        <v>32</v>
      </c>
      <c r="B14" s="34" t="s">
        <v>196</v>
      </c>
      <c r="C14" s="47">
        <v>25274529603164</v>
      </c>
      <c r="D14" s="34">
        <v>140219</v>
      </c>
      <c r="E14" s="36" t="s">
        <v>210</v>
      </c>
      <c r="F14" s="45">
        <v>41730</v>
      </c>
      <c r="G14" s="111" t="str">
        <f t="shared" si="0"/>
        <v>OK</v>
      </c>
      <c r="H14" s="44" t="str">
        <f t="shared" si="1"/>
        <v>Réponse apportée</v>
      </c>
      <c r="I14" s="45">
        <v>41733</v>
      </c>
      <c r="J14" s="34" t="s">
        <v>69</v>
      </c>
      <c r="K14" s="45">
        <v>41733</v>
      </c>
      <c r="L14" s="34"/>
      <c r="M14" s="34"/>
      <c r="N14" s="34" t="s">
        <v>56</v>
      </c>
      <c r="O14" s="48">
        <v>41733</v>
      </c>
      <c r="P14" s="34"/>
      <c r="T14" s="69">
        <v>41743</v>
      </c>
      <c r="X14" s="69">
        <v>41743</v>
      </c>
    </row>
    <row r="15" spans="1:36">
      <c r="A15" s="34" t="s">
        <v>35</v>
      </c>
      <c r="B15" s="34" t="s">
        <v>246</v>
      </c>
      <c r="C15" s="47">
        <v>24375108458515</v>
      </c>
      <c r="D15" s="34"/>
      <c r="E15" s="36" t="s">
        <v>210</v>
      </c>
      <c r="F15" s="45">
        <v>41730</v>
      </c>
      <c r="G15" s="111" t="str">
        <f t="shared" si="0"/>
        <v>OK</v>
      </c>
      <c r="H15" s="44" t="str">
        <f t="shared" si="1"/>
        <v>Réponse apportée</v>
      </c>
      <c r="I15" s="45">
        <v>41736</v>
      </c>
      <c r="J15" s="34" t="s">
        <v>47</v>
      </c>
      <c r="K15" s="45">
        <v>41733</v>
      </c>
      <c r="L15" s="34"/>
      <c r="M15" s="34"/>
      <c r="N15" s="34" t="s">
        <v>56</v>
      </c>
      <c r="O15" s="48">
        <v>41733</v>
      </c>
      <c r="P15" s="34"/>
      <c r="T15" s="69">
        <v>41744</v>
      </c>
      <c r="X15" s="69">
        <v>41744</v>
      </c>
    </row>
    <row r="16" spans="1:36">
      <c r="A16" s="34" t="s">
        <v>37</v>
      </c>
      <c r="B16" s="34" t="s">
        <v>240</v>
      </c>
      <c r="C16" s="47">
        <v>24523299490516</v>
      </c>
      <c r="D16" s="34">
        <v>140234</v>
      </c>
      <c r="E16" s="36" t="s">
        <v>210</v>
      </c>
      <c r="F16" s="45">
        <v>41730</v>
      </c>
      <c r="G16" s="111" t="str">
        <f t="shared" si="0"/>
        <v>OK</v>
      </c>
      <c r="H16" s="44" t="str">
        <f t="shared" si="1"/>
        <v>Réponse apportée</v>
      </c>
      <c r="I16" s="45">
        <v>41738</v>
      </c>
      <c r="J16" s="34" t="s">
        <v>41</v>
      </c>
      <c r="K16" s="45">
        <v>41732</v>
      </c>
      <c r="L16" s="34" t="s">
        <v>48</v>
      </c>
      <c r="M16" s="34" t="s">
        <v>135</v>
      </c>
      <c r="N16" s="34" t="s">
        <v>56</v>
      </c>
      <c r="O16" s="48">
        <v>41737</v>
      </c>
      <c r="P16" s="34"/>
      <c r="T16" s="69">
        <v>41745</v>
      </c>
      <c r="X16" s="69">
        <v>41745</v>
      </c>
    </row>
    <row r="17" spans="1:24">
      <c r="A17" s="34" t="s">
        <v>33</v>
      </c>
      <c r="B17" s="34" t="s">
        <v>207</v>
      </c>
      <c r="C17" s="47">
        <v>25189001416318</v>
      </c>
      <c r="D17" s="34">
        <v>140171</v>
      </c>
      <c r="E17" s="36" t="s">
        <v>210</v>
      </c>
      <c r="F17" s="45">
        <v>41730</v>
      </c>
      <c r="G17" s="111" t="str">
        <f t="shared" si="0"/>
        <v>OK</v>
      </c>
      <c r="H17" s="44" t="str">
        <f t="shared" si="1"/>
        <v>Réponse apportée</v>
      </c>
      <c r="I17" s="45">
        <v>41733</v>
      </c>
      <c r="J17" s="34" t="s">
        <v>69</v>
      </c>
      <c r="K17" s="45">
        <v>41732</v>
      </c>
      <c r="L17" s="34"/>
      <c r="M17" s="34"/>
      <c r="N17" s="34" t="s">
        <v>56</v>
      </c>
      <c r="O17" s="48">
        <v>41733</v>
      </c>
      <c r="P17" s="34"/>
      <c r="T17" s="69">
        <v>41746</v>
      </c>
      <c r="X17" s="69">
        <v>41746</v>
      </c>
    </row>
    <row r="18" spans="1:24">
      <c r="A18" s="34" t="s">
        <v>31</v>
      </c>
      <c r="B18" s="34" t="s">
        <v>245</v>
      </c>
      <c r="C18" s="47">
        <v>25263965180188</v>
      </c>
      <c r="D18" s="34">
        <v>140235</v>
      </c>
      <c r="E18" s="36" t="s">
        <v>210</v>
      </c>
      <c r="F18" s="45">
        <v>41730</v>
      </c>
      <c r="G18" s="111" t="str">
        <f t="shared" si="0"/>
        <v>HORS DELAI</v>
      </c>
      <c r="H18" s="44" t="str">
        <f t="shared" si="1"/>
        <v>Réponse apportée</v>
      </c>
      <c r="I18" s="45"/>
      <c r="J18" s="124" t="s">
        <v>79</v>
      </c>
      <c r="K18" s="45">
        <v>41737</v>
      </c>
      <c r="L18" s="34" t="s">
        <v>48</v>
      </c>
      <c r="M18" s="34" t="s">
        <v>50</v>
      </c>
      <c r="N18" s="34" t="s">
        <v>56</v>
      </c>
      <c r="O18" s="48">
        <v>41737</v>
      </c>
      <c r="P18" s="34"/>
      <c r="T18" s="69">
        <v>41747</v>
      </c>
      <c r="X18" s="69">
        <v>41747</v>
      </c>
    </row>
    <row r="19" spans="1:24">
      <c r="A19" s="34" t="s">
        <v>33</v>
      </c>
      <c r="B19" s="34" t="s">
        <v>100</v>
      </c>
      <c r="C19" s="47">
        <v>24398263293110</v>
      </c>
      <c r="D19" s="34">
        <v>140257</v>
      </c>
      <c r="E19" s="36" t="s">
        <v>210</v>
      </c>
      <c r="F19" s="45">
        <v>41732</v>
      </c>
      <c r="G19" s="111" t="str">
        <f t="shared" si="0"/>
        <v>OK</v>
      </c>
      <c r="H19" s="44" t="str">
        <f t="shared" si="1"/>
        <v>Réponse apportée</v>
      </c>
      <c r="I19" s="45">
        <v>41743</v>
      </c>
      <c r="J19" s="34" t="s">
        <v>47</v>
      </c>
      <c r="K19" s="45">
        <v>41737</v>
      </c>
      <c r="L19" s="34"/>
      <c r="M19" s="34"/>
      <c r="N19" s="34" t="s">
        <v>56</v>
      </c>
      <c r="O19" s="48">
        <v>41737</v>
      </c>
      <c r="P19" s="34"/>
      <c r="T19" s="69">
        <v>41748</v>
      </c>
      <c r="X19" s="69">
        <v>41748</v>
      </c>
    </row>
    <row r="20" spans="1:24">
      <c r="A20" s="34" t="s">
        <v>31</v>
      </c>
      <c r="B20" s="34"/>
      <c r="C20" s="47"/>
      <c r="D20" s="34">
        <v>140259</v>
      </c>
      <c r="E20" s="36" t="s">
        <v>210</v>
      </c>
      <c r="F20" s="45">
        <v>41732</v>
      </c>
      <c r="G20" s="111" t="str">
        <f t="shared" si="0"/>
        <v>OK</v>
      </c>
      <c r="H20" s="44" t="str">
        <f t="shared" si="1"/>
        <v>Réponse apportée</v>
      </c>
      <c r="I20" s="45">
        <v>41746</v>
      </c>
      <c r="J20" s="34" t="s">
        <v>79</v>
      </c>
      <c r="K20" s="45">
        <v>41737</v>
      </c>
      <c r="L20" s="34"/>
      <c r="M20" s="34"/>
      <c r="N20" s="34" t="s">
        <v>56</v>
      </c>
      <c r="O20" s="48">
        <v>41743</v>
      </c>
      <c r="P20" s="34"/>
      <c r="T20" s="69">
        <v>41749</v>
      </c>
      <c r="X20" s="69">
        <v>41749</v>
      </c>
    </row>
    <row r="21" spans="1:24">
      <c r="A21" s="34" t="s">
        <v>33</v>
      </c>
      <c r="B21" s="34" t="s">
        <v>212</v>
      </c>
      <c r="C21" s="47">
        <v>25137481886360</v>
      </c>
      <c r="D21" s="34">
        <v>140260</v>
      </c>
      <c r="E21" s="36" t="s">
        <v>210</v>
      </c>
      <c r="F21" s="45">
        <v>41732</v>
      </c>
      <c r="G21" s="111" t="str">
        <f t="shared" si="0"/>
        <v>OK</v>
      </c>
      <c r="H21" s="44" t="str">
        <f t="shared" si="1"/>
        <v>Réponse apportée</v>
      </c>
      <c r="I21" s="45">
        <v>41743</v>
      </c>
      <c r="J21" s="34" t="s">
        <v>47</v>
      </c>
      <c r="K21" s="45">
        <v>41739</v>
      </c>
      <c r="L21" s="34"/>
      <c r="M21" s="34"/>
      <c r="N21" s="34" t="s">
        <v>56</v>
      </c>
      <c r="O21" s="48">
        <v>41740</v>
      </c>
      <c r="P21" s="34"/>
      <c r="T21" s="69">
        <v>41750</v>
      </c>
      <c r="X21" s="69">
        <v>41750</v>
      </c>
    </row>
    <row r="22" spans="1:24">
      <c r="A22" s="34" t="s">
        <v>37</v>
      </c>
      <c r="B22" s="34" t="s">
        <v>244</v>
      </c>
      <c r="C22" s="47">
        <v>25312300967968</v>
      </c>
      <c r="D22" s="34">
        <v>140263</v>
      </c>
      <c r="E22" s="36" t="s">
        <v>210</v>
      </c>
      <c r="F22" s="45">
        <v>41737</v>
      </c>
      <c r="G22" s="111" t="str">
        <f t="shared" si="0"/>
        <v>OK</v>
      </c>
      <c r="H22" s="44" t="str">
        <f t="shared" si="1"/>
        <v>Réponse apportée</v>
      </c>
      <c r="I22" s="45">
        <v>41745</v>
      </c>
      <c r="J22" s="34" t="s">
        <v>69</v>
      </c>
      <c r="K22" s="45">
        <v>41744</v>
      </c>
      <c r="L22" s="34" t="s">
        <v>48</v>
      </c>
      <c r="M22" s="34" t="s">
        <v>52</v>
      </c>
      <c r="N22" s="34" t="s">
        <v>55</v>
      </c>
      <c r="O22" s="48">
        <v>41744</v>
      </c>
      <c r="P22" s="34"/>
      <c r="T22" s="69">
        <v>41751</v>
      </c>
      <c r="X22" s="69">
        <v>41751</v>
      </c>
    </row>
    <row r="23" spans="1:24">
      <c r="A23" s="34" t="s">
        <v>36</v>
      </c>
      <c r="B23" s="34" t="s">
        <v>228</v>
      </c>
      <c r="C23" s="47">
        <v>25203762568726</v>
      </c>
      <c r="D23" s="34"/>
      <c r="E23" s="36" t="s">
        <v>210</v>
      </c>
      <c r="F23" s="45">
        <v>41737</v>
      </c>
      <c r="G23" s="111" t="str">
        <f t="shared" si="0"/>
        <v>OK</v>
      </c>
      <c r="H23" s="44" t="str">
        <f t="shared" si="1"/>
        <v>Réponse apportée</v>
      </c>
      <c r="I23" s="45">
        <v>41744</v>
      </c>
      <c r="J23" s="34" t="s">
        <v>47</v>
      </c>
      <c r="K23" s="45">
        <v>41740</v>
      </c>
      <c r="L23" s="34" t="s">
        <v>48</v>
      </c>
      <c r="M23" s="34" t="s">
        <v>53</v>
      </c>
      <c r="N23" s="34" t="s">
        <v>55</v>
      </c>
      <c r="O23" s="48">
        <v>41740</v>
      </c>
      <c r="P23" s="34"/>
      <c r="T23" s="69">
        <v>41752</v>
      </c>
      <c r="X23" s="69">
        <v>41752</v>
      </c>
    </row>
    <row r="24" spans="1:24">
      <c r="A24" s="34" t="s">
        <v>31</v>
      </c>
      <c r="B24" s="34" t="s">
        <v>184</v>
      </c>
      <c r="C24" s="47">
        <v>25499710534844</v>
      </c>
      <c r="D24" s="34">
        <v>140265</v>
      </c>
      <c r="E24" s="36" t="s">
        <v>210</v>
      </c>
      <c r="F24" s="45">
        <v>41733</v>
      </c>
      <c r="G24" s="111" t="str">
        <f t="shared" si="0"/>
        <v>OK</v>
      </c>
      <c r="H24" s="44" t="str">
        <f t="shared" si="1"/>
        <v>Réponse apportée</v>
      </c>
      <c r="I24" s="45">
        <v>41744</v>
      </c>
      <c r="J24" s="34" t="s">
        <v>79</v>
      </c>
      <c r="K24" s="45">
        <v>41739</v>
      </c>
      <c r="L24" s="34"/>
      <c r="M24" s="34"/>
      <c r="N24" s="34" t="s">
        <v>56</v>
      </c>
      <c r="O24" s="48">
        <v>41744</v>
      </c>
      <c r="P24" s="34"/>
      <c r="T24" s="69">
        <v>41753</v>
      </c>
      <c r="X24" s="69">
        <v>41753</v>
      </c>
    </row>
    <row r="25" spans="1:24">
      <c r="A25" s="34" t="s">
        <v>33</v>
      </c>
      <c r="B25" s="34" t="s">
        <v>243</v>
      </c>
      <c r="C25" s="47">
        <v>24177568688131</v>
      </c>
      <c r="D25" s="34">
        <v>140277</v>
      </c>
      <c r="E25" s="36" t="s">
        <v>210</v>
      </c>
      <c r="F25" s="45">
        <v>41739</v>
      </c>
      <c r="G25" s="111" t="str">
        <f t="shared" si="0"/>
        <v>OK</v>
      </c>
      <c r="H25" s="44" t="str">
        <f t="shared" si="1"/>
        <v>Réponse apportée</v>
      </c>
      <c r="I25" s="45">
        <v>41750</v>
      </c>
      <c r="J25" s="34" t="s">
        <v>69</v>
      </c>
      <c r="K25" s="45">
        <v>41740</v>
      </c>
      <c r="L25" s="34"/>
      <c r="M25" s="34"/>
      <c r="N25" s="34" t="s">
        <v>55</v>
      </c>
      <c r="O25" s="48">
        <v>41743</v>
      </c>
      <c r="P25" s="34"/>
      <c r="T25" s="69">
        <v>41754</v>
      </c>
      <c r="X25" s="69">
        <v>41754</v>
      </c>
    </row>
    <row r="26" spans="1:24">
      <c r="A26" s="34" t="s">
        <v>34</v>
      </c>
      <c r="B26" s="34" t="s">
        <v>242</v>
      </c>
      <c r="C26" s="47">
        <v>24300434032079</v>
      </c>
      <c r="D26" s="34">
        <v>140278</v>
      </c>
      <c r="E26" s="36" t="s">
        <v>210</v>
      </c>
      <c r="F26" s="45">
        <v>41739</v>
      </c>
      <c r="G26" s="111" t="str">
        <f t="shared" si="0"/>
        <v>OK</v>
      </c>
      <c r="H26" s="44" t="str">
        <f t="shared" si="1"/>
        <v>Réponse apportée</v>
      </c>
      <c r="I26" s="45">
        <v>41750</v>
      </c>
      <c r="J26" s="34" t="s">
        <v>69</v>
      </c>
      <c r="K26" s="45">
        <v>41740</v>
      </c>
      <c r="L26" s="34" t="s">
        <v>48</v>
      </c>
      <c r="M26" s="34" t="s">
        <v>133</v>
      </c>
      <c r="N26" s="34" t="s">
        <v>56</v>
      </c>
      <c r="O26" s="48">
        <v>41747</v>
      </c>
      <c r="P26" s="34"/>
      <c r="T26" s="69">
        <v>41755</v>
      </c>
      <c r="X26" s="69">
        <v>41755</v>
      </c>
    </row>
    <row r="27" spans="1:24">
      <c r="A27" s="34" t="s">
        <v>35</v>
      </c>
      <c r="B27" s="34" t="s">
        <v>233</v>
      </c>
      <c r="C27" s="47">
        <v>25429667054309</v>
      </c>
      <c r="D27" s="34"/>
      <c r="E27" s="36" t="s">
        <v>210</v>
      </c>
      <c r="F27" s="45">
        <v>41739</v>
      </c>
      <c r="G27" s="111" t="str">
        <f t="shared" si="0"/>
        <v>OK</v>
      </c>
      <c r="H27" s="44" t="str">
        <f t="shared" si="1"/>
        <v>Réponse apportée</v>
      </c>
      <c r="I27" s="45">
        <v>41743</v>
      </c>
      <c r="J27" s="34" t="s">
        <v>69</v>
      </c>
      <c r="K27" s="45">
        <v>41740</v>
      </c>
      <c r="L27" s="34" t="s">
        <v>48</v>
      </c>
      <c r="M27" s="34" t="s">
        <v>133</v>
      </c>
      <c r="N27" s="34" t="s">
        <v>55</v>
      </c>
      <c r="O27" s="48">
        <v>41740</v>
      </c>
      <c r="P27" s="34"/>
      <c r="T27" s="69">
        <v>41756</v>
      </c>
      <c r="X27" s="69">
        <v>41756</v>
      </c>
    </row>
    <row r="28" spans="1:24">
      <c r="A28" s="34" t="s">
        <v>32</v>
      </c>
      <c r="B28" s="34" t="s">
        <v>241</v>
      </c>
      <c r="C28" s="47">
        <v>25256295177442</v>
      </c>
      <c r="D28" s="36">
        <v>140283</v>
      </c>
      <c r="E28" s="36" t="s">
        <v>210</v>
      </c>
      <c r="F28" s="45">
        <v>41743</v>
      </c>
      <c r="G28" s="111" t="str">
        <f t="shared" si="0"/>
        <v>OK</v>
      </c>
      <c r="H28" s="44" t="str">
        <f t="shared" si="1"/>
        <v>Réponse apportée</v>
      </c>
      <c r="I28" s="45">
        <v>41753</v>
      </c>
      <c r="J28" s="34" t="s">
        <v>69</v>
      </c>
      <c r="K28" s="45">
        <v>41744</v>
      </c>
      <c r="L28" s="34"/>
      <c r="M28" s="34"/>
      <c r="N28" s="34" t="s">
        <v>56</v>
      </c>
      <c r="O28" s="48">
        <v>41746</v>
      </c>
      <c r="P28" s="34"/>
      <c r="T28" s="69">
        <v>41757</v>
      </c>
      <c r="X28" s="69">
        <v>41757</v>
      </c>
    </row>
    <row r="29" spans="1:24">
      <c r="A29" s="34" t="s">
        <v>35</v>
      </c>
      <c r="B29" s="34" t="s">
        <v>240</v>
      </c>
      <c r="C29" s="47">
        <v>24523299490516</v>
      </c>
      <c r="D29" s="34">
        <v>140234</v>
      </c>
      <c r="E29" s="36" t="s">
        <v>210</v>
      </c>
      <c r="F29" s="45">
        <v>41743</v>
      </c>
      <c r="G29" s="111" t="str">
        <f t="shared" si="0"/>
        <v>OK</v>
      </c>
      <c r="H29" s="44" t="str">
        <f t="shared" si="1"/>
        <v>Réponse apportée</v>
      </c>
      <c r="I29" s="45">
        <v>41745</v>
      </c>
      <c r="J29" s="34" t="s">
        <v>69</v>
      </c>
      <c r="K29" s="45">
        <v>41744</v>
      </c>
      <c r="L29" s="34"/>
      <c r="M29" s="34"/>
      <c r="N29" s="34" t="s">
        <v>56</v>
      </c>
      <c r="O29" s="48">
        <v>41744</v>
      </c>
      <c r="P29" s="34"/>
      <c r="T29" s="69">
        <v>41758</v>
      </c>
      <c r="X29" s="69">
        <v>41758</v>
      </c>
    </row>
    <row r="30" spans="1:24">
      <c r="A30" s="34" t="s">
        <v>37</v>
      </c>
      <c r="B30" s="34" t="s">
        <v>98</v>
      </c>
      <c r="C30" s="47">
        <v>24527785808696</v>
      </c>
      <c r="D30" s="34"/>
      <c r="E30" s="36" t="s">
        <v>210</v>
      </c>
      <c r="F30" s="45">
        <v>41743</v>
      </c>
      <c r="G30" s="111" t="str">
        <f t="shared" si="0"/>
        <v>OK</v>
      </c>
      <c r="H30" s="44" t="str">
        <f t="shared" si="1"/>
        <v>Réponse apportée</v>
      </c>
      <c r="I30" s="45">
        <v>41753</v>
      </c>
      <c r="J30" s="34" t="s">
        <v>69</v>
      </c>
      <c r="K30" s="34"/>
      <c r="L30" s="34"/>
      <c r="M30" s="34"/>
      <c r="N30" s="34" t="s">
        <v>56</v>
      </c>
      <c r="O30" s="48">
        <v>41747</v>
      </c>
      <c r="P30" s="34"/>
      <c r="T30" s="69">
        <v>41759</v>
      </c>
      <c r="X30" s="69">
        <v>41759</v>
      </c>
    </row>
    <row r="31" spans="1:24">
      <c r="A31" s="34" t="s">
        <v>31</v>
      </c>
      <c r="B31" s="34" t="s">
        <v>169</v>
      </c>
      <c r="C31" s="47"/>
      <c r="D31" s="34">
        <v>140286</v>
      </c>
      <c r="E31" s="36" t="s">
        <v>210</v>
      </c>
      <c r="F31" s="45">
        <v>41744</v>
      </c>
      <c r="G31" s="111" t="str">
        <f t="shared" si="0"/>
        <v>OK</v>
      </c>
      <c r="H31" s="44" t="str">
        <f t="shared" si="1"/>
        <v>Réponse apportée</v>
      </c>
      <c r="I31" s="45">
        <v>41764</v>
      </c>
      <c r="J31" s="34" t="s">
        <v>47</v>
      </c>
      <c r="K31" s="45">
        <v>41744</v>
      </c>
      <c r="L31" s="34"/>
      <c r="M31" s="34"/>
      <c r="N31" s="34" t="s">
        <v>56</v>
      </c>
      <c r="O31" s="48">
        <v>41751</v>
      </c>
      <c r="P31" s="34"/>
      <c r="T31" s="69">
        <v>41760</v>
      </c>
      <c r="X31" s="69">
        <v>41760</v>
      </c>
    </row>
    <row r="32" spans="1:24">
      <c r="A32" s="34" t="s">
        <v>31</v>
      </c>
      <c r="B32" s="34" t="s">
        <v>239</v>
      </c>
      <c r="C32" s="47">
        <v>25238060766277</v>
      </c>
      <c r="D32" s="34">
        <v>140285</v>
      </c>
      <c r="E32" s="34" t="s">
        <v>210</v>
      </c>
      <c r="F32" s="45">
        <v>41744</v>
      </c>
      <c r="G32" s="111" t="str">
        <f t="shared" si="0"/>
        <v>OK</v>
      </c>
      <c r="H32" s="44" t="str">
        <f t="shared" si="1"/>
        <v>Réponse apportée</v>
      </c>
      <c r="I32" s="45">
        <v>41754</v>
      </c>
      <c r="J32" s="34" t="s">
        <v>47</v>
      </c>
      <c r="K32" s="45">
        <v>41744</v>
      </c>
      <c r="L32" s="34"/>
      <c r="M32" s="34"/>
      <c r="N32" s="34" t="s">
        <v>56</v>
      </c>
      <c r="O32" s="48">
        <v>41746</v>
      </c>
      <c r="P32" s="34"/>
      <c r="T32" s="69">
        <v>41761</v>
      </c>
      <c r="X32" s="69">
        <v>41761</v>
      </c>
    </row>
    <row r="33" spans="1:24">
      <c r="A33" s="34" t="s">
        <v>31</v>
      </c>
      <c r="B33" s="36" t="s">
        <v>238</v>
      </c>
      <c r="C33" s="47">
        <v>25479884188331</v>
      </c>
      <c r="D33" s="34">
        <v>140288</v>
      </c>
      <c r="E33" s="34" t="s">
        <v>210</v>
      </c>
      <c r="F33" s="45">
        <v>41744</v>
      </c>
      <c r="G33" s="111" t="str">
        <f t="shared" si="0"/>
        <v>OK</v>
      </c>
      <c r="H33" s="44" t="str">
        <f t="shared" si="1"/>
        <v>Réponse apportée</v>
      </c>
      <c r="I33" s="45">
        <v>41758</v>
      </c>
      <c r="J33" s="34" t="s">
        <v>69</v>
      </c>
      <c r="K33" s="45">
        <v>41752</v>
      </c>
      <c r="L33" s="34" t="s">
        <v>48</v>
      </c>
      <c r="M33" s="34" t="s">
        <v>137</v>
      </c>
      <c r="N33" s="34" t="s">
        <v>56</v>
      </c>
      <c r="O33" s="48">
        <v>41754</v>
      </c>
      <c r="P33" s="34"/>
      <c r="T33" s="2"/>
      <c r="X33" s="69">
        <v>41762</v>
      </c>
    </row>
    <row r="34" spans="1:24">
      <c r="A34" s="34" t="s">
        <v>124</v>
      </c>
      <c r="B34" s="34" t="s">
        <v>237</v>
      </c>
      <c r="C34" s="47">
        <v>25343994200444</v>
      </c>
      <c r="D34" s="34"/>
      <c r="E34" s="34" t="s">
        <v>210</v>
      </c>
      <c r="F34" s="45">
        <v>41744</v>
      </c>
      <c r="G34" s="111" t="str">
        <f t="shared" si="0"/>
        <v>OK</v>
      </c>
      <c r="H34" s="44" t="str">
        <f t="shared" si="1"/>
        <v>Réponse apportée</v>
      </c>
      <c r="I34" s="45">
        <v>41754</v>
      </c>
      <c r="J34" s="34" t="s">
        <v>69</v>
      </c>
      <c r="K34" s="45">
        <v>41752</v>
      </c>
      <c r="L34" s="34"/>
      <c r="M34" s="34"/>
      <c r="N34" s="34" t="s">
        <v>56</v>
      </c>
      <c r="O34" s="48">
        <v>41752</v>
      </c>
      <c r="P34" s="34"/>
      <c r="T34" s="2"/>
      <c r="X34" s="69">
        <v>41763</v>
      </c>
    </row>
    <row r="35" spans="1:24">
      <c r="A35" s="34" t="s">
        <v>31</v>
      </c>
      <c r="B35" s="34" t="s">
        <v>213</v>
      </c>
      <c r="C35" s="47">
        <v>24314182343946</v>
      </c>
      <c r="D35" s="34">
        <v>140291</v>
      </c>
      <c r="E35" s="34" t="s">
        <v>210</v>
      </c>
      <c r="F35" s="45">
        <v>41744</v>
      </c>
      <c r="G35" s="111" t="str">
        <f t="shared" si="0"/>
        <v>OK</v>
      </c>
      <c r="H35" s="44" t="str">
        <f t="shared" si="1"/>
        <v>Réponse apportée</v>
      </c>
      <c r="I35" s="45">
        <v>41753</v>
      </c>
      <c r="J35" s="34" t="s">
        <v>79</v>
      </c>
      <c r="K35" s="45">
        <v>41744</v>
      </c>
      <c r="L35" s="34"/>
      <c r="M35" s="34"/>
      <c r="N35" s="34"/>
      <c r="O35" s="48">
        <v>41753</v>
      </c>
      <c r="P35" s="34"/>
      <c r="T35" s="2"/>
      <c r="X35" s="69">
        <v>41764</v>
      </c>
    </row>
    <row r="36" spans="1:24">
      <c r="A36" s="34" t="s">
        <v>31</v>
      </c>
      <c r="B36" s="34" t="s">
        <v>236</v>
      </c>
      <c r="C36" s="47">
        <v>25919392175721</v>
      </c>
      <c r="D36" s="34"/>
      <c r="E36" s="34" t="s">
        <v>210</v>
      </c>
      <c r="F36" s="45">
        <v>41744</v>
      </c>
      <c r="G36" s="111" t="str">
        <f t="shared" si="0"/>
        <v>OK</v>
      </c>
      <c r="H36" s="44" t="str">
        <f t="shared" si="1"/>
        <v>Réponse apportée</v>
      </c>
      <c r="I36" s="45">
        <v>41754</v>
      </c>
      <c r="J36" s="34" t="s">
        <v>44</v>
      </c>
      <c r="K36" s="45">
        <v>41746</v>
      </c>
      <c r="L36" s="34"/>
      <c r="M36" s="34"/>
      <c r="N36" s="34" t="s">
        <v>55</v>
      </c>
      <c r="O36" s="48">
        <v>41747</v>
      </c>
      <c r="P36" s="34"/>
      <c r="T36" s="2"/>
      <c r="X36" s="69">
        <v>41765</v>
      </c>
    </row>
    <row r="37" spans="1:24">
      <c r="A37" s="34" t="s">
        <v>35</v>
      </c>
      <c r="B37" s="34" t="s">
        <v>235</v>
      </c>
      <c r="C37" s="47">
        <v>25948625113543</v>
      </c>
      <c r="D37" s="34">
        <v>140203</v>
      </c>
      <c r="E37" s="34" t="s">
        <v>210</v>
      </c>
      <c r="F37" s="45">
        <v>41744</v>
      </c>
      <c r="G37" s="111" t="str">
        <f t="shared" si="0"/>
        <v>OK</v>
      </c>
      <c r="H37" s="44" t="str">
        <f t="shared" si="1"/>
        <v>Réponse apportée</v>
      </c>
      <c r="I37" s="45">
        <v>41745</v>
      </c>
      <c r="J37" s="34" t="s">
        <v>69</v>
      </c>
      <c r="K37" s="45">
        <v>41744</v>
      </c>
      <c r="L37" s="34"/>
      <c r="M37" s="34"/>
      <c r="N37" s="34" t="s">
        <v>55</v>
      </c>
      <c r="O37" s="48">
        <v>41744</v>
      </c>
      <c r="P37" s="34"/>
      <c r="X37" s="69">
        <v>41766</v>
      </c>
    </row>
    <row r="38" spans="1:24">
      <c r="A38" s="34" t="s">
        <v>37</v>
      </c>
      <c r="B38" s="36" t="s">
        <v>185</v>
      </c>
      <c r="C38" s="47">
        <v>25272503555345</v>
      </c>
      <c r="D38" s="34"/>
      <c r="E38" s="34" t="s">
        <v>210</v>
      </c>
      <c r="F38" s="45">
        <v>41744</v>
      </c>
      <c r="G38" s="111" t="str">
        <f t="shared" si="0"/>
        <v>OK</v>
      </c>
      <c r="H38" s="44" t="str">
        <f t="shared" si="1"/>
        <v>Réponse apportée</v>
      </c>
      <c r="I38" s="45">
        <v>41753</v>
      </c>
      <c r="J38" s="34" t="s">
        <v>69</v>
      </c>
      <c r="K38" s="45">
        <v>41747</v>
      </c>
      <c r="L38" s="34"/>
      <c r="M38" s="34"/>
      <c r="N38" s="34" t="s">
        <v>56</v>
      </c>
      <c r="O38" s="48">
        <v>41752</v>
      </c>
      <c r="P38" s="34"/>
      <c r="X38" s="69">
        <v>41767</v>
      </c>
    </row>
    <row r="39" spans="1:24">
      <c r="A39" s="34" t="s">
        <v>36</v>
      </c>
      <c r="B39" s="36" t="s">
        <v>234</v>
      </c>
      <c r="C39" s="47">
        <v>24350651156974</v>
      </c>
      <c r="D39" s="34">
        <v>130993</v>
      </c>
      <c r="E39" s="34" t="s">
        <v>210</v>
      </c>
      <c r="F39" s="45">
        <v>41745</v>
      </c>
      <c r="G39" s="111" t="s">
        <v>178</v>
      </c>
      <c r="H39" s="44" t="str">
        <f t="shared" si="1"/>
        <v>Réponse apportée</v>
      </c>
      <c r="I39" s="45">
        <v>41748</v>
      </c>
      <c r="J39" s="34" t="s">
        <v>47</v>
      </c>
      <c r="K39" s="45">
        <v>41746</v>
      </c>
      <c r="L39" s="34" t="s">
        <v>48</v>
      </c>
      <c r="M39" s="34" t="s">
        <v>133</v>
      </c>
      <c r="N39" s="34" t="s">
        <v>55</v>
      </c>
      <c r="O39" s="48">
        <v>41764</v>
      </c>
      <c r="P39" s="34"/>
    </row>
    <row r="40" spans="1:24">
      <c r="A40" s="34"/>
      <c r="B40" s="34" t="s">
        <v>233</v>
      </c>
      <c r="C40" s="47">
        <v>25429667054309</v>
      </c>
      <c r="D40" s="34"/>
      <c r="E40" s="34" t="s">
        <v>210</v>
      </c>
      <c r="F40" s="45">
        <v>41745</v>
      </c>
      <c r="G40" s="111" t="str">
        <f t="shared" ref="G40:G51" si="2">IF(H40="en cours","",IF(I40&gt;=O40,"OK","HORS DELAI"))</f>
        <v>OK</v>
      </c>
      <c r="H40" s="44" t="str">
        <f t="shared" si="1"/>
        <v>Réponse apportée</v>
      </c>
      <c r="I40" s="45">
        <v>41747</v>
      </c>
      <c r="J40" s="34" t="s">
        <v>69</v>
      </c>
      <c r="K40" s="45">
        <v>41746</v>
      </c>
      <c r="L40" s="34" t="s">
        <v>48</v>
      </c>
      <c r="M40" s="34" t="s">
        <v>133</v>
      </c>
      <c r="N40" s="34" t="s">
        <v>55</v>
      </c>
      <c r="O40" s="48">
        <v>41746</v>
      </c>
      <c r="P40" s="34"/>
    </row>
    <row r="41" spans="1:24">
      <c r="A41" s="34" t="s">
        <v>37</v>
      </c>
      <c r="B41" s="34" t="s">
        <v>232</v>
      </c>
      <c r="C41" s="47">
        <v>25168740827662</v>
      </c>
      <c r="D41" s="34"/>
      <c r="E41" s="34" t="s">
        <v>210</v>
      </c>
      <c r="F41" s="45">
        <v>41745</v>
      </c>
      <c r="G41" s="111" t="str">
        <f t="shared" si="2"/>
        <v>OK</v>
      </c>
      <c r="H41" s="44" t="str">
        <f t="shared" si="1"/>
        <v>Réponse apportée</v>
      </c>
      <c r="I41" s="45">
        <v>41757</v>
      </c>
      <c r="J41" s="34" t="s">
        <v>47</v>
      </c>
      <c r="K41" s="45">
        <v>41751</v>
      </c>
      <c r="L41" s="34"/>
      <c r="M41" s="34"/>
      <c r="N41" s="34" t="s">
        <v>56</v>
      </c>
      <c r="O41" s="48">
        <v>41751</v>
      </c>
      <c r="P41" s="34"/>
    </row>
    <row r="42" spans="1:24">
      <c r="A42" s="34" t="s">
        <v>33</v>
      </c>
      <c r="B42" s="34" t="s">
        <v>231</v>
      </c>
      <c r="C42" s="47">
        <v>25428654026139</v>
      </c>
      <c r="D42" s="34">
        <v>140238</v>
      </c>
      <c r="E42" s="34" t="s">
        <v>210</v>
      </c>
      <c r="F42" s="45">
        <v>41744</v>
      </c>
      <c r="G42" s="48" t="str">
        <f t="shared" si="2"/>
        <v>OK</v>
      </c>
      <c r="H42" s="44" t="str">
        <f t="shared" si="1"/>
        <v>Réponse apportée</v>
      </c>
      <c r="I42" s="45">
        <v>41751</v>
      </c>
      <c r="J42" s="34" t="s">
        <v>69</v>
      </c>
      <c r="K42" s="45">
        <v>41746</v>
      </c>
      <c r="L42" s="34"/>
      <c r="M42" s="34"/>
      <c r="N42" s="34" t="s">
        <v>55</v>
      </c>
      <c r="O42" s="48">
        <v>41746</v>
      </c>
      <c r="P42" s="34"/>
    </row>
    <row r="43" spans="1:24">
      <c r="A43" s="34" t="s">
        <v>31</v>
      </c>
      <c r="B43" s="34" t="s">
        <v>230</v>
      </c>
      <c r="C43" s="47">
        <v>24167872616901</v>
      </c>
      <c r="D43" s="34">
        <v>140272</v>
      </c>
      <c r="E43" s="36"/>
      <c r="F43" s="45">
        <v>41747</v>
      </c>
      <c r="G43" s="48" t="str">
        <f t="shared" si="2"/>
        <v>OK</v>
      </c>
      <c r="H43" s="44" t="s">
        <v>72</v>
      </c>
      <c r="I43" s="45">
        <v>41762</v>
      </c>
      <c r="J43" s="34" t="s">
        <v>47</v>
      </c>
      <c r="K43" s="45">
        <v>41747</v>
      </c>
      <c r="L43" s="34"/>
      <c r="M43" s="34"/>
      <c r="N43" s="34" t="s">
        <v>55</v>
      </c>
      <c r="O43" s="48">
        <v>41751</v>
      </c>
      <c r="P43" s="34"/>
    </row>
    <row r="44" spans="1:24">
      <c r="A44" s="34" t="s">
        <v>31</v>
      </c>
      <c r="B44" s="34" t="s">
        <v>229</v>
      </c>
      <c r="C44" s="47">
        <v>25113892771623</v>
      </c>
      <c r="D44" s="34">
        <v>140297</v>
      </c>
      <c r="E44" s="34" t="s">
        <v>210</v>
      </c>
      <c r="F44" s="45">
        <v>41745</v>
      </c>
      <c r="G44" s="48" t="str">
        <f t="shared" si="2"/>
        <v>HORS DELAI</v>
      </c>
      <c r="H44" s="44" t="s">
        <v>72</v>
      </c>
      <c r="I44" s="45">
        <v>41757</v>
      </c>
      <c r="J44" s="34" t="s">
        <v>79</v>
      </c>
      <c r="K44" s="45">
        <v>41745</v>
      </c>
      <c r="L44" s="34" t="s">
        <v>48</v>
      </c>
      <c r="M44" s="34" t="s">
        <v>133</v>
      </c>
      <c r="N44" s="34" t="s">
        <v>55</v>
      </c>
      <c r="O44" s="48">
        <v>41767</v>
      </c>
      <c r="P44" s="34"/>
    </row>
    <row r="45" spans="1:24">
      <c r="A45" s="34" t="s">
        <v>124</v>
      </c>
      <c r="B45" s="34" t="s">
        <v>228</v>
      </c>
      <c r="C45" s="47">
        <v>25203762568726</v>
      </c>
      <c r="D45" s="34"/>
      <c r="E45" s="34" t="s">
        <v>210</v>
      </c>
      <c r="F45" s="45">
        <v>41751</v>
      </c>
      <c r="G45" s="48" t="str">
        <f t="shared" si="2"/>
        <v>OK</v>
      </c>
      <c r="H45" s="44" t="str">
        <f t="shared" ref="H45:H51" si="3">IF(O45="","En cours","Réponse apportée")</f>
        <v>Réponse apportée</v>
      </c>
      <c r="I45" s="45">
        <v>41751</v>
      </c>
      <c r="J45" s="34" t="s">
        <v>47</v>
      </c>
      <c r="K45" s="45">
        <v>41751</v>
      </c>
      <c r="L45" s="34"/>
      <c r="M45" s="34"/>
      <c r="N45" s="34" t="s">
        <v>55</v>
      </c>
      <c r="O45" s="48">
        <v>41751</v>
      </c>
      <c r="P45" s="34"/>
    </row>
    <row r="46" spans="1:24">
      <c r="A46" s="34" t="s">
        <v>35</v>
      </c>
      <c r="B46" s="36" t="s">
        <v>227</v>
      </c>
      <c r="C46" s="47">
        <v>25431548394947</v>
      </c>
      <c r="D46" s="34"/>
      <c r="E46" s="34" t="s">
        <v>210</v>
      </c>
      <c r="F46" s="45">
        <v>41751</v>
      </c>
      <c r="G46" s="48" t="str">
        <f t="shared" si="2"/>
        <v>OK</v>
      </c>
      <c r="H46" s="44" t="str">
        <f t="shared" si="3"/>
        <v>Réponse apportée</v>
      </c>
      <c r="I46" s="45">
        <v>41754</v>
      </c>
      <c r="J46" s="34" t="s">
        <v>69</v>
      </c>
      <c r="K46" s="45">
        <v>41753</v>
      </c>
      <c r="L46" s="34"/>
      <c r="M46" s="34"/>
      <c r="N46" s="34" t="s">
        <v>55</v>
      </c>
      <c r="O46" s="48">
        <v>41753</v>
      </c>
      <c r="P46" s="34"/>
    </row>
    <row r="47" spans="1:24">
      <c r="A47" s="46" t="s">
        <v>32</v>
      </c>
      <c r="B47" s="46" t="s">
        <v>169</v>
      </c>
      <c r="C47" s="46">
        <v>25451230030388</v>
      </c>
      <c r="D47" s="46">
        <v>140306</v>
      </c>
      <c r="E47" s="46" t="s">
        <v>210</v>
      </c>
      <c r="F47" s="45">
        <v>41757</v>
      </c>
      <c r="G47" s="110" t="str">
        <f t="shared" si="2"/>
        <v>OK</v>
      </c>
      <c r="H47" s="43" t="str">
        <f t="shared" si="3"/>
        <v>Réponse apportée</v>
      </c>
      <c r="I47" s="123">
        <v>41764</v>
      </c>
      <c r="J47" s="109" t="s">
        <v>47</v>
      </c>
      <c r="K47" s="123">
        <v>41754</v>
      </c>
      <c r="L47" s="109"/>
      <c r="M47" s="109"/>
      <c r="N47" s="109" t="s">
        <v>56</v>
      </c>
      <c r="O47" s="110">
        <v>41754</v>
      </c>
      <c r="P47" s="109"/>
    </row>
    <row r="48" spans="1:24">
      <c r="A48" s="47" t="s">
        <v>31</v>
      </c>
      <c r="B48" s="47" t="s">
        <v>226</v>
      </c>
      <c r="C48" s="47">
        <v>24386685889820</v>
      </c>
      <c r="D48" s="47">
        <v>140308</v>
      </c>
      <c r="E48" s="47" t="s">
        <v>210</v>
      </c>
      <c r="F48" s="45">
        <v>41753</v>
      </c>
      <c r="G48" s="48" t="str">
        <f t="shared" si="2"/>
        <v>OK</v>
      </c>
      <c r="H48" s="44" t="str">
        <f t="shared" si="3"/>
        <v>Réponse apportée</v>
      </c>
      <c r="I48" s="48">
        <v>41759</v>
      </c>
      <c r="J48" s="34" t="s">
        <v>47</v>
      </c>
      <c r="K48" s="45">
        <v>41753</v>
      </c>
      <c r="L48" s="34"/>
      <c r="M48" s="34"/>
      <c r="N48" s="34" t="s">
        <v>56</v>
      </c>
      <c r="O48" s="48">
        <v>41753</v>
      </c>
      <c r="P48" s="34"/>
    </row>
    <row r="49" spans="1:18">
      <c r="A49" s="108" t="s">
        <v>33</v>
      </c>
      <c r="B49" s="108" t="s">
        <v>225</v>
      </c>
      <c r="C49" s="108">
        <v>24269464516430</v>
      </c>
      <c r="D49" s="108">
        <v>140312</v>
      </c>
      <c r="E49" s="108" t="s">
        <v>210</v>
      </c>
      <c r="F49" s="45">
        <v>41753</v>
      </c>
      <c r="G49" s="106" t="str">
        <f t="shared" si="2"/>
        <v>OK</v>
      </c>
      <c r="H49" s="107" t="str">
        <f t="shared" si="3"/>
        <v>Réponse apportée</v>
      </c>
      <c r="I49" s="106">
        <v>41764</v>
      </c>
      <c r="J49" s="39" t="s">
        <v>69</v>
      </c>
      <c r="K49" s="41">
        <v>41754</v>
      </c>
      <c r="L49" s="39"/>
      <c r="M49" s="39"/>
      <c r="N49" s="39" t="s">
        <v>56</v>
      </c>
      <c r="O49" s="106">
        <v>41761</v>
      </c>
      <c r="P49" s="39"/>
    </row>
    <row r="50" spans="1:18">
      <c r="A50" s="47" t="s">
        <v>31</v>
      </c>
      <c r="B50" s="47" t="s">
        <v>224</v>
      </c>
      <c r="C50" s="47">
        <v>25305354384124</v>
      </c>
      <c r="D50" s="47">
        <v>140315</v>
      </c>
      <c r="E50" s="47" t="s">
        <v>210</v>
      </c>
      <c r="F50" s="45">
        <v>41754</v>
      </c>
      <c r="G50" s="48" t="str">
        <f t="shared" si="2"/>
        <v/>
      </c>
      <c r="H50" s="44" t="str">
        <f t="shared" si="3"/>
        <v>En cours</v>
      </c>
      <c r="I50" s="48">
        <v>41774</v>
      </c>
      <c r="J50" s="34" t="s">
        <v>46</v>
      </c>
      <c r="K50" s="45"/>
      <c r="L50" s="34" t="s">
        <v>48</v>
      </c>
      <c r="M50" s="34" t="s">
        <v>133</v>
      </c>
      <c r="N50" s="34" t="s">
        <v>58</v>
      </c>
      <c r="O50" s="48"/>
      <c r="P50" s="34"/>
    </row>
    <row r="51" spans="1:18">
      <c r="A51" s="47" t="s">
        <v>32</v>
      </c>
      <c r="B51" s="47" t="s">
        <v>223</v>
      </c>
      <c r="C51" s="47">
        <v>24242402289221</v>
      </c>
      <c r="D51" s="47">
        <v>140317</v>
      </c>
      <c r="E51" s="47" t="s">
        <v>210</v>
      </c>
      <c r="F51" s="45">
        <v>41754</v>
      </c>
      <c r="G51" s="48" t="str">
        <f t="shared" si="2"/>
        <v>OK</v>
      </c>
      <c r="H51" s="44" t="str">
        <f t="shared" si="3"/>
        <v>Réponse apportée</v>
      </c>
      <c r="I51" s="48">
        <v>41764</v>
      </c>
      <c r="J51" s="34" t="s">
        <v>47</v>
      </c>
      <c r="K51" s="45">
        <v>41761</v>
      </c>
      <c r="L51" s="34"/>
      <c r="M51" s="34"/>
      <c r="N51" s="34" t="s">
        <v>56</v>
      </c>
      <c r="O51" s="48">
        <v>41764</v>
      </c>
      <c r="P51" s="34"/>
    </row>
    <row r="52" spans="1:18">
      <c r="A52" s="47" t="s">
        <v>37</v>
      </c>
      <c r="B52" s="47" t="s">
        <v>222</v>
      </c>
      <c r="C52" s="47">
        <v>25168740827662</v>
      </c>
      <c r="D52" s="47"/>
      <c r="E52" s="47" t="s">
        <v>210</v>
      </c>
      <c r="F52" s="45">
        <v>41757</v>
      </c>
      <c r="G52" s="33" t="s">
        <v>178</v>
      </c>
      <c r="H52" s="44" t="s">
        <v>72</v>
      </c>
      <c r="I52" s="105">
        <v>41765</v>
      </c>
      <c r="J52" s="34" t="s">
        <v>44</v>
      </c>
      <c r="K52" s="45">
        <v>41758</v>
      </c>
      <c r="L52" s="1"/>
      <c r="M52" s="1"/>
      <c r="N52" s="33" t="s">
        <v>56</v>
      </c>
      <c r="O52" s="105">
        <v>41758</v>
      </c>
      <c r="P52" s="1"/>
    </row>
    <row r="53" spans="1:18">
      <c r="A53" s="34" t="s">
        <v>36</v>
      </c>
      <c r="B53" s="33" t="s">
        <v>221</v>
      </c>
      <c r="C53" s="35">
        <v>24523299490516</v>
      </c>
      <c r="D53" s="33">
        <v>140234</v>
      </c>
      <c r="E53" s="33" t="s">
        <v>210</v>
      </c>
      <c r="F53" s="45">
        <v>41757</v>
      </c>
      <c r="G53" s="33" t="s">
        <v>178</v>
      </c>
      <c r="H53" s="44" t="s">
        <v>72</v>
      </c>
      <c r="I53" s="105">
        <v>41766</v>
      </c>
      <c r="J53" s="34" t="s">
        <v>44</v>
      </c>
      <c r="K53" s="45">
        <v>41758</v>
      </c>
      <c r="L53" s="1"/>
      <c r="M53" s="1"/>
      <c r="N53" s="33" t="s">
        <v>56</v>
      </c>
      <c r="O53" s="105">
        <v>41758</v>
      </c>
      <c r="P53" s="1"/>
    </row>
    <row r="54" spans="1:18">
      <c r="A54" s="34" t="s">
        <v>36</v>
      </c>
      <c r="B54" s="33" t="s">
        <v>220</v>
      </c>
      <c r="C54" s="35">
        <v>25312300967968</v>
      </c>
      <c r="D54" s="33">
        <v>140263</v>
      </c>
      <c r="E54" s="33" t="s">
        <v>210</v>
      </c>
      <c r="F54" s="45">
        <v>41757</v>
      </c>
      <c r="G54" s="33" t="s">
        <v>178</v>
      </c>
      <c r="H54" s="44" t="s">
        <v>72</v>
      </c>
      <c r="I54" s="105">
        <v>41766</v>
      </c>
      <c r="J54" s="34" t="s">
        <v>44</v>
      </c>
      <c r="K54" s="45">
        <v>41758</v>
      </c>
      <c r="L54" s="1"/>
      <c r="M54" s="1"/>
      <c r="N54" s="33" t="s">
        <v>56</v>
      </c>
      <c r="O54" s="105">
        <v>41758</v>
      </c>
      <c r="P54" s="1"/>
    </row>
    <row r="55" spans="1:18">
      <c r="A55" s="34" t="s">
        <v>35</v>
      </c>
      <c r="B55" s="34" t="s">
        <v>219</v>
      </c>
      <c r="C55" s="47">
        <v>25203762568726</v>
      </c>
      <c r="D55" s="34"/>
      <c r="E55" s="34" t="s">
        <v>210</v>
      </c>
      <c r="F55" s="45">
        <v>41757</v>
      </c>
      <c r="G55" s="34" t="s">
        <v>178</v>
      </c>
      <c r="H55" s="44" t="str">
        <f>IF(O55="","En cours","Réponse apportée")</f>
        <v>Réponse apportée</v>
      </c>
      <c r="I55" s="48">
        <v>41764</v>
      </c>
      <c r="J55" s="34" t="s">
        <v>69</v>
      </c>
      <c r="K55" s="48">
        <v>41761</v>
      </c>
      <c r="L55" s="120"/>
      <c r="M55" s="120"/>
      <c r="N55" s="34" t="s">
        <v>40</v>
      </c>
      <c r="O55" s="48">
        <v>41764</v>
      </c>
      <c r="P55" s="120"/>
      <c r="Q55" s="119"/>
      <c r="R55" s="119"/>
    </row>
    <row r="56" spans="1:18" ht="30">
      <c r="A56" s="34" t="s">
        <v>36</v>
      </c>
      <c r="B56" s="34" t="s">
        <v>218</v>
      </c>
      <c r="C56" s="47">
        <v>25115484776994</v>
      </c>
      <c r="D56" s="34">
        <v>140138</v>
      </c>
      <c r="E56" s="34" t="s">
        <v>210</v>
      </c>
      <c r="F56" s="45">
        <v>41757</v>
      </c>
      <c r="G56" s="122" t="s">
        <v>178</v>
      </c>
      <c r="H56" s="44" t="str">
        <f>IF(O56="","En cours","Réponse apportée")</f>
        <v>Réponse apportée</v>
      </c>
      <c r="I56" s="48">
        <v>41766</v>
      </c>
      <c r="J56" s="34" t="s">
        <v>47</v>
      </c>
      <c r="K56" s="48">
        <v>41764</v>
      </c>
      <c r="L56" s="120"/>
      <c r="M56" s="121" t="s">
        <v>217</v>
      </c>
      <c r="N56" s="34" t="s">
        <v>216</v>
      </c>
      <c r="O56" s="48">
        <v>41765</v>
      </c>
      <c r="P56" s="120"/>
      <c r="Q56" s="119"/>
      <c r="R56" s="119"/>
    </row>
    <row r="57" spans="1:18">
      <c r="A57" s="34" t="s">
        <v>33</v>
      </c>
      <c r="B57" s="33" t="s">
        <v>215</v>
      </c>
      <c r="C57" s="35">
        <v>25230245972893</v>
      </c>
      <c r="D57" s="33">
        <v>140322</v>
      </c>
      <c r="E57" s="33" t="s">
        <v>210</v>
      </c>
      <c r="F57" s="45">
        <v>41757</v>
      </c>
      <c r="G57" s="33" t="s">
        <v>178</v>
      </c>
      <c r="H57" s="44" t="s">
        <v>72</v>
      </c>
      <c r="I57" s="105">
        <v>41771</v>
      </c>
      <c r="J57" s="34" t="s">
        <v>44</v>
      </c>
      <c r="K57" s="45">
        <v>41759</v>
      </c>
      <c r="L57" s="1"/>
      <c r="M57" s="1"/>
      <c r="N57" s="33" t="s">
        <v>56</v>
      </c>
      <c r="O57" s="105">
        <v>41759</v>
      </c>
      <c r="P57" s="1"/>
    </row>
    <row r="58" spans="1:18" ht="30">
      <c r="A58" s="34" t="s">
        <v>33</v>
      </c>
      <c r="B58" s="34" t="s">
        <v>121</v>
      </c>
      <c r="C58" s="47">
        <v>25182199631301</v>
      </c>
      <c r="D58" s="34">
        <v>140320</v>
      </c>
      <c r="E58" s="34" t="s">
        <v>210</v>
      </c>
      <c r="F58" s="45">
        <v>41757</v>
      </c>
      <c r="G58" s="34" t="str">
        <f>IF(H58="en cours","",IF(I58&gt;=O58,"OK","HORS DELAI"))</f>
        <v>OK</v>
      </c>
      <c r="H58" s="44" t="str">
        <f>IF(O58="","En cours","Réponse apportée")</f>
        <v>Réponse apportée</v>
      </c>
      <c r="I58" s="48">
        <v>41768</v>
      </c>
      <c r="J58" s="34" t="s">
        <v>77</v>
      </c>
      <c r="K58" s="48">
        <v>41764</v>
      </c>
      <c r="L58" s="34" t="s">
        <v>48</v>
      </c>
      <c r="M58" s="121" t="s">
        <v>214</v>
      </c>
      <c r="N58" s="34" t="s">
        <v>56</v>
      </c>
      <c r="O58" s="48">
        <v>41768</v>
      </c>
      <c r="P58" s="120"/>
      <c r="Q58" s="119"/>
      <c r="R58" s="119"/>
    </row>
    <row r="59" spans="1:18">
      <c r="A59" s="34" t="s">
        <v>33</v>
      </c>
      <c r="B59" s="34" t="s">
        <v>213</v>
      </c>
      <c r="C59" s="47">
        <v>24314182343946</v>
      </c>
      <c r="D59" s="34">
        <v>140319</v>
      </c>
      <c r="E59" s="34" t="s">
        <v>210</v>
      </c>
      <c r="F59" s="45">
        <v>41757</v>
      </c>
      <c r="G59" s="34" t="s">
        <v>178</v>
      </c>
      <c r="H59" s="44" t="str">
        <f>IF(O59="","En cours","Réponse apportée")</f>
        <v>Réponse apportée</v>
      </c>
      <c r="I59" s="48">
        <v>41768</v>
      </c>
      <c r="J59" s="34" t="s">
        <v>69</v>
      </c>
      <c r="K59" s="48">
        <v>41764</v>
      </c>
      <c r="L59" s="120"/>
      <c r="M59" s="120"/>
      <c r="N59" s="34" t="s">
        <v>56</v>
      </c>
      <c r="O59" s="48">
        <v>41764</v>
      </c>
      <c r="P59" s="120"/>
      <c r="Q59" s="119"/>
      <c r="R59" s="119"/>
    </row>
    <row r="60" spans="1:18">
      <c r="A60" s="34" t="s">
        <v>36</v>
      </c>
      <c r="B60" s="33" t="s">
        <v>212</v>
      </c>
      <c r="C60" s="35">
        <v>25137481886360</v>
      </c>
      <c r="D60" s="33">
        <v>140260</v>
      </c>
      <c r="E60" s="33" t="s">
        <v>210</v>
      </c>
      <c r="F60" s="45">
        <v>41757</v>
      </c>
      <c r="G60" s="33" t="s">
        <v>178</v>
      </c>
      <c r="H60" s="44" t="s">
        <v>72</v>
      </c>
      <c r="I60" s="105">
        <v>41766</v>
      </c>
      <c r="J60" s="34" t="s">
        <v>77</v>
      </c>
      <c r="K60" s="45">
        <v>41759</v>
      </c>
      <c r="L60" s="1"/>
      <c r="M60" s="1"/>
      <c r="N60" s="33" t="s">
        <v>56</v>
      </c>
      <c r="O60" s="105">
        <v>41759</v>
      </c>
      <c r="P60" s="1"/>
    </row>
    <row r="61" spans="1:18">
      <c r="A61" s="34" t="s">
        <v>31</v>
      </c>
      <c r="B61" s="34" t="s">
        <v>211</v>
      </c>
      <c r="C61" s="47">
        <v>25476700358273</v>
      </c>
      <c r="D61" s="34">
        <v>140325</v>
      </c>
      <c r="E61" s="34" t="s">
        <v>210</v>
      </c>
      <c r="F61" s="45">
        <v>41757</v>
      </c>
      <c r="G61" s="34" t="s">
        <v>178</v>
      </c>
      <c r="H61" s="44" t="str">
        <f>IF(O61="","En cours","Réponse apportée")</f>
        <v>Réponse apportée</v>
      </c>
      <c r="I61" s="48">
        <v>41766</v>
      </c>
      <c r="J61" s="34" t="s">
        <v>77</v>
      </c>
      <c r="K61" s="48">
        <v>41764</v>
      </c>
      <c r="L61" s="120"/>
      <c r="M61" s="120"/>
      <c r="N61" s="34" t="s">
        <v>56</v>
      </c>
      <c r="O61" s="48">
        <v>41764</v>
      </c>
      <c r="P61" s="120"/>
      <c r="Q61" s="119"/>
      <c r="R61" s="119"/>
    </row>
    <row r="62" spans="1:18">
      <c r="A62" s="47"/>
      <c r="B62" s="47"/>
      <c r="C62" s="47"/>
      <c r="D62" s="47"/>
      <c r="E62" s="47"/>
      <c r="F62" s="45"/>
      <c r="G62" s="48"/>
      <c r="H62" s="48"/>
      <c r="I62" s="34"/>
      <c r="J62" s="34"/>
      <c r="K62" s="48"/>
      <c r="L62" s="34"/>
      <c r="M62" s="34"/>
      <c r="N62" s="34"/>
      <c r="O62" s="48"/>
      <c r="P62" s="34"/>
    </row>
    <row r="63" spans="1:18">
      <c r="A63" s="47"/>
      <c r="B63" s="47"/>
      <c r="C63" s="47"/>
      <c r="D63" s="47"/>
      <c r="E63" s="47"/>
      <c r="F63" s="45"/>
      <c r="G63" s="48"/>
      <c r="H63" s="48"/>
      <c r="I63" s="34"/>
      <c r="J63" s="34"/>
      <c r="K63" s="48"/>
      <c r="L63" s="34"/>
      <c r="M63" s="34"/>
      <c r="N63" s="34"/>
      <c r="O63" s="48"/>
      <c r="P63" s="34"/>
    </row>
    <row r="64" spans="1:18">
      <c r="A64" s="47"/>
      <c r="B64" s="47"/>
      <c r="C64" s="47"/>
      <c r="D64" s="47"/>
      <c r="E64" s="47"/>
      <c r="F64" s="45"/>
      <c r="G64" s="48"/>
      <c r="H64" s="48"/>
      <c r="I64" s="34"/>
      <c r="J64" s="34"/>
      <c r="K64" s="48"/>
      <c r="L64" s="34"/>
      <c r="M64" s="34"/>
      <c r="N64" s="34"/>
      <c r="O64" s="48"/>
      <c r="P64" s="34"/>
    </row>
    <row r="65" spans="1:16">
      <c r="A65" s="47"/>
      <c r="B65" s="47"/>
      <c r="C65" s="47"/>
      <c r="D65" s="47"/>
      <c r="E65" s="47"/>
      <c r="F65" s="45"/>
      <c r="G65" s="48"/>
      <c r="H65" s="48"/>
      <c r="I65" s="34"/>
      <c r="J65" s="34"/>
      <c r="K65" s="48"/>
      <c r="L65" s="34"/>
      <c r="M65" s="34"/>
      <c r="N65" s="34"/>
      <c r="O65" s="48"/>
      <c r="P65" s="34"/>
    </row>
    <row r="66" spans="1:16">
      <c r="A66" s="47"/>
      <c r="B66" s="47"/>
      <c r="C66" s="47"/>
      <c r="D66" s="47"/>
      <c r="E66" s="47"/>
      <c r="F66" s="45"/>
      <c r="G66" s="48"/>
      <c r="H66" s="48"/>
      <c r="I66" s="34"/>
      <c r="J66" s="34"/>
      <c r="K66" s="48"/>
      <c r="L66" s="34"/>
      <c r="M66" s="34"/>
      <c r="N66" s="34"/>
      <c r="O66" s="48"/>
      <c r="P66" s="34"/>
    </row>
    <row r="67" spans="1:16">
      <c r="A67" s="47"/>
      <c r="B67" s="47"/>
      <c r="C67" s="47"/>
      <c r="D67" s="47"/>
      <c r="E67" s="47"/>
      <c r="F67" s="45"/>
      <c r="G67" s="48"/>
      <c r="H67" s="48"/>
      <c r="I67" s="34"/>
      <c r="J67" s="34"/>
      <c r="K67" s="48"/>
      <c r="L67" s="34"/>
      <c r="M67" s="34"/>
      <c r="N67" s="34"/>
      <c r="O67" s="48"/>
      <c r="P67" s="34"/>
    </row>
    <row r="68" spans="1:16">
      <c r="A68" s="47"/>
      <c r="B68" s="47"/>
      <c r="C68" s="47"/>
      <c r="D68" s="47"/>
      <c r="E68" s="47"/>
      <c r="F68" s="45"/>
      <c r="G68" s="48"/>
      <c r="H68" s="48"/>
      <c r="I68" s="34"/>
      <c r="J68" s="34"/>
      <c r="K68" s="48"/>
      <c r="L68" s="34"/>
      <c r="M68" s="34"/>
      <c r="N68" s="34"/>
      <c r="O68" s="48"/>
      <c r="P68" s="34"/>
    </row>
    <row r="69" spans="1:16">
      <c r="A69" s="47"/>
      <c r="B69" s="47"/>
      <c r="C69" s="47"/>
      <c r="D69" s="47"/>
      <c r="E69" s="47"/>
      <c r="F69" s="45"/>
      <c r="G69" s="48"/>
      <c r="H69" s="48"/>
      <c r="I69" s="34"/>
      <c r="J69" s="34"/>
      <c r="K69" s="48"/>
      <c r="L69" s="34"/>
      <c r="M69" s="34"/>
      <c r="N69" s="34"/>
      <c r="O69" s="48"/>
      <c r="P69" s="34"/>
    </row>
    <row r="70" spans="1:16">
      <c r="A70" s="47"/>
      <c r="B70" s="47"/>
      <c r="C70" s="47"/>
      <c r="D70" s="47"/>
      <c r="E70" s="47"/>
      <c r="F70" s="45"/>
      <c r="G70" s="48"/>
      <c r="H70" s="48"/>
      <c r="I70" s="34"/>
      <c r="J70" s="34"/>
      <c r="K70" s="48"/>
      <c r="L70" s="34"/>
      <c r="M70" s="34"/>
      <c r="N70" s="34"/>
      <c r="O70" s="48"/>
      <c r="P70" s="34"/>
    </row>
    <row r="71" spans="1:16">
      <c r="A71" s="47"/>
      <c r="B71" s="47"/>
      <c r="C71" s="47"/>
      <c r="D71" s="47"/>
      <c r="E71" s="47"/>
      <c r="F71" s="45"/>
      <c r="I71"/>
      <c r="K71" s="2"/>
    </row>
    <row r="72" spans="1:16">
      <c r="A72" s="47"/>
      <c r="B72" s="47"/>
      <c r="C72" s="47"/>
      <c r="D72" s="47"/>
      <c r="E72" s="47"/>
      <c r="F72" s="45"/>
      <c r="I72"/>
      <c r="K72" s="2"/>
    </row>
    <row r="73" spans="1:16">
      <c r="A73" s="47"/>
      <c r="B73" s="47"/>
      <c r="C73" s="47"/>
      <c r="D73" s="47"/>
      <c r="E73" s="47"/>
      <c r="F73" s="45"/>
      <c r="I73"/>
      <c r="K73" s="2"/>
    </row>
    <row r="74" spans="1:16">
      <c r="A74" s="47"/>
      <c r="B74" s="47"/>
      <c r="C74" s="47"/>
      <c r="D74" s="47"/>
      <c r="E74" s="47"/>
      <c r="F74" s="45"/>
      <c r="I74"/>
      <c r="K74" s="2"/>
    </row>
    <row r="75" spans="1:16">
      <c r="A75" s="47"/>
      <c r="B75" s="47"/>
      <c r="C75" s="47"/>
      <c r="D75" s="47"/>
      <c r="E75" s="47"/>
      <c r="F75" s="45"/>
      <c r="I75"/>
      <c r="K75" s="2"/>
    </row>
    <row r="76" spans="1:16">
      <c r="A76" s="47"/>
      <c r="B76" s="47"/>
      <c r="C76" s="47"/>
      <c r="D76" s="47"/>
      <c r="E76" s="47"/>
      <c r="F76" s="45"/>
      <c r="I76"/>
      <c r="K76" s="2"/>
    </row>
    <row r="77" spans="1:16">
      <c r="A77" s="47"/>
      <c r="B77" s="47"/>
      <c r="C77" s="47"/>
      <c r="D77" s="47"/>
      <c r="E77" s="47"/>
      <c r="F77" s="45"/>
      <c r="I77"/>
      <c r="K77" s="2"/>
    </row>
    <row r="78" spans="1:16">
      <c r="A78" s="47"/>
      <c r="B78" s="47"/>
      <c r="C78" s="47"/>
      <c r="D78" s="47"/>
      <c r="E78" s="47"/>
      <c r="F78" s="45"/>
      <c r="I78"/>
      <c r="K78" s="2"/>
    </row>
    <row r="79" spans="1:16">
      <c r="A79" s="47"/>
      <c r="B79" s="47"/>
      <c r="C79" s="47"/>
      <c r="D79" s="47"/>
      <c r="E79" s="47"/>
      <c r="F79" s="45"/>
      <c r="I79"/>
      <c r="K79" s="2"/>
    </row>
    <row r="80" spans="1:16">
      <c r="A80" s="47"/>
      <c r="B80" s="47"/>
      <c r="C80" s="47"/>
      <c r="D80" s="47"/>
      <c r="E80" s="47"/>
      <c r="F80" s="45"/>
      <c r="I80"/>
      <c r="K80" s="2"/>
    </row>
    <row r="81" spans="1:11" customFormat="1">
      <c r="A81" s="47"/>
      <c r="B81" s="47"/>
      <c r="C81" s="47"/>
      <c r="D81" s="47"/>
      <c r="E81" s="47"/>
      <c r="F81" s="45"/>
      <c r="G81" s="4"/>
      <c r="H81" s="4"/>
      <c r="K81" s="2"/>
    </row>
    <row r="82" spans="1:11" customFormat="1">
      <c r="A82" s="47"/>
      <c r="B82" s="47"/>
      <c r="C82" s="47"/>
      <c r="D82" s="47"/>
      <c r="E82" s="47"/>
      <c r="F82" s="45"/>
      <c r="G82" s="4"/>
      <c r="H82" s="4"/>
      <c r="K82" s="2"/>
    </row>
    <row r="83" spans="1:11" customFormat="1">
      <c r="A83" s="47"/>
      <c r="B83" s="47"/>
      <c r="C83" s="47"/>
      <c r="D83" s="47"/>
      <c r="E83" s="47"/>
      <c r="F83" s="45"/>
      <c r="G83" s="4"/>
      <c r="H83" s="4"/>
      <c r="K83" s="2"/>
    </row>
    <row r="84" spans="1:11" customFormat="1">
      <c r="A84" s="47"/>
      <c r="B84" s="47"/>
      <c r="C84" s="47"/>
      <c r="D84" s="47"/>
      <c r="E84" s="47"/>
      <c r="F84" s="45"/>
      <c r="G84" s="4"/>
      <c r="H84" s="4"/>
      <c r="K84" s="2"/>
    </row>
    <row r="85" spans="1:11" customFormat="1">
      <c r="A85" s="47"/>
      <c r="B85" s="47"/>
      <c r="C85" s="47"/>
      <c r="D85" s="47"/>
      <c r="E85" s="47"/>
      <c r="F85" s="45"/>
      <c r="G85" s="4"/>
      <c r="H85" s="4"/>
      <c r="K85" s="2"/>
    </row>
    <row r="86" spans="1:11" customFormat="1">
      <c r="A86" s="47"/>
      <c r="B86" s="47"/>
      <c r="C86" s="47"/>
      <c r="D86" s="47"/>
      <c r="E86" s="47"/>
      <c r="F86" s="45"/>
      <c r="G86" s="4"/>
      <c r="H86" s="4"/>
      <c r="K86" s="2"/>
    </row>
    <row r="87" spans="1:11" customFormat="1">
      <c r="A87" s="47"/>
      <c r="B87" s="47"/>
      <c r="C87" s="47"/>
      <c r="D87" s="47"/>
      <c r="E87" s="47"/>
      <c r="F87" s="45"/>
      <c r="G87" s="4"/>
      <c r="H87" s="4"/>
      <c r="K87" s="2"/>
    </row>
    <row r="88" spans="1:11" customFormat="1">
      <c r="A88" s="47"/>
      <c r="B88" s="47"/>
      <c r="C88" s="47"/>
      <c r="D88" s="47"/>
      <c r="E88" s="47"/>
      <c r="F88" s="45"/>
      <c r="G88" s="4"/>
      <c r="H88" s="4"/>
      <c r="K88" s="2"/>
    </row>
    <row r="89" spans="1:11" customFormat="1">
      <c r="A89" s="47"/>
      <c r="B89" s="47"/>
      <c r="C89" s="47"/>
      <c r="D89" s="47"/>
      <c r="E89" s="47"/>
      <c r="F89" s="45"/>
      <c r="G89" s="4"/>
      <c r="H89" s="4"/>
      <c r="K89" s="2"/>
    </row>
    <row r="90" spans="1:11" customFormat="1">
      <c r="A90" s="47"/>
      <c r="B90" s="47"/>
      <c r="C90" s="47"/>
      <c r="D90" s="47"/>
      <c r="E90" s="47"/>
      <c r="F90" s="45"/>
      <c r="G90" s="4"/>
      <c r="H90" s="4"/>
      <c r="K90" s="2"/>
    </row>
    <row r="91" spans="1:11" customFormat="1">
      <c r="A91" s="47"/>
      <c r="B91" s="47"/>
      <c r="C91" s="47"/>
      <c r="D91" s="47"/>
      <c r="E91" s="47"/>
      <c r="F91" s="45"/>
      <c r="G91" s="4"/>
      <c r="H91" s="4"/>
      <c r="K91" s="2"/>
    </row>
    <row r="92" spans="1:11" customFormat="1">
      <c r="A92" s="47"/>
      <c r="B92" s="47"/>
      <c r="C92" s="47"/>
      <c r="D92" s="47"/>
      <c r="E92" s="47"/>
      <c r="F92" s="45"/>
      <c r="G92" s="4"/>
      <c r="H92" s="4"/>
      <c r="K92" s="2"/>
    </row>
    <row r="93" spans="1:11" customFormat="1">
      <c r="A93" s="47"/>
      <c r="B93" s="47"/>
      <c r="C93" s="47"/>
      <c r="D93" s="47"/>
      <c r="E93" s="47"/>
      <c r="F93" s="45"/>
      <c r="G93" s="4"/>
      <c r="H93" s="4"/>
      <c r="K93" s="2"/>
    </row>
    <row r="94" spans="1:11" customFormat="1">
      <c r="A94" s="47"/>
      <c r="B94" s="47"/>
      <c r="C94" s="47"/>
      <c r="D94" s="47"/>
      <c r="E94" s="47"/>
      <c r="F94" s="45"/>
      <c r="G94" s="4"/>
      <c r="H94" s="4"/>
      <c r="K94" s="2"/>
    </row>
    <row r="95" spans="1:11" customFormat="1">
      <c r="A95" s="47"/>
      <c r="B95" s="47"/>
      <c r="C95" s="47"/>
      <c r="D95" s="47"/>
      <c r="E95" s="47"/>
      <c r="F95" s="45"/>
      <c r="G95" s="4"/>
      <c r="H95" s="4"/>
      <c r="K95" s="2"/>
    </row>
    <row r="96" spans="1:11" customFormat="1">
      <c r="A96" s="47"/>
      <c r="B96" s="47"/>
      <c r="C96" s="47"/>
      <c r="D96" s="47"/>
      <c r="E96" s="47"/>
      <c r="F96" s="45"/>
      <c r="G96" s="4"/>
      <c r="H96" s="4"/>
      <c r="K96" s="2"/>
    </row>
    <row r="97" spans="1:11" customFormat="1">
      <c r="A97" s="47"/>
      <c r="B97" s="47"/>
      <c r="C97" s="47"/>
      <c r="D97" s="47"/>
      <c r="E97" s="47"/>
      <c r="F97" s="45"/>
      <c r="G97" s="4"/>
      <c r="H97" s="4"/>
      <c r="K97" s="2"/>
    </row>
    <row r="98" spans="1:11" customFormat="1">
      <c r="A98" s="47"/>
      <c r="B98" s="47"/>
      <c r="C98" s="47"/>
      <c r="D98" s="47"/>
      <c r="E98" s="47"/>
      <c r="F98" s="45"/>
      <c r="G98" s="4"/>
      <c r="H98" s="4"/>
      <c r="K98" s="2"/>
    </row>
    <row r="99" spans="1:11" customFormat="1">
      <c r="A99" s="47"/>
      <c r="B99" s="47"/>
      <c r="C99" s="47"/>
      <c r="D99" s="47"/>
      <c r="E99" s="47"/>
      <c r="F99" s="45"/>
      <c r="G99" s="4"/>
      <c r="H99" s="4"/>
      <c r="K99" s="2"/>
    </row>
    <row r="100" spans="1:11" customFormat="1">
      <c r="A100" s="47"/>
      <c r="B100" s="47"/>
      <c r="C100" s="47"/>
      <c r="D100" s="47"/>
      <c r="E100" s="47"/>
      <c r="F100" s="45"/>
      <c r="G100" s="4"/>
      <c r="H100" s="4"/>
      <c r="K100" s="2"/>
    </row>
    <row r="101" spans="1:11" customFormat="1">
      <c r="A101" s="47"/>
      <c r="B101" s="47"/>
      <c r="C101" s="47"/>
      <c r="D101" s="47"/>
      <c r="E101" s="47"/>
      <c r="F101" s="45"/>
      <c r="G101" s="4"/>
      <c r="H101" s="4"/>
      <c r="K101" s="2"/>
    </row>
    <row r="102" spans="1:11" customFormat="1">
      <c r="A102" s="47"/>
      <c r="B102" s="47"/>
      <c r="C102" s="47"/>
      <c r="D102" s="47"/>
      <c r="E102" s="47"/>
      <c r="F102" s="45"/>
      <c r="G102" s="4"/>
      <c r="H102" s="4"/>
      <c r="K102" s="2"/>
    </row>
    <row r="103" spans="1:11" customFormat="1">
      <c r="A103" s="47"/>
      <c r="B103" s="47"/>
      <c r="C103" s="47"/>
      <c r="D103" s="47"/>
      <c r="E103" s="47"/>
      <c r="F103" s="45"/>
      <c r="G103" s="4"/>
      <c r="H103" s="4"/>
      <c r="K103" s="2"/>
    </row>
    <row r="104" spans="1:11" customFormat="1">
      <c r="A104" s="47"/>
      <c r="B104" s="47"/>
      <c r="C104" s="47"/>
      <c r="D104" s="47"/>
      <c r="E104" s="47"/>
      <c r="F104" s="45"/>
      <c r="G104" s="4"/>
      <c r="H104" s="4"/>
      <c r="K104" s="2"/>
    </row>
    <row r="105" spans="1:11" customFormat="1">
      <c r="A105" s="47"/>
      <c r="B105" s="47"/>
      <c r="C105" s="47"/>
      <c r="D105" s="47"/>
      <c r="E105" s="47"/>
      <c r="F105" s="45"/>
      <c r="G105" s="4"/>
      <c r="H105" s="4"/>
      <c r="K105" s="2"/>
    </row>
    <row r="106" spans="1:11" customFormat="1">
      <c r="A106" s="47"/>
      <c r="B106" s="47"/>
      <c r="C106" s="47"/>
      <c r="D106" s="47"/>
      <c r="E106" s="47"/>
      <c r="F106" s="45"/>
      <c r="G106" s="4"/>
      <c r="H106" s="4"/>
      <c r="K106" s="2"/>
    </row>
    <row r="107" spans="1:11" customFormat="1">
      <c r="A107" s="47"/>
      <c r="B107" s="47"/>
      <c r="C107" s="47"/>
      <c r="D107" s="47"/>
      <c r="E107" s="47"/>
      <c r="F107" s="45"/>
      <c r="G107" s="4"/>
      <c r="H107" s="4"/>
      <c r="K107" s="2"/>
    </row>
    <row r="108" spans="1:11" customFormat="1">
      <c r="A108" s="47"/>
      <c r="B108" s="47"/>
      <c r="C108" s="47"/>
      <c r="D108" s="47"/>
      <c r="E108" s="47"/>
      <c r="F108" s="45"/>
      <c r="G108" s="4"/>
      <c r="H108" s="4"/>
      <c r="K108" s="2"/>
    </row>
    <row r="109" spans="1:11" customFormat="1">
      <c r="A109" s="47"/>
      <c r="B109" s="47"/>
      <c r="C109" s="47"/>
      <c r="D109" s="47"/>
      <c r="E109" s="47"/>
      <c r="F109" s="45"/>
      <c r="G109" s="4"/>
      <c r="H109" s="4"/>
      <c r="K109" s="2"/>
    </row>
    <row r="110" spans="1:11" customFormat="1">
      <c r="A110" s="47"/>
      <c r="B110" s="47"/>
      <c r="C110" s="47"/>
      <c r="D110" s="47"/>
      <c r="E110" s="47"/>
      <c r="F110" s="45"/>
      <c r="G110" s="4"/>
      <c r="H110" s="4"/>
      <c r="K110" s="2"/>
    </row>
    <row r="111" spans="1:11" customFormat="1">
      <c r="A111" s="47"/>
      <c r="B111" s="47"/>
      <c r="C111" s="47"/>
      <c r="D111" s="47"/>
      <c r="E111" s="47"/>
      <c r="F111" s="45"/>
      <c r="G111" s="4"/>
      <c r="H111" s="4"/>
      <c r="K111" s="2"/>
    </row>
    <row r="112" spans="1:11" customFormat="1">
      <c r="A112" s="47"/>
      <c r="B112" s="47"/>
      <c r="C112" s="47"/>
      <c r="D112" s="47"/>
      <c r="E112" s="47"/>
      <c r="F112" s="45"/>
      <c r="G112" s="4"/>
      <c r="H112" s="4"/>
      <c r="K112" s="2"/>
    </row>
    <row r="113" spans="1:11" customFormat="1">
      <c r="A113" s="47"/>
      <c r="B113" s="47"/>
      <c r="C113" s="47"/>
      <c r="D113" s="47"/>
      <c r="E113" s="47"/>
      <c r="F113" s="45"/>
      <c r="G113" s="4"/>
      <c r="H113" s="4"/>
      <c r="K113" s="2"/>
    </row>
    <row r="114" spans="1:11" customFormat="1">
      <c r="A114" s="47"/>
      <c r="B114" s="47"/>
      <c r="C114" s="47"/>
      <c r="D114" s="47"/>
      <c r="E114" s="47"/>
      <c r="F114" s="45"/>
      <c r="G114" s="4"/>
      <c r="H114" s="4"/>
      <c r="K114" s="2"/>
    </row>
    <row r="115" spans="1:11" customFormat="1">
      <c r="A115" s="47"/>
      <c r="B115" s="47"/>
      <c r="C115" s="47"/>
      <c r="D115" s="47"/>
      <c r="E115" s="47"/>
      <c r="F115" s="45"/>
      <c r="G115" s="4"/>
      <c r="H115" s="4"/>
      <c r="K115" s="2"/>
    </row>
    <row r="116" spans="1:11" customFormat="1">
      <c r="A116" s="47"/>
      <c r="B116" s="47"/>
      <c r="C116" s="47"/>
      <c r="D116" s="47"/>
      <c r="E116" s="47"/>
      <c r="F116" s="45"/>
      <c r="G116" s="4"/>
      <c r="H116" s="4"/>
      <c r="K116" s="2"/>
    </row>
    <row r="117" spans="1:11" customFormat="1">
      <c r="A117" s="47"/>
      <c r="B117" s="47"/>
      <c r="C117" s="47"/>
      <c r="D117" s="47"/>
      <c r="E117" s="47"/>
      <c r="F117" s="45"/>
      <c r="G117" s="4"/>
      <c r="H117" s="4"/>
      <c r="K117" s="2"/>
    </row>
    <row r="118" spans="1:11" customFormat="1">
      <c r="A118" s="47"/>
      <c r="B118" s="47"/>
      <c r="C118" s="47"/>
      <c r="D118" s="47"/>
      <c r="E118" s="47"/>
      <c r="F118" s="45"/>
      <c r="G118" s="4"/>
      <c r="H118" s="4"/>
      <c r="K118" s="2"/>
    </row>
    <row r="119" spans="1:11" customFormat="1">
      <c r="A119" s="47"/>
      <c r="B119" s="47"/>
      <c r="C119" s="47"/>
      <c r="D119" s="47"/>
      <c r="E119" s="47"/>
      <c r="F119" s="45"/>
      <c r="G119" s="4"/>
      <c r="H119" s="4"/>
      <c r="K119" s="2"/>
    </row>
    <row r="120" spans="1:11" customFormat="1">
      <c r="A120" s="47"/>
      <c r="B120" s="47"/>
      <c r="C120" s="47"/>
      <c r="D120" s="47"/>
      <c r="E120" s="47"/>
      <c r="F120" s="45"/>
      <c r="G120" s="4"/>
      <c r="H120" s="4"/>
      <c r="K120" s="2"/>
    </row>
    <row r="121" spans="1:11" customFormat="1">
      <c r="A121" s="47"/>
      <c r="B121" s="47"/>
      <c r="C121" s="47"/>
      <c r="D121" s="47"/>
      <c r="E121" s="47"/>
      <c r="F121" s="45"/>
      <c r="G121" s="4"/>
      <c r="H121" s="4"/>
      <c r="K121" s="2"/>
    </row>
    <row r="122" spans="1:11" customFormat="1">
      <c r="A122" s="47"/>
      <c r="B122" s="47"/>
      <c r="C122" s="47"/>
      <c r="D122" s="47"/>
      <c r="E122" s="47"/>
      <c r="F122" s="45"/>
      <c r="G122" s="4"/>
      <c r="H122" s="4"/>
      <c r="K122" s="2"/>
    </row>
    <row r="123" spans="1:11" customFormat="1">
      <c r="A123" s="47"/>
      <c r="B123" s="47"/>
      <c r="C123" s="47"/>
      <c r="D123" s="47"/>
      <c r="E123" s="47"/>
      <c r="F123" s="45"/>
      <c r="G123" s="4"/>
      <c r="H123" s="4"/>
      <c r="K123" s="2"/>
    </row>
    <row r="124" spans="1:11" customFormat="1">
      <c r="A124" s="47"/>
      <c r="B124" s="47"/>
      <c r="C124" s="47"/>
      <c r="D124" s="47"/>
      <c r="E124" s="47"/>
      <c r="F124" s="45"/>
      <c r="G124" s="4"/>
      <c r="H124" s="4"/>
      <c r="K124" s="2"/>
    </row>
    <row r="125" spans="1:11" customFormat="1">
      <c r="A125" s="47"/>
      <c r="B125" s="47"/>
      <c r="C125" s="47"/>
      <c r="D125" s="47"/>
      <c r="E125" s="47"/>
      <c r="F125" s="45"/>
      <c r="G125" s="4"/>
      <c r="H125" s="4"/>
      <c r="K125" s="2"/>
    </row>
    <row r="126" spans="1:11" customFormat="1">
      <c r="A126" s="47"/>
      <c r="B126" s="47"/>
      <c r="C126" s="47"/>
      <c r="D126" s="47"/>
      <c r="E126" s="47"/>
      <c r="F126" s="45"/>
      <c r="G126" s="4"/>
      <c r="H126" s="4"/>
      <c r="K126" s="2"/>
    </row>
    <row r="127" spans="1:11" customFormat="1">
      <c r="A127" s="47"/>
      <c r="B127" s="47"/>
      <c r="C127" s="47"/>
      <c r="D127" s="47"/>
      <c r="E127" s="47"/>
      <c r="F127" s="45"/>
      <c r="G127" s="4"/>
      <c r="H127" s="4"/>
      <c r="K127" s="2"/>
    </row>
    <row r="128" spans="1:11" customFormat="1">
      <c r="A128" s="47"/>
      <c r="B128" s="47"/>
      <c r="C128" s="47"/>
      <c r="D128" s="47"/>
      <c r="E128" s="47"/>
      <c r="F128" s="45"/>
      <c r="G128" s="4"/>
      <c r="H128" s="4"/>
      <c r="K128" s="2"/>
    </row>
    <row r="129" spans="1:16">
      <c r="A129" s="47"/>
      <c r="B129" s="47"/>
      <c r="C129" s="47"/>
      <c r="D129" s="47"/>
      <c r="E129" s="47"/>
      <c r="F129" s="45"/>
      <c r="I129"/>
    </row>
    <row r="130" spans="1:16">
      <c r="A130" s="46"/>
      <c r="B130" s="46"/>
      <c r="C130" s="46"/>
      <c r="D130" s="46"/>
      <c r="E130" s="46"/>
      <c r="F130" s="45"/>
      <c r="I130"/>
    </row>
    <row r="141" spans="1:16">
      <c r="A141" s="33"/>
      <c r="B141" s="33"/>
      <c r="C141" s="35"/>
      <c r="D141" s="33"/>
      <c r="E141" s="33"/>
      <c r="F141" s="45"/>
      <c r="G141" s="33"/>
      <c r="H141" s="33"/>
      <c r="I141" s="105"/>
      <c r="J141" s="34"/>
      <c r="K141" s="1"/>
      <c r="L141" s="1"/>
      <c r="M141" s="1"/>
      <c r="N141" s="33"/>
      <c r="O141" s="33"/>
      <c r="P141" s="1"/>
    </row>
    <row r="142" spans="1:16">
      <c r="A142" s="33"/>
      <c r="B142" s="33"/>
      <c r="C142" s="35"/>
      <c r="D142" s="33"/>
      <c r="E142" s="33"/>
      <c r="F142" s="45"/>
      <c r="G142" s="33"/>
      <c r="H142" s="33"/>
      <c r="I142" s="33"/>
      <c r="J142" s="34"/>
      <c r="K142" s="33"/>
      <c r="L142" s="1"/>
      <c r="M142" s="1"/>
      <c r="N142" s="33"/>
      <c r="O142" s="33"/>
      <c r="P142" s="1"/>
    </row>
    <row r="143" spans="1:16">
      <c r="A143" s="33"/>
      <c r="B143" s="33"/>
      <c r="C143" s="35"/>
      <c r="D143" s="33"/>
      <c r="E143" s="33"/>
      <c r="F143" s="33"/>
      <c r="G143" s="33"/>
      <c r="H143" s="33"/>
      <c r="I143" s="33"/>
      <c r="J143" s="34"/>
      <c r="K143" s="1"/>
      <c r="L143" s="1"/>
      <c r="M143" s="1"/>
      <c r="N143" s="33"/>
      <c r="O143" s="33"/>
      <c r="P143" s="1"/>
    </row>
    <row r="144" spans="1:16">
      <c r="A144" s="33"/>
      <c r="B144" s="33"/>
      <c r="C144" s="35"/>
      <c r="D144" s="33"/>
      <c r="E144" s="33"/>
      <c r="F144" s="33"/>
      <c r="G144" s="33"/>
      <c r="H144" s="33"/>
      <c r="I144" s="33"/>
      <c r="J144" s="34"/>
      <c r="K144" s="1"/>
      <c r="L144" s="1"/>
      <c r="M144" s="1"/>
      <c r="N144" s="33"/>
      <c r="O144" s="33"/>
      <c r="P144" s="1"/>
    </row>
    <row r="145" spans="1:16">
      <c r="A145" s="33"/>
      <c r="B145" s="33"/>
      <c r="C145" s="35"/>
      <c r="D145" s="33"/>
      <c r="E145" s="33"/>
      <c r="F145" s="33"/>
      <c r="G145" s="33"/>
      <c r="H145" s="33"/>
      <c r="I145" s="33"/>
      <c r="J145" s="34"/>
      <c r="K145" s="1"/>
      <c r="L145" s="1"/>
      <c r="M145" s="1"/>
      <c r="N145" s="33"/>
      <c r="O145" s="33"/>
      <c r="P145" s="1"/>
    </row>
    <row r="146" spans="1:16">
      <c r="A146" s="33"/>
      <c r="B146" s="33"/>
      <c r="C146" s="35"/>
      <c r="D146" s="33"/>
      <c r="E146" s="33"/>
      <c r="F146" s="33"/>
      <c r="G146" s="33"/>
      <c r="H146" s="33"/>
      <c r="I146" s="33"/>
      <c r="J146" s="34"/>
      <c r="K146" s="1"/>
      <c r="L146" s="1"/>
      <c r="M146" s="1"/>
      <c r="N146" s="33"/>
      <c r="O146" s="33"/>
      <c r="P146" s="1"/>
    </row>
    <row r="147" spans="1:16">
      <c r="A147" s="33"/>
      <c r="B147" s="33"/>
      <c r="C147" s="35"/>
      <c r="D147" s="33"/>
      <c r="E147" s="33"/>
      <c r="F147" s="33"/>
      <c r="G147" s="33"/>
      <c r="H147" s="33"/>
      <c r="I147" s="33"/>
      <c r="J147" s="34"/>
      <c r="K147" s="1"/>
      <c r="L147" s="1"/>
      <c r="M147" s="1"/>
      <c r="N147" s="33"/>
      <c r="O147" s="33"/>
      <c r="P147" s="1"/>
    </row>
    <row r="148" spans="1:16">
      <c r="A148" s="33"/>
      <c r="B148" s="33"/>
      <c r="C148" s="35"/>
      <c r="D148" s="33"/>
      <c r="E148" s="33"/>
      <c r="F148" s="33"/>
      <c r="G148" s="33"/>
      <c r="H148" s="33"/>
      <c r="I148" s="33"/>
      <c r="J148" s="34"/>
      <c r="K148" s="1"/>
      <c r="L148" s="1"/>
      <c r="M148" s="1"/>
      <c r="N148" s="33"/>
      <c r="O148" s="33"/>
      <c r="P148" s="1"/>
    </row>
    <row r="149" spans="1:16">
      <c r="A149" s="33"/>
      <c r="B149" s="33"/>
      <c r="C149" s="35"/>
      <c r="D149" s="33"/>
      <c r="E149" s="33"/>
      <c r="F149" s="33"/>
      <c r="G149" s="33"/>
      <c r="H149" s="33"/>
      <c r="I149" s="33"/>
      <c r="J149" s="34"/>
      <c r="K149" s="1"/>
      <c r="L149" s="1"/>
      <c r="M149" s="1"/>
      <c r="N149" s="33"/>
      <c r="O149" s="33"/>
      <c r="P149" s="1"/>
    </row>
    <row r="150" spans="1:16">
      <c r="A150" s="33"/>
      <c r="B150" s="33"/>
      <c r="C150" s="35"/>
      <c r="D150" s="33"/>
      <c r="E150" s="33"/>
      <c r="F150" s="33"/>
      <c r="G150" s="33"/>
      <c r="H150" s="33"/>
      <c r="I150" s="33"/>
      <c r="J150" s="34"/>
      <c r="K150" s="1"/>
      <c r="L150" s="1"/>
      <c r="M150" s="1"/>
      <c r="N150" s="33"/>
      <c r="O150" s="33"/>
      <c r="P150" s="1"/>
    </row>
    <row r="151" spans="1:16">
      <c r="A151" s="33"/>
      <c r="B151" s="33"/>
      <c r="C151" s="35"/>
      <c r="D151" s="33"/>
      <c r="E151" s="33"/>
      <c r="F151" s="33"/>
      <c r="G151" s="33"/>
      <c r="H151" s="33"/>
      <c r="I151" s="33"/>
      <c r="J151" s="34"/>
      <c r="K151" s="1"/>
      <c r="L151" s="1"/>
      <c r="M151" s="1"/>
      <c r="N151" s="33"/>
      <c r="O151" s="33"/>
      <c r="P151" s="1"/>
    </row>
    <row r="152" spans="1:16">
      <c r="A152" s="33"/>
      <c r="B152" s="33"/>
      <c r="C152" s="35"/>
      <c r="D152" s="33"/>
      <c r="E152" s="33"/>
      <c r="F152" s="33"/>
      <c r="G152" s="33"/>
      <c r="H152" s="33"/>
      <c r="I152" s="33"/>
      <c r="J152" s="34"/>
      <c r="K152" s="1"/>
      <c r="L152" s="1"/>
      <c r="M152" s="1"/>
      <c r="N152" s="33"/>
      <c r="O152" s="33"/>
      <c r="P152" s="1"/>
    </row>
  </sheetData>
  <autoFilter ref="A5:P141"/>
  <conditionalFormatting sqref="G141:H1048576 G1:H130">
    <cfRule type="containsText" dxfId="13" priority="2" operator="containsText" text="OK">
      <formula>NOT(ISERROR(SEARCH("OK",G1)))</formula>
    </cfRule>
    <cfRule type="containsText" dxfId="12" priority="3" operator="containsText" text="HORS DELAI">
      <formula>NOT(ISERROR(SEARCH("HORS DELAI",G1)))</formula>
    </cfRule>
  </conditionalFormatting>
  <conditionalFormatting sqref="I141:I1048576 I1:I130">
    <cfRule type="expression" dxfId="11" priority="1" stopIfTrue="1">
      <formula>$I$15=$B$2</formula>
    </cfRule>
  </conditionalFormatting>
  <dataValidations count="9">
    <dataValidation type="list" allowBlank="1" showInputMessage="1" showErrorMessage="1" sqref="O7:O51 O62:O70 I6:I47 K62:K128">
      <formula1>$X$1:$X$38</formula1>
    </dataValidation>
    <dataValidation type="list" allowBlank="1" showInputMessage="1" showErrorMessage="1" sqref="J8:J17 J71:J129">
      <formula1>$V$1:$V$10</formula1>
    </dataValidation>
    <dataValidation type="list" allowBlank="1" showInputMessage="1" showErrorMessage="1" sqref="L7:L51 L62:L70">
      <formula1>$Z$1:$Z$2</formula1>
    </dataValidation>
    <dataValidation type="list" allowBlank="1" showInputMessage="1" showErrorMessage="1" sqref="M7:M51 M62:M70">
      <formula1>$AB$1:$AB$12</formula1>
    </dataValidation>
    <dataValidation type="list" allowBlank="1" showInputMessage="1" showErrorMessage="1" sqref="N7:N51 N62:N118">
      <formula1>$AD$1:$AD$8</formula1>
    </dataValidation>
    <dataValidation type="list" allowBlank="1" showInputMessage="1" showErrorMessage="1" sqref="A7:A20">
      <formula1>TYPES</formula1>
    </dataValidation>
    <dataValidation type="list" allowBlank="1" showInputMessage="1" showErrorMessage="1" sqref="F6:F51 F62:F70 K6:K51">
      <formula1>$T$1:$T$32</formula1>
    </dataValidation>
    <dataValidation type="list" allowBlank="1" showInputMessage="1" showErrorMessage="1" sqref="J44:J51 J62:J70">
      <formula1>$V:$V</formula1>
    </dataValidation>
    <dataValidation type="list" allowBlank="1" showInputMessage="1" showErrorMessage="1" sqref="J19:J43 J7">
      <formula1>$V$1:$V$11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124"/>
  <sheetViews>
    <sheetView zoomScale="70" zoomScaleNormal="70" workbookViewId="0">
      <selection activeCell="J16" sqref="J16"/>
    </sheetView>
  </sheetViews>
  <sheetFormatPr baseColWidth="10" defaultRowHeight="15"/>
  <cols>
    <col min="1" max="2" width="20" customWidth="1"/>
    <col min="3" max="3" width="20" style="125" customWidth="1"/>
    <col min="4" max="5" width="20" customWidth="1"/>
    <col min="6" max="7" width="20" style="4" customWidth="1"/>
    <col min="8" max="8" width="16.7109375" style="4" customWidth="1"/>
    <col min="9" max="9" width="17.85546875" customWidth="1"/>
    <col min="10" max="10" width="16.7109375" customWidth="1"/>
    <col min="11" max="11" width="16.28515625" customWidth="1"/>
    <col min="12" max="12" width="16.7109375" customWidth="1"/>
    <col min="13" max="13" width="23.140625" customWidth="1"/>
    <col min="14" max="14" width="17.28515625" customWidth="1"/>
    <col min="15" max="15" width="20" style="4" customWidth="1"/>
    <col min="16" max="16" width="22.85546875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>
      <c r="B1" s="3"/>
      <c r="T1" s="69">
        <v>41699</v>
      </c>
      <c r="V1" s="1" t="s">
        <v>41</v>
      </c>
      <c r="X1" s="69">
        <v>41699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41700</v>
      </c>
      <c r="V2" s="1" t="s">
        <v>42</v>
      </c>
      <c r="X2" s="69">
        <v>41700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3"/>
      <c r="T3" s="69">
        <v>41701</v>
      </c>
      <c r="V3" s="1" t="s">
        <v>43</v>
      </c>
      <c r="X3" s="69">
        <v>41701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3"/>
      <c r="T4" s="69">
        <v>41702</v>
      </c>
      <c r="V4" s="1" t="s">
        <v>44</v>
      </c>
      <c r="X4" s="69">
        <v>41702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41703</v>
      </c>
      <c r="V5" s="1" t="s">
        <v>45</v>
      </c>
      <c r="X5" s="69">
        <v>41703</v>
      </c>
      <c r="AB5" s="1" t="s">
        <v>54</v>
      </c>
      <c r="AD5" s="1" t="s">
        <v>59</v>
      </c>
      <c r="AH5" s="1" t="s">
        <v>64</v>
      </c>
    </row>
    <row r="6" spans="1:36">
      <c r="A6" s="1" t="s">
        <v>35</v>
      </c>
      <c r="B6" s="1" t="s">
        <v>281</v>
      </c>
      <c r="C6" s="126">
        <v>25203762568726</v>
      </c>
      <c r="D6" s="1"/>
      <c r="E6" s="1" t="s">
        <v>255</v>
      </c>
      <c r="F6" s="105">
        <v>41703</v>
      </c>
      <c r="G6" s="105" t="str">
        <f>IF(H6="en cours","",IF(I6&gt;=O6,"OK","HORS DELAI"))</f>
        <v>OK</v>
      </c>
      <c r="H6" s="105" t="str">
        <f>IF(O6="","En cours","Réponse apportée")</f>
        <v>Réponse apportée</v>
      </c>
      <c r="I6" s="69">
        <v>41708</v>
      </c>
      <c r="J6" s="1" t="s">
        <v>44</v>
      </c>
      <c r="K6" s="69">
        <v>41704</v>
      </c>
      <c r="L6" s="1"/>
      <c r="M6" s="1"/>
      <c r="N6" s="1" t="s">
        <v>56</v>
      </c>
      <c r="O6" s="105">
        <v>41704</v>
      </c>
      <c r="P6" s="1"/>
      <c r="T6" s="69">
        <v>41704</v>
      </c>
      <c r="V6" s="1" t="s">
        <v>69</v>
      </c>
      <c r="X6" s="69">
        <v>41704</v>
      </c>
      <c r="AB6" s="1" t="s">
        <v>139</v>
      </c>
      <c r="AD6" s="1" t="s">
        <v>60</v>
      </c>
      <c r="AF6" s="1" t="s">
        <v>59</v>
      </c>
    </row>
    <row r="7" spans="1:36">
      <c r="A7" s="1" t="s">
        <v>33</v>
      </c>
      <c r="B7" s="1" t="s">
        <v>207</v>
      </c>
      <c r="C7" s="126">
        <v>25189001416318</v>
      </c>
      <c r="D7" s="1">
        <v>140171</v>
      </c>
      <c r="E7" s="1" t="s">
        <v>255</v>
      </c>
      <c r="F7" s="105"/>
      <c r="G7" s="105"/>
      <c r="H7" s="105" t="str">
        <f>IF(O7="","En cours","Réponse apportée")</f>
        <v>Réponse apportée</v>
      </c>
      <c r="I7" s="69">
        <v>41733</v>
      </c>
      <c r="J7" s="1"/>
      <c r="K7" s="69"/>
      <c r="L7" s="1" t="s">
        <v>48</v>
      </c>
      <c r="M7" s="1" t="s">
        <v>52</v>
      </c>
      <c r="N7" s="1" t="s">
        <v>56</v>
      </c>
      <c r="O7" s="105">
        <v>41733</v>
      </c>
      <c r="P7" s="69">
        <v>41737</v>
      </c>
      <c r="T7" s="69">
        <v>41705</v>
      </c>
      <c r="V7" s="1" t="s">
        <v>47</v>
      </c>
      <c r="X7" s="69">
        <v>41705</v>
      </c>
      <c r="AB7" s="1" t="s">
        <v>135</v>
      </c>
    </row>
    <row r="8" spans="1:36">
      <c r="A8" s="1" t="s">
        <v>31</v>
      </c>
      <c r="B8" s="1" t="s">
        <v>284</v>
      </c>
      <c r="C8" s="126">
        <v>25879739445065</v>
      </c>
      <c r="D8" s="1">
        <v>140180</v>
      </c>
      <c r="E8" s="1" t="s">
        <v>255</v>
      </c>
      <c r="F8" s="105">
        <v>41704</v>
      </c>
      <c r="G8" s="105" t="str">
        <f t="shared" ref="G8:G27" si="0">IF(H8="en cours","",IF(I8&gt;=O8,"OK","HORS DELAI"))</f>
        <v>OK</v>
      </c>
      <c r="H8" s="105" t="s">
        <v>72</v>
      </c>
      <c r="I8" s="69">
        <v>41716</v>
      </c>
      <c r="J8" s="1" t="s">
        <v>69</v>
      </c>
      <c r="K8" s="69">
        <v>41705</v>
      </c>
      <c r="L8" s="1"/>
      <c r="M8" s="1" t="s">
        <v>53</v>
      </c>
      <c r="N8" s="1" t="s">
        <v>56</v>
      </c>
      <c r="O8" s="105">
        <v>41711</v>
      </c>
      <c r="P8" s="69">
        <v>41711</v>
      </c>
      <c r="T8" s="69">
        <v>41706</v>
      </c>
      <c r="V8" s="88" t="s">
        <v>79</v>
      </c>
      <c r="X8" s="69">
        <v>41706</v>
      </c>
      <c r="AB8" s="1" t="s">
        <v>133</v>
      </c>
    </row>
    <row r="9" spans="1:36">
      <c r="A9" s="1" t="s">
        <v>31</v>
      </c>
      <c r="B9" s="1" t="s">
        <v>283</v>
      </c>
      <c r="C9" s="126">
        <v>25108104093160</v>
      </c>
      <c r="D9" s="1">
        <v>140181</v>
      </c>
      <c r="E9" s="1" t="s">
        <v>255</v>
      </c>
      <c r="F9" s="105">
        <v>41704</v>
      </c>
      <c r="G9" s="105" t="str">
        <f t="shared" si="0"/>
        <v>OK</v>
      </c>
      <c r="H9" s="105" t="str">
        <f>IF(O9="","En cours","Réponse apportée")</f>
        <v>Réponse apportée</v>
      </c>
      <c r="I9" s="69">
        <v>41716</v>
      </c>
      <c r="J9" s="1" t="s">
        <v>69</v>
      </c>
      <c r="K9" s="69">
        <v>41705</v>
      </c>
      <c r="L9" s="1"/>
      <c r="M9" s="1" t="s">
        <v>53</v>
      </c>
      <c r="N9" s="1" t="s">
        <v>56</v>
      </c>
      <c r="O9" s="105">
        <v>41715</v>
      </c>
      <c r="P9" s="69">
        <v>41715</v>
      </c>
      <c r="T9" s="69">
        <v>41707</v>
      </c>
      <c r="X9" s="69">
        <v>41707</v>
      </c>
      <c r="AB9" s="1" t="s">
        <v>130</v>
      </c>
    </row>
    <row r="10" spans="1:36">
      <c r="A10" s="1" t="s">
        <v>36</v>
      </c>
      <c r="B10" s="1" t="s">
        <v>282</v>
      </c>
      <c r="C10" s="126">
        <v>25135166411950</v>
      </c>
      <c r="D10" s="1">
        <v>140139</v>
      </c>
      <c r="E10" s="1" t="s">
        <v>255</v>
      </c>
      <c r="F10" s="105">
        <v>41705</v>
      </c>
      <c r="G10" s="105" t="str">
        <f t="shared" si="0"/>
        <v>HORS DELAI</v>
      </c>
      <c r="H10" s="105" t="s">
        <v>72</v>
      </c>
      <c r="I10" s="69"/>
      <c r="J10" s="1" t="s">
        <v>41</v>
      </c>
      <c r="K10" s="69">
        <v>41708</v>
      </c>
      <c r="L10" s="1"/>
      <c r="M10" s="1"/>
      <c r="N10" s="1" t="s">
        <v>55</v>
      </c>
      <c r="O10" s="105">
        <v>41708</v>
      </c>
      <c r="P10" s="1"/>
      <c r="T10" s="69">
        <v>41708</v>
      </c>
      <c r="X10" s="69">
        <v>41708</v>
      </c>
    </row>
    <row r="11" spans="1:36">
      <c r="A11" s="1" t="s">
        <v>35</v>
      </c>
      <c r="B11" s="1" t="s">
        <v>281</v>
      </c>
      <c r="C11" s="126">
        <v>25203762568726</v>
      </c>
      <c r="D11" s="1"/>
      <c r="E11" s="1" t="s">
        <v>255</v>
      </c>
      <c r="F11" s="105">
        <v>41703</v>
      </c>
      <c r="G11" s="105" t="str">
        <f t="shared" si="0"/>
        <v>HORS DELAI</v>
      </c>
      <c r="H11" s="105" t="s">
        <v>72</v>
      </c>
      <c r="I11" s="69"/>
      <c r="J11" s="1" t="s">
        <v>41</v>
      </c>
      <c r="K11" s="69">
        <v>41708</v>
      </c>
      <c r="L11" s="1"/>
      <c r="M11" s="1"/>
      <c r="N11" s="1" t="s">
        <v>56</v>
      </c>
      <c r="O11" s="105">
        <v>41708</v>
      </c>
      <c r="P11" s="1"/>
      <c r="T11" s="69">
        <v>41709</v>
      </c>
      <c r="X11" s="69">
        <v>41709</v>
      </c>
    </row>
    <row r="12" spans="1:36">
      <c r="A12" s="1" t="s">
        <v>35</v>
      </c>
      <c r="B12" s="1" t="s">
        <v>162</v>
      </c>
      <c r="C12" s="126">
        <v>25141678676251</v>
      </c>
      <c r="D12" s="1"/>
      <c r="E12" s="1" t="s">
        <v>255</v>
      </c>
      <c r="F12" s="105">
        <v>41705</v>
      </c>
      <c r="G12" s="105" t="str">
        <f t="shared" si="0"/>
        <v>HORS DELAI</v>
      </c>
      <c r="H12" s="105" t="s">
        <v>72</v>
      </c>
      <c r="I12" s="69"/>
      <c r="J12" s="1" t="s">
        <v>41</v>
      </c>
      <c r="K12" s="69">
        <v>41708</v>
      </c>
      <c r="L12" s="1"/>
      <c r="M12" s="1"/>
      <c r="N12" s="1" t="s">
        <v>56</v>
      </c>
      <c r="O12" s="105">
        <v>41708</v>
      </c>
      <c r="P12" s="1"/>
      <c r="T12" s="69">
        <v>41710</v>
      </c>
      <c r="X12" s="69">
        <v>41710</v>
      </c>
    </row>
    <row r="13" spans="1:36">
      <c r="A13" s="1" t="s">
        <v>31</v>
      </c>
      <c r="B13" s="1" t="s">
        <v>280</v>
      </c>
      <c r="C13" s="126">
        <v>25800723531670</v>
      </c>
      <c r="D13" s="1">
        <v>140195</v>
      </c>
      <c r="E13" s="1" t="s">
        <v>255</v>
      </c>
      <c r="F13" s="105"/>
      <c r="G13" s="105" t="str">
        <f t="shared" si="0"/>
        <v>OK</v>
      </c>
      <c r="H13" s="105" t="str">
        <f>IF(O13="","En cours","Réponse apportée")</f>
        <v>Réponse apportée</v>
      </c>
      <c r="I13" s="69">
        <v>41725</v>
      </c>
      <c r="J13" s="1" t="s">
        <v>47</v>
      </c>
      <c r="K13" s="69">
        <v>41710</v>
      </c>
      <c r="L13" s="1"/>
      <c r="M13" s="1"/>
      <c r="N13" s="1" t="s">
        <v>56</v>
      </c>
      <c r="O13" s="105">
        <v>41711</v>
      </c>
      <c r="P13" s="69">
        <v>41712</v>
      </c>
      <c r="T13" s="69">
        <v>41711</v>
      </c>
      <c r="X13" s="69">
        <v>41711</v>
      </c>
    </row>
    <row r="14" spans="1:36">
      <c r="A14" s="1" t="s">
        <v>31</v>
      </c>
      <c r="B14" s="1" t="s">
        <v>279</v>
      </c>
      <c r="C14" s="126">
        <v>25155426845190</v>
      </c>
      <c r="D14" s="1">
        <v>140196</v>
      </c>
      <c r="E14" s="1" t="s">
        <v>255</v>
      </c>
      <c r="F14" s="105">
        <v>41710</v>
      </c>
      <c r="G14" s="105" t="str">
        <f t="shared" si="0"/>
        <v>HORS DELAI</v>
      </c>
      <c r="H14" s="105" t="str">
        <f>IF(O14="","En cours","Réponse apportée")</f>
        <v>Réponse apportée</v>
      </c>
      <c r="I14" s="69">
        <v>41711</v>
      </c>
      <c r="J14" s="1" t="s">
        <v>69</v>
      </c>
      <c r="K14" s="69">
        <v>41712</v>
      </c>
      <c r="L14" s="1"/>
      <c r="M14" s="1"/>
      <c r="N14" s="1" t="s">
        <v>56</v>
      </c>
      <c r="O14" s="105">
        <v>41712</v>
      </c>
      <c r="P14" s="69">
        <v>41716</v>
      </c>
      <c r="T14" s="69">
        <v>41712</v>
      </c>
      <c r="X14" s="69">
        <v>41712</v>
      </c>
    </row>
    <row r="15" spans="1:36">
      <c r="A15" s="1" t="s">
        <v>33</v>
      </c>
      <c r="B15" s="1" t="s">
        <v>278</v>
      </c>
      <c r="C15" s="126">
        <v>25312300967968</v>
      </c>
      <c r="D15" s="128" t="s">
        <v>277</v>
      </c>
      <c r="E15" s="1" t="s">
        <v>255</v>
      </c>
      <c r="F15" s="105">
        <v>41710</v>
      </c>
      <c r="G15" s="105" t="str">
        <f t="shared" si="0"/>
        <v>OK</v>
      </c>
      <c r="H15" s="105" t="str">
        <f>IF(O15="","En cours","Réponse apportée")</f>
        <v>Réponse apportée</v>
      </c>
      <c r="I15" s="69">
        <v>41719</v>
      </c>
      <c r="J15" s="1" t="s">
        <v>69</v>
      </c>
      <c r="K15" s="69">
        <v>41719</v>
      </c>
      <c r="L15" s="1"/>
      <c r="M15" s="1"/>
      <c r="N15" s="1" t="s">
        <v>56</v>
      </c>
      <c r="O15" s="105">
        <v>41719</v>
      </c>
      <c r="P15" s="69">
        <v>41736</v>
      </c>
      <c r="T15" s="69">
        <v>41713</v>
      </c>
      <c r="X15" s="69">
        <v>41713</v>
      </c>
    </row>
    <row r="16" spans="1:36">
      <c r="A16" s="1" t="s">
        <v>33</v>
      </c>
      <c r="B16" s="1" t="s">
        <v>391</v>
      </c>
      <c r="C16" s="126">
        <v>24578147544641</v>
      </c>
      <c r="D16" s="1">
        <v>140199</v>
      </c>
      <c r="E16" s="1" t="s">
        <v>255</v>
      </c>
      <c r="F16" s="105">
        <v>41710</v>
      </c>
      <c r="G16" s="105" t="str">
        <f t="shared" si="0"/>
        <v>OK</v>
      </c>
      <c r="H16" s="105" t="str">
        <f>IF(O16="","En cours","Réponse apportée")</f>
        <v>Réponse apportée</v>
      </c>
      <c r="I16" s="69">
        <v>41719</v>
      </c>
      <c r="J16" s="1" t="s">
        <v>69</v>
      </c>
      <c r="K16" s="69">
        <v>41711</v>
      </c>
      <c r="L16" s="1"/>
      <c r="M16" s="1"/>
      <c r="N16" s="1" t="s">
        <v>56</v>
      </c>
      <c r="O16" s="105">
        <v>41716</v>
      </c>
      <c r="P16" s="69">
        <v>41719</v>
      </c>
      <c r="T16" s="69">
        <v>41714</v>
      </c>
      <c r="X16" s="69">
        <v>41714</v>
      </c>
    </row>
    <row r="17" spans="1:24">
      <c r="A17" s="1" t="s">
        <v>31</v>
      </c>
      <c r="B17" s="1" t="s">
        <v>276</v>
      </c>
      <c r="C17" s="126">
        <v>25296671418885</v>
      </c>
      <c r="D17" s="1">
        <v>140200</v>
      </c>
      <c r="E17" s="1" t="s">
        <v>255</v>
      </c>
      <c r="F17" s="105">
        <v>41711</v>
      </c>
      <c r="G17" s="105" t="str">
        <f t="shared" si="0"/>
        <v>OK</v>
      </c>
      <c r="H17" s="105" t="str">
        <f>IF(O17="","En cours","Réponse apportée")</f>
        <v>Réponse apportée</v>
      </c>
      <c r="I17" s="69">
        <v>41724</v>
      </c>
      <c r="J17" s="1" t="s">
        <v>41</v>
      </c>
      <c r="K17" s="69">
        <v>41712</v>
      </c>
      <c r="L17" s="1"/>
      <c r="M17" s="1"/>
      <c r="N17" s="1" t="s">
        <v>56</v>
      </c>
      <c r="O17" s="105">
        <v>41712</v>
      </c>
      <c r="P17" s="69">
        <v>41715</v>
      </c>
      <c r="T17" s="69">
        <v>41715</v>
      </c>
      <c r="X17" s="69">
        <v>41715</v>
      </c>
    </row>
    <row r="18" spans="1:24">
      <c r="A18" s="1" t="s">
        <v>31</v>
      </c>
      <c r="B18" s="1" t="s">
        <v>275</v>
      </c>
      <c r="C18" s="126">
        <v>25150361760199</v>
      </c>
      <c r="D18" s="1">
        <v>140201</v>
      </c>
      <c r="E18" s="1" t="s">
        <v>255</v>
      </c>
      <c r="F18" s="105">
        <v>41711</v>
      </c>
      <c r="G18" s="105" t="str">
        <f t="shared" si="0"/>
        <v>OK</v>
      </c>
      <c r="H18" s="105" t="s">
        <v>72</v>
      </c>
      <c r="I18" s="69">
        <v>41724</v>
      </c>
      <c r="J18" s="1" t="s">
        <v>41</v>
      </c>
      <c r="K18" s="69">
        <v>41712</v>
      </c>
      <c r="L18" s="1"/>
      <c r="M18" s="1"/>
      <c r="N18" s="1" t="s">
        <v>56</v>
      </c>
      <c r="O18" s="105">
        <v>41717</v>
      </c>
      <c r="P18" s="69">
        <v>41719</v>
      </c>
      <c r="T18" s="69">
        <v>41716</v>
      </c>
      <c r="X18" s="69">
        <v>41716</v>
      </c>
    </row>
    <row r="19" spans="1:24">
      <c r="A19" s="1" t="s">
        <v>274</v>
      </c>
      <c r="B19" s="1" t="s">
        <v>273</v>
      </c>
      <c r="C19" s="126"/>
      <c r="D19" s="1">
        <v>130993</v>
      </c>
      <c r="E19" s="1" t="s">
        <v>255</v>
      </c>
      <c r="F19" s="105"/>
      <c r="G19" s="105" t="str">
        <f t="shared" si="0"/>
        <v>OK</v>
      </c>
      <c r="H19" s="105"/>
      <c r="I19" s="69"/>
      <c r="J19" s="1" t="s">
        <v>41</v>
      </c>
      <c r="K19" s="69">
        <v>41715</v>
      </c>
      <c r="L19" s="1"/>
      <c r="M19" s="1"/>
      <c r="N19" s="1"/>
      <c r="O19" s="105"/>
      <c r="P19" s="69">
        <v>41653</v>
      </c>
      <c r="T19" s="69">
        <v>41717</v>
      </c>
      <c r="X19" s="69">
        <v>41717</v>
      </c>
    </row>
    <row r="20" spans="1:24">
      <c r="A20" s="1" t="s">
        <v>272</v>
      </c>
      <c r="B20" s="1" t="s">
        <v>271</v>
      </c>
      <c r="C20" s="126">
        <v>24331403719858</v>
      </c>
      <c r="D20" s="1"/>
      <c r="E20" s="1" t="s">
        <v>255</v>
      </c>
      <c r="F20" s="105">
        <v>41712</v>
      </c>
      <c r="G20" s="105" t="str">
        <f t="shared" si="0"/>
        <v>OK</v>
      </c>
      <c r="H20" s="105" t="str">
        <f>IF(O20="","En cours","Réponse apportée")</f>
        <v>Réponse apportée</v>
      </c>
      <c r="I20" s="69">
        <v>41718</v>
      </c>
      <c r="J20" s="1" t="s">
        <v>69</v>
      </c>
      <c r="K20" s="69">
        <v>41715</v>
      </c>
      <c r="L20" s="1"/>
      <c r="M20" s="1"/>
      <c r="N20" s="1" t="s">
        <v>56</v>
      </c>
      <c r="O20" s="105">
        <v>41716</v>
      </c>
      <c r="P20" s="1"/>
      <c r="T20" s="69">
        <v>41718</v>
      </c>
      <c r="X20" s="69">
        <v>41718</v>
      </c>
    </row>
    <row r="21" spans="1:24">
      <c r="A21" s="1" t="s">
        <v>33</v>
      </c>
      <c r="B21" s="1" t="s">
        <v>235</v>
      </c>
      <c r="C21" s="126">
        <v>25948625113543</v>
      </c>
      <c r="D21" s="1">
        <v>140203</v>
      </c>
      <c r="E21" s="1" t="s">
        <v>255</v>
      </c>
      <c r="F21" s="105">
        <v>41712</v>
      </c>
      <c r="G21" s="105" t="str">
        <f t="shared" si="0"/>
        <v>OK</v>
      </c>
      <c r="H21" s="105" t="str">
        <f>IF(O21="","En cours","Réponse apportée")</f>
        <v>Réponse apportée</v>
      </c>
      <c r="I21" s="69">
        <v>41722</v>
      </c>
      <c r="J21" s="1" t="s">
        <v>41</v>
      </c>
      <c r="K21" s="69">
        <v>41715</v>
      </c>
      <c r="L21" s="1"/>
      <c r="M21" s="1"/>
      <c r="N21" s="1" t="s">
        <v>56</v>
      </c>
      <c r="O21" s="105">
        <v>41716</v>
      </c>
      <c r="P21" s="69">
        <v>41744</v>
      </c>
      <c r="T21" s="69">
        <v>41719</v>
      </c>
      <c r="X21" s="69">
        <v>41719</v>
      </c>
    </row>
    <row r="22" spans="1:24">
      <c r="A22" s="1" t="s">
        <v>270</v>
      </c>
      <c r="B22" s="1" t="s">
        <v>269</v>
      </c>
      <c r="C22" s="126">
        <v>24280463040277</v>
      </c>
      <c r="D22" s="1"/>
      <c r="E22" s="1" t="s">
        <v>255</v>
      </c>
      <c r="F22" s="105">
        <v>41715</v>
      </c>
      <c r="G22" s="105" t="str">
        <f t="shared" si="0"/>
        <v>OK</v>
      </c>
      <c r="H22" s="105" t="s">
        <v>72</v>
      </c>
      <c r="I22" s="69">
        <v>41718</v>
      </c>
      <c r="J22" s="1" t="s">
        <v>41</v>
      </c>
      <c r="K22" s="69">
        <v>41716</v>
      </c>
      <c r="L22" s="1"/>
      <c r="M22" s="1"/>
      <c r="N22" s="1" t="s">
        <v>55</v>
      </c>
      <c r="O22" s="105">
        <v>41717</v>
      </c>
      <c r="P22" s="1"/>
      <c r="T22" s="69">
        <v>41720</v>
      </c>
      <c r="X22" s="69">
        <v>41720</v>
      </c>
    </row>
    <row r="23" spans="1:24">
      <c r="A23" s="1" t="s">
        <v>33</v>
      </c>
      <c r="B23" s="1" t="s">
        <v>268</v>
      </c>
      <c r="C23" s="126">
        <v>24300434032079</v>
      </c>
      <c r="D23" s="1">
        <v>140205</v>
      </c>
      <c r="E23" s="1" t="s">
        <v>255</v>
      </c>
      <c r="F23" s="105">
        <v>41715</v>
      </c>
      <c r="G23" s="105" t="str">
        <f t="shared" si="0"/>
        <v>OK</v>
      </c>
      <c r="H23" s="105" t="str">
        <f t="shared" ref="H23:H28" si="1">IF(O23="","En cours","Réponse apportée")</f>
        <v>Réponse apportée</v>
      </c>
      <c r="I23" s="69">
        <v>41718</v>
      </c>
      <c r="J23" s="1" t="s">
        <v>41</v>
      </c>
      <c r="K23" s="69">
        <v>41716</v>
      </c>
      <c r="L23" s="1"/>
      <c r="M23" s="1"/>
      <c r="N23" s="1" t="s">
        <v>56</v>
      </c>
      <c r="O23" s="105">
        <v>41716</v>
      </c>
      <c r="P23" s="69">
        <v>41718</v>
      </c>
      <c r="T23" s="69">
        <v>41721</v>
      </c>
      <c r="X23" s="69">
        <v>41721</v>
      </c>
    </row>
    <row r="24" spans="1:24">
      <c r="A24" s="1" t="s">
        <v>33</v>
      </c>
      <c r="B24" s="1" t="s">
        <v>103</v>
      </c>
      <c r="C24" s="126">
        <v>25138639513510</v>
      </c>
      <c r="D24" s="1">
        <v>140207</v>
      </c>
      <c r="E24" s="1" t="s">
        <v>255</v>
      </c>
      <c r="F24" s="105">
        <v>41715</v>
      </c>
      <c r="G24" s="105" t="str">
        <f t="shared" si="0"/>
        <v>OK</v>
      </c>
      <c r="H24" s="105" t="str">
        <f t="shared" si="1"/>
        <v>Réponse apportée</v>
      </c>
      <c r="I24" s="69">
        <v>41725</v>
      </c>
      <c r="J24" s="1" t="s">
        <v>69</v>
      </c>
      <c r="K24" s="69">
        <v>41716</v>
      </c>
      <c r="L24" s="1"/>
      <c r="M24" s="1"/>
      <c r="N24" s="1" t="s">
        <v>56</v>
      </c>
      <c r="O24" s="105">
        <v>41725</v>
      </c>
      <c r="P24" s="69">
        <v>41736</v>
      </c>
      <c r="T24" s="69">
        <v>41722</v>
      </c>
      <c r="X24" s="69">
        <v>41722</v>
      </c>
    </row>
    <row r="25" spans="1:24">
      <c r="A25" s="1" t="s">
        <v>35</v>
      </c>
      <c r="B25" s="1" t="s">
        <v>267</v>
      </c>
      <c r="C25" s="126">
        <v>25203762568726</v>
      </c>
      <c r="D25" s="1"/>
      <c r="E25" s="1" t="s">
        <v>255</v>
      </c>
      <c r="F25" s="105">
        <v>41716</v>
      </c>
      <c r="G25" s="105" t="str">
        <f t="shared" si="0"/>
        <v>HORS DELAI</v>
      </c>
      <c r="H25" s="105" t="str">
        <f t="shared" si="1"/>
        <v>Réponse apportée</v>
      </c>
      <c r="I25" s="69"/>
      <c r="J25" s="127" t="s">
        <v>69</v>
      </c>
      <c r="K25" s="69">
        <v>41716</v>
      </c>
      <c r="L25" s="1"/>
      <c r="M25" s="1"/>
      <c r="N25" s="1" t="s">
        <v>56</v>
      </c>
      <c r="O25" s="105">
        <v>41722</v>
      </c>
      <c r="P25" s="1"/>
      <c r="T25" s="69">
        <v>41724</v>
      </c>
      <c r="X25" s="69">
        <v>41724</v>
      </c>
    </row>
    <row r="26" spans="1:24">
      <c r="A26" s="1" t="s">
        <v>31</v>
      </c>
      <c r="B26" s="1" t="s">
        <v>266</v>
      </c>
      <c r="C26" s="126">
        <v>25498118569607</v>
      </c>
      <c r="D26" s="1">
        <v>140210</v>
      </c>
      <c r="E26" s="1" t="s">
        <v>255</v>
      </c>
      <c r="F26" s="105">
        <v>41716</v>
      </c>
      <c r="G26" s="105" t="str">
        <f t="shared" si="0"/>
        <v>OK</v>
      </c>
      <c r="H26" s="105" t="str">
        <f t="shared" si="1"/>
        <v>Réponse apportée</v>
      </c>
      <c r="I26" s="69">
        <v>41724</v>
      </c>
      <c r="J26" s="1" t="s">
        <v>41</v>
      </c>
      <c r="K26" s="69">
        <v>41722</v>
      </c>
      <c r="L26" s="1"/>
      <c r="M26" s="1"/>
      <c r="N26" s="1" t="s">
        <v>56</v>
      </c>
      <c r="O26" s="105">
        <v>41722</v>
      </c>
      <c r="P26" s="69">
        <v>41732</v>
      </c>
      <c r="T26" s="69">
        <v>41725</v>
      </c>
      <c r="X26" s="69">
        <v>41725</v>
      </c>
    </row>
    <row r="27" spans="1:24">
      <c r="A27" s="1" t="s">
        <v>31</v>
      </c>
      <c r="B27" s="1" t="s">
        <v>265</v>
      </c>
      <c r="C27" s="126">
        <v>25861215623391</v>
      </c>
      <c r="D27" s="1">
        <v>140213</v>
      </c>
      <c r="E27" s="1" t="s">
        <v>255</v>
      </c>
      <c r="F27" s="105"/>
      <c r="G27" s="105" t="str">
        <f t="shared" si="0"/>
        <v>OK</v>
      </c>
      <c r="H27" s="105" t="str">
        <f t="shared" si="1"/>
        <v>Réponse apportée</v>
      </c>
      <c r="I27" s="69">
        <v>41737</v>
      </c>
      <c r="J27" s="1" t="s">
        <v>44</v>
      </c>
      <c r="K27" s="69">
        <v>41718</v>
      </c>
      <c r="L27" s="1"/>
      <c r="M27" s="1"/>
      <c r="N27" s="1" t="s">
        <v>56</v>
      </c>
      <c r="O27" s="105">
        <v>41722</v>
      </c>
      <c r="P27" s="69">
        <v>41723</v>
      </c>
      <c r="T27" s="69">
        <v>41726</v>
      </c>
      <c r="X27" s="69">
        <v>41726</v>
      </c>
    </row>
    <row r="28" spans="1:24">
      <c r="A28" s="1" t="s">
        <v>31</v>
      </c>
      <c r="B28" s="1" t="s">
        <v>264</v>
      </c>
      <c r="C28" s="126">
        <v>25110709111002</v>
      </c>
      <c r="D28" s="1">
        <v>140214</v>
      </c>
      <c r="E28" s="1" t="s">
        <v>255</v>
      </c>
      <c r="F28" s="105"/>
      <c r="G28" s="105" t="s">
        <v>178</v>
      </c>
      <c r="H28" s="105" t="str">
        <f t="shared" si="1"/>
        <v>Réponse apportée</v>
      </c>
      <c r="I28" s="69">
        <v>41736</v>
      </c>
      <c r="J28" s="1" t="s">
        <v>47</v>
      </c>
      <c r="K28" s="69">
        <v>41718</v>
      </c>
      <c r="L28" s="1"/>
      <c r="M28" s="1"/>
      <c r="N28" s="1" t="s">
        <v>56</v>
      </c>
      <c r="O28" s="105">
        <v>41729</v>
      </c>
      <c r="P28" s="69">
        <v>41729</v>
      </c>
      <c r="T28" s="69">
        <v>41727</v>
      </c>
      <c r="X28" s="69">
        <v>41727</v>
      </c>
    </row>
    <row r="29" spans="1:24">
      <c r="A29" s="1" t="s">
        <v>31</v>
      </c>
      <c r="B29" s="1" t="s">
        <v>263</v>
      </c>
      <c r="C29" s="126">
        <v>25292040514828</v>
      </c>
      <c r="D29" s="1">
        <v>140216</v>
      </c>
      <c r="E29" s="1" t="s">
        <v>255</v>
      </c>
      <c r="F29" s="105"/>
      <c r="G29" s="105" t="s">
        <v>178</v>
      </c>
      <c r="H29" s="105" t="s">
        <v>72</v>
      </c>
      <c r="I29" s="69">
        <v>41740</v>
      </c>
      <c r="J29" s="1" t="s">
        <v>79</v>
      </c>
      <c r="K29" s="69">
        <v>41718</v>
      </c>
      <c r="L29" s="1"/>
      <c r="M29" s="1"/>
      <c r="N29" s="1" t="s">
        <v>56</v>
      </c>
      <c r="O29" s="105">
        <v>41724</v>
      </c>
      <c r="P29" s="69">
        <v>41723</v>
      </c>
      <c r="T29" s="69">
        <v>41728</v>
      </c>
      <c r="X29" s="69">
        <v>41728</v>
      </c>
    </row>
    <row r="30" spans="1:24">
      <c r="A30" s="1" t="s">
        <v>262</v>
      </c>
      <c r="B30" s="1" t="s">
        <v>196</v>
      </c>
      <c r="C30" s="126">
        <v>25274529603164</v>
      </c>
      <c r="D30" s="1">
        <v>140219</v>
      </c>
      <c r="E30" s="1"/>
      <c r="F30" s="105">
        <v>41716</v>
      </c>
      <c r="G30" s="105" t="str">
        <f>IF(H30="en cours","",IF(I30&gt;=O30,"OK","HORS DELAI"))</f>
        <v>OK</v>
      </c>
      <c r="H30" s="105" t="str">
        <f t="shared" ref="H30:H66" si="2">IF(O30="","En cours","Réponse apportée")</f>
        <v>Réponse apportée</v>
      </c>
      <c r="I30" s="69">
        <v>41729</v>
      </c>
      <c r="J30" s="1" t="s">
        <v>69</v>
      </c>
      <c r="K30" s="69">
        <v>41722</v>
      </c>
      <c r="L30" s="1"/>
      <c r="M30" s="1"/>
      <c r="N30" s="1" t="s">
        <v>56</v>
      </c>
      <c r="O30" s="105">
        <v>41722</v>
      </c>
      <c r="P30" s="69">
        <v>41745</v>
      </c>
      <c r="T30" s="69">
        <v>41729</v>
      </c>
      <c r="X30" s="69">
        <v>41729</v>
      </c>
    </row>
    <row r="31" spans="1:24">
      <c r="A31" s="1" t="s">
        <v>261</v>
      </c>
      <c r="B31" s="1" t="s">
        <v>260</v>
      </c>
      <c r="C31" s="126">
        <v>25988711981565</v>
      </c>
      <c r="D31" s="1"/>
      <c r="E31" s="1"/>
      <c r="F31" s="105"/>
      <c r="G31" s="105" t="str">
        <f>IF(H31="en cours","",IF(I31&gt;=O31,"OK","HORS DELAI"))</f>
        <v>OK</v>
      </c>
      <c r="H31" s="105" t="str">
        <f t="shared" si="2"/>
        <v>Réponse apportée</v>
      </c>
      <c r="I31" s="69">
        <v>41729</v>
      </c>
      <c r="J31" s="1" t="s">
        <v>41</v>
      </c>
      <c r="K31" s="69">
        <v>41722</v>
      </c>
      <c r="L31" s="1"/>
      <c r="M31" s="1"/>
      <c r="N31" s="1" t="s">
        <v>56</v>
      </c>
      <c r="O31" s="105">
        <v>41722</v>
      </c>
      <c r="P31" s="1"/>
      <c r="T31" s="69">
        <v>41730</v>
      </c>
      <c r="X31" s="69">
        <v>41730</v>
      </c>
    </row>
    <row r="32" spans="1:24">
      <c r="A32" s="1" t="s">
        <v>31</v>
      </c>
      <c r="B32" s="1" t="s">
        <v>259</v>
      </c>
      <c r="C32" s="126">
        <v>25174529646676</v>
      </c>
      <c r="D32" s="1">
        <v>140224</v>
      </c>
      <c r="E32" s="1" t="s">
        <v>255</v>
      </c>
      <c r="F32" s="105"/>
      <c r="G32" s="105" t="s">
        <v>178</v>
      </c>
      <c r="H32" s="105" t="str">
        <f t="shared" si="2"/>
        <v>Réponse apportée</v>
      </c>
      <c r="I32" s="69">
        <v>41723</v>
      </c>
      <c r="J32" s="1" t="s">
        <v>47</v>
      </c>
      <c r="K32" s="69"/>
      <c r="L32" s="1"/>
      <c r="M32" s="1"/>
      <c r="N32" s="1" t="s">
        <v>56</v>
      </c>
      <c r="O32" s="105">
        <v>41722</v>
      </c>
      <c r="P32" s="69">
        <v>41729</v>
      </c>
      <c r="T32" s="69">
        <v>41731</v>
      </c>
      <c r="X32" s="69">
        <v>41731</v>
      </c>
    </row>
    <row r="33" spans="1:24">
      <c r="A33" s="1" t="s">
        <v>31</v>
      </c>
      <c r="B33" s="1" t="s">
        <v>258</v>
      </c>
      <c r="C33" s="126">
        <v>25125759738597</v>
      </c>
      <c r="D33" s="1">
        <v>140178</v>
      </c>
      <c r="E33" s="1" t="s">
        <v>255</v>
      </c>
      <c r="F33" s="105"/>
      <c r="G33" s="105" t="str">
        <f t="shared" ref="G33:G66" si="3">IF(H33="en cours","",IF(I33&gt;=O33,"OK","HORS DELAI"))</f>
        <v>OK</v>
      </c>
      <c r="H33" s="105" t="str">
        <f t="shared" si="2"/>
        <v>Réponse apportée</v>
      </c>
      <c r="I33" s="69">
        <v>41729</v>
      </c>
      <c r="J33" s="1" t="s">
        <v>79</v>
      </c>
      <c r="K33" s="69">
        <v>41724</v>
      </c>
      <c r="L33" s="1" t="s">
        <v>48</v>
      </c>
      <c r="M33" s="1"/>
      <c r="N33" s="1" t="s">
        <v>56</v>
      </c>
      <c r="O33" s="105">
        <v>41726</v>
      </c>
      <c r="P33" s="69">
        <v>41725</v>
      </c>
      <c r="T33" s="69">
        <v>41732</v>
      </c>
      <c r="X33" s="69">
        <v>41732</v>
      </c>
    </row>
    <row r="34" spans="1:24">
      <c r="A34" s="1" t="s">
        <v>31</v>
      </c>
      <c r="B34" s="1" t="s">
        <v>257</v>
      </c>
      <c r="C34" s="126">
        <v>24578581750218</v>
      </c>
      <c r="D34" s="1">
        <v>140233</v>
      </c>
      <c r="E34" s="1" t="s">
        <v>255</v>
      </c>
      <c r="F34" s="105"/>
      <c r="G34" s="105" t="str">
        <f t="shared" si="3"/>
        <v>OK</v>
      </c>
      <c r="H34" s="105" t="str">
        <f t="shared" si="2"/>
        <v>Réponse apportée</v>
      </c>
      <c r="I34" s="69">
        <v>41743</v>
      </c>
      <c r="J34" s="1" t="s">
        <v>47</v>
      </c>
      <c r="K34" s="69">
        <v>41726</v>
      </c>
      <c r="L34" s="1" t="s">
        <v>48</v>
      </c>
      <c r="M34" s="1" t="s">
        <v>133</v>
      </c>
      <c r="N34" s="1" t="s">
        <v>56</v>
      </c>
      <c r="O34" s="105">
        <v>41733</v>
      </c>
      <c r="P34" s="69">
        <v>41738</v>
      </c>
      <c r="T34" s="69">
        <v>41733</v>
      </c>
      <c r="X34" s="69">
        <v>41733</v>
      </c>
    </row>
    <row r="35" spans="1:24">
      <c r="A35" s="1" t="s">
        <v>33</v>
      </c>
      <c r="B35" s="1" t="s">
        <v>256</v>
      </c>
      <c r="C35" s="126">
        <v>25428654026139</v>
      </c>
      <c r="D35" s="1">
        <v>140238</v>
      </c>
      <c r="E35" s="1" t="s">
        <v>255</v>
      </c>
      <c r="F35" s="105"/>
      <c r="G35" s="105" t="str">
        <f t="shared" si="3"/>
        <v>OK</v>
      </c>
      <c r="H35" s="105" t="str">
        <f t="shared" si="2"/>
        <v>Réponse apportée</v>
      </c>
      <c r="I35" s="69">
        <v>41737</v>
      </c>
      <c r="J35" s="1" t="s">
        <v>69</v>
      </c>
      <c r="K35" s="69">
        <v>41729</v>
      </c>
      <c r="L35" s="1" t="s">
        <v>48</v>
      </c>
      <c r="M35" s="1" t="s">
        <v>133</v>
      </c>
      <c r="N35" s="1" t="s">
        <v>56</v>
      </c>
      <c r="O35" s="105">
        <v>41733</v>
      </c>
      <c r="P35" s="69">
        <v>41740</v>
      </c>
      <c r="T35" s="69">
        <v>41734</v>
      </c>
      <c r="X35" s="69">
        <v>41734</v>
      </c>
    </row>
    <row r="36" spans="1:24">
      <c r="A36" s="1"/>
      <c r="B36" s="1"/>
      <c r="C36" s="126"/>
      <c r="D36" s="1"/>
      <c r="E36" s="1"/>
      <c r="F36" s="105"/>
      <c r="G36" s="105" t="str">
        <f t="shared" si="3"/>
        <v/>
      </c>
      <c r="H36" s="105" t="str">
        <f t="shared" si="2"/>
        <v>En cours</v>
      </c>
      <c r="I36" s="1"/>
      <c r="J36" s="1"/>
      <c r="K36" s="69"/>
      <c r="L36" s="1"/>
      <c r="M36" s="1"/>
      <c r="N36" s="1"/>
      <c r="O36" s="105"/>
      <c r="P36" s="1"/>
      <c r="T36" s="69">
        <v>41735</v>
      </c>
      <c r="X36" s="69">
        <v>41735</v>
      </c>
    </row>
    <row r="37" spans="1:24">
      <c r="A37" s="1"/>
      <c r="B37" s="1"/>
      <c r="C37" s="126"/>
      <c r="D37" s="1"/>
      <c r="E37" s="1"/>
      <c r="F37" s="105"/>
      <c r="G37" s="105" t="str">
        <f t="shared" si="3"/>
        <v/>
      </c>
      <c r="H37" s="105" t="str">
        <f t="shared" si="2"/>
        <v>En cours</v>
      </c>
      <c r="I37" s="1"/>
      <c r="J37" s="1"/>
      <c r="K37" s="69"/>
      <c r="L37" s="1"/>
      <c r="M37" s="1"/>
      <c r="N37" s="1"/>
      <c r="O37" s="105"/>
      <c r="P37" s="1"/>
      <c r="T37" s="69">
        <v>41736</v>
      </c>
      <c r="X37" s="69">
        <v>41736</v>
      </c>
    </row>
    <row r="38" spans="1:24">
      <c r="A38" s="1"/>
      <c r="B38" s="1"/>
      <c r="C38" s="126"/>
      <c r="D38" s="1"/>
      <c r="E38" s="1"/>
      <c r="F38" s="105"/>
      <c r="G38" s="105" t="str">
        <f t="shared" si="3"/>
        <v/>
      </c>
      <c r="H38" s="105" t="str">
        <f t="shared" si="2"/>
        <v>En cours</v>
      </c>
      <c r="I38" s="1"/>
      <c r="J38" s="1"/>
      <c r="K38" s="69"/>
      <c r="L38" s="1"/>
      <c r="M38" s="1"/>
      <c r="N38" s="1"/>
      <c r="O38" s="105"/>
      <c r="P38" s="1"/>
      <c r="T38" s="69">
        <v>41737</v>
      </c>
      <c r="X38" s="69">
        <v>41737</v>
      </c>
    </row>
    <row r="39" spans="1:24">
      <c r="A39" s="1"/>
      <c r="B39" s="1"/>
      <c r="C39" s="126"/>
      <c r="D39" s="1"/>
      <c r="E39" s="1"/>
      <c r="F39" s="105"/>
      <c r="G39" s="105" t="str">
        <f t="shared" si="3"/>
        <v/>
      </c>
      <c r="H39" s="105" t="str">
        <f t="shared" si="2"/>
        <v>En cours</v>
      </c>
      <c r="I39" s="1"/>
      <c r="J39" s="1"/>
      <c r="K39" s="69"/>
      <c r="L39" s="1"/>
      <c r="M39" s="1"/>
      <c r="N39" s="1"/>
      <c r="O39" s="105"/>
      <c r="P39" s="1"/>
      <c r="T39" s="69">
        <v>41738</v>
      </c>
      <c r="X39" s="69">
        <v>41738</v>
      </c>
    </row>
    <row r="40" spans="1:24">
      <c r="A40" s="1"/>
      <c r="B40" s="1"/>
      <c r="C40" s="126"/>
      <c r="D40" s="1"/>
      <c r="E40" s="1"/>
      <c r="F40" s="105"/>
      <c r="G40" s="105" t="str">
        <f t="shared" si="3"/>
        <v/>
      </c>
      <c r="H40" s="105" t="str">
        <f t="shared" si="2"/>
        <v>En cours</v>
      </c>
      <c r="I40" s="1"/>
      <c r="J40" s="1"/>
      <c r="K40" s="69"/>
      <c r="L40" s="1"/>
      <c r="M40" s="1"/>
      <c r="N40" s="1"/>
      <c r="O40" s="105"/>
      <c r="P40" s="1"/>
    </row>
    <row r="41" spans="1:24">
      <c r="A41" s="1"/>
      <c r="B41" s="1"/>
      <c r="C41" s="126"/>
      <c r="D41" s="1"/>
      <c r="E41" s="1"/>
      <c r="F41" s="105"/>
      <c r="G41" s="105" t="str">
        <f t="shared" si="3"/>
        <v/>
      </c>
      <c r="H41" s="105" t="str">
        <f t="shared" si="2"/>
        <v>En cours</v>
      </c>
      <c r="I41" s="1"/>
      <c r="J41" s="1"/>
      <c r="K41" s="69"/>
      <c r="L41" s="1"/>
      <c r="M41" s="1"/>
      <c r="N41" s="1"/>
      <c r="O41" s="105"/>
      <c r="P41" s="1"/>
    </row>
    <row r="42" spans="1:24">
      <c r="A42" s="1"/>
      <c r="B42" s="1"/>
      <c r="C42" s="126"/>
      <c r="D42" s="1"/>
      <c r="E42" s="1"/>
      <c r="F42" s="105"/>
      <c r="G42" s="105" t="str">
        <f t="shared" si="3"/>
        <v/>
      </c>
      <c r="H42" s="105" t="str">
        <f t="shared" si="2"/>
        <v>En cours</v>
      </c>
      <c r="I42" s="1"/>
      <c r="J42" s="1"/>
      <c r="K42" s="69"/>
      <c r="L42" s="1"/>
      <c r="M42" s="1"/>
      <c r="N42" s="1"/>
      <c r="O42" s="105"/>
      <c r="P42" s="1"/>
    </row>
    <row r="43" spans="1:24">
      <c r="A43" s="1"/>
      <c r="B43" s="1"/>
      <c r="C43" s="126"/>
      <c r="D43" s="1"/>
      <c r="E43" s="1"/>
      <c r="F43" s="105"/>
      <c r="G43" s="105" t="str">
        <f t="shared" si="3"/>
        <v/>
      </c>
      <c r="H43" s="105" t="str">
        <f t="shared" si="2"/>
        <v>En cours</v>
      </c>
      <c r="I43" s="1"/>
      <c r="J43" s="1"/>
      <c r="K43" s="69"/>
      <c r="L43" s="1"/>
      <c r="M43" s="1"/>
      <c r="N43" s="1"/>
      <c r="O43" s="105"/>
      <c r="P43" s="1"/>
    </row>
    <row r="44" spans="1:24">
      <c r="A44" s="1"/>
      <c r="B44" s="1"/>
      <c r="C44" s="126"/>
      <c r="D44" s="1"/>
      <c r="E44" s="1"/>
      <c r="F44" s="105"/>
      <c r="G44" s="105" t="str">
        <f t="shared" si="3"/>
        <v/>
      </c>
      <c r="H44" s="105" t="str">
        <f t="shared" si="2"/>
        <v>En cours</v>
      </c>
      <c r="I44" s="1"/>
      <c r="J44" s="1"/>
      <c r="K44" s="69"/>
      <c r="L44" s="1"/>
      <c r="M44" s="1"/>
      <c r="N44" s="1"/>
      <c r="O44" s="105"/>
      <c r="P44" s="1"/>
    </row>
    <row r="45" spans="1:24">
      <c r="A45" s="1"/>
      <c r="B45" s="1"/>
      <c r="C45" s="126"/>
      <c r="D45" s="1"/>
      <c r="E45" s="1"/>
      <c r="F45" s="105"/>
      <c r="G45" s="105" t="str">
        <f t="shared" si="3"/>
        <v/>
      </c>
      <c r="H45" s="105" t="str">
        <f t="shared" si="2"/>
        <v>En cours</v>
      </c>
      <c r="I45" s="1"/>
      <c r="J45" s="1"/>
      <c r="K45" s="69"/>
      <c r="L45" s="1"/>
      <c r="M45" s="1"/>
      <c r="N45" s="1"/>
      <c r="O45" s="105"/>
      <c r="P45" s="1"/>
    </row>
    <row r="46" spans="1:24">
      <c r="A46" s="1"/>
      <c r="B46" s="1"/>
      <c r="C46" s="126"/>
      <c r="D46" s="1"/>
      <c r="E46" s="1"/>
      <c r="F46" s="105"/>
      <c r="G46" s="105" t="str">
        <f t="shared" si="3"/>
        <v/>
      </c>
      <c r="H46" s="105" t="str">
        <f t="shared" si="2"/>
        <v>En cours</v>
      </c>
      <c r="I46" s="1"/>
      <c r="J46" s="1"/>
      <c r="K46" s="69"/>
      <c r="L46" s="1"/>
      <c r="M46" s="1"/>
      <c r="N46" s="1"/>
      <c r="O46" s="105"/>
      <c r="P46" s="1"/>
    </row>
    <row r="47" spans="1:24">
      <c r="A47" s="1"/>
      <c r="B47" s="1"/>
      <c r="C47" s="126"/>
      <c r="D47" s="1"/>
      <c r="E47" s="1"/>
      <c r="F47" s="105"/>
      <c r="G47" s="105" t="str">
        <f t="shared" si="3"/>
        <v/>
      </c>
      <c r="H47" s="105" t="str">
        <f t="shared" si="2"/>
        <v>En cours</v>
      </c>
      <c r="I47" s="1"/>
      <c r="J47" s="1"/>
      <c r="K47" s="69"/>
      <c r="L47" s="1"/>
      <c r="M47" s="1"/>
      <c r="N47" s="1"/>
      <c r="O47" s="105"/>
      <c r="P47" s="1"/>
    </row>
    <row r="48" spans="1:24">
      <c r="A48" s="1"/>
      <c r="B48" s="1"/>
      <c r="C48" s="126"/>
      <c r="D48" s="1"/>
      <c r="E48" s="1"/>
      <c r="F48" s="105"/>
      <c r="G48" s="105" t="str">
        <f t="shared" si="3"/>
        <v/>
      </c>
      <c r="H48" s="105" t="str">
        <f t="shared" si="2"/>
        <v>En cours</v>
      </c>
      <c r="I48" s="1"/>
      <c r="J48" s="1"/>
      <c r="K48" s="69"/>
      <c r="L48" s="1"/>
      <c r="M48" s="1"/>
      <c r="N48" s="1"/>
      <c r="O48" s="105"/>
      <c r="P48" s="1"/>
    </row>
    <row r="49" spans="1:16">
      <c r="A49" s="1"/>
      <c r="B49" s="1"/>
      <c r="C49" s="126"/>
      <c r="D49" s="1"/>
      <c r="E49" s="1"/>
      <c r="F49" s="105"/>
      <c r="G49" s="105" t="str">
        <f t="shared" si="3"/>
        <v/>
      </c>
      <c r="H49" s="105" t="str">
        <f t="shared" si="2"/>
        <v>En cours</v>
      </c>
      <c r="I49" s="1"/>
      <c r="J49" s="1"/>
      <c r="K49" s="69"/>
      <c r="L49" s="1"/>
      <c r="M49" s="1"/>
      <c r="N49" s="1"/>
      <c r="O49" s="105"/>
      <c r="P49" s="1"/>
    </row>
    <row r="50" spans="1:16">
      <c r="A50" s="1"/>
      <c r="B50" s="1"/>
      <c r="C50" s="126"/>
      <c r="D50" s="1"/>
      <c r="E50" s="1"/>
      <c r="F50" s="105"/>
      <c r="G50" s="105" t="str">
        <f t="shared" si="3"/>
        <v/>
      </c>
      <c r="H50" s="105" t="str">
        <f t="shared" si="2"/>
        <v>En cours</v>
      </c>
      <c r="I50" s="1"/>
      <c r="J50" s="1"/>
      <c r="K50" s="69"/>
      <c r="L50" s="1"/>
      <c r="M50" s="1"/>
      <c r="N50" s="1"/>
      <c r="O50" s="105"/>
      <c r="P50" s="1"/>
    </row>
    <row r="51" spans="1:16">
      <c r="A51" s="1"/>
      <c r="B51" s="1"/>
      <c r="C51" s="126"/>
      <c r="D51" s="1"/>
      <c r="E51" s="1"/>
      <c r="F51" s="105"/>
      <c r="G51" s="105" t="str">
        <f t="shared" si="3"/>
        <v/>
      </c>
      <c r="H51" s="105" t="str">
        <f t="shared" si="2"/>
        <v>En cours</v>
      </c>
      <c r="I51" s="1"/>
      <c r="J51" s="1"/>
      <c r="K51" s="69"/>
      <c r="L51" s="1"/>
      <c r="M51" s="1"/>
      <c r="N51" s="1"/>
      <c r="O51" s="105"/>
      <c r="P51" s="1"/>
    </row>
    <row r="52" spans="1:16">
      <c r="A52" s="1"/>
      <c r="B52" s="1"/>
      <c r="C52" s="126"/>
      <c r="D52" s="1"/>
      <c r="E52" s="1"/>
      <c r="F52" s="105"/>
      <c r="G52" s="105" t="str">
        <f t="shared" si="3"/>
        <v/>
      </c>
      <c r="H52" s="105" t="str">
        <f t="shared" si="2"/>
        <v>En cours</v>
      </c>
      <c r="I52" s="1"/>
      <c r="J52" s="1"/>
      <c r="K52" s="69"/>
      <c r="L52" s="1"/>
      <c r="M52" s="1"/>
      <c r="N52" s="1"/>
      <c r="O52" s="105"/>
      <c r="P52" s="1"/>
    </row>
    <row r="53" spans="1:16">
      <c r="A53" s="1"/>
      <c r="B53" s="1"/>
      <c r="C53" s="126"/>
      <c r="D53" s="1"/>
      <c r="E53" s="1"/>
      <c r="F53" s="105"/>
      <c r="G53" s="105" t="str">
        <f t="shared" si="3"/>
        <v/>
      </c>
      <c r="H53" s="105" t="str">
        <f t="shared" si="2"/>
        <v>En cours</v>
      </c>
      <c r="I53" s="1"/>
      <c r="J53" s="1"/>
      <c r="K53" s="69"/>
      <c r="L53" s="1"/>
      <c r="M53" s="1"/>
      <c r="N53" s="1"/>
      <c r="O53" s="105"/>
      <c r="P53" s="1"/>
    </row>
    <row r="54" spans="1:16">
      <c r="A54" s="1"/>
      <c r="B54" s="1"/>
      <c r="C54" s="126"/>
      <c r="D54" s="1"/>
      <c r="E54" s="1"/>
      <c r="F54" s="105"/>
      <c r="G54" s="105" t="str">
        <f t="shared" si="3"/>
        <v/>
      </c>
      <c r="H54" s="105" t="str">
        <f t="shared" si="2"/>
        <v>En cours</v>
      </c>
      <c r="I54" s="1"/>
      <c r="J54" s="1"/>
      <c r="K54" s="69"/>
      <c r="L54" s="1"/>
      <c r="M54" s="1"/>
      <c r="N54" s="1"/>
      <c r="O54" s="105"/>
      <c r="P54" s="1"/>
    </row>
    <row r="55" spans="1:16">
      <c r="A55" s="1"/>
      <c r="B55" s="1"/>
      <c r="C55" s="126"/>
      <c r="D55" s="1"/>
      <c r="E55" s="1"/>
      <c r="F55" s="105"/>
      <c r="G55" s="105" t="str">
        <f t="shared" si="3"/>
        <v/>
      </c>
      <c r="H55" s="105" t="str">
        <f t="shared" si="2"/>
        <v>En cours</v>
      </c>
      <c r="I55" s="1"/>
      <c r="J55" s="1"/>
      <c r="K55" s="69"/>
      <c r="L55" s="1"/>
      <c r="M55" s="1"/>
      <c r="N55" s="1"/>
      <c r="O55" s="105"/>
      <c r="P55" s="1"/>
    </row>
    <row r="56" spans="1:16">
      <c r="A56" s="1"/>
      <c r="B56" s="1"/>
      <c r="C56" s="126"/>
      <c r="D56" s="1"/>
      <c r="E56" s="1"/>
      <c r="F56" s="105"/>
      <c r="G56" s="105" t="str">
        <f t="shared" si="3"/>
        <v/>
      </c>
      <c r="H56" s="105" t="str">
        <f t="shared" si="2"/>
        <v>En cours</v>
      </c>
      <c r="I56" s="1"/>
      <c r="J56" s="1"/>
      <c r="K56" s="69"/>
      <c r="L56" s="1"/>
      <c r="M56" s="1"/>
      <c r="N56" s="1"/>
      <c r="O56" s="105"/>
      <c r="P56" s="1"/>
    </row>
    <row r="57" spans="1:16">
      <c r="A57" s="1"/>
      <c r="B57" s="1"/>
      <c r="C57" s="126"/>
      <c r="D57" s="1"/>
      <c r="E57" s="1"/>
      <c r="F57" s="105"/>
      <c r="G57" s="105" t="str">
        <f t="shared" si="3"/>
        <v/>
      </c>
      <c r="H57" s="105" t="str">
        <f t="shared" si="2"/>
        <v>En cours</v>
      </c>
      <c r="I57" s="1"/>
      <c r="J57" s="1"/>
      <c r="K57" s="69"/>
      <c r="L57" s="1"/>
      <c r="M57" s="1"/>
      <c r="N57" s="1"/>
      <c r="O57" s="105"/>
      <c r="P57" s="1"/>
    </row>
    <row r="58" spans="1:16">
      <c r="A58" s="1"/>
      <c r="B58" s="1"/>
      <c r="C58" s="126"/>
      <c r="D58" s="1"/>
      <c r="E58" s="1"/>
      <c r="F58" s="105"/>
      <c r="G58" s="105" t="str">
        <f t="shared" si="3"/>
        <v/>
      </c>
      <c r="H58" s="105" t="str">
        <f t="shared" si="2"/>
        <v>En cours</v>
      </c>
      <c r="I58" s="1"/>
      <c r="J58" s="1"/>
      <c r="K58" s="69"/>
      <c r="L58" s="1"/>
      <c r="M58" s="1"/>
      <c r="N58" s="1"/>
      <c r="O58" s="105"/>
      <c r="P58" s="1"/>
    </row>
    <row r="59" spans="1:16">
      <c r="A59" s="1"/>
      <c r="B59" s="1"/>
      <c r="C59" s="126"/>
      <c r="D59" s="1"/>
      <c r="E59" s="1"/>
      <c r="F59" s="105"/>
      <c r="G59" s="105" t="str">
        <f t="shared" si="3"/>
        <v/>
      </c>
      <c r="H59" s="105" t="str">
        <f t="shared" si="2"/>
        <v>En cours</v>
      </c>
      <c r="I59" s="1"/>
      <c r="J59" s="1"/>
      <c r="K59" s="69"/>
      <c r="L59" s="1"/>
      <c r="M59" s="1"/>
      <c r="N59" s="1"/>
      <c r="O59" s="105"/>
      <c r="P59" s="1"/>
    </row>
    <row r="60" spans="1:16">
      <c r="A60" s="1"/>
      <c r="B60" s="1"/>
      <c r="C60" s="126"/>
      <c r="D60" s="1"/>
      <c r="E60" s="1"/>
      <c r="F60" s="105"/>
      <c r="G60" s="105" t="str">
        <f t="shared" si="3"/>
        <v/>
      </c>
      <c r="H60" s="105" t="str">
        <f t="shared" si="2"/>
        <v>En cours</v>
      </c>
      <c r="I60" s="1"/>
      <c r="J60" s="1"/>
      <c r="K60" s="69"/>
      <c r="L60" s="1"/>
      <c r="M60" s="1"/>
      <c r="N60" s="1"/>
      <c r="O60" s="105"/>
      <c r="P60" s="1"/>
    </row>
    <row r="61" spans="1:16">
      <c r="A61" s="1"/>
      <c r="B61" s="1"/>
      <c r="C61" s="126"/>
      <c r="D61" s="1"/>
      <c r="E61" s="1"/>
      <c r="F61" s="105"/>
      <c r="G61" s="105" t="str">
        <f t="shared" si="3"/>
        <v/>
      </c>
      <c r="H61" s="105" t="str">
        <f t="shared" si="2"/>
        <v>En cours</v>
      </c>
      <c r="I61" s="1"/>
      <c r="J61" s="1"/>
      <c r="K61" s="69"/>
      <c r="L61" s="1"/>
      <c r="M61" s="1"/>
      <c r="N61" s="1"/>
      <c r="O61" s="105"/>
      <c r="P61" s="1"/>
    </row>
    <row r="62" spans="1:16">
      <c r="A62" s="1"/>
      <c r="B62" s="1"/>
      <c r="C62" s="126"/>
      <c r="D62" s="1"/>
      <c r="E62" s="1"/>
      <c r="F62" s="105"/>
      <c r="G62" s="105" t="str">
        <f t="shared" si="3"/>
        <v/>
      </c>
      <c r="H62" s="105" t="str">
        <f t="shared" si="2"/>
        <v>En cours</v>
      </c>
      <c r="I62" s="1"/>
      <c r="J62" s="1"/>
      <c r="K62" s="69"/>
      <c r="L62" s="1"/>
      <c r="M62" s="1"/>
      <c r="N62" s="1"/>
      <c r="O62" s="105"/>
      <c r="P62" s="1"/>
    </row>
    <row r="63" spans="1:16">
      <c r="A63" s="1"/>
      <c r="B63" s="1"/>
      <c r="C63" s="126"/>
      <c r="D63" s="1"/>
      <c r="E63" s="1"/>
      <c r="F63" s="105"/>
      <c r="G63" s="105" t="str">
        <f t="shared" si="3"/>
        <v/>
      </c>
      <c r="H63" s="105" t="str">
        <f t="shared" si="2"/>
        <v>En cours</v>
      </c>
      <c r="I63" s="1"/>
      <c r="J63" s="1"/>
      <c r="K63" s="69"/>
      <c r="L63" s="1"/>
      <c r="M63" s="1"/>
      <c r="N63" s="1"/>
      <c r="O63" s="105"/>
      <c r="P63" s="1"/>
    </row>
    <row r="64" spans="1:16">
      <c r="A64" s="1"/>
      <c r="B64" s="1"/>
      <c r="C64" s="126"/>
      <c r="D64" s="1"/>
      <c r="E64" s="1"/>
      <c r="F64" s="105"/>
      <c r="G64" s="105" t="str">
        <f t="shared" si="3"/>
        <v/>
      </c>
      <c r="H64" s="105" t="str">
        <f t="shared" si="2"/>
        <v>En cours</v>
      </c>
      <c r="I64" s="1"/>
      <c r="J64" s="1"/>
      <c r="K64" s="69"/>
      <c r="L64" s="1"/>
      <c r="M64" s="1"/>
      <c r="N64" s="1"/>
      <c r="O64" s="105"/>
      <c r="P64" s="1"/>
    </row>
    <row r="65" spans="1:16">
      <c r="A65" s="1"/>
      <c r="B65" s="1"/>
      <c r="C65" s="126"/>
      <c r="D65" s="1"/>
      <c r="E65" s="1"/>
      <c r="F65" s="105"/>
      <c r="G65" s="105" t="str">
        <f t="shared" si="3"/>
        <v/>
      </c>
      <c r="H65" s="105" t="str">
        <f t="shared" si="2"/>
        <v>En cours</v>
      </c>
      <c r="I65" s="1"/>
      <c r="J65" s="1"/>
      <c r="K65" s="69"/>
      <c r="L65" s="1"/>
      <c r="M65" s="1"/>
      <c r="N65" s="1"/>
      <c r="O65" s="105"/>
      <c r="P65" s="1"/>
    </row>
    <row r="66" spans="1:16">
      <c r="A66" s="1"/>
      <c r="B66" s="1"/>
      <c r="C66" s="126"/>
      <c r="D66" s="1"/>
      <c r="E66" s="1"/>
      <c r="F66" s="105"/>
      <c r="G66" s="105" t="str">
        <f t="shared" si="3"/>
        <v/>
      </c>
      <c r="H66" s="105" t="str">
        <f t="shared" si="2"/>
        <v>En cours</v>
      </c>
      <c r="I66" s="1"/>
      <c r="J66" s="1"/>
      <c r="K66" s="69"/>
      <c r="L66" s="1"/>
      <c r="M66" s="1"/>
      <c r="N66" s="1"/>
      <c r="O66" s="105"/>
      <c r="P66" s="1"/>
    </row>
    <row r="67" spans="1:16">
      <c r="K67" s="2"/>
    </row>
    <row r="68" spans="1:16">
      <c r="K68" s="2"/>
    </row>
    <row r="69" spans="1:16">
      <c r="K69" s="2"/>
    </row>
    <row r="70" spans="1:16">
      <c r="K70" s="2"/>
    </row>
    <row r="71" spans="1:16">
      <c r="K71" s="2"/>
    </row>
    <row r="72" spans="1:16">
      <c r="K72" s="2"/>
    </row>
    <row r="73" spans="1:16">
      <c r="K73" s="2"/>
    </row>
    <row r="74" spans="1:16">
      <c r="K74" s="2"/>
    </row>
    <row r="75" spans="1:16">
      <c r="K75" s="2"/>
    </row>
    <row r="76" spans="1:16">
      <c r="K76" s="2"/>
    </row>
    <row r="77" spans="1:16">
      <c r="K77" s="2"/>
    </row>
    <row r="78" spans="1:16">
      <c r="K78" s="2"/>
    </row>
    <row r="79" spans="1:16">
      <c r="K79" s="2"/>
    </row>
    <row r="80" spans="1:16">
      <c r="K80" s="2"/>
    </row>
    <row r="81" spans="11:11" customFormat="1">
      <c r="K81" s="2"/>
    </row>
    <row r="82" spans="11:11" customFormat="1">
      <c r="K82" s="2"/>
    </row>
    <row r="83" spans="11:11" customFormat="1">
      <c r="K83" s="2"/>
    </row>
    <row r="84" spans="11:11" customFormat="1">
      <c r="K84" s="2"/>
    </row>
    <row r="85" spans="11:11" customFormat="1">
      <c r="K85" s="2"/>
    </row>
    <row r="86" spans="11:11" customFormat="1">
      <c r="K86" s="2"/>
    </row>
    <row r="87" spans="11:11" customFormat="1">
      <c r="K87" s="2"/>
    </row>
    <row r="88" spans="11:11" customFormat="1">
      <c r="K88" s="2"/>
    </row>
    <row r="89" spans="11:11" customFormat="1">
      <c r="K89" s="2"/>
    </row>
    <row r="90" spans="11:11" customFormat="1">
      <c r="K90" s="2"/>
    </row>
    <row r="91" spans="11:11" customFormat="1">
      <c r="K91" s="2"/>
    </row>
    <row r="92" spans="11:11" customFormat="1">
      <c r="K92" s="2"/>
    </row>
    <row r="93" spans="11:11" customFormat="1">
      <c r="K93" s="2"/>
    </row>
    <row r="94" spans="11:11" customFormat="1">
      <c r="K94" s="2"/>
    </row>
    <row r="95" spans="11:11" customFormat="1">
      <c r="K95" s="2"/>
    </row>
    <row r="96" spans="11:11" customFormat="1">
      <c r="K96" s="2"/>
    </row>
    <row r="97" spans="11:11" customFormat="1">
      <c r="K97" s="2"/>
    </row>
    <row r="98" spans="11:11" customFormat="1">
      <c r="K98" s="2"/>
    </row>
    <row r="99" spans="11:11" customFormat="1">
      <c r="K99" s="2"/>
    </row>
    <row r="100" spans="11:11" customFormat="1">
      <c r="K100" s="2"/>
    </row>
    <row r="101" spans="11:11" customFormat="1">
      <c r="K101" s="2"/>
    </row>
    <row r="102" spans="11:11" customFormat="1">
      <c r="K102" s="2"/>
    </row>
    <row r="103" spans="11:11" customFormat="1">
      <c r="K103" s="2"/>
    </row>
    <row r="104" spans="11:11" customFormat="1">
      <c r="K104" s="2"/>
    </row>
    <row r="105" spans="11:11" customFormat="1">
      <c r="K105" s="2"/>
    </row>
    <row r="106" spans="11:11" customFormat="1">
      <c r="K106" s="2"/>
    </row>
    <row r="107" spans="11:11" customFormat="1">
      <c r="K107" s="2"/>
    </row>
    <row r="108" spans="11:11" customFormat="1">
      <c r="K108" s="2"/>
    </row>
    <row r="109" spans="11:11" customFormat="1">
      <c r="K109" s="2"/>
    </row>
    <row r="110" spans="11:11" customFormat="1">
      <c r="K110" s="2"/>
    </row>
    <row r="111" spans="11:11" customFormat="1">
      <c r="K111" s="2"/>
    </row>
    <row r="112" spans="11:11" customFormat="1">
      <c r="K112" s="2"/>
    </row>
    <row r="113" spans="11:11" customFormat="1">
      <c r="K113" s="2"/>
    </row>
    <row r="114" spans="11:11" customFormat="1">
      <c r="K114" s="2"/>
    </row>
    <row r="115" spans="11:11" customFormat="1">
      <c r="K115" s="2"/>
    </row>
    <row r="116" spans="11:11" customFormat="1">
      <c r="K116" s="2"/>
    </row>
    <row r="117" spans="11:11" customFormat="1">
      <c r="K117" s="2"/>
    </row>
    <row r="118" spans="11:11" customFormat="1">
      <c r="K118" s="2"/>
    </row>
    <row r="119" spans="11:11" customFormat="1">
      <c r="K119" s="2"/>
    </row>
    <row r="120" spans="11:11" customFormat="1">
      <c r="K120" s="2"/>
    </row>
    <row r="121" spans="11:11" customFormat="1">
      <c r="K121" s="2"/>
    </row>
    <row r="122" spans="11:11" customFormat="1">
      <c r="K122" s="2"/>
    </row>
    <row r="123" spans="11:11" customFormat="1">
      <c r="K123" s="2"/>
    </row>
    <row r="124" spans="11:11" customFormat="1">
      <c r="K124" s="2"/>
    </row>
  </sheetData>
  <autoFilter ref="A5:P124"/>
  <dataConsolidate/>
  <conditionalFormatting sqref="G1:H1048576">
    <cfRule type="containsText" dxfId="10" priority="2" operator="containsText" text="OK">
      <formula>NOT(ISERROR(SEARCH("OK",G1)))</formula>
    </cfRule>
    <cfRule type="containsText" dxfId="9" priority="3" operator="containsText" text="HORS DELAI">
      <formula>NOT(ISERROR(SEARCH("HORS DELAI",G1)))</formula>
    </cfRule>
  </conditionalFormatting>
  <conditionalFormatting sqref="I1:I1048576">
    <cfRule type="expression" dxfId="8" priority="1" stopIfTrue="1">
      <formula>$I$12=$B$2</formula>
    </cfRule>
  </conditionalFormatting>
  <dataValidations count="10">
    <dataValidation type="list" allowBlank="1" showInputMessage="1" showErrorMessage="1" sqref="O6">
      <formula1>$X$1:$X$39</formula1>
    </dataValidation>
    <dataValidation type="list" allowBlank="1" showInputMessage="1" showErrorMessage="1" sqref="F55 F24:F35">
      <formula1>$T$1:$T$39</formula1>
    </dataValidation>
    <dataValidation type="list" allowBlank="1" showInputMessage="1" showErrorMessage="1" sqref="O7:O66 K6:K124 I6:I25">
      <formula1>$X$1:$X$34</formula1>
    </dataValidation>
    <dataValidation type="list" allowBlank="1" showInputMessage="1" showErrorMessage="1" sqref="L6:L66">
      <formula1>$Z$1:$Z$2</formula1>
    </dataValidation>
    <dataValidation type="list" allowBlank="1" showInputMessage="1" showErrorMessage="1" sqref="M6:M66">
      <formula1>$AB$1:$AB$9</formula1>
    </dataValidation>
    <dataValidation type="list" allowBlank="1" showInputMessage="1" showErrorMessage="1" sqref="N6:N114">
      <formula1>$AD$1:$AD$6</formula1>
    </dataValidation>
    <dataValidation type="list" allowBlank="1" showInputMessage="1" showErrorMessage="1" sqref="A6:A17">
      <formula1>TYPES</formula1>
    </dataValidation>
    <dataValidation type="list" allowBlank="1" showInputMessage="1" showErrorMessage="1" sqref="F56:F66 F36:F54">
      <formula1>$T$1:$T$14</formula1>
    </dataValidation>
    <dataValidation type="list" allowBlank="1" showInputMessage="1" showErrorMessage="1" sqref="J26 J67:J125 J6:J24">
      <formula1>$V$1:$V$7</formula1>
    </dataValidation>
    <dataValidation type="list" allowBlank="1" showInputMessage="1" showErrorMessage="1" sqref="J27:J66">
      <formula1>$V:$V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J128"/>
  <sheetViews>
    <sheetView zoomScale="80" zoomScaleNormal="80" workbookViewId="0">
      <selection activeCell="B8" sqref="B8"/>
    </sheetView>
  </sheetViews>
  <sheetFormatPr baseColWidth="10" defaultRowHeight="15"/>
  <cols>
    <col min="1" max="1" width="30.5703125" bestFit="1" customWidth="1"/>
    <col min="2" max="2" width="25.28515625" bestFit="1" customWidth="1"/>
    <col min="3" max="3" width="20" style="125" customWidth="1"/>
    <col min="4" max="5" width="20" customWidth="1"/>
    <col min="6" max="8" width="20" style="4" customWidth="1"/>
    <col min="9" max="9" width="17.85546875" style="94" customWidth="1"/>
    <col min="10" max="10" width="16.7109375" customWidth="1"/>
    <col min="11" max="11" width="16.28515625" customWidth="1"/>
    <col min="12" max="12" width="16.7109375" customWidth="1"/>
    <col min="13" max="13" width="28.28515625" customWidth="1"/>
    <col min="14" max="14" width="17.28515625" customWidth="1"/>
    <col min="15" max="15" width="20" style="4" customWidth="1"/>
    <col min="16" max="16" width="22.85546875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>
      <c r="B1" s="3"/>
      <c r="T1" s="69">
        <v>41671</v>
      </c>
      <c r="V1" s="1" t="s">
        <v>41</v>
      </c>
      <c r="X1" s="69">
        <v>41671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41672</v>
      </c>
      <c r="V2" s="1" t="s">
        <v>42</v>
      </c>
      <c r="X2" s="69">
        <v>41672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3"/>
      <c r="T3" s="69">
        <v>41673</v>
      </c>
      <c r="V3" s="1" t="s">
        <v>43</v>
      </c>
      <c r="X3" s="69">
        <v>41673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3"/>
      <c r="T4" s="69">
        <v>41674</v>
      </c>
      <c r="V4" s="1" t="s">
        <v>44</v>
      </c>
      <c r="X4" s="69">
        <v>41674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39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41675</v>
      </c>
      <c r="V5" s="1" t="s">
        <v>45</v>
      </c>
      <c r="X5" s="69">
        <v>41675</v>
      </c>
      <c r="AB5" s="1" t="s">
        <v>54</v>
      </c>
      <c r="AD5" s="1" t="s">
        <v>59</v>
      </c>
      <c r="AH5" s="1" t="s">
        <v>64</v>
      </c>
    </row>
    <row r="6" spans="1:36" s="89" customFormat="1">
      <c r="A6" s="132" t="s">
        <v>34</v>
      </c>
      <c r="B6" s="132" t="s">
        <v>312</v>
      </c>
      <c r="C6" s="138">
        <v>25354703300570</v>
      </c>
      <c r="D6" s="137">
        <v>140093</v>
      </c>
      <c r="E6" s="132" t="s">
        <v>310</v>
      </c>
      <c r="F6" s="45">
        <v>41674</v>
      </c>
      <c r="G6" s="44" t="s">
        <v>178</v>
      </c>
      <c r="H6" s="44" t="str">
        <f>IF(O6="","En cours","Réponse apportée")</f>
        <v>Réponse apportée</v>
      </c>
      <c r="I6" s="131">
        <v>41684</v>
      </c>
      <c r="J6" s="136" t="s">
        <v>69</v>
      </c>
      <c r="K6" s="131">
        <v>41676</v>
      </c>
      <c r="L6" s="117"/>
      <c r="M6" s="111"/>
      <c r="N6" s="135" t="s">
        <v>56</v>
      </c>
      <c r="O6" s="45">
        <v>41677</v>
      </c>
      <c r="P6" s="134">
        <v>41683</v>
      </c>
      <c r="Q6" s="93"/>
      <c r="R6" s="93"/>
      <c r="S6" s="93"/>
      <c r="T6" s="69">
        <v>41676</v>
      </c>
      <c r="V6" s="91"/>
      <c r="X6" s="69">
        <v>41676</v>
      </c>
      <c r="AB6" s="91"/>
      <c r="AD6" s="91"/>
      <c r="AH6" s="90"/>
    </row>
    <row r="7" spans="1:36">
      <c r="A7" s="1" t="s">
        <v>36</v>
      </c>
      <c r="B7" s="1" t="s">
        <v>311</v>
      </c>
      <c r="C7" s="126">
        <v>25464399394167</v>
      </c>
      <c r="D7" s="1"/>
      <c r="E7" s="1" t="s">
        <v>310</v>
      </c>
      <c r="F7" s="105">
        <v>41674</v>
      </c>
      <c r="G7" s="111" t="str">
        <f>IF(H7="en cours","",IF(I7&gt;=O7,"OK","HORS DELAI"))</f>
        <v>OK</v>
      </c>
      <c r="H7" s="44" t="str">
        <f>IF(O7="","En cours","Réponse apportée")</f>
        <v>Réponse apportée</v>
      </c>
      <c r="I7" s="131">
        <v>41680</v>
      </c>
      <c r="J7" s="1" t="s">
        <v>69</v>
      </c>
      <c r="K7" s="69">
        <v>41675</v>
      </c>
      <c r="L7" s="1"/>
      <c r="M7" s="1"/>
      <c r="N7" s="1" t="s">
        <v>55</v>
      </c>
      <c r="O7" s="105">
        <v>41676</v>
      </c>
      <c r="P7" s="1"/>
      <c r="T7" s="69">
        <v>41677</v>
      </c>
      <c r="V7" s="1" t="s">
        <v>144</v>
      </c>
      <c r="X7" s="69">
        <v>41677</v>
      </c>
      <c r="AB7" s="1" t="s">
        <v>143</v>
      </c>
      <c r="AD7" s="1" t="s">
        <v>142</v>
      </c>
      <c r="AF7" s="1" t="s">
        <v>58</v>
      </c>
    </row>
    <row r="8" spans="1:36">
      <c r="A8" s="1" t="s">
        <v>35</v>
      </c>
      <c r="B8" s="1" t="s">
        <v>301</v>
      </c>
      <c r="C8" s="126">
        <v>25118958006401</v>
      </c>
      <c r="D8" s="1"/>
      <c r="E8" s="132" t="s">
        <v>285</v>
      </c>
      <c r="F8" s="105">
        <v>41675</v>
      </c>
      <c r="G8" s="111" t="str">
        <f>IF(H8="en cours","",IF(I8&gt;=O8,"OK","HORS DELAI"))</f>
        <v>OK</v>
      </c>
      <c r="H8" s="44" t="str">
        <f>IF(O8="","En cours","Réponse apportée")</f>
        <v>Réponse apportée</v>
      </c>
      <c r="I8" s="131">
        <v>41680</v>
      </c>
      <c r="J8" s="1" t="s">
        <v>69</v>
      </c>
      <c r="K8" s="69">
        <v>41676</v>
      </c>
      <c r="L8" s="1"/>
      <c r="M8" s="1"/>
      <c r="N8" s="1" t="s">
        <v>56</v>
      </c>
      <c r="O8" s="105">
        <v>41676</v>
      </c>
      <c r="P8" s="1"/>
      <c r="T8" s="69">
        <v>41678</v>
      </c>
      <c r="V8" s="1" t="s">
        <v>69</v>
      </c>
      <c r="X8" s="69">
        <v>41678</v>
      </c>
      <c r="AB8" s="1" t="s">
        <v>139</v>
      </c>
      <c r="AD8" s="1" t="s">
        <v>60</v>
      </c>
      <c r="AF8" s="1" t="s">
        <v>59</v>
      </c>
    </row>
    <row r="9" spans="1:36">
      <c r="A9" s="1" t="s">
        <v>31</v>
      </c>
      <c r="B9" s="1" t="s">
        <v>309</v>
      </c>
      <c r="C9" s="126">
        <v>24356874005482</v>
      </c>
      <c r="D9" s="1">
        <v>140097</v>
      </c>
      <c r="E9" s="1" t="s">
        <v>285</v>
      </c>
      <c r="F9" s="105">
        <v>41676</v>
      </c>
      <c r="G9" s="111" t="str">
        <f>IF(H9="en cours","",IF(I9&gt;=O9,"OK","HORS DELAI"))</f>
        <v>OK</v>
      </c>
      <c r="H9" s="44" t="str">
        <f>IF(O9="","En cours","Réponse apportée")</f>
        <v>Réponse apportée</v>
      </c>
      <c r="I9" s="131">
        <v>41688</v>
      </c>
      <c r="J9" s="1" t="s">
        <v>69</v>
      </c>
      <c r="K9" s="69">
        <v>41680</v>
      </c>
      <c r="L9" s="1"/>
      <c r="M9" s="1"/>
      <c r="N9" s="1" t="s">
        <v>56</v>
      </c>
      <c r="O9" s="105">
        <v>41680</v>
      </c>
      <c r="P9" s="69">
        <v>41680</v>
      </c>
      <c r="T9" s="69">
        <v>41679</v>
      </c>
      <c r="V9" s="1" t="s">
        <v>46</v>
      </c>
      <c r="X9" s="69">
        <v>41679</v>
      </c>
      <c r="AB9" s="1" t="s">
        <v>137</v>
      </c>
    </row>
    <row r="10" spans="1:36">
      <c r="A10" s="1" t="s">
        <v>31</v>
      </c>
      <c r="B10" s="1" t="s">
        <v>308</v>
      </c>
      <c r="C10" s="126">
        <v>25122431241871</v>
      </c>
      <c r="D10" s="1">
        <v>140100</v>
      </c>
      <c r="E10" s="132" t="s">
        <v>285</v>
      </c>
      <c r="F10" s="105">
        <v>41677</v>
      </c>
      <c r="G10" s="44" t="s">
        <v>178</v>
      </c>
      <c r="H10" s="44" t="str">
        <f>IF(O10="","En cours","Réponse apportée")</f>
        <v>Réponse apportée</v>
      </c>
      <c r="I10" s="131">
        <v>41688</v>
      </c>
      <c r="J10" s="1" t="s">
        <v>44</v>
      </c>
      <c r="K10" s="69">
        <v>41680</v>
      </c>
      <c r="L10" s="1"/>
      <c r="M10" s="1"/>
      <c r="N10" s="1" t="s">
        <v>56</v>
      </c>
      <c r="O10" s="105">
        <v>41682</v>
      </c>
      <c r="P10" s="69">
        <v>41683</v>
      </c>
      <c r="T10" s="69">
        <v>41680</v>
      </c>
      <c r="V10" s="1" t="s">
        <v>47</v>
      </c>
      <c r="X10" s="69">
        <v>41680</v>
      </c>
      <c r="AB10" s="1" t="s">
        <v>135</v>
      </c>
    </row>
    <row r="11" spans="1:36">
      <c r="A11" s="1" t="s">
        <v>35</v>
      </c>
      <c r="B11" s="1" t="s">
        <v>307</v>
      </c>
      <c r="C11" s="126">
        <v>25436902943823</v>
      </c>
      <c r="D11" s="1"/>
      <c r="E11" s="1" t="s">
        <v>285</v>
      </c>
      <c r="F11" s="105">
        <v>41677</v>
      </c>
      <c r="G11" s="44" t="s">
        <v>178</v>
      </c>
      <c r="H11" s="44" t="s">
        <v>72</v>
      </c>
      <c r="I11" s="131">
        <v>41684</v>
      </c>
      <c r="J11" s="1" t="s">
        <v>69</v>
      </c>
      <c r="K11" s="69">
        <v>41677</v>
      </c>
      <c r="L11" s="1"/>
      <c r="M11" s="1"/>
      <c r="N11" s="1" t="s">
        <v>56</v>
      </c>
      <c r="O11" s="105">
        <v>41684</v>
      </c>
      <c r="P11" s="1"/>
      <c r="T11" s="69">
        <v>41681</v>
      </c>
      <c r="V11" s="88" t="s">
        <v>79</v>
      </c>
      <c r="X11" s="69">
        <v>41681</v>
      </c>
      <c r="AB11" s="1" t="s">
        <v>133</v>
      </c>
    </row>
    <row r="12" spans="1:36">
      <c r="A12" s="1" t="s">
        <v>31</v>
      </c>
      <c r="B12" s="1" t="s">
        <v>306</v>
      </c>
      <c r="C12" s="126">
        <v>24113748183150</v>
      </c>
      <c r="D12" s="1">
        <v>140103</v>
      </c>
      <c r="E12" s="132" t="s">
        <v>285</v>
      </c>
      <c r="F12" s="105">
        <v>41677</v>
      </c>
      <c r="G12" s="111" t="str">
        <f>IF(H12="en cours","",IF(I12&gt;=O12,"OK","HORS DELAI"))</f>
        <v>OK</v>
      </c>
      <c r="H12" s="44" t="str">
        <f>IF(O12="","En cours","Réponse apportée")</f>
        <v>Réponse apportée</v>
      </c>
      <c r="I12" s="131">
        <v>41691</v>
      </c>
      <c r="J12" s="1" t="s">
        <v>69</v>
      </c>
      <c r="K12" s="69">
        <v>41680</v>
      </c>
      <c r="L12" s="1"/>
      <c r="M12" s="1"/>
      <c r="N12" s="1" t="s">
        <v>56</v>
      </c>
      <c r="O12" s="105">
        <v>41681</v>
      </c>
      <c r="P12" s="69">
        <v>41681</v>
      </c>
      <c r="T12" s="69">
        <v>41682</v>
      </c>
      <c r="X12" s="69">
        <v>41682</v>
      </c>
      <c r="AB12" s="1" t="s">
        <v>130</v>
      </c>
    </row>
    <row r="13" spans="1:36">
      <c r="A13" s="1" t="s">
        <v>36</v>
      </c>
      <c r="B13" s="1" t="s">
        <v>305</v>
      </c>
      <c r="C13" s="126">
        <v>25218957910861</v>
      </c>
      <c r="D13" s="1"/>
      <c r="E13" s="1" t="s">
        <v>285</v>
      </c>
      <c r="F13" s="105">
        <v>41677</v>
      </c>
      <c r="G13" s="111" t="str">
        <f>IF(H13="en cours","",IF(I13&gt;=O13,"OK","HORS DELAI"))</f>
        <v>OK</v>
      </c>
      <c r="H13" s="44" t="str">
        <f>IF(O13="","En cours","Réponse apportée")</f>
        <v>Réponse apportée</v>
      </c>
      <c r="I13" s="131">
        <v>41684</v>
      </c>
      <c r="J13" s="1" t="s">
        <v>69</v>
      </c>
      <c r="K13" s="69">
        <v>41681</v>
      </c>
      <c r="L13" s="1"/>
      <c r="M13" s="1"/>
      <c r="N13" s="1" t="s">
        <v>55</v>
      </c>
      <c r="O13" s="105">
        <v>41681</v>
      </c>
      <c r="P13" s="1"/>
      <c r="T13" s="69">
        <v>41683</v>
      </c>
      <c r="X13" s="69">
        <v>41683</v>
      </c>
    </row>
    <row r="14" spans="1:36">
      <c r="A14" s="1" t="s">
        <v>32</v>
      </c>
      <c r="B14" s="1" t="s">
        <v>304</v>
      </c>
      <c r="C14" s="126">
        <v>25283646798201</v>
      </c>
      <c r="D14" s="1">
        <v>140109</v>
      </c>
      <c r="E14" s="132" t="s">
        <v>285</v>
      </c>
      <c r="F14" s="105">
        <v>41680</v>
      </c>
      <c r="G14" s="44" t="s">
        <v>178</v>
      </c>
      <c r="H14" s="44" t="str">
        <f>IF(O14="","En cours","Réponse apportée")</f>
        <v>Réponse apportée</v>
      </c>
      <c r="I14" s="131">
        <v>41690</v>
      </c>
      <c r="J14" s="1" t="s">
        <v>41</v>
      </c>
      <c r="K14" s="69">
        <v>41682</v>
      </c>
      <c r="L14" s="1"/>
      <c r="M14" s="1"/>
      <c r="N14" s="1" t="s">
        <v>56</v>
      </c>
      <c r="O14" s="105">
        <v>41683</v>
      </c>
      <c r="P14" s="69">
        <v>41696</v>
      </c>
      <c r="T14" s="69">
        <v>41684</v>
      </c>
      <c r="X14" s="69">
        <v>41684</v>
      </c>
    </row>
    <row r="15" spans="1:36">
      <c r="A15" s="1" t="s">
        <v>33</v>
      </c>
      <c r="B15" s="1" t="s">
        <v>303</v>
      </c>
      <c r="C15" s="126">
        <v>25294066532484</v>
      </c>
      <c r="D15" s="1">
        <v>140115</v>
      </c>
      <c r="E15" s="1" t="s">
        <v>285</v>
      </c>
      <c r="F15" s="105">
        <v>41682</v>
      </c>
      <c r="G15" s="111" t="str">
        <f>IF(H15="en cours","",IF(I15&gt;=O15,"OK","HORS DELAI"))</f>
        <v>OK</v>
      </c>
      <c r="H15" s="44" t="str">
        <f>IF(O15="","En cours","Réponse apportée")</f>
        <v>Réponse apportée</v>
      </c>
      <c r="I15" s="131">
        <v>41691</v>
      </c>
      <c r="J15" s="1" t="s">
        <v>69</v>
      </c>
      <c r="K15" s="69">
        <v>41690</v>
      </c>
      <c r="L15" s="1"/>
      <c r="M15" s="1"/>
      <c r="N15" s="1" t="s">
        <v>56</v>
      </c>
      <c r="O15" s="105">
        <v>41690</v>
      </c>
      <c r="P15" s="69">
        <v>41691</v>
      </c>
      <c r="T15" s="69">
        <v>41685</v>
      </c>
      <c r="X15" s="69">
        <v>41685</v>
      </c>
    </row>
    <row r="16" spans="1:36">
      <c r="A16" s="1" t="s">
        <v>35</v>
      </c>
      <c r="B16" s="1" t="s">
        <v>269</v>
      </c>
      <c r="C16" s="126">
        <v>24280463040277</v>
      </c>
      <c r="D16" s="1"/>
      <c r="E16" s="132" t="s">
        <v>285</v>
      </c>
      <c r="F16" s="105">
        <v>41682</v>
      </c>
      <c r="G16" s="111" t="s">
        <v>178</v>
      </c>
      <c r="H16" s="44" t="str">
        <f>IF(O16="","En cours","Réponse apportée")</f>
        <v>Réponse apportée</v>
      </c>
      <c r="I16" s="131">
        <v>41694</v>
      </c>
      <c r="J16" s="1" t="s">
        <v>44</v>
      </c>
      <c r="K16" s="69">
        <v>41682</v>
      </c>
      <c r="L16" s="1"/>
      <c r="M16" s="1"/>
      <c r="N16" s="1" t="s">
        <v>56</v>
      </c>
      <c r="O16" s="105">
        <v>41688</v>
      </c>
      <c r="P16" s="1"/>
      <c r="T16" s="69">
        <v>41686</v>
      </c>
      <c r="X16" s="69">
        <v>41686</v>
      </c>
    </row>
    <row r="17" spans="1:24">
      <c r="A17" s="1" t="s">
        <v>32</v>
      </c>
      <c r="B17" s="1" t="s">
        <v>302</v>
      </c>
      <c r="C17" s="126">
        <v>25495513624702</v>
      </c>
      <c r="D17" s="1">
        <v>130809</v>
      </c>
      <c r="E17" s="132" t="s">
        <v>285</v>
      </c>
      <c r="F17" s="105">
        <v>41683</v>
      </c>
      <c r="G17" s="44" t="s">
        <v>178</v>
      </c>
      <c r="H17" s="44" t="s">
        <v>72</v>
      </c>
      <c r="I17" s="131">
        <v>41684</v>
      </c>
      <c r="J17" s="1" t="s">
        <v>41</v>
      </c>
      <c r="K17" s="69">
        <v>41684</v>
      </c>
      <c r="L17" s="1"/>
      <c r="M17" s="1"/>
      <c r="N17" s="1" t="s">
        <v>56</v>
      </c>
      <c r="O17" s="105">
        <v>41688</v>
      </c>
      <c r="P17" s="69">
        <v>41605</v>
      </c>
      <c r="T17" s="69">
        <v>41688</v>
      </c>
      <c r="X17" s="69">
        <v>41688</v>
      </c>
    </row>
    <row r="18" spans="1:24">
      <c r="A18" s="1" t="s">
        <v>35</v>
      </c>
      <c r="B18" s="1" t="s">
        <v>301</v>
      </c>
      <c r="C18" s="126">
        <v>25118958006401</v>
      </c>
      <c r="D18" s="1"/>
      <c r="E18" s="1" t="s">
        <v>285</v>
      </c>
      <c r="F18" s="105">
        <v>41683</v>
      </c>
      <c r="G18" s="44" t="s">
        <v>178</v>
      </c>
      <c r="H18" s="44" t="str">
        <f>IF(O18="","En cours","Réponse apportée")</f>
        <v>Réponse apportée</v>
      </c>
      <c r="I18" s="131"/>
      <c r="J18" s="1" t="s">
        <v>69</v>
      </c>
      <c r="K18" s="69">
        <v>41684</v>
      </c>
      <c r="L18" s="1"/>
      <c r="M18" s="1"/>
      <c r="N18" s="1" t="s">
        <v>55</v>
      </c>
      <c r="O18" s="105">
        <v>41688</v>
      </c>
      <c r="P18" s="1"/>
      <c r="T18" s="69">
        <v>41689</v>
      </c>
      <c r="X18" s="69">
        <v>41689</v>
      </c>
    </row>
    <row r="19" spans="1:24">
      <c r="A19" s="1" t="s">
        <v>35</v>
      </c>
      <c r="B19" s="1" t="s">
        <v>300</v>
      </c>
      <c r="C19" s="126">
        <v>25429667054309</v>
      </c>
      <c r="D19" s="1"/>
      <c r="E19" s="132" t="s">
        <v>285</v>
      </c>
      <c r="F19" s="105">
        <v>41686</v>
      </c>
      <c r="G19" s="111" t="s">
        <v>178</v>
      </c>
      <c r="H19" s="44" t="str">
        <f>IF(O19="","En cours","Réponse apportée")</f>
        <v>Réponse apportée</v>
      </c>
      <c r="I19" s="131"/>
      <c r="J19" s="1" t="s">
        <v>69</v>
      </c>
      <c r="K19" s="69">
        <v>41688</v>
      </c>
      <c r="L19" s="1"/>
      <c r="M19" s="1"/>
      <c r="N19" s="1" t="s">
        <v>56</v>
      </c>
      <c r="O19" s="105">
        <v>41688</v>
      </c>
      <c r="P19" s="1"/>
      <c r="T19" s="69">
        <v>41690</v>
      </c>
      <c r="X19" s="69">
        <v>41690</v>
      </c>
    </row>
    <row r="20" spans="1:24">
      <c r="A20" s="1" t="s">
        <v>31</v>
      </c>
      <c r="B20" s="1" t="s">
        <v>299</v>
      </c>
      <c r="C20" s="126">
        <v>25115195315005</v>
      </c>
      <c r="D20" s="1">
        <v>140126</v>
      </c>
      <c r="E20" s="1" t="s">
        <v>285</v>
      </c>
      <c r="F20" s="105">
        <v>41688</v>
      </c>
      <c r="G20" s="111" t="str">
        <f>IF(H20="en cours","",IF(I20&gt;=O20,"OK","HORS DELAI"))</f>
        <v>OK</v>
      </c>
      <c r="H20" s="44" t="str">
        <f>IF(O20="","En cours","Réponse apportée")</f>
        <v>Réponse apportée</v>
      </c>
      <c r="I20" s="131">
        <v>41696</v>
      </c>
      <c r="J20" s="1" t="s">
        <v>47</v>
      </c>
      <c r="K20" s="69">
        <v>41690</v>
      </c>
      <c r="L20" s="1"/>
      <c r="M20" s="1"/>
      <c r="N20" s="1" t="s">
        <v>56</v>
      </c>
      <c r="O20" s="105">
        <v>41690</v>
      </c>
      <c r="P20" s="69">
        <v>41694</v>
      </c>
      <c r="T20" s="69">
        <v>41691</v>
      </c>
      <c r="X20" s="69">
        <v>41691</v>
      </c>
    </row>
    <row r="21" spans="1:24">
      <c r="A21" s="1" t="s">
        <v>31</v>
      </c>
      <c r="B21" s="1" t="s">
        <v>298</v>
      </c>
      <c r="C21" s="126">
        <v>25226628063804</v>
      </c>
      <c r="D21" s="1">
        <v>140129</v>
      </c>
      <c r="E21" s="132" t="s">
        <v>285</v>
      </c>
      <c r="F21" s="105">
        <v>41688</v>
      </c>
      <c r="G21" s="105" t="s">
        <v>178</v>
      </c>
      <c r="H21" s="44" t="str">
        <f>IF(O21="","En cours","Réponse apportée")</f>
        <v>Réponse apportée</v>
      </c>
      <c r="I21" s="131">
        <v>41697</v>
      </c>
      <c r="J21" s="1" t="s">
        <v>69</v>
      </c>
      <c r="K21" s="69">
        <v>41690</v>
      </c>
      <c r="L21" s="1"/>
      <c r="M21" s="1"/>
      <c r="N21" s="1" t="s">
        <v>56</v>
      </c>
      <c r="O21" s="105">
        <v>41691</v>
      </c>
      <c r="P21" s="69">
        <v>41694</v>
      </c>
      <c r="T21" s="69">
        <v>41692</v>
      </c>
      <c r="X21" s="69">
        <v>41692</v>
      </c>
    </row>
    <row r="22" spans="1:24">
      <c r="A22" s="1" t="s">
        <v>33</v>
      </c>
      <c r="B22" s="1" t="s">
        <v>111</v>
      </c>
      <c r="C22" s="126">
        <v>25115484776994</v>
      </c>
      <c r="D22" s="1">
        <v>140138</v>
      </c>
      <c r="E22" s="1" t="s">
        <v>285</v>
      </c>
      <c r="F22" s="105">
        <v>41689</v>
      </c>
      <c r="G22" s="105" t="s">
        <v>178</v>
      </c>
      <c r="H22" s="44" t="s">
        <v>72</v>
      </c>
      <c r="I22" s="131">
        <v>41698</v>
      </c>
      <c r="J22" s="1" t="s">
        <v>47</v>
      </c>
      <c r="K22" s="69">
        <v>41694</v>
      </c>
      <c r="L22" s="1"/>
      <c r="M22" s="1"/>
      <c r="N22" s="1" t="s">
        <v>56</v>
      </c>
      <c r="O22" s="105">
        <v>41696</v>
      </c>
      <c r="P22" s="69">
        <v>41703</v>
      </c>
      <c r="T22" s="69">
        <v>41693</v>
      </c>
      <c r="X22" s="69">
        <v>41693</v>
      </c>
    </row>
    <row r="23" spans="1:24" ht="15" customHeight="1">
      <c r="A23" s="1" t="s">
        <v>33</v>
      </c>
      <c r="B23" s="1" t="s">
        <v>282</v>
      </c>
      <c r="C23" s="126">
        <v>25135166411950</v>
      </c>
      <c r="D23" s="1">
        <v>140139</v>
      </c>
      <c r="E23" s="132" t="s">
        <v>285</v>
      </c>
      <c r="F23" s="105">
        <v>41690</v>
      </c>
      <c r="G23" s="105" t="s">
        <v>178</v>
      </c>
      <c r="H23" s="44" t="s">
        <v>72</v>
      </c>
      <c r="I23" s="131">
        <v>41701</v>
      </c>
      <c r="J23" s="1" t="s">
        <v>41</v>
      </c>
      <c r="K23" s="69">
        <v>41694</v>
      </c>
      <c r="L23" s="1"/>
      <c r="M23" s="1"/>
      <c r="N23" s="1" t="s">
        <v>56</v>
      </c>
      <c r="O23" s="105">
        <v>41696</v>
      </c>
      <c r="P23" s="69">
        <v>41697</v>
      </c>
      <c r="T23" s="69">
        <v>41694</v>
      </c>
      <c r="X23" s="69">
        <v>41694</v>
      </c>
    </row>
    <row r="24" spans="1:24">
      <c r="A24" s="1" t="s">
        <v>31</v>
      </c>
      <c r="B24" s="1" t="s">
        <v>297</v>
      </c>
      <c r="C24" s="126">
        <v>25376121501585</v>
      </c>
      <c r="D24" s="1">
        <v>140141</v>
      </c>
      <c r="E24" s="1" t="s">
        <v>285</v>
      </c>
      <c r="F24" s="105">
        <v>41690</v>
      </c>
      <c r="G24" s="105" t="s">
        <v>178</v>
      </c>
      <c r="H24" s="44" t="str">
        <f>IF(O24="","En cours","Réponse apportée")</f>
        <v>Réponse apportée</v>
      </c>
      <c r="I24" s="131">
        <v>41701</v>
      </c>
      <c r="J24" s="1" t="s">
        <v>69</v>
      </c>
      <c r="K24" s="69">
        <v>41694</v>
      </c>
      <c r="L24" s="1"/>
      <c r="M24" s="1"/>
      <c r="N24" s="1" t="s">
        <v>56</v>
      </c>
      <c r="O24" s="105">
        <v>41701</v>
      </c>
      <c r="P24" s="69">
        <v>41701</v>
      </c>
      <c r="T24" s="69">
        <v>41695</v>
      </c>
      <c r="X24" s="69">
        <v>41695</v>
      </c>
    </row>
    <row r="25" spans="1:24">
      <c r="A25" s="127" t="s">
        <v>296</v>
      </c>
      <c r="B25" s="127" t="s">
        <v>295</v>
      </c>
      <c r="D25" s="127">
        <v>130958</v>
      </c>
      <c r="F25" s="129">
        <v>41691</v>
      </c>
      <c r="G25" s="105" t="s">
        <v>178</v>
      </c>
      <c r="H25" s="44" t="s">
        <v>72</v>
      </c>
      <c r="I25" s="131"/>
      <c r="J25" s="1" t="s">
        <v>41</v>
      </c>
      <c r="K25" s="69">
        <v>41695</v>
      </c>
      <c r="L25" s="1"/>
      <c r="M25" s="1"/>
      <c r="N25" s="1" t="s">
        <v>56</v>
      </c>
      <c r="O25" s="105">
        <v>41695</v>
      </c>
      <c r="P25" s="1"/>
      <c r="T25" s="69">
        <v>41696</v>
      </c>
      <c r="X25" s="69">
        <v>41696</v>
      </c>
    </row>
    <row r="26" spans="1:24">
      <c r="A26" s="1" t="s">
        <v>294</v>
      </c>
      <c r="B26" s="1" t="s">
        <v>208</v>
      </c>
      <c r="C26" s="126"/>
      <c r="D26" s="1"/>
      <c r="E26" s="1" t="s">
        <v>285</v>
      </c>
      <c r="F26" s="105">
        <v>41691</v>
      </c>
      <c r="G26" s="105" t="s">
        <v>178</v>
      </c>
      <c r="H26" s="44" t="str">
        <f>IF(O26="","En cours","Réponse apportée")</f>
        <v>Réponse apportée</v>
      </c>
      <c r="I26" s="131"/>
      <c r="J26" s="1" t="s">
        <v>46</v>
      </c>
      <c r="K26" s="69">
        <v>41694</v>
      </c>
      <c r="L26" s="1"/>
      <c r="M26" s="1"/>
      <c r="N26" s="1" t="s">
        <v>56</v>
      </c>
      <c r="O26" s="105">
        <v>41694</v>
      </c>
      <c r="P26" s="1"/>
      <c r="T26" s="69">
        <v>41697</v>
      </c>
      <c r="X26" s="69">
        <v>41697</v>
      </c>
    </row>
    <row r="27" spans="1:24" ht="15.75" thickBot="1">
      <c r="A27" s="1" t="s">
        <v>31</v>
      </c>
      <c r="B27" s="1" t="s">
        <v>293</v>
      </c>
      <c r="C27" s="126">
        <v>25151808922928</v>
      </c>
      <c r="D27" s="1">
        <v>140135</v>
      </c>
      <c r="E27" s="132" t="s">
        <v>285</v>
      </c>
      <c r="F27" s="105">
        <v>41689</v>
      </c>
      <c r="G27" s="105" t="s">
        <v>178</v>
      </c>
      <c r="H27" s="44" t="str">
        <f>IF(O27="","En cours","Réponse apportée")</f>
        <v>Réponse apportée</v>
      </c>
      <c r="I27" s="131">
        <v>41695</v>
      </c>
      <c r="J27" s="1" t="s">
        <v>42</v>
      </c>
      <c r="K27" s="69">
        <v>41695</v>
      </c>
      <c r="L27" s="1"/>
      <c r="M27" s="1"/>
      <c r="N27" s="1" t="s">
        <v>56</v>
      </c>
      <c r="O27" s="105">
        <v>41697</v>
      </c>
      <c r="P27" s="69">
        <v>41696</v>
      </c>
      <c r="T27" s="133">
        <v>41698</v>
      </c>
      <c r="X27" s="69">
        <v>41698</v>
      </c>
    </row>
    <row r="28" spans="1:24">
      <c r="A28" s="1" t="s">
        <v>292</v>
      </c>
      <c r="B28" s="1" t="s">
        <v>291</v>
      </c>
      <c r="C28" s="126">
        <v>24391316813123</v>
      </c>
      <c r="D28" s="1"/>
      <c r="E28" s="1" t="s">
        <v>285</v>
      </c>
      <c r="F28" s="105">
        <v>41691</v>
      </c>
      <c r="G28" s="105" t="s">
        <v>178</v>
      </c>
      <c r="H28" s="44" t="str">
        <f>IF(O28="","En cours","Réponse apportée")</f>
        <v>Réponse apportée</v>
      </c>
      <c r="I28" s="131"/>
      <c r="J28" s="1" t="s">
        <v>46</v>
      </c>
      <c r="K28" s="69">
        <v>41695</v>
      </c>
      <c r="L28" s="1" t="s">
        <v>48</v>
      </c>
      <c r="M28" s="1"/>
      <c r="N28" s="1" t="s">
        <v>56</v>
      </c>
      <c r="O28" s="105">
        <v>41697</v>
      </c>
      <c r="P28" s="1"/>
      <c r="T28" s="8"/>
      <c r="X28" s="69">
        <v>41699</v>
      </c>
    </row>
    <row r="29" spans="1:24">
      <c r="A29" s="1" t="s">
        <v>31</v>
      </c>
      <c r="B29" s="1" t="s">
        <v>290</v>
      </c>
      <c r="C29" s="126">
        <v>25826193904919</v>
      </c>
      <c r="D29" s="1">
        <v>140147</v>
      </c>
      <c r="E29" s="132" t="s">
        <v>285</v>
      </c>
      <c r="F29" s="105">
        <v>41694</v>
      </c>
      <c r="G29" s="105"/>
      <c r="H29" s="44" t="str">
        <f>IF(O29="","En cours","Réponse apportée")</f>
        <v>En cours</v>
      </c>
      <c r="I29" s="131">
        <v>41705</v>
      </c>
      <c r="J29" s="1" t="s">
        <v>42</v>
      </c>
      <c r="K29" s="69">
        <v>41695</v>
      </c>
      <c r="L29" s="1" t="s">
        <v>48</v>
      </c>
      <c r="M29" s="1" t="s">
        <v>133</v>
      </c>
      <c r="N29" s="1"/>
      <c r="O29" s="105"/>
      <c r="P29" s="1"/>
      <c r="T29" s="8"/>
      <c r="X29" s="69">
        <v>41700</v>
      </c>
    </row>
    <row r="30" spans="1:24">
      <c r="A30" s="1" t="s">
        <v>31</v>
      </c>
      <c r="B30" s="1" t="s">
        <v>289</v>
      </c>
      <c r="C30" s="126">
        <v>25490014427077</v>
      </c>
      <c r="D30" s="1">
        <v>140148</v>
      </c>
      <c r="E30" s="1" t="s">
        <v>285</v>
      </c>
      <c r="F30" s="105">
        <v>41694</v>
      </c>
      <c r="G30" s="105" t="s">
        <v>178</v>
      </c>
      <c r="H30" s="44" t="s">
        <v>72</v>
      </c>
      <c r="I30" s="131">
        <v>41708</v>
      </c>
      <c r="J30" s="1" t="s">
        <v>41</v>
      </c>
      <c r="K30" s="69">
        <v>41696</v>
      </c>
      <c r="L30" s="1"/>
      <c r="M30" s="1"/>
      <c r="N30" s="1" t="s">
        <v>56</v>
      </c>
      <c r="O30" s="105">
        <v>41697</v>
      </c>
      <c r="P30" s="69">
        <v>41718</v>
      </c>
      <c r="T30" s="8"/>
      <c r="X30" s="69">
        <v>41701</v>
      </c>
    </row>
    <row r="31" spans="1:24">
      <c r="A31" s="1" t="s">
        <v>288</v>
      </c>
      <c r="B31" s="1" t="s">
        <v>112</v>
      </c>
      <c r="C31" s="126">
        <v>25173371835175</v>
      </c>
      <c r="D31" s="1">
        <v>140159</v>
      </c>
      <c r="E31" s="132" t="s">
        <v>285</v>
      </c>
      <c r="F31" s="105">
        <v>41697</v>
      </c>
      <c r="G31" s="105" t="s">
        <v>178</v>
      </c>
      <c r="H31" s="105" t="s">
        <v>72</v>
      </c>
      <c r="I31" s="131">
        <v>41708</v>
      </c>
      <c r="J31" s="1" t="s">
        <v>69</v>
      </c>
      <c r="K31" s="69">
        <v>41698</v>
      </c>
      <c r="L31" s="1" t="s">
        <v>48</v>
      </c>
      <c r="M31" s="1" t="s">
        <v>50</v>
      </c>
      <c r="N31" s="1" t="s">
        <v>56</v>
      </c>
      <c r="O31" s="105">
        <v>41702</v>
      </c>
      <c r="P31" s="69">
        <v>41703</v>
      </c>
      <c r="T31" s="8"/>
      <c r="X31" s="69">
        <v>41702</v>
      </c>
    </row>
    <row r="32" spans="1:24">
      <c r="A32" s="1" t="s">
        <v>33</v>
      </c>
      <c r="B32" s="1" t="s">
        <v>287</v>
      </c>
      <c r="C32" s="126">
        <v>25214761149358</v>
      </c>
      <c r="D32" s="1">
        <v>140163</v>
      </c>
      <c r="E32" s="1" t="s">
        <v>285</v>
      </c>
      <c r="F32" s="105">
        <v>41698</v>
      </c>
      <c r="G32" s="105" t="s">
        <v>178</v>
      </c>
      <c r="H32" s="105" t="s">
        <v>72</v>
      </c>
      <c r="I32" s="131">
        <v>41708</v>
      </c>
      <c r="J32" s="1" t="s">
        <v>47</v>
      </c>
      <c r="K32" s="69">
        <v>41701</v>
      </c>
      <c r="L32" s="1"/>
      <c r="M32" s="1"/>
      <c r="N32" s="1"/>
      <c r="O32" s="105"/>
      <c r="P32" s="69">
        <v>41709</v>
      </c>
      <c r="T32" s="2"/>
      <c r="X32" s="69">
        <v>41703</v>
      </c>
    </row>
    <row r="33" spans="1:24">
      <c r="A33" s="1" t="s">
        <v>35</v>
      </c>
      <c r="B33" s="1" t="s">
        <v>162</v>
      </c>
      <c r="C33" s="126"/>
      <c r="D33" s="1"/>
      <c r="E33" s="132" t="s">
        <v>285</v>
      </c>
      <c r="F33" s="105">
        <v>41698</v>
      </c>
      <c r="G33" s="105" t="s">
        <v>178</v>
      </c>
      <c r="H33" s="105" t="s">
        <v>72</v>
      </c>
      <c r="I33" s="131">
        <v>41708</v>
      </c>
      <c r="J33" s="1" t="s">
        <v>46</v>
      </c>
      <c r="K33" s="69">
        <v>41698</v>
      </c>
      <c r="L33" s="1"/>
      <c r="M33" s="1"/>
      <c r="N33" s="1" t="s">
        <v>56</v>
      </c>
      <c r="O33" s="105">
        <v>41698</v>
      </c>
      <c r="P33" s="1"/>
      <c r="T33" s="2"/>
      <c r="X33" s="69">
        <v>41704</v>
      </c>
    </row>
    <row r="34" spans="1:24">
      <c r="A34" s="1" t="s">
        <v>31</v>
      </c>
      <c r="B34" s="1" t="s">
        <v>286</v>
      </c>
      <c r="C34" s="126"/>
      <c r="D34" s="1">
        <v>140003</v>
      </c>
      <c r="E34" s="1" t="s">
        <v>285</v>
      </c>
      <c r="F34" s="105">
        <v>41698</v>
      </c>
      <c r="G34" s="105" t="s">
        <v>178</v>
      </c>
      <c r="H34" s="105" t="s">
        <v>72</v>
      </c>
      <c r="I34" s="131"/>
      <c r="J34" s="1" t="s">
        <v>46</v>
      </c>
      <c r="K34" s="69">
        <v>41698</v>
      </c>
      <c r="L34" s="1"/>
      <c r="M34" s="1"/>
      <c r="N34" s="1" t="s">
        <v>56</v>
      </c>
      <c r="O34" s="105">
        <v>41698</v>
      </c>
      <c r="P34" s="69">
        <v>41698</v>
      </c>
      <c r="T34" s="2"/>
      <c r="X34" s="69">
        <v>41705</v>
      </c>
    </row>
    <row r="35" spans="1:24">
      <c r="A35" s="1"/>
      <c r="B35" s="1"/>
      <c r="C35" s="126"/>
      <c r="D35" s="1"/>
      <c r="E35" s="132" t="s">
        <v>285</v>
      </c>
      <c r="F35" s="105"/>
      <c r="G35" s="105"/>
      <c r="H35" s="105"/>
      <c r="I35" s="131"/>
      <c r="J35" s="1"/>
      <c r="K35" s="69"/>
      <c r="L35" s="1"/>
      <c r="M35" s="1"/>
      <c r="N35" s="1"/>
      <c r="O35" s="105"/>
      <c r="P35" s="1"/>
      <c r="T35" s="2"/>
      <c r="X35" s="69">
        <v>41706</v>
      </c>
    </row>
    <row r="36" spans="1:24">
      <c r="A36" s="1"/>
      <c r="B36" s="1"/>
      <c r="C36" s="126"/>
      <c r="D36" s="1"/>
      <c r="E36" s="1" t="s">
        <v>285</v>
      </c>
      <c r="F36" s="105"/>
      <c r="G36" s="105"/>
      <c r="H36" s="105"/>
      <c r="I36" s="131"/>
      <c r="J36" s="1"/>
      <c r="K36" s="69"/>
      <c r="L36" s="1"/>
      <c r="M36" s="1"/>
      <c r="N36" s="1"/>
      <c r="O36" s="105"/>
      <c r="P36" s="1"/>
      <c r="X36" s="69">
        <v>41707</v>
      </c>
    </row>
    <row r="37" spans="1:24">
      <c r="A37" s="1"/>
      <c r="B37" s="1"/>
      <c r="C37" s="126"/>
      <c r="D37" s="1"/>
      <c r="E37" s="132" t="s">
        <v>285</v>
      </c>
      <c r="F37" s="105"/>
      <c r="G37" s="105"/>
      <c r="H37" s="105"/>
      <c r="I37" s="131"/>
      <c r="J37" s="1"/>
      <c r="K37" s="69"/>
      <c r="L37" s="1"/>
      <c r="M37" s="1"/>
      <c r="N37" s="1"/>
      <c r="O37" s="105"/>
      <c r="P37" s="1"/>
      <c r="X37" s="69">
        <v>41708</v>
      </c>
    </row>
    <row r="38" spans="1:24">
      <c r="A38" s="1"/>
      <c r="B38" s="1"/>
      <c r="C38" s="126"/>
      <c r="D38" s="1"/>
      <c r="E38" s="1" t="s">
        <v>285</v>
      </c>
      <c r="F38" s="105"/>
      <c r="G38" s="105"/>
      <c r="H38" s="105"/>
      <c r="I38" s="131"/>
      <c r="J38" s="1"/>
      <c r="K38" s="69"/>
      <c r="L38" s="1"/>
      <c r="M38" s="1"/>
      <c r="N38" s="1"/>
      <c r="O38" s="105"/>
      <c r="P38" s="1"/>
    </row>
    <row r="39" spans="1:24">
      <c r="A39" s="1"/>
      <c r="B39" s="1"/>
      <c r="C39" s="126"/>
      <c r="D39" s="1"/>
      <c r="E39" s="132" t="s">
        <v>285</v>
      </c>
      <c r="F39" s="105"/>
      <c r="G39" s="105"/>
      <c r="H39" s="105"/>
      <c r="I39" s="131"/>
      <c r="J39" s="1"/>
      <c r="K39" s="69"/>
      <c r="L39" s="1"/>
      <c r="M39" s="1"/>
      <c r="N39" s="1"/>
      <c r="O39" s="105"/>
      <c r="P39" s="1"/>
    </row>
    <row r="40" spans="1:24">
      <c r="A40" s="1"/>
      <c r="B40" s="1"/>
      <c r="C40" s="126"/>
      <c r="D40" s="1"/>
      <c r="E40" s="1" t="s">
        <v>285</v>
      </c>
      <c r="F40" s="105"/>
      <c r="G40" s="105"/>
      <c r="H40" s="105"/>
      <c r="I40" s="131"/>
      <c r="J40" s="1"/>
      <c r="K40" s="69"/>
      <c r="L40" s="1"/>
      <c r="M40" s="1"/>
      <c r="N40" s="1"/>
      <c r="O40" s="105"/>
      <c r="P40" s="1"/>
    </row>
    <row r="41" spans="1:24">
      <c r="A41" s="1"/>
      <c r="B41" s="1"/>
      <c r="C41" s="126"/>
      <c r="D41" s="1"/>
      <c r="E41" s="132" t="s">
        <v>285</v>
      </c>
      <c r="F41" s="105"/>
      <c r="G41" s="105"/>
      <c r="H41" s="105"/>
      <c r="I41" s="131"/>
      <c r="J41" s="1"/>
      <c r="K41" s="69"/>
      <c r="L41" s="1"/>
      <c r="M41" s="1"/>
      <c r="N41" s="1"/>
      <c r="O41" s="105"/>
      <c r="P41" s="1"/>
    </row>
    <row r="42" spans="1:24">
      <c r="A42" s="1"/>
      <c r="B42" s="1"/>
      <c r="C42" s="126"/>
      <c r="D42" s="1"/>
      <c r="E42" s="1" t="s">
        <v>285</v>
      </c>
      <c r="F42" s="105"/>
      <c r="G42" s="105"/>
      <c r="H42" s="105"/>
      <c r="I42" s="131"/>
      <c r="J42" s="1"/>
      <c r="K42" s="69"/>
      <c r="L42" s="1"/>
      <c r="M42" s="1"/>
      <c r="N42" s="1"/>
      <c r="O42" s="105"/>
      <c r="P42" s="1"/>
    </row>
    <row r="43" spans="1:24">
      <c r="A43" s="1"/>
      <c r="B43" s="1"/>
      <c r="C43" s="126"/>
      <c r="D43" s="1"/>
      <c r="E43" s="132" t="s">
        <v>285</v>
      </c>
      <c r="F43" s="105"/>
      <c r="G43" s="105"/>
      <c r="H43" s="105"/>
      <c r="I43" s="131"/>
      <c r="J43" s="1"/>
      <c r="K43" s="69"/>
      <c r="L43" s="1"/>
      <c r="M43" s="1"/>
      <c r="N43" s="1"/>
      <c r="O43" s="105"/>
      <c r="P43" s="1"/>
    </row>
    <row r="44" spans="1:24">
      <c r="A44" s="1"/>
      <c r="B44" s="1"/>
      <c r="C44" s="126"/>
      <c r="D44" s="1"/>
      <c r="E44" s="1" t="s">
        <v>285</v>
      </c>
      <c r="F44" s="105"/>
      <c r="G44" s="105"/>
      <c r="H44" s="105"/>
      <c r="I44" s="131"/>
      <c r="J44" s="1"/>
      <c r="K44" s="69"/>
      <c r="L44" s="1"/>
      <c r="M44" s="1"/>
      <c r="N44" s="1"/>
      <c r="O44" s="105"/>
      <c r="P44" s="1"/>
    </row>
    <row r="45" spans="1:24">
      <c r="A45" s="1"/>
      <c r="B45" s="1"/>
      <c r="C45" s="126"/>
      <c r="D45" s="1"/>
      <c r="E45" s="132" t="s">
        <v>285</v>
      </c>
      <c r="F45" s="105"/>
      <c r="G45" s="105"/>
      <c r="H45" s="105"/>
      <c r="I45" s="131"/>
      <c r="J45" s="1"/>
      <c r="K45" s="69"/>
      <c r="L45" s="1"/>
      <c r="M45" s="1"/>
      <c r="N45" s="1"/>
      <c r="O45" s="105"/>
      <c r="P45" s="1"/>
    </row>
    <row r="46" spans="1:24">
      <c r="A46" s="1"/>
      <c r="B46" s="1"/>
      <c r="C46" s="126"/>
      <c r="D46" s="1"/>
      <c r="E46" s="1" t="s">
        <v>285</v>
      </c>
      <c r="F46" s="105"/>
      <c r="G46" s="105"/>
      <c r="H46" s="105"/>
      <c r="I46" s="131"/>
      <c r="J46" s="1"/>
      <c r="K46" s="69"/>
      <c r="L46" s="1"/>
      <c r="M46" s="1"/>
      <c r="N46" s="1"/>
      <c r="O46" s="105"/>
      <c r="P46" s="1"/>
    </row>
    <row r="47" spans="1:24">
      <c r="A47" s="1"/>
      <c r="B47" s="1"/>
      <c r="C47" s="126"/>
      <c r="D47" s="1"/>
      <c r="E47" s="132" t="s">
        <v>285</v>
      </c>
      <c r="F47" s="105"/>
      <c r="G47" s="105"/>
      <c r="H47" s="105"/>
      <c r="I47" s="131"/>
      <c r="J47" s="1"/>
      <c r="K47" s="69"/>
      <c r="L47" s="1"/>
      <c r="M47" s="1"/>
      <c r="N47" s="1"/>
      <c r="O47" s="105"/>
      <c r="P47" s="1"/>
    </row>
    <row r="48" spans="1:24">
      <c r="A48" s="1"/>
      <c r="B48" s="1"/>
      <c r="C48" s="126"/>
      <c r="D48" s="1"/>
      <c r="E48" s="1" t="s">
        <v>285</v>
      </c>
      <c r="F48" s="105"/>
      <c r="G48" s="105"/>
      <c r="H48" s="105"/>
      <c r="I48" s="131"/>
      <c r="J48" s="1"/>
      <c r="K48" s="69"/>
      <c r="L48" s="1"/>
      <c r="M48" s="1"/>
      <c r="N48" s="1"/>
      <c r="O48" s="105"/>
      <c r="P48" s="1"/>
    </row>
    <row r="49" spans="1:16">
      <c r="A49" s="1"/>
      <c r="B49" s="1"/>
      <c r="C49" s="126"/>
      <c r="D49" s="1"/>
      <c r="E49" s="132" t="s">
        <v>285</v>
      </c>
      <c r="F49" s="105"/>
      <c r="G49" s="105"/>
      <c r="H49" s="105"/>
      <c r="I49" s="131"/>
      <c r="J49" s="1"/>
      <c r="K49" s="69"/>
      <c r="L49" s="1"/>
      <c r="M49" s="1"/>
      <c r="N49" s="1"/>
      <c r="O49" s="105"/>
      <c r="P49" s="1"/>
    </row>
    <row r="50" spans="1:16">
      <c r="A50" s="1"/>
      <c r="B50" s="1"/>
      <c r="C50" s="126"/>
      <c r="D50" s="1"/>
      <c r="E50" s="1" t="s">
        <v>285</v>
      </c>
      <c r="F50" s="105"/>
      <c r="G50" s="105"/>
      <c r="H50" s="105"/>
      <c r="I50" s="131"/>
      <c r="J50" s="1"/>
      <c r="K50" s="69"/>
      <c r="L50" s="1"/>
      <c r="M50" s="1"/>
      <c r="N50" s="1"/>
      <c r="O50" s="105"/>
      <c r="P50" s="1"/>
    </row>
    <row r="51" spans="1:16">
      <c r="A51" s="1"/>
      <c r="B51" s="1"/>
      <c r="C51" s="126"/>
      <c r="D51" s="1"/>
      <c r="E51" s="132" t="s">
        <v>285</v>
      </c>
      <c r="F51" s="105"/>
      <c r="G51" s="105"/>
      <c r="H51" s="105"/>
      <c r="I51" s="131"/>
      <c r="J51" s="1"/>
      <c r="K51" s="69"/>
      <c r="L51" s="1"/>
      <c r="M51" s="1"/>
      <c r="N51" s="1"/>
      <c r="O51" s="105"/>
      <c r="P51" s="1"/>
    </row>
    <row r="52" spans="1:16">
      <c r="A52" s="1"/>
      <c r="B52" s="1"/>
      <c r="C52" s="126"/>
      <c r="D52" s="1"/>
      <c r="E52" s="1" t="s">
        <v>285</v>
      </c>
      <c r="F52" s="105"/>
      <c r="G52" s="105"/>
      <c r="H52" s="105"/>
      <c r="I52" s="131"/>
      <c r="J52" s="1"/>
      <c r="K52" s="69"/>
      <c r="L52" s="1"/>
      <c r="M52" s="1"/>
      <c r="N52" s="1"/>
      <c r="O52" s="105"/>
      <c r="P52" s="1"/>
    </row>
    <row r="53" spans="1:16">
      <c r="A53" s="1"/>
      <c r="B53" s="1"/>
      <c r="C53" s="126"/>
      <c r="D53" s="1"/>
      <c r="E53" s="132" t="s">
        <v>285</v>
      </c>
      <c r="F53" s="105"/>
      <c r="G53" s="105"/>
      <c r="H53" s="105"/>
      <c r="I53" s="131"/>
      <c r="J53" s="1"/>
      <c r="K53" s="69"/>
      <c r="L53" s="1"/>
      <c r="M53" s="1"/>
      <c r="N53" s="1"/>
      <c r="O53" s="105"/>
      <c r="P53" s="1"/>
    </row>
    <row r="54" spans="1:16">
      <c r="A54" s="1"/>
      <c r="B54" s="1"/>
      <c r="C54" s="126"/>
      <c r="D54" s="1"/>
      <c r="E54" s="1" t="s">
        <v>285</v>
      </c>
      <c r="F54" s="105"/>
      <c r="G54" s="105"/>
      <c r="H54" s="105"/>
      <c r="I54" s="131"/>
      <c r="J54" s="1"/>
      <c r="K54" s="69"/>
      <c r="L54" s="1"/>
      <c r="M54" s="1"/>
      <c r="N54" s="1"/>
      <c r="O54" s="105"/>
      <c r="P54" s="1"/>
    </row>
    <row r="55" spans="1:16">
      <c r="A55" s="1"/>
      <c r="B55" s="1"/>
      <c r="C55" s="126"/>
      <c r="D55" s="1"/>
      <c r="E55" s="132" t="s">
        <v>285</v>
      </c>
      <c r="F55" s="105"/>
      <c r="G55" s="105"/>
      <c r="H55" s="105"/>
      <c r="I55" s="131"/>
      <c r="J55" s="1"/>
      <c r="K55" s="69"/>
      <c r="L55" s="1"/>
      <c r="M55" s="1"/>
      <c r="N55" s="1"/>
      <c r="O55" s="105"/>
      <c r="P55" s="1"/>
    </row>
    <row r="56" spans="1:16">
      <c r="A56" s="1"/>
      <c r="B56" s="1"/>
      <c r="C56" s="126"/>
      <c r="D56" s="1"/>
      <c r="E56" s="1" t="s">
        <v>285</v>
      </c>
      <c r="F56" s="105"/>
      <c r="G56" s="105"/>
      <c r="H56" s="105"/>
      <c r="I56" s="131"/>
      <c r="J56" s="1"/>
      <c r="K56" s="69"/>
      <c r="L56" s="1"/>
      <c r="M56" s="1"/>
      <c r="N56" s="1"/>
      <c r="O56" s="105"/>
      <c r="P56" s="1"/>
    </row>
    <row r="57" spans="1:16">
      <c r="A57" s="1"/>
      <c r="B57" s="1"/>
      <c r="C57" s="126"/>
      <c r="D57" s="1"/>
      <c r="E57" s="132" t="s">
        <v>285</v>
      </c>
      <c r="F57" s="105"/>
      <c r="G57" s="105"/>
      <c r="H57" s="105"/>
      <c r="I57" s="131"/>
      <c r="J57" s="1"/>
      <c r="K57" s="69"/>
      <c r="L57" s="1"/>
      <c r="M57" s="1"/>
      <c r="N57" s="1"/>
      <c r="O57" s="105"/>
      <c r="P57" s="1"/>
    </row>
    <row r="58" spans="1:16">
      <c r="A58" s="1"/>
      <c r="B58" s="1"/>
      <c r="C58" s="126"/>
      <c r="D58" s="1"/>
      <c r="E58" s="1" t="s">
        <v>285</v>
      </c>
      <c r="F58" s="105"/>
      <c r="G58" s="105"/>
      <c r="H58" s="105"/>
      <c r="I58" s="131"/>
      <c r="J58" s="1"/>
      <c r="K58" s="69"/>
      <c r="L58" s="1"/>
      <c r="M58" s="1"/>
      <c r="N58" s="1"/>
      <c r="O58" s="105"/>
      <c r="P58" s="1"/>
    </row>
    <row r="59" spans="1:16">
      <c r="A59" s="1"/>
      <c r="B59" s="1"/>
      <c r="C59" s="126"/>
      <c r="D59" s="1"/>
      <c r="E59" s="132" t="s">
        <v>285</v>
      </c>
      <c r="F59" s="105"/>
      <c r="G59" s="105"/>
      <c r="H59" s="105"/>
      <c r="I59" s="131"/>
      <c r="J59" s="1"/>
      <c r="K59" s="69"/>
      <c r="L59" s="1"/>
      <c r="M59" s="1"/>
      <c r="N59" s="1"/>
      <c r="O59" s="105"/>
      <c r="P59" s="1"/>
    </row>
    <row r="60" spans="1:16">
      <c r="A60" s="1"/>
      <c r="B60" s="1"/>
      <c r="C60" s="126"/>
      <c r="D60" s="1"/>
      <c r="E60" s="1" t="s">
        <v>285</v>
      </c>
      <c r="F60" s="105"/>
      <c r="G60" s="105"/>
      <c r="H60" s="105"/>
      <c r="I60" s="131"/>
      <c r="J60" s="1"/>
      <c r="K60" s="69"/>
      <c r="L60" s="1"/>
      <c r="M60" s="1"/>
      <c r="N60" s="1"/>
      <c r="O60" s="105"/>
      <c r="P60" s="1"/>
    </row>
    <row r="61" spans="1:16">
      <c r="A61" s="1"/>
      <c r="B61" s="1"/>
      <c r="C61" s="126"/>
      <c r="D61" s="1"/>
      <c r="E61" s="132" t="s">
        <v>285</v>
      </c>
      <c r="F61" s="105"/>
      <c r="G61" s="105"/>
      <c r="H61" s="105"/>
      <c r="I61" s="131"/>
      <c r="J61" s="1"/>
      <c r="K61" s="69"/>
      <c r="L61" s="1"/>
      <c r="M61" s="1"/>
      <c r="N61" s="1"/>
      <c r="O61" s="105"/>
      <c r="P61" s="1"/>
    </row>
    <row r="62" spans="1:16">
      <c r="A62" s="1"/>
      <c r="B62" s="1"/>
      <c r="C62" s="126"/>
      <c r="D62" s="1"/>
      <c r="E62" s="1" t="s">
        <v>285</v>
      </c>
      <c r="F62" s="105"/>
      <c r="G62" s="105"/>
      <c r="H62" s="105"/>
      <c r="I62" s="131"/>
      <c r="J62" s="1"/>
      <c r="K62" s="69"/>
      <c r="L62" s="1"/>
      <c r="M62" s="1"/>
      <c r="N62" s="1"/>
      <c r="O62" s="105"/>
      <c r="P62" s="1"/>
    </row>
    <row r="63" spans="1:16">
      <c r="A63" s="1"/>
      <c r="B63" s="1"/>
      <c r="C63" s="126"/>
      <c r="D63" s="1"/>
      <c r="E63" s="132" t="s">
        <v>285</v>
      </c>
      <c r="F63" s="105"/>
      <c r="G63" s="105"/>
      <c r="H63" s="105"/>
      <c r="I63" s="131"/>
      <c r="J63" s="1"/>
      <c r="K63" s="69"/>
      <c r="L63" s="1"/>
      <c r="M63" s="1"/>
      <c r="N63" s="1"/>
      <c r="O63" s="105"/>
      <c r="P63" s="1"/>
    </row>
    <row r="64" spans="1:16">
      <c r="A64" s="1"/>
      <c r="B64" s="1"/>
      <c r="C64" s="126"/>
      <c r="D64" s="1"/>
      <c r="E64" s="1" t="s">
        <v>285</v>
      </c>
      <c r="F64" s="105"/>
      <c r="G64" s="105"/>
      <c r="H64" s="105"/>
      <c r="I64" s="131"/>
      <c r="J64" s="1"/>
      <c r="K64" s="69"/>
      <c r="L64" s="1"/>
      <c r="M64" s="1"/>
      <c r="N64" s="1"/>
      <c r="O64" s="105"/>
      <c r="P64" s="1"/>
    </row>
    <row r="65" spans="1:16">
      <c r="A65" s="1"/>
      <c r="B65" s="1"/>
      <c r="C65" s="126"/>
      <c r="D65" s="1"/>
      <c r="E65" s="132" t="s">
        <v>285</v>
      </c>
      <c r="F65" s="105"/>
      <c r="G65" s="105"/>
      <c r="H65" s="105"/>
      <c r="I65" s="131"/>
      <c r="J65" s="1"/>
      <c r="K65" s="69"/>
      <c r="L65" s="1"/>
      <c r="M65" s="1"/>
      <c r="N65" s="1"/>
      <c r="O65" s="105"/>
      <c r="P65" s="1"/>
    </row>
    <row r="66" spans="1:16">
      <c r="A66" s="1"/>
      <c r="B66" s="1"/>
      <c r="C66" s="126"/>
      <c r="D66" s="1"/>
      <c r="E66" s="1" t="s">
        <v>285</v>
      </c>
      <c r="F66" s="105"/>
      <c r="G66" s="105"/>
      <c r="H66" s="105"/>
      <c r="I66" s="131"/>
      <c r="J66" s="1"/>
      <c r="K66" s="69"/>
      <c r="L66" s="1"/>
      <c r="M66" s="1"/>
      <c r="N66" s="1"/>
      <c r="O66" s="105"/>
      <c r="P66" s="1"/>
    </row>
    <row r="67" spans="1:16">
      <c r="A67" s="1"/>
      <c r="B67" s="1"/>
      <c r="C67" s="126"/>
      <c r="D67" s="1"/>
      <c r="E67" s="132" t="s">
        <v>285</v>
      </c>
      <c r="F67" s="105"/>
      <c r="G67" s="105"/>
      <c r="H67" s="105"/>
      <c r="I67" s="131"/>
      <c r="J67" s="1"/>
      <c r="K67" s="69"/>
      <c r="L67" s="1"/>
      <c r="M67" s="1"/>
      <c r="N67" s="1"/>
      <c r="O67" s="105"/>
      <c r="P67" s="1"/>
    </row>
    <row r="68" spans="1:16">
      <c r="A68" s="1"/>
      <c r="B68" s="1"/>
      <c r="C68" s="126"/>
      <c r="D68" s="1"/>
      <c r="E68" s="1" t="s">
        <v>285</v>
      </c>
      <c r="F68" s="105"/>
      <c r="G68" s="105"/>
      <c r="H68" s="105"/>
      <c r="I68" s="131"/>
      <c r="J68" s="1"/>
      <c r="K68" s="69"/>
      <c r="L68" s="1"/>
      <c r="M68" s="1"/>
      <c r="N68" s="1"/>
      <c r="O68" s="105"/>
      <c r="P68" s="1"/>
    </row>
    <row r="69" spans="1:16">
      <c r="A69" s="1"/>
      <c r="B69" s="1"/>
      <c r="C69" s="126"/>
      <c r="D69" s="1"/>
      <c r="E69" s="132" t="s">
        <v>285</v>
      </c>
      <c r="F69" s="105"/>
      <c r="G69" s="105"/>
      <c r="H69" s="105"/>
      <c r="I69" s="131"/>
      <c r="J69" s="1"/>
      <c r="K69" s="69"/>
      <c r="L69" s="1"/>
      <c r="M69" s="1"/>
      <c r="N69" s="1"/>
      <c r="O69" s="105"/>
      <c r="P69" s="1"/>
    </row>
    <row r="70" spans="1:16">
      <c r="K70" s="2"/>
    </row>
    <row r="71" spans="1:16">
      <c r="K71" s="2"/>
    </row>
    <row r="72" spans="1:16">
      <c r="K72" s="2"/>
    </row>
    <row r="73" spans="1:16">
      <c r="K73" s="2"/>
    </row>
    <row r="74" spans="1:16">
      <c r="K74" s="2"/>
    </row>
    <row r="75" spans="1:16">
      <c r="K75" s="2"/>
    </row>
    <row r="76" spans="1:16">
      <c r="K76" s="2"/>
    </row>
    <row r="77" spans="1:16">
      <c r="K77" s="2"/>
    </row>
    <row r="78" spans="1:16">
      <c r="K78" s="2"/>
    </row>
    <row r="79" spans="1:16">
      <c r="K79" s="2"/>
    </row>
    <row r="80" spans="1:16">
      <c r="K80" s="2"/>
    </row>
    <row r="81" spans="11:11" customFormat="1">
      <c r="K81" s="2"/>
    </row>
    <row r="82" spans="11:11" customFormat="1">
      <c r="K82" s="2"/>
    </row>
    <row r="83" spans="11:11" customFormat="1">
      <c r="K83" s="2"/>
    </row>
    <row r="84" spans="11:11" customFormat="1">
      <c r="K84" s="2"/>
    </row>
    <row r="85" spans="11:11" customFormat="1">
      <c r="K85" s="2"/>
    </row>
    <row r="86" spans="11:11" customFormat="1">
      <c r="K86" s="2"/>
    </row>
    <row r="87" spans="11:11" customFormat="1">
      <c r="K87" s="2"/>
    </row>
    <row r="88" spans="11:11" customFormat="1">
      <c r="K88" s="2"/>
    </row>
    <row r="89" spans="11:11" customFormat="1">
      <c r="K89" s="2"/>
    </row>
    <row r="90" spans="11:11" customFormat="1">
      <c r="K90" s="2"/>
    </row>
    <row r="91" spans="11:11" customFormat="1">
      <c r="K91" s="2"/>
    </row>
    <row r="92" spans="11:11" customFormat="1">
      <c r="K92" s="2"/>
    </row>
    <row r="93" spans="11:11" customFormat="1">
      <c r="K93" s="2"/>
    </row>
    <row r="94" spans="11:11" customFormat="1">
      <c r="K94" s="2"/>
    </row>
    <row r="95" spans="11:11" customFormat="1">
      <c r="K95" s="2"/>
    </row>
    <row r="96" spans="11:11" customFormat="1">
      <c r="K96" s="2"/>
    </row>
    <row r="97" spans="11:11" customFormat="1">
      <c r="K97" s="2"/>
    </row>
    <row r="98" spans="11:11" customFormat="1">
      <c r="K98" s="2"/>
    </row>
    <row r="99" spans="11:11" customFormat="1">
      <c r="K99" s="2"/>
    </row>
    <row r="100" spans="11:11" customFormat="1">
      <c r="K100" s="2"/>
    </row>
    <row r="101" spans="11:11" customFormat="1">
      <c r="K101" s="2"/>
    </row>
    <row r="102" spans="11:11" customFormat="1">
      <c r="K102" s="2"/>
    </row>
    <row r="103" spans="11:11" customFormat="1">
      <c r="K103" s="2"/>
    </row>
    <row r="104" spans="11:11" customFormat="1">
      <c r="K104" s="2"/>
    </row>
    <row r="105" spans="11:11" customFormat="1">
      <c r="K105" s="2"/>
    </row>
    <row r="106" spans="11:11" customFormat="1">
      <c r="K106" s="2"/>
    </row>
    <row r="107" spans="11:11" customFormat="1">
      <c r="K107" s="2"/>
    </row>
    <row r="108" spans="11:11" customFormat="1">
      <c r="K108" s="2"/>
    </row>
    <row r="109" spans="11:11" customFormat="1">
      <c r="K109" s="2"/>
    </row>
    <row r="110" spans="11:11" customFormat="1">
      <c r="K110" s="2"/>
    </row>
    <row r="111" spans="11:11" customFormat="1">
      <c r="K111" s="2"/>
    </row>
    <row r="112" spans="11:11" customFormat="1">
      <c r="K112" s="2"/>
    </row>
    <row r="113" spans="1:11" customFormat="1">
      <c r="C113" s="125"/>
      <c r="F113" s="4"/>
      <c r="G113" s="4"/>
      <c r="H113" s="4"/>
      <c r="I113" s="94"/>
      <c r="K113" s="2"/>
    </row>
    <row r="114" spans="1:11" customFormat="1">
      <c r="C114" s="125"/>
      <c r="F114" s="4"/>
      <c r="G114" s="4"/>
      <c r="H114" s="4"/>
      <c r="I114" s="94"/>
      <c r="K114" s="2"/>
    </row>
    <row r="115" spans="1:11" customFormat="1">
      <c r="C115" s="125"/>
      <c r="F115" s="4"/>
      <c r="G115" s="4"/>
      <c r="H115" s="4"/>
      <c r="I115" s="94"/>
      <c r="K115" s="2"/>
    </row>
    <row r="116" spans="1:11" customFormat="1">
      <c r="C116" s="125"/>
      <c r="F116" s="4"/>
      <c r="G116" s="4"/>
      <c r="H116" s="4"/>
      <c r="I116" s="94"/>
      <c r="K116" s="2"/>
    </row>
    <row r="117" spans="1:11" customFormat="1">
      <c r="C117" s="125"/>
      <c r="F117" s="4"/>
      <c r="G117" s="4"/>
      <c r="H117" s="4"/>
      <c r="I117" s="94"/>
      <c r="K117" s="2"/>
    </row>
    <row r="118" spans="1:11" customFormat="1">
      <c r="C118" s="125"/>
      <c r="F118" s="4"/>
      <c r="G118" s="4"/>
      <c r="H118" s="4"/>
      <c r="I118" s="94"/>
      <c r="K118" s="2"/>
    </row>
    <row r="119" spans="1:11" customFormat="1">
      <c r="C119" s="125"/>
      <c r="F119" s="4"/>
      <c r="G119" s="4"/>
      <c r="H119" s="4"/>
      <c r="I119" s="94"/>
      <c r="K119" s="2"/>
    </row>
    <row r="120" spans="1:11" customFormat="1">
      <c r="C120" s="125"/>
      <c r="F120" s="4"/>
      <c r="G120" s="4"/>
      <c r="H120" s="4"/>
      <c r="I120" s="94"/>
      <c r="K120" s="2"/>
    </row>
    <row r="121" spans="1:11" customFormat="1">
      <c r="C121" s="125"/>
      <c r="F121" s="4"/>
      <c r="G121" s="4"/>
      <c r="H121" s="4"/>
      <c r="I121" s="94"/>
      <c r="K121" s="2"/>
    </row>
    <row r="122" spans="1:11" customFormat="1">
      <c r="C122" s="125"/>
      <c r="F122" s="4"/>
      <c r="G122" s="4"/>
      <c r="H122" s="4"/>
      <c r="I122" s="94"/>
      <c r="K122" s="2"/>
    </row>
    <row r="123" spans="1:11" customFormat="1">
      <c r="C123" s="125"/>
      <c r="F123" s="4"/>
      <c r="G123" s="4"/>
      <c r="H123" s="4"/>
      <c r="I123" s="94"/>
      <c r="K123" s="2"/>
    </row>
    <row r="124" spans="1:11" customFormat="1">
      <c r="C124" s="125"/>
      <c r="F124" s="4"/>
      <c r="G124" s="4"/>
      <c r="H124" s="4"/>
      <c r="I124" s="94"/>
      <c r="K124" s="2"/>
    </row>
    <row r="125" spans="1:11" customFormat="1">
      <c r="C125" s="125"/>
      <c r="F125" s="4"/>
      <c r="G125" s="4"/>
      <c r="H125" s="4"/>
      <c r="I125" s="94"/>
      <c r="K125" s="2"/>
    </row>
    <row r="126" spans="1:11" customFormat="1">
      <c r="C126" s="125"/>
      <c r="F126" s="4"/>
      <c r="G126" s="4"/>
      <c r="H126" s="4"/>
      <c r="I126" s="94"/>
      <c r="K126" s="2"/>
    </row>
    <row r="127" spans="1:11" customFormat="1">
      <c r="C127" s="125"/>
      <c r="F127" s="4"/>
      <c r="G127" s="4"/>
      <c r="H127" s="4"/>
      <c r="I127" s="94"/>
      <c r="K127" s="2"/>
    </row>
    <row r="128" spans="1:11" customFormat="1">
      <c r="A128" s="130"/>
      <c r="B128" s="130"/>
      <c r="C128" s="125"/>
      <c r="F128" s="129"/>
      <c r="G128" s="4"/>
      <c r="H128" s="4"/>
      <c r="I128" s="94"/>
    </row>
  </sheetData>
  <autoFilter ref="A5:P127">
    <filterColumn colId="7"/>
  </autoFilter>
  <conditionalFormatting sqref="G1:H1048576">
    <cfRule type="containsText" dxfId="7" priority="1" operator="containsText" text="OK">
      <formula>NOT(ISERROR(SEARCH("OK",G1)))</formula>
    </cfRule>
    <cfRule type="containsText" dxfId="6" priority="2" operator="containsText" text="HORS DELAI">
      <formula>NOT(ISERROR(SEARCH("HORS DELAI",G1)))</formula>
    </cfRule>
  </conditionalFormatting>
  <dataValidations count="10">
    <dataValidation type="list" allowBlank="1" showInputMessage="1" showErrorMessage="1" sqref="F6">
      <formula1>$T$1:$T$27</formula1>
    </dataValidation>
    <dataValidation type="list" allowBlank="1" showInputMessage="1" showErrorMessage="1" sqref="I6:I69 K7:K127 O6:O69">
      <formula1>$X$1:$X$37</formula1>
    </dataValidation>
    <dataValidation type="list" allowBlank="1" showInputMessage="1" showErrorMessage="1" sqref="L7:L69">
      <formula1>$Z$1:$Z$2</formula1>
    </dataValidation>
    <dataValidation type="list" allowBlank="1" showInputMessage="1" showErrorMessage="1" sqref="M7:M69">
      <formula1>$AB$1:$AB$12</formula1>
    </dataValidation>
    <dataValidation type="list" allowBlank="1" showInputMessage="1" showErrorMessage="1" sqref="N7:N117">
      <formula1>$AD$1:$AD$8</formula1>
    </dataValidation>
    <dataValidation type="list" allowBlank="1" showInputMessage="1" showErrorMessage="1" sqref="J7">
      <formula1>$V$1:$V$11</formula1>
    </dataValidation>
    <dataValidation type="list" allowBlank="1" showInputMessage="1" showErrorMessage="1" sqref="A7:A19">
      <formula1>TYPES</formula1>
    </dataValidation>
    <dataValidation type="list" allowBlank="1" showInputMessage="1" showErrorMessage="1" sqref="F7:F24 F26:F69">
      <formula1>$T$1:$T$31</formula1>
    </dataValidation>
    <dataValidation type="list" allowBlank="1" showInputMessage="1" showErrorMessage="1" sqref="J70:J128 J8:J28">
      <formula1>$V$1:$V$10</formula1>
    </dataValidation>
    <dataValidation type="list" allowBlank="1" showInputMessage="1" showErrorMessage="1" sqref="J29:J69">
      <formula1>$V:$V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J128"/>
  <sheetViews>
    <sheetView topLeftCell="A3" zoomScale="70" zoomScaleNormal="80" workbookViewId="0">
      <selection activeCell="B8" sqref="B8"/>
    </sheetView>
  </sheetViews>
  <sheetFormatPr baseColWidth="10" defaultRowHeight="15"/>
  <cols>
    <col min="1" max="1" width="20" customWidth="1"/>
    <col min="2" max="2" width="24.7109375" customWidth="1"/>
    <col min="3" max="3" width="20" style="125" customWidth="1"/>
    <col min="4" max="5" width="20" customWidth="1"/>
    <col min="6" max="8" width="20" style="4" customWidth="1"/>
    <col min="9" max="9" width="17.85546875" customWidth="1"/>
    <col min="10" max="10" width="16.7109375" customWidth="1"/>
    <col min="11" max="11" width="16.28515625" customWidth="1"/>
    <col min="12" max="12" width="16.7109375" customWidth="1"/>
    <col min="13" max="13" width="23.140625" customWidth="1"/>
    <col min="14" max="14" width="17.28515625" customWidth="1"/>
    <col min="15" max="15" width="20" style="4" customWidth="1"/>
    <col min="16" max="16" width="22.85546875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>
      <c r="B1" s="3"/>
      <c r="T1" s="69">
        <v>41640</v>
      </c>
      <c r="V1" s="1" t="s">
        <v>41</v>
      </c>
      <c r="X1" s="69">
        <v>41640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41641</v>
      </c>
      <c r="V2" s="1" t="s">
        <v>42</v>
      </c>
      <c r="X2" s="69">
        <v>41641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3"/>
      <c r="T3" s="69">
        <v>41642</v>
      </c>
      <c r="V3" s="1" t="s">
        <v>43</v>
      </c>
      <c r="X3" s="69">
        <v>41642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3"/>
      <c r="T4" s="69">
        <v>41643</v>
      </c>
      <c r="V4" s="1" t="s">
        <v>44</v>
      </c>
      <c r="X4" s="69">
        <v>41643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41644</v>
      </c>
      <c r="V5" s="1" t="s">
        <v>45</v>
      </c>
      <c r="X5" s="69">
        <v>41644</v>
      </c>
      <c r="AB5" s="1" t="s">
        <v>54</v>
      </c>
      <c r="AD5" s="1" t="s">
        <v>59</v>
      </c>
      <c r="AH5" s="1" t="s">
        <v>64</v>
      </c>
    </row>
    <row r="6" spans="1:36" s="89" customFormat="1">
      <c r="A6" s="141" t="s">
        <v>31</v>
      </c>
      <c r="B6" s="132" t="s">
        <v>333</v>
      </c>
      <c r="C6" s="138">
        <v>25118089724638</v>
      </c>
      <c r="D6" s="137">
        <v>140009</v>
      </c>
      <c r="E6" s="132" t="s">
        <v>313</v>
      </c>
      <c r="F6" s="45">
        <v>41646</v>
      </c>
      <c r="G6" s="44" t="s">
        <v>178</v>
      </c>
      <c r="H6" s="44" t="s">
        <v>72</v>
      </c>
      <c r="I6" s="131">
        <v>41661</v>
      </c>
      <c r="J6" s="136" t="s">
        <v>42</v>
      </c>
      <c r="K6" s="131">
        <v>41646</v>
      </c>
      <c r="L6" s="117"/>
      <c r="M6" s="111"/>
      <c r="N6" s="111"/>
      <c r="O6" s="45"/>
      <c r="P6" s="111"/>
      <c r="Q6" s="93"/>
      <c r="R6" s="93"/>
      <c r="S6" s="93"/>
      <c r="T6" s="140"/>
      <c r="V6" s="91"/>
      <c r="X6" s="140"/>
      <c r="AB6" s="91"/>
      <c r="AD6" s="91"/>
      <c r="AH6" s="90"/>
    </row>
    <row r="7" spans="1:36">
      <c r="A7" s="1" t="s">
        <v>31</v>
      </c>
      <c r="B7" s="1" t="s">
        <v>332</v>
      </c>
      <c r="C7" s="126">
        <v>24118379101325</v>
      </c>
      <c r="D7" s="1">
        <v>140011</v>
      </c>
      <c r="E7" s="1" t="s">
        <v>313</v>
      </c>
      <c r="F7" s="105">
        <v>41645</v>
      </c>
      <c r="G7" s="105" t="s">
        <v>178</v>
      </c>
      <c r="H7" s="105" t="str">
        <f>IF(O7="","En cours","Réponse apportée")</f>
        <v>Réponse apportée</v>
      </c>
      <c r="I7" s="69">
        <v>41656</v>
      </c>
      <c r="J7" s="1" t="s">
        <v>41</v>
      </c>
      <c r="K7" s="69">
        <v>41646</v>
      </c>
      <c r="L7" s="1"/>
      <c r="M7" s="1"/>
      <c r="N7" s="1" t="s">
        <v>56</v>
      </c>
      <c r="O7" s="105">
        <v>41647</v>
      </c>
      <c r="P7" s="69">
        <v>41649</v>
      </c>
      <c r="T7" s="69">
        <v>41645</v>
      </c>
      <c r="V7" s="1" t="s">
        <v>144</v>
      </c>
      <c r="X7" s="69">
        <v>41645</v>
      </c>
      <c r="AB7" s="1" t="s">
        <v>143</v>
      </c>
      <c r="AD7" s="1" t="s">
        <v>142</v>
      </c>
      <c r="AF7" s="1" t="s">
        <v>58</v>
      </c>
    </row>
    <row r="8" spans="1:36">
      <c r="A8" s="1" t="s">
        <v>35</v>
      </c>
      <c r="B8" s="1" t="s">
        <v>331</v>
      </c>
      <c r="C8" s="126">
        <v>25851808880297</v>
      </c>
      <c r="D8" s="1">
        <v>130958</v>
      </c>
      <c r="E8" s="1" t="s">
        <v>313</v>
      </c>
      <c r="F8" s="105">
        <v>41645</v>
      </c>
      <c r="G8" s="105" t="s">
        <v>178</v>
      </c>
      <c r="H8" s="105" t="str">
        <f>IF(O8="","En cours","Réponse apportée")</f>
        <v>Réponse apportée</v>
      </c>
      <c r="I8" s="69">
        <v>41645</v>
      </c>
      <c r="J8" s="1" t="s">
        <v>69</v>
      </c>
      <c r="K8" s="69">
        <v>41645</v>
      </c>
      <c r="L8" s="1"/>
      <c r="M8" s="1"/>
      <c r="N8" s="1" t="s">
        <v>55</v>
      </c>
      <c r="O8" s="105">
        <v>41645</v>
      </c>
      <c r="P8" s="69">
        <v>41646</v>
      </c>
      <c r="T8" s="69">
        <v>41646</v>
      </c>
      <c r="V8" s="1" t="s">
        <v>69</v>
      </c>
      <c r="X8" s="69">
        <v>41646</v>
      </c>
      <c r="AB8" s="1" t="s">
        <v>139</v>
      </c>
      <c r="AD8" s="1" t="s">
        <v>60</v>
      </c>
      <c r="AF8" s="1" t="s">
        <v>59</v>
      </c>
    </row>
    <row r="9" spans="1:36">
      <c r="A9" s="1" t="s">
        <v>36</v>
      </c>
      <c r="B9" s="1" t="s">
        <v>330</v>
      </c>
      <c r="C9" s="126"/>
      <c r="D9" s="1">
        <v>130990</v>
      </c>
      <c r="E9" s="1" t="s">
        <v>313</v>
      </c>
      <c r="F9" s="105">
        <v>41645</v>
      </c>
      <c r="G9" s="105" t="s">
        <v>178</v>
      </c>
      <c r="H9" s="105" t="str">
        <f>IF(O9="","En cours","Réponse apportée")</f>
        <v>Réponse apportée</v>
      </c>
      <c r="I9" s="69">
        <v>41649</v>
      </c>
      <c r="J9" s="1" t="s">
        <v>69</v>
      </c>
      <c r="K9" s="69">
        <v>41645</v>
      </c>
      <c r="L9" s="1"/>
      <c r="M9" s="1"/>
      <c r="N9" s="1" t="s">
        <v>55</v>
      </c>
      <c r="O9" s="105">
        <v>41648</v>
      </c>
      <c r="P9" s="69">
        <v>41642</v>
      </c>
      <c r="T9" s="69">
        <v>41647</v>
      </c>
      <c r="V9" s="1" t="s">
        <v>46</v>
      </c>
      <c r="X9" s="69">
        <v>41647</v>
      </c>
      <c r="AB9" s="1" t="s">
        <v>137</v>
      </c>
    </row>
    <row r="10" spans="1:36">
      <c r="A10" s="1" t="s">
        <v>33</v>
      </c>
      <c r="B10" s="1" t="s">
        <v>173</v>
      </c>
      <c r="C10" s="126">
        <v>25182778474718</v>
      </c>
      <c r="D10" s="1">
        <v>140014</v>
      </c>
      <c r="E10" s="1" t="s">
        <v>313</v>
      </c>
      <c r="F10" s="105">
        <v>41645</v>
      </c>
      <c r="G10" s="105" t="str">
        <f>IF(H10="en cours","",IF(I10&gt;=O10,"OK","HORS DELAI"))</f>
        <v>OK</v>
      </c>
      <c r="H10" s="105" t="str">
        <f>IF(O10="","En cours","Réponse apportée")</f>
        <v>Réponse apportée</v>
      </c>
      <c r="I10" s="69">
        <v>41656</v>
      </c>
      <c r="J10" s="1" t="s">
        <v>41</v>
      </c>
      <c r="K10" s="69">
        <v>41647</v>
      </c>
      <c r="L10" s="1"/>
      <c r="M10" s="1"/>
      <c r="N10" s="1" t="s">
        <v>56</v>
      </c>
      <c r="O10" s="105">
        <v>41648</v>
      </c>
      <c r="P10" s="69">
        <v>41680</v>
      </c>
      <c r="T10" s="69">
        <v>41648</v>
      </c>
      <c r="V10" s="1" t="s">
        <v>47</v>
      </c>
      <c r="X10" s="69">
        <v>41648</v>
      </c>
      <c r="AB10" s="1" t="s">
        <v>135</v>
      </c>
    </row>
    <row r="11" spans="1:36">
      <c r="A11" s="1" t="s">
        <v>33</v>
      </c>
      <c r="B11" s="1" t="s">
        <v>329</v>
      </c>
      <c r="C11" s="126">
        <v>25124746729006</v>
      </c>
      <c r="D11" s="1">
        <v>140017</v>
      </c>
      <c r="E11" s="1" t="s">
        <v>313</v>
      </c>
      <c r="F11" s="105">
        <v>41647</v>
      </c>
      <c r="G11" s="105" t="s">
        <v>178</v>
      </c>
      <c r="H11" s="105" t="s">
        <v>72</v>
      </c>
      <c r="I11" s="69">
        <v>41659</v>
      </c>
      <c r="J11" s="1" t="s">
        <v>41</v>
      </c>
      <c r="K11" s="69">
        <v>41647</v>
      </c>
      <c r="L11" s="1"/>
      <c r="M11" s="1"/>
      <c r="N11" s="1" t="s">
        <v>56</v>
      </c>
      <c r="O11" s="105">
        <v>41654</v>
      </c>
      <c r="P11" s="69">
        <v>41655</v>
      </c>
      <c r="T11" s="69">
        <v>41649</v>
      </c>
      <c r="V11" s="88" t="s">
        <v>79</v>
      </c>
      <c r="X11" s="69">
        <v>41649</v>
      </c>
      <c r="AB11" s="1" t="s">
        <v>133</v>
      </c>
    </row>
    <row r="12" spans="1:36">
      <c r="A12" s="1" t="s">
        <v>36</v>
      </c>
      <c r="B12" s="1" t="s">
        <v>328</v>
      </c>
      <c r="C12" s="126">
        <v>25165267663657</v>
      </c>
      <c r="D12" s="1">
        <v>130860</v>
      </c>
      <c r="E12" s="1" t="s">
        <v>313</v>
      </c>
      <c r="F12" s="105">
        <v>41648</v>
      </c>
      <c r="G12" s="105" t="str">
        <f>IF(H12="en cours","",IF(I12&gt;=O12,"OK","HORS DELAI"))</f>
        <v>OK</v>
      </c>
      <c r="H12" s="105" t="s">
        <v>72</v>
      </c>
      <c r="I12" s="69">
        <v>41648</v>
      </c>
      <c r="J12" s="1" t="s">
        <v>41</v>
      </c>
      <c r="K12" s="69">
        <v>41648</v>
      </c>
      <c r="L12" s="1"/>
      <c r="M12" s="1"/>
      <c r="N12" s="1" t="s">
        <v>55</v>
      </c>
      <c r="O12" s="105">
        <v>41648</v>
      </c>
      <c r="P12" s="69">
        <v>41647</v>
      </c>
      <c r="T12" s="69">
        <v>41650</v>
      </c>
      <c r="X12" s="69">
        <v>41650</v>
      </c>
      <c r="AB12" s="1" t="s">
        <v>130</v>
      </c>
    </row>
    <row r="13" spans="1:36">
      <c r="A13" s="1" t="s">
        <v>32</v>
      </c>
      <c r="B13" s="1" t="s">
        <v>327</v>
      </c>
      <c r="C13" s="126">
        <v>25269319721620</v>
      </c>
      <c r="D13" s="1">
        <v>140027</v>
      </c>
      <c r="E13" s="1" t="s">
        <v>313</v>
      </c>
      <c r="F13" s="105">
        <v>41649</v>
      </c>
      <c r="G13" s="105" t="s">
        <v>178</v>
      </c>
      <c r="H13" s="105" t="str">
        <f>IF(O13="","En cours","Réponse apportée")</f>
        <v>Réponse apportée</v>
      </c>
      <c r="I13" s="69">
        <v>41659</v>
      </c>
      <c r="J13" s="1" t="s">
        <v>69</v>
      </c>
      <c r="K13" s="69">
        <v>41649</v>
      </c>
      <c r="L13" s="1"/>
      <c r="M13" s="1"/>
      <c r="N13" s="1" t="s">
        <v>56</v>
      </c>
      <c r="O13" s="105">
        <v>41655</v>
      </c>
      <c r="P13" s="69">
        <v>41653</v>
      </c>
      <c r="T13" s="69">
        <v>41651</v>
      </c>
      <c r="X13" s="69">
        <v>41651</v>
      </c>
    </row>
    <row r="14" spans="1:36">
      <c r="A14" s="1" t="s">
        <v>36</v>
      </c>
      <c r="B14" s="1" t="s">
        <v>326</v>
      </c>
      <c r="C14" s="126">
        <v>24153111426369</v>
      </c>
      <c r="D14" s="1">
        <v>130771</v>
      </c>
      <c r="E14" s="1" t="s">
        <v>313</v>
      </c>
      <c r="F14" s="105">
        <v>41649</v>
      </c>
      <c r="G14" s="105" t="s">
        <v>178</v>
      </c>
      <c r="H14" s="105" t="s">
        <v>72</v>
      </c>
      <c r="I14" s="69">
        <v>41653</v>
      </c>
      <c r="J14" s="1" t="s">
        <v>69</v>
      </c>
      <c r="K14" s="69">
        <v>41649</v>
      </c>
      <c r="L14" s="1"/>
      <c r="M14" s="1"/>
      <c r="N14" s="1" t="s">
        <v>56</v>
      </c>
      <c r="O14" s="105">
        <v>41653</v>
      </c>
      <c r="P14" s="1"/>
      <c r="T14" s="69">
        <v>41652</v>
      </c>
      <c r="X14" s="69">
        <v>41652</v>
      </c>
    </row>
    <row r="15" spans="1:36">
      <c r="A15" s="1" t="s">
        <v>33</v>
      </c>
      <c r="B15" s="1" t="s">
        <v>325</v>
      </c>
      <c r="C15" s="126">
        <v>24358610616468</v>
      </c>
      <c r="D15" s="1">
        <v>140029</v>
      </c>
      <c r="E15" s="1" t="s">
        <v>313</v>
      </c>
      <c r="F15" s="105">
        <v>41649</v>
      </c>
      <c r="G15" s="105" t="s">
        <v>178</v>
      </c>
      <c r="H15" s="105" t="str">
        <f>IF(O15="","En cours","Réponse apportée")</f>
        <v>Réponse apportée</v>
      </c>
      <c r="I15" s="69">
        <v>41659</v>
      </c>
      <c r="J15" s="1" t="s">
        <v>41</v>
      </c>
      <c r="K15" s="69">
        <v>41652</v>
      </c>
      <c r="L15" s="1"/>
      <c r="M15" s="1"/>
      <c r="N15" s="1" t="s">
        <v>56</v>
      </c>
      <c r="O15" s="105">
        <v>41652</v>
      </c>
      <c r="P15" s="69">
        <v>41705</v>
      </c>
      <c r="T15" s="69">
        <v>41653</v>
      </c>
      <c r="X15" s="69">
        <v>41653</v>
      </c>
    </row>
    <row r="16" spans="1:36">
      <c r="A16" s="1" t="s">
        <v>33</v>
      </c>
      <c r="B16" s="1" t="s">
        <v>311</v>
      </c>
      <c r="C16" s="126">
        <v>25464399394167</v>
      </c>
      <c r="D16" s="1">
        <v>140030</v>
      </c>
      <c r="E16" s="1" t="s">
        <v>313</v>
      </c>
      <c r="F16" s="105">
        <v>41649</v>
      </c>
      <c r="G16" s="105" t="s">
        <v>178</v>
      </c>
      <c r="H16" s="105" t="s">
        <v>72</v>
      </c>
      <c r="I16" s="69">
        <v>41659</v>
      </c>
      <c r="J16" s="1" t="s">
        <v>41</v>
      </c>
      <c r="K16" s="69">
        <v>41652</v>
      </c>
      <c r="L16" s="1"/>
      <c r="M16" s="1"/>
      <c r="N16" s="1" t="s">
        <v>56</v>
      </c>
      <c r="O16" s="105">
        <v>41653</v>
      </c>
      <c r="P16" s="69">
        <v>41655</v>
      </c>
      <c r="T16" s="69">
        <v>41654</v>
      </c>
      <c r="X16" s="69">
        <v>41654</v>
      </c>
    </row>
    <row r="17" spans="1:24">
      <c r="A17" s="1" t="s">
        <v>33</v>
      </c>
      <c r="B17" s="1" t="s">
        <v>107</v>
      </c>
      <c r="C17" s="126">
        <v>25211866774536</v>
      </c>
      <c r="D17" s="1">
        <v>140031</v>
      </c>
      <c r="E17" s="1" t="s">
        <v>313</v>
      </c>
      <c r="F17" s="105">
        <v>41649</v>
      </c>
      <c r="G17" s="105" t="s">
        <v>178</v>
      </c>
      <c r="H17" s="105" t="s">
        <v>72</v>
      </c>
      <c r="I17" s="69">
        <v>41659</v>
      </c>
      <c r="J17" s="1" t="s">
        <v>41</v>
      </c>
      <c r="K17" s="69">
        <v>41653</v>
      </c>
      <c r="L17" s="1"/>
      <c r="M17" s="1" t="s">
        <v>53</v>
      </c>
      <c r="N17" s="1" t="s">
        <v>56</v>
      </c>
      <c r="O17" s="105">
        <v>41659</v>
      </c>
      <c r="P17" s="69">
        <v>41669</v>
      </c>
      <c r="T17" s="69">
        <v>41655</v>
      </c>
      <c r="X17" s="69">
        <v>41655</v>
      </c>
    </row>
    <row r="18" spans="1:24">
      <c r="A18" s="1"/>
      <c r="B18" s="1" t="s">
        <v>233</v>
      </c>
      <c r="C18" s="126">
        <v>25429667054309</v>
      </c>
      <c r="D18" s="1"/>
      <c r="E18" s="1" t="s">
        <v>313</v>
      </c>
      <c r="F18" s="105">
        <v>41649</v>
      </c>
      <c r="G18" s="105" t="str">
        <f>IF(H18="en cours","",IF(I18&gt;=O18,"OK","HORS DELAI"))</f>
        <v>HORS DELAI</v>
      </c>
      <c r="H18" s="105" t="str">
        <f>IF(O18="","En cours","Réponse apportée")</f>
        <v>Réponse apportée</v>
      </c>
      <c r="I18" s="69">
        <v>41654</v>
      </c>
      <c r="J18" s="1" t="s">
        <v>69</v>
      </c>
      <c r="K18" s="69">
        <v>41653</v>
      </c>
      <c r="L18" s="1"/>
      <c r="M18" s="1" t="s">
        <v>133</v>
      </c>
      <c r="N18" s="1" t="s">
        <v>55</v>
      </c>
      <c r="O18" s="105">
        <v>41656</v>
      </c>
      <c r="P18" s="1"/>
      <c r="T18" s="69">
        <v>41656</v>
      </c>
      <c r="X18" s="69">
        <v>41656</v>
      </c>
    </row>
    <row r="19" spans="1:24">
      <c r="A19" s="1" t="s">
        <v>32</v>
      </c>
      <c r="B19" s="1" t="s">
        <v>234</v>
      </c>
      <c r="C19" s="126"/>
      <c r="D19" s="1">
        <v>130993</v>
      </c>
      <c r="E19" s="1" t="s">
        <v>313</v>
      </c>
      <c r="F19" s="105">
        <v>41649</v>
      </c>
      <c r="G19" s="105" t="s">
        <v>178</v>
      </c>
      <c r="H19" s="105" t="str">
        <f>IF(O19="","En cours","Réponse apportée")</f>
        <v>Réponse apportée</v>
      </c>
      <c r="I19" s="69"/>
      <c r="J19" s="1" t="s">
        <v>69</v>
      </c>
      <c r="K19" s="69">
        <v>41652</v>
      </c>
      <c r="L19" s="1"/>
      <c r="M19" s="1"/>
      <c r="N19" s="1" t="s">
        <v>55</v>
      </c>
      <c r="O19" s="105">
        <v>41652</v>
      </c>
      <c r="P19" s="69">
        <v>41653</v>
      </c>
      <c r="T19" s="69">
        <v>41657</v>
      </c>
      <c r="X19" s="69">
        <v>41657</v>
      </c>
    </row>
    <row r="20" spans="1:24">
      <c r="A20" s="1" t="s">
        <v>31</v>
      </c>
      <c r="B20" s="1" t="s">
        <v>324</v>
      </c>
      <c r="C20" s="126">
        <v>24508104170891</v>
      </c>
      <c r="D20" s="1">
        <v>140043</v>
      </c>
      <c r="E20" s="1" t="s">
        <v>313</v>
      </c>
      <c r="F20" s="105">
        <v>41655</v>
      </c>
      <c r="G20" s="105" t="s">
        <v>178</v>
      </c>
      <c r="H20" s="105" t="s">
        <v>72</v>
      </c>
      <c r="I20" s="69">
        <v>41662</v>
      </c>
      <c r="J20" s="1" t="s">
        <v>42</v>
      </c>
      <c r="K20" s="69">
        <v>41655</v>
      </c>
      <c r="L20" s="1"/>
      <c r="M20" s="1"/>
      <c r="N20" s="1"/>
      <c r="O20" s="105"/>
      <c r="P20" s="69">
        <v>41659</v>
      </c>
      <c r="T20" s="69">
        <v>41658</v>
      </c>
      <c r="X20" s="69">
        <v>41658</v>
      </c>
    </row>
    <row r="21" spans="1:24">
      <c r="A21" s="1" t="s">
        <v>288</v>
      </c>
      <c r="B21" s="1" t="s">
        <v>323</v>
      </c>
      <c r="C21" s="126">
        <v>25881041912176</v>
      </c>
      <c r="D21" s="1">
        <v>140045</v>
      </c>
      <c r="E21" s="1" t="s">
        <v>313</v>
      </c>
      <c r="F21" s="105">
        <v>41655</v>
      </c>
      <c r="G21" s="105" t="s">
        <v>322</v>
      </c>
      <c r="H21" s="105" t="s">
        <v>72</v>
      </c>
      <c r="I21" s="69">
        <v>41666</v>
      </c>
      <c r="J21" s="1" t="s">
        <v>41</v>
      </c>
      <c r="K21" s="69">
        <v>41655</v>
      </c>
      <c r="L21" s="1"/>
      <c r="M21" s="1"/>
      <c r="N21" s="1" t="s">
        <v>56</v>
      </c>
      <c r="O21" s="105">
        <v>41662</v>
      </c>
      <c r="P21" s="69">
        <v>41669</v>
      </c>
      <c r="T21" s="69">
        <v>41659</v>
      </c>
      <c r="X21" s="69">
        <v>41659</v>
      </c>
    </row>
    <row r="22" spans="1:24">
      <c r="A22" s="1" t="s">
        <v>31</v>
      </c>
      <c r="B22" s="1" t="s">
        <v>321</v>
      </c>
      <c r="C22" s="126">
        <v>25400434030604</v>
      </c>
      <c r="D22" s="1">
        <v>140047</v>
      </c>
      <c r="E22" s="1" t="s">
        <v>313</v>
      </c>
      <c r="F22" s="105">
        <v>41655</v>
      </c>
      <c r="G22" s="105" t="s">
        <v>178</v>
      </c>
      <c r="H22" s="105" t="s">
        <v>72</v>
      </c>
      <c r="I22" s="69">
        <v>41663</v>
      </c>
      <c r="J22" s="1" t="s">
        <v>69</v>
      </c>
      <c r="K22" s="69">
        <v>41655</v>
      </c>
      <c r="L22" s="1"/>
      <c r="M22" s="1"/>
      <c r="N22" s="1" t="s">
        <v>56</v>
      </c>
      <c r="O22" s="105">
        <v>41661</v>
      </c>
      <c r="P22" s="69">
        <v>41661</v>
      </c>
      <c r="T22" s="69">
        <v>41660</v>
      </c>
      <c r="X22" s="69">
        <v>41660</v>
      </c>
    </row>
    <row r="23" spans="1:24">
      <c r="A23" s="1" t="s">
        <v>32</v>
      </c>
      <c r="B23" s="1" t="s">
        <v>320</v>
      </c>
      <c r="C23" s="126">
        <v>24573371923699</v>
      </c>
      <c r="D23" s="1">
        <v>130957</v>
      </c>
      <c r="E23" s="1" t="s">
        <v>313</v>
      </c>
      <c r="F23" s="105">
        <v>41655</v>
      </c>
      <c r="G23" s="105" t="s">
        <v>178</v>
      </c>
      <c r="H23" s="105" t="s">
        <v>72</v>
      </c>
      <c r="I23" s="69">
        <v>41655</v>
      </c>
      <c r="J23" s="1" t="s">
        <v>41</v>
      </c>
      <c r="K23" s="69">
        <v>41655</v>
      </c>
      <c r="L23" s="1"/>
      <c r="M23" s="1"/>
      <c r="N23" s="1" t="s">
        <v>55</v>
      </c>
      <c r="O23" s="105">
        <v>41655</v>
      </c>
      <c r="P23" s="1"/>
      <c r="T23" s="69">
        <v>41661</v>
      </c>
      <c r="X23" s="69">
        <v>41661</v>
      </c>
    </row>
    <row r="24" spans="1:24">
      <c r="A24" s="1" t="s">
        <v>31</v>
      </c>
      <c r="B24" s="1" t="s">
        <v>319</v>
      </c>
      <c r="C24" s="126">
        <v>24331403719858</v>
      </c>
      <c r="D24" s="1">
        <v>140048</v>
      </c>
      <c r="E24" s="1" t="s">
        <v>313</v>
      </c>
      <c r="F24" s="105">
        <v>41655</v>
      </c>
      <c r="G24" s="105" t="str">
        <f>IF(H24="en cours","",IF(I24&gt;=O24,"OK","HORS DELAI"))</f>
        <v>OK</v>
      </c>
      <c r="H24" s="105" t="str">
        <f>IF(O24="","En cours","Réponse apportée")</f>
        <v>Réponse apportée</v>
      </c>
      <c r="I24" s="69">
        <v>41667</v>
      </c>
      <c r="J24" s="1" t="s">
        <v>69</v>
      </c>
      <c r="K24" s="69">
        <v>41655</v>
      </c>
      <c r="L24" s="1"/>
      <c r="M24" s="1"/>
      <c r="N24" s="1" t="s">
        <v>56</v>
      </c>
      <c r="O24" s="105">
        <v>41656</v>
      </c>
      <c r="P24" s="69">
        <v>41668</v>
      </c>
      <c r="T24" s="69">
        <v>41662</v>
      </c>
      <c r="X24" s="69">
        <v>41662</v>
      </c>
    </row>
    <row r="25" spans="1:24">
      <c r="A25" s="1" t="s">
        <v>262</v>
      </c>
      <c r="B25" s="1" t="s">
        <v>314</v>
      </c>
      <c r="C25" s="126">
        <v>25118958006401</v>
      </c>
      <c r="D25" s="1"/>
      <c r="E25" s="1" t="s">
        <v>313</v>
      </c>
      <c r="F25" s="105">
        <v>41659</v>
      </c>
      <c r="G25" s="105" t="s">
        <v>178</v>
      </c>
      <c r="H25" s="105" t="s">
        <v>72</v>
      </c>
      <c r="I25" s="69">
        <v>41667</v>
      </c>
      <c r="J25" s="1" t="s">
        <v>41</v>
      </c>
      <c r="K25" s="69">
        <v>41660</v>
      </c>
      <c r="L25" s="1"/>
      <c r="M25" s="1"/>
      <c r="N25" s="1" t="s">
        <v>56</v>
      </c>
      <c r="O25" s="105">
        <v>41667</v>
      </c>
      <c r="P25" s="1"/>
      <c r="T25" s="69">
        <v>41663</v>
      </c>
      <c r="X25" s="69">
        <v>41663</v>
      </c>
    </row>
    <row r="26" spans="1:24">
      <c r="A26" s="1" t="s">
        <v>33</v>
      </c>
      <c r="B26" s="1" t="s">
        <v>318</v>
      </c>
      <c r="C26" s="126">
        <v>25231837889277</v>
      </c>
      <c r="D26" s="1">
        <v>140059</v>
      </c>
      <c r="E26" s="1" t="s">
        <v>313</v>
      </c>
      <c r="F26" s="105">
        <v>41661</v>
      </c>
      <c r="G26" s="105" t="str">
        <f>IF(H26="en cours","",IF(I26&gt;=O26,"OK","HORS DELAI"))</f>
        <v/>
      </c>
      <c r="H26" s="105" t="str">
        <f>IF(O26="","En cours","Réponse apportée")</f>
        <v>En cours</v>
      </c>
      <c r="I26" s="69">
        <v>41673</v>
      </c>
      <c r="J26" s="1" t="s">
        <v>41</v>
      </c>
      <c r="K26" s="69">
        <v>41661</v>
      </c>
      <c r="L26" s="1" t="s">
        <v>48</v>
      </c>
      <c r="M26" s="1" t="s">
        <v>139</v>
      </c>
      <c r="N26" s="1"/>
      <c r="O26" s="105"/>
      <c r="P26" s="69">
        <v>41675</v>
      </c>
      <c r="T26" s="69">
        <v>41664</v>
      </c>
      <c r="X26" s="69">
        <v>41664</v>
      </c>
    </row>
    <row r="27" spans="1:24">
      <c r="A27" s="1" t="s">
        <v>33</v>
      </c>
      <c r="B27" s="1" t="s">
        <v>108</v>
      </c>
      <c r="C27" s="126">
        <v>25909117163857</v>
      </c>
      <c r="D27" s="1">
        <v>140061</v>
      </c>
      <c r="E27" s="1" t="s">
        <v>313</v>
      </c>
      <c r="F27" s="105">
        <v>41661</v>
      </c>
      <c r="G27" s="105" t="s">
        <v>178</v>
      </c>
      <c r="H27" s="105" t="str">
        <f>IF(O27="","En cours","Réponse apportée")</f>
        <v>Réponse apportée</v>
      </c>
      <c r="I27" s="69">
        <v>41673</v>
      </c>
      <c r="J27" s="1" t="s">
        <v>44</v>
      </c>
      <c r="K27" s="69">
        <v>41662</v>
      </c>
      <c r="L27" s="1"/>
      <c r="M27" s="1"/>
      <c r="N27" s="1" t="s">
        <v>56</v>
      </c>
      <c r="O27" s="105">
        <v>41662</v>
      </c>
      <c r="P27" s="69">
        <v>41677</v>
      </c>
      <c r="T27" s="69">
        <v>41665</v>
      </c>
      <c r="X27" s="69">
        <v>41665</v>
      </c>
    </row>
    <row r="28" spans="1:24">
      <c r="A28" s="1" t="s">
        <v>34</v>
      </c>
      <c r="B28" s="1" t="s">
        <v>311</v>
      </c>
      <c r="C28" s="126">
        <v>25464399394167</v>
      </c>
      <c r="D28" s="1">
        <v>140062</v>
      </c>
      <c r="E28" s="1" t="s">
        <v>313</v>
      </c>
      <c r="F28" s="105">
        <v>41661</v>
      </c>
      <c r="G28" s="105" t="s">
        <v>178</v>
      </c>
      <c r="H28" s="105" t="s">
        <v>72</v>
      </c>
      <c r="I28" s="69">
        <v>41670</v>
      </c>
      <c r="J28" s="1" t="s">
        <v>41</v>
      </c>
      <c r="K28" s="69">
        <v>41661</v>
      </c>
      <c r="L28" s="1"/>
      <c r="M28" s="1"/>
      <c r="N28" s="1" t="s">
        <v>56</v>
      </c>
      <c r="O28" s="105">
        <v>41666</v>
      </c>
      <c r="P28" s="69">
        <v>41669</v>
      </c>
      <c r="T28" s="69">
        <v>41666</v>
      </c>
      <c r="X28" s="69">
        <v>41666</v>
      </c>
    </row>
    <row r="29" spans="1:24">
      <c r="A29" s="1" t="s">
        <v>33</v>
      </c>
      <c r="B29" s="1" t="s">
        <v>317</v>
      </c>
      <c r="C29" s="126">
        <v>25852677243052</v>
      </c>
      <c r="D29" s="1">
        <v>140063</v>
      </c>
      <c r="E29" s="1" t="s">
        <v>313</v>
      </c>
      <c r="F29" s="105">
        <v>41661</v>
      </c>
      <c r="G29" s="105" t="s">
        <v>178</v>
      </c>
      <c r="H29" s="105" t="s">
        <v>72</v>
      </c>
      <c r="I29" s="69">
        <v>41673</v>
      </c>
      <c r="J29" s="127" t="s">
        <v>69</v>
      </c>
      <c r="K29" s="69">
        <v>41661</v>
      </c>
      <c r="L29" s="1"/>
      <c r="M29" s="1"/>
      <c r="N29" s="1" t="s">
        <v>56</v>
      </c>
      <c r="O29" s="105">
        <v>41662</v>
      </c>
      <c r="P29" s="69">
        <v>41682</v>
      </c>
      <c r="T29" s="69">
        <v>41667</v>
      </c>
      <c r="X29" s="69">
        <v>41667</v>
      </c>
    </row>
    <row r="30" spans="1:24">
      <c r="A30" s="1" t="s">
        <v>31</v>
      </c>
      <c r="B30" s="1" t="s">
        <v>316</v>
      </c>
      <c r="C30" s="126">
        <v>25291751045670</v>
      </c>
      <c r="D30" s="1">
        <v>140064</v>
      </c>
      <c r="E30" s="1" t="s">
        <v>313</v>
      </c>
      <c r="F30" s="105">
        <v>41667</v>
      </c>
      <c r="G30" s="105" t="s">
        <v>178</v>
      </c>
      <c r="H30" s="105" t="str">
        <f>IF(O30="","En cours","Réponse apportée")</f>
        <v>Réponse apportée</v>
      </c>
      <c r="I30" s="69">
        <v>41674</v>
      </c>
      <c r="J30" s="1" t="s">
        <v>69</v>
      </c>
      <c r="K30" s="69">
        <v>41668</v>
      </c>
      <c r="L30" s="1" t="s">
        <v>48</v>
      </c>
      <c r="M30" s="1"/>
      <c r="N30" s="1" t="s">
        <v>56</v>
      </c>
      <c r="O30" s="105">
        <v>41673</v>
      </c>
      <c r="P30" s="69">
        <v>41673</v>
      </c>
      <c r="T30" s="69">
        <v>41668</v>
      </c>
      <c r="X30" s="69">
        <v>41668</v>
      </c>
    </row>
    <row r="31" spans="1:24">
      <c r="A31" s="1" t="s">
        <v>31</v>
      </c>
      <c r="B31" s="1" t="s">
        <v>315</v>
      </c>
      <c r="C31" s="126">
        <v>25149493369167</v>
      </c>
      <c r="D31" s="1">
        <v>140079</v>
      </c>
      <c r="E31" s="1" t="s">
        <v>313</v>
      </c>
      <c r="F31" s="105">
        <v>41667</v>
      </c>
      <c r="G31" s="105" t="str">
        <f>IF(H31="en cours","",IF(I31&gt;=O31,"OK","HORS DELAI"))</f>
        <v>OK</v>
      </c>
      <c r="H31" s="105" t="str">
        <f>IF(O31="","En cours","Réponse apportée")</f>
        <v>Réponse apportée</v>
      </c>
      <c r="I31" s="69">
        <v>41680</v>
      </c>
      <c r="J31" s="1" t="s">
        <v>69</v>
      </c>
      <c r="K31" s="69">
        <v>41674</v>
      </c>
      <c r="L31" s="1"/>
      <c r="M31" s="1"/>
      <c r="N31" s="1" t="s">
        <v>56</v>
      </c>
      <c r="O31" s="105">
        <v>41675</v>
      </c>
      <c r="P31" s="69">
        <v>41680</v>
      </c>
      <c r="T31" s="69">
        <v>41669</v>
      </c>
      <c r="X31" s="69">
        <v>41669</v>
      </c>
    </row>
    <row r="32" spans="1:24">
      <c r="A32" s="1" t="s">
        <v>262</v>
      </c>
      <c r="B32" s="1" t="s">
        <v>314</v>
      </c>
      <c r="C32" s="126">
        <v>25118958006401</v>
      </c>
      <c r="D32" s="1"/>
      <c r="E32" s="1" t="s">
        <v>313</v>
      </c>
      <c r="F32" s="105">
        <v>41669</v>
      </c>
      <c r="G32" s="105" t="s">
        <v>178</v>
      </c>
      <c r="H32" s="105" t="s">
        <v>72</v>
      </c>
      <c r="I32" s="69">
        <v>41669</v>
      </c>
      <c r="J32" s="1" t="s">
        <v>41</v>
      </c>
      <c r="K32" s="69">
        <v>41669</v>
      </c>
      <c r="L32" s="1"/>
      <c r="M32" s="1"/>
      <c r="N32" s="1" t="s">
        <v>56</v>
      </c>
      <c r="O32" s="105">
        <v>41669</v>
      </c>
      <c r="P32" s="1"/>
      <c r="T32" s="69">
        <v>41670</v>
      </c>
      <c r="X32" s="69">
        <v>41670</v>
      </c>
    </row>
    <row r="33" spans="1:24">
      <c r="A33" s="1"/>
      <c r="B33" s="1"/>
      <c r="C33" s="126"/>
      <c r="D33" s="1"/>
      <c r="E33" s="1"/>
      <c r="F33" s="105"/>
      <c r="G33" s="105" t="str">
        <f t="shared" ref="G33:G70" si="0">IF(H33="en cours","",IF(I33&gt;=O33,"OK","HORS DELAI"))</f>
        <v/>
      </c>
      <c r="H33" s="105" t="str">
        <f t="shared" ref="H33:H70" si="1">IF(O33="","En cours","Réponse apportée")</f>
        <v>En cours</v>
      </c>
      <c r="I33" s="1"/>
      <c r="J33" s="1"/>
      <c r="K33" s="69"/>
      <c r="L33" s="1"/>
      <c r="M33" s="1"/>
      <c r="N33" s="1"/>
      <c r="O33" s="105"/>
      <c r="P33" s="1"/>
      <c r="T33" s="2"/>
      <c r="X33" s="69">
        <v>41671</v>
      </c>
    </row>
    <row r="34" spans="1:24">
      <c r="A34" s="1"/>
      <c r="B34" s="1"/>
      <c r="C34" s="126"/>
      <c r="D34" s="1"/>
      <c r="E34" s="1"/>
      <c r="F34" s="105"/>
      <c r="G34" s="105" t="str">
        <f t="shared" si="0"/>
        <v/>
      </c>
      <c r="H34" s="105" t="str">
        <f t="shared" si="1"/>
        <v>En cours</v>
      </c>
      <c r="I34" s="1"/>
      <c r="J34" s="1"/>
      <c r="K34" s="69"/>
      <c r="L34" s="1"/>
      <c r="M34" s="1"/>
      <c r="N34" s="1"/>
      <c r="O34" s="105"/>
      <c r="P34" s="1"/>
      <c r="T34" s="2"/>
      <c r="X34" s="69">
        <v>41672</v>
      </c>
    </row>
    <row r="35" spans="1:24">
      <c r="A35" s="1"/>
      <c r="B35" s="1"/>
      <c r="C35" s="126"/>
      <c r="D35" s="1"/>
      <c r="E35" s="1"/>
      <c r="F35" s="105"/>
      <c r="G35" s="105" t="str">
        <f t="shared" si="0"/>
        <v/>
      </c>
      <c r="H35" s="105" t="str">
        <f t="shared" si="1"/>
        <v>En cours</v>
      </c>
      <c r="I35" s="1"/>
      <c r="J35" s="1"/>
      <c r="K35" s="69"/>
      <c r="L35" s="1"/>
      <c r="M35" s="1"/>
      <c r="N35" s="1"/>
      <c r="O35" s="105"/>
      <c r="P35" s="1"/>
      <c r="T35" s="2"/>
      <c r="X35" s="69">
        <v>41673</v>
      </c>
    </row>
    <row r="36" spans="1:24">
      <c r="A36" s="1"/>
      <c r="B36" s="1"/>
      <c r="C36" s="126"/>
      <c r="D36" s="1"/>
      <c r="E36" s="1"/>
      <c r="F36" s="105"/>
      <c r="G36" s="105" t="str">
        <f t="shared" si="0"/>
        <v/>
      </c>
      <c r="H36" s="105" t="str">
        <f t="shared" si="1"/>
        <v>En cours</v>
      </c>
      <c r="I36" s="1"/>
      <c r="J36" s="1"/>
      <c r="K36" s="69"/>
      <c r="L36" s="1"/>
      <c r="M36" s="1"/>
      <c r="N36" s="1"/>
      <c r="O36" s="105"/>
      <c r="P36" s="1"/>
      <c r="T36" s="2"/>
      <c r="X36" s="69">
        <v>41674</v>
      </c>
    </row>
    <row r="37" spans="1:24">
      <c r="A37" s="1"/>
      <c r="B37" s="1"/>
      <c r="C37" s="126"/>
      <c r="D37" s="1"/>
      <c r="E37" s="1"/>
      <c r="F37" s="105"/>
      <c r="G37" s="105" t="str">
        <f t="shared" si="0"/>
        <v/>
      </c>
      <c r="H37" s="105" t="str">
        <f t="shared" si="1"/>
        <v>En cours</v>
      </c>
      <c r="I37" s="1"/>
      <c r="J37" s="1"/>
      <c r="K37" s="69"/>
      <c r="L37" s="1"/>
      <c r="M37" s="1"/>
      <c r="N37" s="1"/>
      <c r="O37" s="105"/>
      <c r="P37" s="1"/>
      <c r="X37" s="69">
        <v>41675</v>
      </c>
    </row>
    <row r="38" spans="1:24">
      <c r="A38" s="1"/>
      <c r="B38" s="1"/>
      <c r="C38" s="126"/>
      <c r="D38" s="1"/>
      <c r="E38" s="1"/>
      <c r="F38" s="105"/>
      <c r="G38" s="105" t="str">
        <f t="shared" si="0"/>
        <v/>
      </c>
      <c r="H38" s="105" t="str">
        <f t="shared" si="1"/>
        <v>En cours</v>
      </c>
      <c r="I38" s="1"/>
      <c r="J38" s="1"/>
      <c r="K38" s="69"/>
      <c r="L38" s="1"/>
      <c r="M38" s="1"/>
      <c r="N38" s="1"/>
      <c r="O38" s="105"/>
      <c r="P38" s="1"/>
      <c r="X38" s="69">
        <v>41676</v>
      </c>
    </row>
    <row r="39" spans="1:24">
      <c r="A39" s="1"/>
      <c r="B39" s="1"/>
      <c r="C39" s="126"/>
      <c r="D39" s="1"/>
      <c r="E39" s="1"/>
      <c r="F39" s="105"/>
      <c r="G39" s="105" t="str">
        <f t="shared" si="0"/>
        <v/>
      </c>
      <c r="H39" s="105" t="str">
        <f t="shared" si="1"/>
        <v>En cours</v>
      </c>
      <c r="I39" s="1"/>
      <c r="J39" s="1"/>
      <c r="K39" s="69"/>
      <c r="L39" s="1"/>
      <c r="M39" s="1"/>
      <c r="N39" s="1"/>
      <c r="O39" s="105"/>
      <c r="P39" s="1"/>
    </row>
    <row r="40" spans="1:24">
      <c r="A40" s="1"/>
      <c r="B40" s="1"/>
      <c r="C40" s="126"/>
      <c r="D40" s="1"/>
      <c r="E40" s="1"/>
      <c r="F40" s="105"/>
      <c r="G40" s="105" t="str">
        <f t="shared" si="0"/>
        <v/>
      </c>
      <c r="H40" s="105" t="str">
        <f t="shared" si="1"/>
        <v>En cours</v>
      </c>
      <c r="I40" s="1"/>
      <c r="J40" s="1"/>
      <c r="K40" s="69"/>
      <c r="L40" s="1"/>
      <c r="M40" s="1"/>
      <c r="N40" s="1"/>
      <c r="O40" s="105"/>
      <c r="P40" s="1"/>
    </row>
    <row r="41" spans="1:24">
      <c r="A41" s="1"/>
      <c r="B41" s="1"/>
      <c r="C41" s="126"/>
      <c r="D41" s="1"/>
      <c r="E41" s="1"/>
      <c r="F41" s="105"/>
      <c r="G41" s="105" t="str">
        <f t="shared" si="0"/>
        <v/>
      </c>
      <c r="H41" s="105" t="str">
        <f t="shared" si="1"/>
        <v>En cours</v>
      </c>
      <c r="I41" s="1"/>
      <c r="J41" s="1"/>
      <c r="K41" s="69"/>
      <c r="L41" s="1"/>
      <c r="M41" s="1"/>
      <c r="N41" s="1"/>
      <c r="O41" s="105"/>
      <c r="P41" s="1"/>
    </row>
    <row r="42" spans="1:24">
      <c r="A42" s="1"/>
      <c r="B42" s="1"/>
      <c r="C42" s="126"/>
      <c r="D42" s="1"/>
      <c r="E42" s="1"/>
      <c r="F42" s="105"/>
      <c r="G42" s="105" t="str">
        <f t="shared" si="0"/>
        <v/>
      </c>
      <c r="H42" s="105" t="str">
        <f t="shared" si="1"/>
        <v>En cours</v>
      </c>
      <c r="I42" s="1"/>
      <c r="J42" s="1"/>
      <c r="K42" s="69"/>
      <c r="L42" s="1"/>
      <c r="M42" s="1"/>
      <c r="N42" s="1"/>
      <c r="O42" s="105"/>
      <c r="P42" s="1"/>
    </row>
    <row r="43" spans="1:24">
      <c r="A43" s="1"/>
      <c r="B43" s="1"/>
      <c r="C43" s="126"/>
      <c r="D43" s="1"/>
      <c r="E43" s="1"/>
      <c r="F43" s="105"/>
      <c r="G43" s="105" t="str">
        <f t="shared" si="0"/>
        <v/>
      </c>
      <c r="H43" s="105" t="str">
        <f t="shared" si="1"/>
        <v>En cours</v>
      </c>
      <c r="I43" s="1"/>
      <c r="J43" s="1"/>
      <c r="K43" s="69"/>
      <c r="L43" s="1"/>
      <c r="M43" s="1"/>
      <c r="N43" s="1"/>
      <c r="O43" s="105"/>
      <c r="P43" s="1"/>
    </row>
    <row r="44" spans="1:24">
      <c r="A44" s="1"/>
      <c r="B44" s="1"/>
      <c r="C44" s="126"/>
      <c r="D44" s="1"/>
      <c r="E44" s="1"/>
      <c r="F44" s="105"/>
      <c r="G44" s="105" t="str">
        <f t="shared" si="0"/>
        <v/>
      </c>
      <c r="H44" s="105" t="str">
        <f t="shared" si="1"/>
        <v>En cours</v>
      </c>
      <c r="I44" s="1"/>
      <c r="J44" s="1"/>
      <c r="K44" s="69"/>
      <c r="L44" s="1"/>
      <c r="M44" s="1"/>
      <c r="N44" s="1"/>
      <c r="O44" s="105"/>
      <c r="P44" s="1"/>
    </row>
    <row r="45" spans="1:24">
      <c r="A45" s="1"/>
      <c r="B45" s="1"/>
      <c r="C45" s="126"/>
      <c r="D45" s="1"/>
      <c r="E45" s="1"/>
      <c r="F45" s="105"/>
      <c r="G45" s="105" t="str">
        <f t="shared" si="0"/>
        <v/>
      </c>
      <c r="H45" s="105" t="str">
        <f t="shared" si="1"/>
        <v>En cours</v>
      </c>
      <c r="I45" s="1"/>
      <c r="J45" s="1"/>
      <c r="K45" s="69"/>
      <c r="L45" s="1"/>
      <c r="M45" s="1"/>
      <c r="N45" s="1"/>
      <c r="O45" s="105"/>
      <c r="P45" s="1"/>
    </row>
    <row r="46" spans="1:24">
      <c r="A46" s="1"/>
      <c r="B46" s="1"/>
      <c r="C46" s="126"/>
      <c r="D46" s="1"/>
      <c r="E46" s="1"/>
      <c r="F46" s="105"/>
      <c r="G46" s="105" t="str">
        <f t="shared" si="0"/>
        <v/>
      </c>
      <c r="H46" s="105" t="str">
        <f t="shared" si="1"/>
        <v>En cours</v>
      </c>
      <c r="I46" s="1"/>
      <c r="J46" s="1"/>
      <c r="K46" s="69"/>
      <c r="L46" s="1"/>
      <c r="M46" s="1"/>
      <c r="N46" s="1"/>
      <c r="O46" s="105"/>
      <c r="P46" s="1"/>
    </row>
    <row r="47" spans="1:24">
      <c r="A47" s="1"/>
      <c r="B47" s="1"/>
      <c r="C47" s="126"/>
      <c r="D47" s="1"/>
      <c r="E47" s="1"/>
      <c r="F47" s="105"/>
      <c r="G47" s="105" t="str">
        <f t="shared" si="0"/>
        <v/>
      </c>
      <c r="H47" s="105" t="str">
        <f t="shared" si="1"/>
        <v>En cours</v>
      </c>
      <c r="I47" s="1"/>
      <c r="J47" s="1"/>
      <c r="K47" s="69"/>
      <c r="L47" s="1"/>
      <c r="M47" s="1"/>
      <c r="N47" s="1"/>
      <c r="O47" s="105"/>
      <c r="P47" s="1"/>
    </row>
    <row r="48" spans="1:24">
      <c r="A48" s="1"/>
      <c r="B48" s="1"/>
      <c r="C48" s="126"/>
      <c r="D48" s="1"/>
      <c r="E48" s="1"/>
      <c r="F48" s="105"/>
      <c r="G48" s="105" t="str">
        <f t="shared" si="0"/>
        <v/>
      </c>
      <c r="H48" s="105" t="str">
        <f t="shared" si="1"/>
        <v>En cours</v>
      </c>
      <c r="I48" s="1"/>
      <c r="J48" s="1"/>
      <c r="K48" s="69"/>
      <c r="L48" s="1"/>
      <c r="M48" s="1"/>
      <c r="N48" s="1"/>
      <c r="O48" s="105"/>
      <c r="P48" s="1"/>
    </row>
    <row r="49" spans="1:16">
      <c r="A49" s="1"/>
      <c r="B49" s="1"/>
      <c r="C49" s="126"/>
      <c r="D49" s="1"/>
      <c r="E49" s="1"/>
      <c r="F49" s="105"/>
      <c r="G49" s="105" t="str">
        <f t="shared" si="0"/>
        <v/>
      </c>
      <c r="H49" s="105" t="str">
        <f t="shared" si="1"/>
        <v>En cours</v>
      </c>
      <c r="I49" s="1"/>
      <c r="J49" s="1"/>
      <c r="K49" s="69"/>
      <c r="L49" s="1"/>
      <c r="M49" s="1"/>
      <c r="N49" s="1"/>
      <c r="O49" s="105"/>
      <c r="P49" s="1"/>
    </row>
    <row r="50" spans="1:16">
      <c r="A50" s="1"/>
      <c r="B50" s="1"/>
      <c r="C50" s="126"/>
      <c r="D50" s="1"/>
      <c r="E50" s="1"/>
      <c r="F50" s="105"/>
      <c r="G50" s="105" t="str">
        <f t="shared" si="0"/>
        <v/>
      </c>
      <c r="H50" s="105" t="str">
        <f t="shared" si="1"/>
        <v>En cours</v>
      </c>
      <c r="I50" s="1"/>
      <c r="J50" s="1"/>
      <c r="K50" s="69"/>
      <c r="L50" s="1"/>
      <c r="M50" s="1"/>
      <c r="N50" s="1"/>
      <c r="O50" s="105"/>
      <c r="P50" s="1"/>
    </row>
    <row r="51" spans="1:16">
      <c r="A51" s="1"/>
      <c r="B51" s="1"/>
      <c r="C51" s="126"/>
      <c r="D51" s="1"/>
      <c r="E51" s="1"/>
      <c r="F51" s="105"/>
      <c r="G51" s="105" t="str">
        <f t="shared" si="0"/>
        <v/>
      </c>
      <c r="H51" s="105" t="str">
        <f t="shared" si="1"/>
        <v>En cours</v>
      </c>
      <c r="I51" s="1"/>
      <c r="J51" s="1"/>
      <c r="K51" s="69"/>
      <c r="L51" s="1"/>
      <c r="M51" s="1"/>
      <c r="N51" s="1"/>
      <c r="O51" s="105"/>
      <c r="P51" s="1"/>
    </row>
    <row r="52" spans="1:16">
      <c r="A52" s="1"/>
      <c r="B52" s="1"/>
      <c r="C52" s="126"/>
      <c r="D52" s="1"/>
      <c r="E52" s="1"/>
      <c r="F52" s="105"/>
      <c r="G52" s="105" t="str">
        <f t="shared" si="0"/>
        <v/>
      </c>
      <c r="H52" s="105" t="str">
        <f t="shared" si="1"/>
        <v>En cours</v>
      </c>
      <c r="I52" s="1"/>
      <c r="J52" s="1"/>
      <c r="K52" s="69"/>
      <c r="L52" s="1"/>
      <c r="M52" s="1"/>
      <c r="N52" s="1"/>
      <c r="O52" s="105"/>
      <c r="P52" s="1"/>
    </row>
    <row r="53" spans="1:16">
      <c r="A53" s="1"/>
      <c r="B53" s="1"/>
      <c r="C53" s="126"/>
      <c r="D53" s="1"/>
      <c r="E53" s="1"/>
      <c r="F53" s="105"/>
      <c r="G53" s="105" t="str">
        <f t="shared" si="0"/>
        <v/>
      </c>
      <c r="H53" s="105" t="str">
        <f t="shared" si="1"/>
        <v>En cours</v>
      </c>
      <c r="I53" s="1"/>
      <c r="J53" s="1"/>
      <c r="K53" s="69"/>
      <c r="L53" s="1"/>
      <c r="M53" s="1"/>
      <c r="N53" s="1"/>
      <c r="O53" s="105"/>
      <c r="P53" s="1"/>
    </row>
    <row r="54" spans="1:16">
      <c r="A54" s="1"/>
      <c r="B54" s="1"/>
      <c r="C54" s="126"/>
      <c r="D54" s="1"/>
      <c r="E54" s="1"/>
      <c r="F54" s="105"/>
      <c r="G54" s="105" t="str">
        <f t="shared" si="0"/>
        <v/>
      </c>
      <c r="H54" s="105" t="str">
        <f t="shared" si="1"/>
        <v>En cours</v>
      </c>
      <c r="I54" s="1"/>
      <c r="J54" s="1"/>
      <c r="K54" s="69"/>
      <c r="L54" s="1"/>
      <c r="M54" s="1"/>
      <c r="N54" s="1"/>
      <c r="O54" s="105"/>
      <c r="P54" s="1"/>
    </row>
    <row r="55" spans="1:16">
      <c r="A55" s="1"/>
      <c r="B55" s="1"/>
      <c r="C55" s="126"/>
      <c r="D55" s="1"/>
      <c r="E55" s="1"/>
      <c r="F55" s="105"/>
      <c r="G55" s="105" t="str">
        <f t="shared" si="0"/>
        <v/>
      </c>
      <c r="H55" s="105" t="str">
        <f t="shared" si="1"/>
        <v>En cours</v>
      </c>
      <c r="I55" s="1"/>
      <c r="J55" s="1"/>
      <c r="K55" s="69"/>
      <c r="L55" s="1"/>
      <c r="M55" s="1"/>
      <c r="N55" s="1"/>
      <c r="O55" s="105"/>
      <c r="P55" s="1"/>
    </row>
    <row r="56" spans="1:16">
      <c r="A56" s="1"/>
      <c r="B56" s="1"/>
      <c r="C56" s="126"/>
      <c r="D56" s="1"/>
      <c r="E56" s="1"/>
      <c r="F56" s="105"/>
      <c r="G56" s="105" t="str">
        <f t="shared" si="0"/>
        <v/>
      </c>
      <c r="H56" s="105" t="str">
        <f t="shared" si="1"/>
        <v>En cours</v>
      </c>
      <c r="I56" s="1"/>
      <c r="J56" s="1"/>
      <c r="K56" s="69"/>
      <c r="L56" s="1"/>
      <c r="M56" s="1"/>
      <c r="N56" s="1"/>
      <c r="O56" s="105"/>
      <c r="P56" s="1"/>
    </row>
    <row r="57" spans="1:16">
      <c r="A57" s="1"/>
      <c r="B57" s="1"/>
      <c r="C57" s="126"/>
      <c r="D57" s="1"/>
      <c r="E57" s="1"/>
      <c r="F57" s="105"/>
      <c r="G57" s="105" t="str">
        <f t="shared" si="0"/>
        <v/>
      </c>
      <c r="H57" s="105" t="str">
        <f t="shared" si="1"/>
        <v>En cours</v>
      </c>
      <c r="I57" s="1"/>
      <c r="J57" s="1"/>
      <c r="K57" s="69"/>
      <c r="L57" s="1"/>
      <c r="M57" s="1"/>
      <c r="N57" s="1"/>
      <c r="O57" s="105"/>
      <c r="P57" s="1"/>
    </row>
    <row r="58" spans="1:16">
      <c r="A58" s="1"/>
      <c r="B58" s="1"/>
      <c r="C58" s="126"/>
      <c r="D58" s="1"/>
      <c r="E58" s="1"/>
      <c r="F58" s="105"/>
      <c r="G58" s="105" t="str">
        <f t="shared" si="0"/>
        <v/>
      </c>
      <c r="H58" s="105" t="str">
        <f t="shared" si="1"/>
        <v>En cours</v>
      </c>
      <c r="I58" s="1"/>
      <c r="J58" s="1"/>
      <c r="K58" s="69"/>
      <c r="L58" s="1"/>
      <c r="M58" s="1"/>
      <c r="N58" s="1"/>
      <c r="O58" s="105"/>
      <c r="P58" s="1"/>
    </row>
    <row r="59" spans="1:16">
      <c r="A59" s="1"/>
      <c r="B59" s="1"/>
      <c r="C59" s="126"/>
      <c r="D59" s="1"/>
      <c r="E59" s="1"/>
      <c r="F59" s="105"/>
      <c r="G59" s="105" t="str">
        <f t="shared" si="0"/>
        <v/>
      </c>
      <c r="H59" s="105" t="str">
        <f t="shared" si="1"/>
        <v>En cours</v>
      </c>
      <c r="I59" s="1"/>
      <c r="J59" s="1"/>
      <c r="K59" s="69"/>
      <c r="L59" s="1"/>
      <c r="M59" s="1"/>
      <c r="N59" s="1"/>
      <c r="O59" s="105"/>
      <c r="P59" s="1"/>
    </row>
    <row r="60" spans="1:16">
      <c r="A60" s="1"/>
      <c r="B60" s="1"/>
      <c r="C60" s="126"/>
      <c r="D60" s="1"/>
      <c r="E60" s="1"/>
      <c r="F60" s="105"/>
      <c r="G60" s="105" t="str">
        <f t="shared" si="0"/>
        <v/>
      </c>
      <c r="H60" s="105" t="str">
        <f t="shared" si="1"/>
        <v>En cours</v>
      </c>
      <c r="I60" s="1"/>
      <c r="J60" s="1"/>
      <c r="K60" s="69"/>
      <c r="L60" s="1"/>
      <c r="M60" s="1"/>
      <c r="N60" s="1"/>
      <c r="O60" s="105"/>
      <c r="P60" s="1"/>
    </row>
    <row r="61" spans="1:16">
      <c r="A61" s="1"/>
      <c r="B61" s="1"/>
      <c r="C61" s="126"/>
      <c r="D61" s="1"/>
      <c r="E61" s="1"/>
      <c r="F61" s="105"/>
      <c r="G61" s="105" t="str">
        <f t="shared" si="0"/>
        <v/>
      </c>
      <c r="H61" s="105" t="str">
        <f t="shared" si="1"/>
        <v>En cours</v>
      </c>
      <c r="I61" s="1"/>
      <c r="J61" s="1"/>
      <c r="K61" s="69"/>
      <c r="L61" s="1"/>
      <c r="M61" s="1"/>
      <c r="N61" s="1"/>
      <c r="O61" s="105"/>
      <c r="P61" s="1"/>
    </row>
    <row r="62" spans="1:16">
      <c r="A62" s="1"/>
      <c r="B62" s="1"/>
      <c r="C62" s="126"/>
      <c r="D62" s="1"/>
      <c r="E62" s="1"/>
      <c r="F62" s="105"/>
      <c r="G62" s="105" t="str">
        <f t="shared" si="0"/>
        <v/>
      </c>
      <c r="H62" s="105" t="str">
        <f t="shared" si="1"/>
        <v>En cours</v>
      </c>
      <c r="I62" s="1"/>
      <c r="J62" s="1"/>
      <c r="K62" s="69"/>
      <c r="L62" s="1"/>
      <c r="M62" s="1"/>
      <c r="N62" s="1"/>
      <c r="O62" s="105"/>
      <c r="P62" s="1"/>
    </row>
    <row r="63" spans="1:16">
      <c r="A63" s="1"/>
      <c r="B63" s="1"/>
      <c r="C63" s="126"/>
      <c r="D63" s="1"/>
      <c r="E63" s="1"/>
      <c r="F63" s="105"/>
      <c r="G63" s="105" t="str">
        <f t="shared" si="0"/>
        <v/>
      </c>
      <c r="H63" s="105" t="str">
        <f t="shared" si="1"/>
        <v>En cours</v>
      </c>
      <c r="I63" s="1"/>
      <c r="J63" s="1"/>
      <c r="K63" s="69"/>
      <c r="L63" s="1"/>
      <c r="M63" s="1"/>
      <c r="N63" s="1"/>
      <c r="O63" s="105"/>
      <c r="P63" s="1"/>
    </row>
    <row r="64" spans="1:16">
      <c r="A64" s="1"/>
      <c r="B64" s="1"/>
      <c r="C64" s="126"/>
      <c r="D64" s="1"/>
      <c r="E64" s="1"/>
      <c r="F64" s="105"/>
      <c r="G64" s="105" t="str">
        <f t="shared" si="0"/>
        <v/>
      </c>
      <c r="H64" s="105" t="str">
        <f t="shared" si="1"/>
        <v>En cours</v>
      </c>
      <c r="I64" s="1"/>
      <c r="J64" s="1"/>
      <c r="K64" s="69"/>
      <c r="L64" s="1"/>
      <c r="M64" s="1"/>
      <c r="N64" s="1"/>
      <c r="O64" s="105"/>
      <c r="P64" s="1"/>
    </row>
    <row r="65" spans="1:16">
      <c r="A65" s="1"/>
      <c r="B65" s="1"/>
      <c r="C65" s="126"/>
      <c r="D65" s="1"/>
      <c r="E65" s="1"/>
      <c r="F65" s="105"/>
      <c r="G65" s="105" t="str">
        <f t="shared" si="0"/>
        <v/>
      </c>
      <c r="H65" s="105" t="str">
        <f t="shared" si="1"/>
        <v>En cours</v>
      </c>
      <c r="I65" s="1"/>
      <c r="J65" s="1"/>
      <c r="K65" s="69"/>
      <c r="L65" s="1"/>
      <c r="M65" s="1"/>
      <c r="N65" s="1"/>
      <c r="O65" s="105"/>
      <c r="P65" s="1"/>
    </row>
    <row r="66" spans="1:16">
      <c r="A66" s="1"/>
      <c r="B66" s="1"/>
      <c r="C66" s="126"/>
      <c r="D66" s="1"/>
      <c r="E66" s="1"/>
      <c r="F66" s="105"/>
      <c r="G66" s="105" t="str">
        <f t="shared" si="0"/>
        <v/>
      </c>
      <c r="H66" s="105" t="str">
        <f t="shared" si="1"/>
        <v>En cours</v>
      </c>
      <c r="I66" s="1"/>
      <c r="J66" s="1"/>
      <c r="K66" s="69"/>
      <c r="L66" s="1"/>
      <c r="M66" s="1"/>
      <c r="N66" s="1"/>
      <c r="O66" s="105"/>
      <c r="P66" s="1"/>
    </row>
    <row r="67" spans="1:16">
      <c r="A67" s="1"/>
      <c r="B67" s="1"/>
      <c r="C67" s="126"/>
      <c r="D67" s="1"/>
      <c r="E67" s="1"/>
      <c r="F67" s="105"/>
      <c r="G67" s="105" t="str">
        <f t="shared" si="0"/>
        <v/>
      </c>
      <c r="H67" s="105" t="str">
        <f t="shared" si="1"/>
        <v>En cours</v>
      </c>
      <c r="I67" s="1"/>
      <c r="J67" s="1"/>
      <c r="K67" s="69"/>
      <c r="L67" s="1"/>
      <c r="M67" s="1"/>
      <c r="N67" s="1"/>
      <c r="O67" s="105"/>
      <c r="P67" s="1"/>
    </row>
    <row r="68" spans="1:16">
      <c r="A68" s="1"/>
      <c r="B68" s="1"/>
      <c r="C68" s="126"/>
      <c r="D68" s="1"/>
      <c r="E68" s="1"/>
      <c r="F68" s="105"/>
      <c r="G68" s="105" t="str">
        <f t="shared" si="0"/>
        <v/>
      </c>
      <c r="H68" s="105" t="str">
        <f t="shared" si="1"/>
        <v>En cours</v>
      </c>
      <c r="I68" s="1"/>
      <c r="J68" s="1"/>
      <c r="K68" s="69"/>
      <c r="L68" s="1"/>
      <c r="M68" s="1"/>
      <c r="N68" s="1"/>
      <c r="O68" s="105"/>
      <c r="P68" s="1"/>
    </row>
    <row r="69" spans="1:16">
      <c r="A69" s="1"/>
      <c r="B69" s="1"/>
      <c r="C69" s="126"/>
      <c r="D69" s="1"/>
      <c r="E69" s="1"/>
      <c r="F69" s="105"/>
      <c r="G69" s="105" t="str">
        <f t="shared" si="0"/>
        <v/>
      </c>
      <c r="H69" s="105" t="str">
        <f t="shared" si="1"/>
        <v>En cours</v>
      </c>
      <c r="I69" s="1"/>
      <c r="J69" s="1"/>
      <c r="K69" s="69"/>
      <c r="L69" s="1"/>
      <c r="M69" s="1"/>
      <c r="N69" s="1"/>
      <c r="O69" s="105"/>
      <c r="P69" s="1"/>
    </row>
    <row r="70" spans="1:16">
      <c r="A70" s="1"/>
      <c r="B70" s="1"/>
      <c r="C70" s="126"/>
      <c r="D70" s="1"/>
      <c r="E70" s="1"/>
      <c r="F70" s="105"/>
      <c r="G70" s="105" t="str">
        <f t="shared" si="0"/>
        <v/>
      </c>
      <c r="H70" s="105" t="str">
        <f t="shared" si="1"/>
        <v>En cours</v>
      </c>
      <c r="I70" s="1"/>
      <c r="J70" s="1"/>
      <c r="K70" s="69"/>
      <c r="L70" s="1"/>
      <c r="M70" s="1"/>
      <c r="N70" s="1"/>
      <c r="O70" s="105"/>
      <c r="P70" s="1"/>
    </row>
    <row r="71" spans="1:16">
      <c r="K71" s="2"/>
    </row>
    <row r="72" spans="1:16">
      <c r="K72" s="2"/>
    </row>
    <row r="73" spans="1:16">
      <c r="K73" s="2"/>
    </row>
    <row r="74" spans="1:16">
      <c r="K74" s="2"/>
    </row>
    <row r="75" spans="1:16">
      <c r="K75" s="2"/>
    </row>
    <row r="76" spans="1:16">
      <c r="K76" s="2"/>
    </row>
    <row r="77" spans="1:16">
      <c r="K77" s="2"/>
    </row>
    <row r="78" spans="1:16">
      <c r="K78" s="2"/>
    </row>
    <row r="79" spans="1:16">
      <c r="K79" s="2"/>
    </row>
    <row r="80" spans="1:16">
      <c r="K80" s="2"/>
    </row>
    <row r="81" spans="11:11" customFormat="1">
      <c r="K81" s="2"/>
    </row>
    <row r="82" spans="11:11" customFormat="1">
      <c r="K82" s="2"/>
    </row>
    <row r="83" spans="11:11" customFormat="1">
      <c r="K83" s="2"/>
    </row>
    <row r="84" spans="11:11" customFormat="1">
      <c r="K84" s="2"/>
    </row>
    <row r="85" spans="11:11" customFormat="1">
      <c r="K85" s="2"/>
    </row>
    <row r="86" spans="11:11" customFormat="1">
      <c r="K86" s="2"/>
    </row>
    <row r="87" spans="11:11" customFormat="1">
      <c r="K87" s="2"/>
    </row>
    <row r="88" spans="11:11" customFormat="1">
      <c r="K88" s="2"/>
    </row>
    <row r="89" spans="11:11" customFormat="1">
      <c r="K89" s="2"/>
    </row>
    <row r="90" spans="11:11" customFormat="1">
      <c r="K90" s="2"/>
    </row>
    <row r="91" spans="11:11" customFormat="1">
      <c r="K91" s="2"/>
    </row>
    <row r="92" spans="11:11" customFormat="1">
      <c r="K92" s="2"/>
    </row>
    <row r="93" spans="11:11" customFormat="1">
      <c r="K93" s="2"/>
    </row>
    <row r="94" spans="11:11" customFormat="1">
      <c r="K94" s="2"/>
    </row>
    <row r="95" spans="11:11" customFormat="1">
      <c r="K95" s="2"/>
    </row>
    <row r="96" spans="11:11" customFormat="1">
      <c r="K96" s="2"/>
    </row>
    <row r="97" spans="11:11" customFormat="1">
      <c r="K97" s="2"/>
    </row>
    <row r="98" spans="11:11" customFormat="1">
      <c r="K98" s="2"/>
    </row>
    <row r="99" spans="11:11" customFormat="1">
      <c r="K99" s="2"/>
    </row>
    <row r="100" spans="11:11" customFormat="1">
      <c r="K100" s="2"/>
    </row>
    <row r="101" spans="11:11" customFormat="1">
      <c r="K101" s="2"/>
    </row>
    <row r="102" spans="11:11" customFormat="1">
      <c r="K102" s="2"/>
    </row>
    <row r="103" spans="11:11" customFormat="1">
      <c r="K103" s="2"/>
    </row>
    <row r="104" spans="11:11" customFormat="1">
      <c r="K104" s="2"/>
    </row>
    <row r="105" spans="11:11" customFormat="1">
      <c r="K105" s="2"/>
    </row>
    <row r="106" spans="11:11" customFormat="1">
      <c r="K106" s="2"/>
    </row>
    <row r="107" spans="11:11" customFormat="1">
      <c r="K107" s="2"/>
    </row>
    <row r="108" spans="11:11" customFormat="1">
      <c r="K108" s="2"/>
    </row>
    <row r="109" spans="11:11" customFormat="1">
      <c r="K109" s="2"/>
    </row>
    <row r="110" spans="11:11" customFormat="1">
      <c r="K110" s="2"/>
    </row>
    <row r="111" spans="11:11" customFormat="1">
      <c r="K111" s="2"/>
    </row>
    <row r="112" spans="11:11" customFormat="1">
      <c r="K112" s="2"/>
    </row>
    <row r="113" spans="11:11" customFormat="1">
      <c r="K113" s="2"/>
    </row>
    <row r="114" spans="11:11" customFormat="1">
      <c r="K114" s="2"/>
    </row>
    <row r="115" spans="11:11" customFormat="1">
      <c r="K115" s="2"/>
    </row>
    <row r="116" spans="11:11" customFormat="1">
      <c r="K116" s="2"/>
    </row>
    <row r="117" spans="11:11" customFormat="1">
      <c r="K117" s="2"/>
    </row>
    <row r="118" spans="11:11" customFormat="1">
      <c r="K118" s="2"/>
    </row>
    <row r="119" spans="11:11" customFormat="1">
      <c r="K119" s="2"/>
    </row>
    <row r="120" spans="11:11" customFormat="1">
      <c r="K120" s="2"/>
    </row>
    <row r="121" spans="11:11" customFormat="1">
      <c r="K121" s="2"/>
    </row>
    <row r="122" spans="11:11" customFormat="1">
      <c r="K122" s="2"/>
    </row>
    <row r="123" spans="11:11" customFormat="1">
      <c r="K123" s="2"/>
    </row>
    <row r="124" spans="11:11" customFormat="1">
      <c r="K124" s="2"/>
    </row>
    <row r="125" spans="11:11" customFormat="1">
      <c r="K125" s="2"/>
    </row>
    <row r="126" spans="11:11" customFormat="1">
      <c r="K126" s="2"/>
    </row>
    <row r="127" spans="11:11" customFormat="1">
      <c r="K127" s="2"/>
    </row>
    <row r="128" spans="11:11" customFormat="1">
      <c r="K128" s="2"/>
    </row>
  </sheetData>
  <autoFilter ref="A5:P130"/>
  <conditionalFormatting sqref="G1:H1048576">
    <cfRule type="containsText" dxfId="5" priority="2" operator="containsText" text="OK">
      <formula>NOT(ISERROR(SEARCH("OK",G1)))</formula>
    </cfRule>
    <cfRule type="containsText" dxfId="4" priority="3" operator="containsText" text="HORS DELAI">
      <formula>NOT(ISERROR(SEARCH("HORS DELAI",G1)))</formula>
    </cfRule>
  </conditionalFormatting>
  <conditionalFormatting sqref="I1:I1048576">
    <cfRule type="expression" dxfId="3" priority="1" stopIfTrue="1">
      <formula>$I$15=$B$2</formula>
    </cfRule>
  </conditionalFormatting>
  <dataValidations count="9">
    <dataValidation type="list" allowBlank="1" showInputMessage="1" showErrorMessage="1" sqref="J31:J70">
      <formula1>$V:$V</formula1>
    </dataValidation>
    <dataValidation type="list" allowBlank="1" showInputMessage="1" showErrorMessage="1" sqref="F7:F70">
      <formula1>$T$1:$T$32</formula1>
    </dataValidation>
    <dataValidation type="list" allowBlank="1" showInputMessage="1" showErrorMessage="1" sqref="A7:A20">
      <formula1>TYPES</formula1>
    </dataValidation>
    <dataValidation type="list" allowBlank="1" showInputMessage="1" showErrorMessage="1" sqref="J7">
      <formula1>$V$1:$V$11</formula1>
    </dataValidation>
    <dataValidation type="list" allowBlank="1" showInputMessage="1" showErrorMessage="1" sqref="N7:N118">
      <formula1>$AD$1:$AD$8</formula1>
    </dataValidation>
    <dataValidation type="list" allowBlank="1" showInputMessage="1" showErrorMessage="1" sqref="M7:M70">
      <formula1>$AB$1:$AB$12</formula1>
    </dataValidation>
    <dataValidation type="list" allowBlank="1" showInputMessage="1" showErrorMessage="1" sqref="L7:L70">
      <formula1>$Z$1:$Z$2</formula1>
    </dataValidation>
    <dataValidation type="list" allowBlank="1" showInputMessage="1" showErrorMessage="1" sqref="J8:J28 J71:J129 J30">
      <formula1>$V$1:$V$10</formula1>
    </dataValidation>
    <dataValidation type="list" allowBlank="1" showInputMessage="1" showErrorMessage="1" sqref="O7:O70 I7:I29 K7:K128">
      <formula1>$X$1:$X$38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J128"/>
  <sheetViews>
    <sheetView topLeftCell="A2" zoomScale="80" zoomScaleNormal="80" workbookViewId="0">
      <selection activeCell="B8" sqref="B8"/>
    </sheetView>
  </sheetViews>
  <sheetFormatPr baseColWidth="10" defaultRowHeight="15"/>
  <cols>
    <col min="1" max="2" width="20" customWidth="1"/>
    <col min="3" max="3" width="20" style="125" customWidth="1"/>
    <col min="4" max="4" width="20" customWidth="1"/>
    <col min="5" max="5" width="20" hidden="1" customWidth="1"/>
    <col min="6" max="8" width="20" style="4" hidden="1" customWidth="1"/>
    <col min="9" max="9" width="17.85546875" hidden="1" customWidth="1"/>
    <col min="10" max="10" width="16.7109375" hidden="1" customWidth="1"/>
    <col min="11" max="11" width="16.28515625" hidden="1" customWidth="1"/>
    <col min="12" max="12" width="16.7109375" hidden="1" customWidth="1"/>
    <col min="13" max="13" width="14" hidden="1" customWidth="1"/>
    <col min="14" max="14" width="17.28515625" hidden="1" customWidth="1"/>
    <col min="15" max="15" width="20" style="4" customWidth="1"/>
    <col min="16" max="16" width="22.85546875" bestFit="1" customWidth="1"/>
    <col min="28" max="28" width="22.85546875" customWidth="1"/>
    <col min="30" max="30" width="15.7109375" customWidth="1"/>
    <col min="34" max="34" width="25.42578125" customWidth="1"/>
    <col min="36" max="36" width="15.28515625" customWidth="1"/>
  </cols>
  <sheetData>
    <row r="1" spans="1:36">
      <c r="B1" s="3"/>
      <c r="T1" s="69">
        <v>41640</v>
      </c>
      <c r="V1" s="1" t="s">
        <v>41</v>
      </c>
      <c r="X1" s="69">
        <v>41640</v>
      </c>
      <c r="Z1" s="1" t="s">
        <v>48</v>
      </c>
      <c r="AB1" s="1" t="s">
        <v>50</v>
      </c>
      <c r="AD1" s="1" t="s">
        <v>56</v>
      </c>
      <c r="AF1" s="1" t="s">
        <v>56</v>
      </c>
      <c r="AJ1" s="1" t="s">
        <v>60</v>
      </c>
    </row>
    <row r="2" spans="1:36">
      <c r="A2" s="6" t="s">
        <v>61</v>
      </c>
      <c r="B2" s="5">
        <f ca="1">TODAY()</f>
        <v>41915</v>
      </c>
      <c r="T2" s="69">
        <v>41641</v>
      </c>
      <c r="V2" s="1" t="s">
        <v>42</v>
      </c>
      <c r="X2" s="69">
        <v>41641</v>
      </c>
      <c r="Z2" s="1" t="s">
        <v>49</v>
      </c>
      <c r="AB2" s="1" t="s">
        <v>51</v>
      </c>
      <c r="AD2" s="1" t="s">
        <v>55</v>
      </c>
      <c r="AF2" s="1" t="s">
        <v>58</v>
      </c>
      <c r="AJ2" s="1" t="s">
        <v>40</v>
      </c>
    </row>
    <row r="3" spans="1:36">
      <c r="B3" s="3"/>
      <c r="T3" s="69">
        <v>41642</v>
      </c>
      <c r="V3" s="1" t="s">
        <v>43</v>
      </c>
      <c r="X3" s="69">
        <v>41642</v>
      </c>
      <c r="AB3" s="1" t="s">
        <v>52</v>
      </c>
      <c r="AD3" s="1" t="s">
        <v>57</v>
      </c>
      <c r="AF3" s="1" t="s">
        <v>59</v>
      </c>
      <c r="AH3" s="1" t="s">
        <v>62</v>
      </c>
    </row>
    <row r="4" spans="1:36">
      <c r="B4" s="3"/>
      <c r="T4" s="69">
        <v>41643</v>
      </c>
      <c r="V4" s="1" t="s">
        <v>44</v>
      </c>
      <c r="X4" s="69">
        <v>41643</v>
      </c>
      <c r="AB4" s="1" t="s">
        <v>53</v>
      </c>
      <c r="AD4" s="1" t="s">
        <v>58</v>
      </c>
      <c r="AH4" s="1" t="s">
        <v>63</v>
      </c>
    </row>
    <row r="5" spans="1:36" ht="30">
      <c r="A5" s="102" t="s">
        <v>20</v>
      </c>
      <c r="B5" s="102" t="s">
        <v>21</v>
      </c>
      <c r="C5" s="104" t="s">
        <v>22</v>
      </c>
      <c r="D5" s="102" t="s">
        <v>23</v>
      </c>
      <c r="E5" s="102" t="s">
        <v>182</v>
      </c>
      <c r="F5" s="101" t="s">
        <v>25</v>
      </c>
      <c r="G5" s="101" t="s">
        <v>65</v>
      </c>
      <c r="H5" s="101"/>
      <c r="I5" s="103" t="s">
        <v>39</v>
      </c>
      <c r="J5" s="101" t="s">
        <v>26</v>
      </c>
      <c r="K5" s="101" t="s">
        <v>27</v>
      </c>
      <c r="L5" s="102" t="s">
        <v>24</v>
      </c>
      <c r="M5" s="101" t="s">
        <v>28</v>
      </c>
      <c r="N5" s="101" t="s">
        <v>29</v>
      </c>
      <c r="O5" s="101" t="s">
        <v>30</v>
      </c>
      <c r="P5" s="101" t="s">
        <v>148</v>
      </c>
      <c r="Q5" s="7"/>
      <c r="R5" s="7"/>
      <c r="S5" s="7"/>
      <c r="T5" s="69">
        <v>41644</v>
      </c>
      <c r="V5" s="1" t="s">
        <v>45</v>
      </c>
      <c r="X5" s="69">
        <v>41644</v>
      </c>
      <c r="AB5" s="1" t="s">
        <v>54</v>
      </c>
      <c r="AD5" s="1" t="s">
        <v>59</v>
      </c>
      <c r="AH5" s="1" t="s">
        <v>64</v>
      </c>
    </row>
    <row r="6" spans="1:36" s="89" customFormat="1">
      <c r="A6" s="1" t="s">
        <v>31</v>
      </c>
      <c r="B6" s="1" t="s">
        <v>339</v>
      </c>
      <c r="C6" s="35">
        <v>25168306705817</v>
      </c>
      <c r="D6" s="1">
        <v>130994</v>
      </c>
      <c r="E6" s="1" t="s">
        <v>338</v>
      </c>
      <c r="F6" s="69">
        <v>41632</v>
      </c>
      <c r="G6" s="111" t="str">
        <f t="shared" ref="G6:G11" si="0">IF(H6="en cours","",IF(I6&gt;=O6,"OK","HORS DELAI"))</f>
        <v>OK</v>
      </c>
      <c r="H6" s="44" t="str">
        <f t="shared" ref="H6:H11" si="1">IF(O6="","En cours","Réponse apportée")</f>
        <v>Réponse apportée</v>
      </c>
      <c r="I6" s="69">
        <v>41640</v>
      </c>
      <c r="J6" s="1" t="s">
        <v>69</v>
      </c>
      <c r="K6" s="69">
        <v>41638</v>
      </c>
      <c r="L6" s="117"/>
      <c r="M6" s="111"/>
      <c r="N6" s="1" t="s">
        <v>56</v>
      </c>
      <c r="O6" s="69">
        <v>41638</v>
      </c>
      <c r="P6" s="143">
        <v>41647</v>
      </c>
      <c r="Q6" s="93"/>
      <c r="R6" s="93"/>
      <c r="S6" s="93"/>
      <c r="T6" s="140"/>
      <c r="V6" s="91"/>
      <c r="X6" s="140"/>
      <c r="AB6" s="91"/>
      <c r="AD6" s="91"/>
      <c r="AH6" s="90"/>
    </row>
    <row r="7" spans="1:36">
      <c r="A7" s="1" t="s">
        <v>32</v>
      </c>
      <c r="B7" s="1" t="s">
        <v>330</v>
      </c>
      <c r="C7" s="35">
        <v>24518523848524</v>
      </c>
      <c r="D7" s="1">
        <v>130990</v>
      </c>
      <c r="E7" s="1" t="s">
        <v>338</v>
      </c>
      <c r="F7" s="69">
        <v>41628</v>
      </c>
      <c r="G7" s="111" t="str">
        <f t="shared" si="0"/>
        <v>OK</v>
      </c>
      <c r="H7" s="44" t="str">
        <f t="shared" si="1"/>
        <v>Réponse apportée</v>
      </c>
      <c r="I7" s="69">
        <v>41641</v>
      </c>
      <c r="J7" s="1" t="s">
        <v>69</v>
      </c>
      <c r="K7" s="69">
        <v>41639</v>
      </c>
      <c r="L7" s="1"/>
      <c r="M7" s="1"/>
      <c r="N7" s="1" t="s">
        <v>56</v>
      </c>
      <c r="O7" s="69">
        <v>41641</v>
      </c>
      <c r="P7" s="49">
        <v>41642</v>
      </c>
      <c r="T7" s="69">
        <v>41645</v>
      </c>
      <c r="V7" s="1" t="s">
        <v>144</v>
      </c>
      <c r="X7" s="69">
        <v>41645</v>
      </c>
      <c r="AB7" s="1" t="s">
        <v>143</v>
      </c>
      <c r="AD7" s="1" t="s">
        <v>142</v>
      </c>
      <c r="AF7" s="1" t="s">
        <v>58</v>
      </c>
    </row>
    <row r="8" spans="1:36">
      <c r="A8" s="1" t="s">
        <v>32</v>
      </c>
      <c r="B8" s="1" t="s">
        <v>234</v>
      </c>
      <c r="C8" s="35"/>
      <c r="D8" s="1">
        <v>130993</v>
      </c>
      <c r="E8" s="1" t="s">
        <v>334</v>
      </c>
      <c r="F8" s="69">
        <v>41631</v>
      </c>
      <c r="G8" s="111" t="str">
        <f t="shared" si="0"/>
        <v>OK</v>
      </c>
      <c r="H8" s="44" t="str">
        <f t="shared" si="1"/>
        <v>Réponse apportée</v>
      </c>
      <c r="I8" s="69">
        <v>41642</v>
      </c>
      <c r="J8" s="1" t="s">
        <v>69</v>
      </c>
      <c r="K8" s="69">
        <v>41641</v>
      </c>
      <c r="L8" s="1"/>
      <c r="M8" s="1"/>
      <c r="N8" s="1" t="s">
        <v>56</v>
      </c>
      <c r="O8" s="69">
        <v>41642</v>
      </c>
      <c r="P8" s="142"/>
      <c r="T8" s="69">
        <v>41646</v>
      </c>
      <c r="V8" s="1" t="s">
        <v>69</v>
      </c>
      <c r="X8" s="69">
        <v>41646</v>
      </c>
      <c r="AB8" s="1" t="s">
        <v>139</v>
      </c>
      <c r="AD8" s="1" t="s">
        <v>60</v>
      </c>
      <c r="AF8" s="1" t="s">
        <v>59</v>
      </c>
    </row>
    <row r="9" spans="1:36">
      <c r="A9" s="1" t="s">
        <v>31</v>
      </c>
      <c r="B9" s="1" t="s">
        <v>337</v>
      </c>
      <c r="C9" s="35">
        <v>24394790113479</v>
      </c>
      <c r="D9" s="1">
        <v>130981</v>
      </c>
      <c r="E9" s="1" t="s">
        <v>334</v>
      </c>
      <c r="F9" s="69">
        <v>41625</v>
      </c>
      <c r="G9" s="111" t="str">
        <f t="shared" si="0"/>
        <v>OK</v>
      </c>
      <c r="H9" s="44" t="str">
        <f t="shared" si="1"/>
        <v>Réponse apportée</v>
      </c>
      <c r="I9" s="69">
        <v>41648</v>
      </c>
      <c r="J9" s="1" t="s">
        <v>69</v>
      </c>
      <c r="K9" s="69">
        <v>41645</v>
      </c>
      <c r="L9" s="1"/>
      <c r="M9" s="1"/>
      <c r="N9" s="1" t="s">
        <v>60</v>
      </c>
      <c r="O9" s="69">
        <v>41648</v>
      </c>
      <c r="P9" s="49">
        <v>41649</v>
      </c>
      <c r="T9" s="69">
        <v>41647</v>
      </c>
      <c r="V9" s="1" t="s">
        <v>46</v>
      </c>
      <c r="X9" s="69">
        <v>41647</v>
      </c>
      <c r="AB9" s="1" t="s">
        <v>137</v>
      </c>
    </row>
    <row r="10" spans="1:36">
      <c r="A10" s="1" t="s">
        <v>34</v>
      </c>
      <c r="B10" s="1" t="s">
        <v>336</v>
      </c>
      <c r="C10" s="35">
        <v>25129377707772</v>
      </c>
      <c r="D10" s="1">
        <v>130995</v>
      </c>
      <c r="E10" s="1" t="s">
        <v>334</v>
      </c>
      <c r="F10" s="69">
        <v>41635</v>
      </c>
      <c r="G10" s="111" t="str">
        <f t="shared" si="0"/>
        <v>OK</v>
      </c>
      <c r="H10" s="44" t="str">
        <f t="shared" si="1"/>
        <v>Réponse apportée</v>
      </c>
      <c r="I10" s="69">
        <v>41645</v>
      </c>
      <c r="J10" s="1" t="s">
        <v>69</v>
      </c>
      <c r="K10" s="69">
        <v>41642</v>
      </c>
      <c r="L10" s="1"/>
      <c r="M10" s="1"/>
      <c r="N10" s="1" t="s">
        <v>56</v>
      </c>
      <c r="O10" s="69">
        <v>41645</v>
      </c>
      <c r="P10" s="49">
        <v>41647</v>
      </c>
      <c r="T10" s="69">
        <v>41648</v>
      </c>
      <c r="V10" s="1" t="s">
        <v>47</v>
      </c>
      <c r="X10" s="69">
        <v>41648</v>
      </c>
      <c r="AB10" s="1" t="s">
        <v>135</v>
      </c>
    </row>
    <row r="11" spans="1:36">
      <c r="A11" s="1" t="s">
        <v>31</v>
      </c>
      <c r="B11" s="1" t="s">
        <v>335</v>
      </c>
      <c r="C11" s="35">
        <v>25185383387037</v>
      </c>
      <c r="D11" s="1">
        <v>131001</v>
      </c>
      <c r="E11" s="1" t="s">
        <v>334</v>
      </c>
      <c r="F11" s="69">
        <v>41635</v>
      </c>
      <c r="G11" s="111" t="str">
        <f t="shared" si="0"/>
        <v>OK</v>
      </c>
      <c r="H11" s="44" t="str">
        <f t="shared" si="1"/>
        <v>Réponse apportée</v>
      </c>
      <c r="I11" s="69">
        <v>41646</v>
      </c>
      <c r="J11" s="1" t="s">
        <v>41</v>
      </c>
      <c r="K11" s="69">
        <v>41645</v>
      </c>
      <c r="L11" s="1"/>
      <c r="M11" s="1"/>
      <c r="N11" s="1" t="s">
        <v>56</v>
      </c>
      <c r="O11" s="69">
        <v>41645</v>
      </c>
      <c r="P11" s="142"/>
      <c r="T11" s="69">
        <v>41649</v>
      </c>
      <c r="V11" s="88" t="s">
        <v>79</v>
      </c>
      <c r="X11" s="69">
        <v>41649</v>
      </c>
      <c r="AB11" s="1" t="s">
        <v>133</v>
      </c>
    </row>
    <row r="12" spans="1:36">
      <c r="A12" s="1"/>
      <c r="B12" s="1"/>
      <c r="C12" s="126"/>
      <c r="D12" s="1"/>
      <c r="E12" s="1"/>
      <c r="F12" s="105"/>
      <c r="G12" s="111"/>
      <c r="H12" s="44"/>
      <c r="I12" s="69"/>
      <c r="J12" s="1"/>
      <c r="K12" s="69"/>
      <c r="L12" s="1"/>
      <c r="M12" s="1"/>
      <c r="N12" s="1"/>
      <c r="O12" s="105"/>
      <c r="P12" s="142"/>
      <c r="T12" s="69">
        <v>41650</v>
      </c>
      <c r="X12" s="69">
        <v>41650</v>
      </c>
      <c r="AB12" s="1" t="s">
        <v>130</v>
      </c>
    </row>
    <row r="13" spans="1:36">
      <c r="A13" s="1"/>
      <c r="B13" s="1"/>
      <c r="C13" s="126"/>
      <c r="D13" s="1"/>
      <c r="E13" s="1"/>
      <c r="F13" s="105"/>
      <c r="G13" s="111"/>
      <c r="H13" s="44"/>
      <c r="I13" s="69"/>
      <c r="J13" s="1"/>
      <c r="K13" s="69"/>
      <c r="L13" s="1"/>
      <c r="M13" s="1"/>
      <c r="N13" s="1"/>
      <c r="O13" s="105"/>
      <c r="P13" s="142"/>
      <c r="T13" s="69">
        <v>41651</v>
      </c>
      <c r="X13" s="69">
        <v>41651</v>
      </c>
    </row>
    <row r="14" spans="1:36">
      <c r="A14" s="1"/>
      <c r="B14" s="1"/>
      <c r="C14" s="126"/>
      <c r="D14" s="1"/>
      <c r="E14" s="1"/>
      <c r="F14" s="105"/>
      <c r="G14" s="111"/>
      <c r="H14" s="44"/>
      <c r="I14" s="69"/>
      <c r="J14" s="1"/>
      <c r="K14" s="69"/>
      <c r="L14" s="1"/>
      <c r="M14" s="1"/>
      <c r="N14" s="1"/>
      <c r="O14" s="105"/>
      <c r="P14" s="142"/>
      <c r="T14" s="69">
        <v>41652</v>
      </c>
      <c r="X14" s="69">
        <v>41652</v>
      </c>
    </row>
    <row r="15" spans="1:36">
      <c r="A15" s="1"/>
      <c r="B15" s="1"/>
      <c r="C15" s="126"/>
      <c r="D15" s="1"/>
      <c r="E15" s="1"/>
      <c r="F15" s="105"/>
      <c r="G15" s="111"/>
      <c r="H15" s="44"/>
      <c r="I15" s="69"/>
      <c r="J15" s="1"/>
      <c r="K15" s="69"/>
      <c r="L15" s="1"/>
      <c r="M15" s="1"/>
      <c r="N15" s="1"/>
      <c r="O15" s="105"/>
      <c r="P15" s="142"/>
      <c r="T15" s="69">
        <v>41653</v>
      </c>
      <c r="X15" s="69">
        <v>41653</v>
      </c>
    </row>
    <row r="16" spans="1:36">
      <c r="A16" s="1"/>
      <c r="B16" s="1"/>
      <c r="C16" s="126"/>
      <c r="D16" s="1"/>
      <c r="E16" s="1"/>
      <c r="F16" s="105"/>
      <c r="G16" s="111"/>
      <c r="H16" s="44"/>
      <c r="I16" s="69"/>
      <c r="J16" s="1"/>
      <c r="K16" s="69"/>
      <c r="L16" s="1"/>
      <c r="M16" s="1"/>
      <c r="N16" s="1"/>
      <c r="O16" s="105"/>
      <c r="P16" s="142"/>
      <c r="T16" s="69">
        <v>41654</v>
      </c>
      <c r="X16" s="69">
        <v>41654</v>
      </c>
    </row>
    <row r="17" spans="1:24">
      <c r="A17" s="1"/>
      <c r="B17" s="1"/>
      <c r="C17" s="126"/>
      <c r="D17" s="1"/>
      <c r="E17" s="1"/>
      <c r="F17" s="105"/>
      <c r="G17" s="111"/>
      <c r="H17" s="44"/>
      <c r="I17" s="69"/>
      <c r="J17" s="1"/>
      <c r="K17" s="69"/>
      <c r="L17" s="1"/>
      <c r="M17" s="1"/>
      <c r="N17" s="1"/>
      <c r="O17" s="105"/>
      <c r="P17" s="142"/>
      <c r="T17" s="69">
        <v>41655</v>
      </c>
      <c r="X17" s="69">
        <v>41655</v>
      </c>
    </row>
    <row r="18" spans="1:24">
      <c r="A18" s="1"/>
      <c r="B18" s="1"/>
      <c r="C18" s="126"/>
      <c r="D18" s="1"/>
      <c r="E18" s="1"/>
      <c r="F18" s="105"/>
      <c r="G18" s="111"/>
      <c r="H18" s="44"/>
      <c r="I18" s="69"/>
      <c r="J18" s="1"/>
      <c r="K18" s="69"/>
      <c r="L18" s="1"/>
      <c r="M18" s="1"/>
      <c r="N18" s="1"/>
      <c r="O18" s="105"/>
      <c r="P18" s="142"/>
      <c r="T18" s="69">
        <v>41656</v>
      </c>
      <c r="X18" s="69">
        <v>41656</v>
      </c>
    </row>
    <row r="19" spans="1:24">
      <c r="A19" s="1"/>
      <c r="B19" s="1"/>
      <c r="C19" s="126"/>
      <c r="D19" s="1"/>
      <c r="E19" s="1"/>
      <c r="F19" s="105"/>
      <c r="G19" s="111"/>
      <c r="H19" s="44"/>
      <c r="I19" s="69"/>
      <c r="J19" s="1"/>
      <c r="K19" s="69"/>
      <c r="L19" s="1"/>
      <c r="M19" s="1"/>
      <c r="N19" s="1"/>
      <c r="O19" s="105"/>
      <c r="P19" s="142"/>
      <c r="T19" s="69">
        <v>41657</v>
      </c>
      <c r="X19" s="69">
        <v>41657</v>
      </c>
    </row>
    <row r="20" spans="1:24">
      <c r="A20" s="1"/>
      <c r="B20" s="1"/>
      <c r="C20" s="126"/>
      <c r="D20" s="1"/>
      <c r="E20" s="1"/>
      <c r="F20" s="105"/>
      <c r="G20" s="111"/>
      <c r="H20" s="44"/>
      <c r="I20" s="69"/>
      <c r="J20" s="1"/>
      <c r="K20" s="69"/>
      <c r="L20" s="1"/>
      <c r="M20" s="1"/>
      <c r="N20" s="1"/>
      <c r="O20" s="105"/>
      <c r="P20" s="142"/>
      <c r="T20" s="69">
        <v>41658</v>
      </c>
      <c r="X20" s="69">
        <v>41658</v>
      </c>
    </row>
    <row r="21" spans="1:24">
      <c r="A21" s="1"/>
      <c r="B21" s="1"/>
      <c r="C21" s="126"/>
      <c r="D21" s="1"/>
      <c r="E21" s="1"/>
      <c r="F21" s="105"/>
      <c r="G21" s="111"/>
      <c r="H21" s="44"/>
      <c r="I21" s="69"/>
      <c r="J21" s="1"/>
      <c r="K21" s="69"/>
      <c r="L21" s="1"/>
      <c r="M21" s="1"/>
      <c r="N21" s="1"/>
      <c r="O21" s="105"/>
      <c r="P21" s="142"/>
      <c r="T21" s="69">
        <v>41659</v>
      </c>
      <c r="X21" s="69">
        <v>41659</v>
      </c>
    </row>
    <row r="22" spans="1:24">
      <c r="A22" s="1"/>
      <c r="B22" s="1"/>
      <c r="C22" s="126"/>
      <c r="D22" s="1"/>
      <c r="E22" s="1"/>
      <c r="F22" s="105"/>
      <c r="G22" s="111"/>
      <c r="H22" s="44"/>
      <c r="I22" s="69"/>
      <c r="J22" s="1"/>
      <c r="K22" s="69"/>
      <c r="L22" s="1"/>
      <c r="M22" s="1"/>
      <c r="N22" s="1"/>
      <c r="O22" s="105"/>
      <c r="P22" s="142"/>
      <c r="T22" s="69">
        <v>41660</v>
      </c>
      <c r="X22" s="69">
        <v>41660</v>
      </c>
    </row>
    <row r="23" spans="1:24">
      <c r="A23" s="1"/>
      <c r="B23" s="1"/>
      <c r="C23" s="126"/>
      <c r="D23" s="1"/>
      <c r="E23" s="1"/>
      <c r="F23" s="105"/>
      <c r="G23" s="111"/>
      <c r="H23" s="44"/>
      <c r="I23" s="69"/>
      <c r="J23" s="1"/>
      <c r="K23" s="69"/>
      <c r="L23" s="1"/>
      <c r="M23" s="1"/>
      <c r="N23" s="1"/>
      <c r="O23" s="105"/>
      <c r="P23" s="1"/>
      <c r="T23" s="69">
        <v>41661</v>
      </c>
      <c r="X23" s="69">
        <v>41661</v>
      </c>
    </row>
    <row r="24" spans="1:24">
      <c r="A24" s="1"/>
      <c r="B24" s="1"/>
      <c r="C24" s="126"/>
      <c r="D24" s="1"/>
      <c r="E24" s="1"/>
      <c r="F24" s="105"/>
      <c r="G24" s="111"/>
      <c r="H24" s="44"/>
      <c r="I24" s="69"/>
      <c r="J24" s="1"/>
      <c r="K24" s="69"/>
      <c r="L24" s="1"/>
      <c r="M24" s="1"/>
      <c r="N24" s="1"/>
      <c r="O24" s="105"/>
      <c r="P24" s="1"/>
      <c r="T24" s="69">
        <v>41662</v>
      </c>
      <c r="X24" s="69">
        <v>41662</v>
      </c>
    </row>
    <row r="25" spans="1:24">
      <c r="A25" s="1"/>
      <c r="B25" s="1"/>
      <c r="C25" s="126"/>
      <c r="D25" s="1"/>
      <c r="E25" s="1"/>
      <c r="F25" s="105"/>
      <c r="G25" s="111"/>
      <c r="H25" s="44"/>
      <c r="I25" s="69"/>
      <c r="J25" s="1"/>
      <c r="K25" s="69"/>
      <c r="L25" s="1"/>
      <c r="M25" s="1"/>
      <c r="N25" s="1"/>
      <c r="O25" s="105"/>
      <c r="P25" s="1"/>
      <c r="T25" s="69">
        <v>41663</v>
      </c>
      <c r="X25" s="69">
        <v>41663</v>
      </c>
    </row>
    <row r="26" spans="1:24">
      <c r="A26" s="1"/>
      <c r="B26" s="1"/>
      <c r="C26" s="126"/>
      <c r="D26" s="1"/>
      <c r="E26" s="1"/>
      <c r="F26" s="105"/>
      <c r="G26" s="111"/>
      <c r="H26" s="44"/>
      <c r="I26" s="69"/>
      <c r="J26" s="1"/>
      <c r="K26" s="69"/>
      <c r="L26" s="1"/>
      <c r="M26" s="1"/>
      <c r="N26" s="1"/>
      <c r="O26" s="105"/>
      <c r="P26" s="1"/>
      <c r="T26" s="69">
        <v>41664</v>
      </c>
      <c r="X26" s="69">
        <v>41664</v>
      </c>
    </row>
    <row r="27" spans="1:24">
      <c r="A27" s="1"/>
      <c r="B27" s="1"/>
      <c r="C27" s="126"/>
      <c r="D27" s="1"/>
      <c r="E27" s="1"/>
      <c r="F27" s="105"/>
      <c r="G27" s="111"/>
      <c r="H27" s="44"/>
      <c r="I27" s="69"/>
      <c r="J27" s="1"/>
      <c r="K27" s="69"/>
      <c r="L27" s="1"/>
      <c r="M27" s="1"/>
      <c r="N27" s="1"/>
      <c r="O27" s="105"/>
      <c r="P27" s="1"/>
      <c r="T27" s="69">
        <v>41665</v>
      </c>
      <c r="X27" s="69">
        <v>41665</v>
      </c>
    </row>
    <row r="28" spans="1:24">
      <c r="A28" s="1"/>
      <c r="B28" s="1"/>
      <c r="C28" s="126"/>
      <c r="D28" s="1"/>
      <c r="E28" s="1"/>
      <c r="F28" s="105"/>
      <c r="G28" s="111"/>
      <c r="H28" s="44"/>
      <c r="I28" s="69"/>
      <c r="J28" s="1"/>
      <c r="K28" s="69"/>
      <c r="L28" s="1"/>
      <c r="M28" s="1"/>
      <c r="N28" s="1"/>
      <c r="O28" s="105"/>
      <c r="P28" s="1"/>
      <c r="T28" s="69">
        <v>41666</v>
      </c>
      <c r="X28" s="69">
        <v>41666</v>
      </c>
    </row>
    <row r="29" spans="1:24">
      <c r="A29" s="1"/>
      <c r="B29" s="1"/>
      <c r="C29" s="126"/>
      <c r="D29" s="1"/>
      <c r="E29" s="1"/>
      <c r="F29" s="105"/>
      <c r="G29" s="111"/>
      <c r="H29" s="44"/>
      <c r="I29" s="69"/>
      <c r="J29" s="1"/>
      <c r="K29" s="69"/>
      <c r="L29" s="1"/>
      <c r="M29" s="1"/>
      <c r="N29" s="1"/>
      <c r="O29" s="105"/>
      <c r="P29" s="1"/>
      <c r="T29" s="69">
        <v>41667</v>
      </c>
      <c r="X29" s="69">
        <v>41667</v>
      </c>
    </row>
    <row r="30" spans="1:24">
      <c r="A30" s="1"/>
      <c r="B30" s="1"/>
      <c r="C30" s="126"/>
      <c r="D30" s="1"/>
      <c r="E30" s="1"/>
      <c r="F30" s="105"/>
      <c r="G30" s="111"/>
      <c r="H30" s="44"/>
      <c r="I30" s="1"/>
      <c r="J30" s="1"/>
      <c r="K30" s="69"/>
      <c r="L30" s="1"/>
      <c r="M30" s="1"/>
      <c r="N30" s="1"/>
      <c r="O30" s="105"/>
      <c r="P30" s="1"/>
      <c r="T30" s="69">
        <v>41668</v>
      </c>
      <c r="X30" s="69">
        <v>41668</v>
      </c>
    </row>
    <row r="31" spans="1:24">
      <c r="A31" s="1"/>
      <c r="B31" s="1"/>
      <c r="C31" s="126"/>
      <c r="D31" s="1"/>
      <c r="E31" s="1"/>
      <c r="F31" s="105"/>
      <c r="G31" s="111"/>
      <c r="H31" s="44"/>
      <c r="I31" s="1"/>
      <c r="J31" s="1"/>
      <c r="K31" s="69"/>
      <c r="L31" s="1"/>
      <c r="M31" s="1"/>
      <c r="N31" s="1"/>
      <c r="O31" s="105"/>
      <c r="P31" s="1"/>
      <c r="T31" s="69">
        <v>41669</v>
      </c>
      <c r="X31" s="69">
        <v>41669</v>
      </c>
    </row>
    <row r="32" spans="1:24">
      <c r="A32" s="1"/>
      <c r="B32" s="1"/>
      <c r="C32" s="126"/>
      <c r="D32" s="1"/>
      <c r="E32" s="1"/>
      <c r="F32" s="105"/>
      <c r="G32" s="111"/>
      <c r="H32" s="44"/>
      <c r="I32" s="1"/>
      <c r="J32" s="1"/>
      <c r="K32" s="69"/>
      <c r="L32" s="1"/>
      <c r="M32" s="1"/>
      <c r="N32" s="1"/>
      <c r="O32" s="105"/>
      <c r="P32" s="1"/>
      <c r="T32" s="69">
        <v>41670</v>
      </c>
      <c r="X32" s="69">
        <v>41670</v>
      </c>
    </row>
    <row r="33" spans="1:24">
      <c r="A33" s="1"/>
      <c r="B33" s="1"/>
      <c r="C33" s="126"/>
      <c r="D33" s="1"/>
      <c r="E33" s="1"/>
      <c r="F33" s="105"/>
      <c r="G33" s="111"/>
      <c r="H33" s="44"/>
      <c r="I33" s="1"/>
      <c r="J33" s="1"/>
      <c r="K33" s="69"/>
      <c r="L33" s="1"/>
      <c r="M33" s="1"/>
      <c r="N33" s="1"/>
      <c r="O33" s="105"/>
      <c r="P33" s="1"/>
      <c r="T33" s="2"/>
      <c r="X33" s="69">
        <v>41671</v>
      </c>
    </row>
    <row r="34" spans="1:24">
      <c r="A34" s="1"/>
      <c r="B34" s="1"/>
      <c r="C34" s="126"/>
      <c r="D34" s="1"/>
      <c r="E34" s="1"/>
      <c r="F34" s="105"/>
      <c r="G34" s="111"/>
      <c r="H34" s="44"/>
      <c r="I34" s="1"/>
      <c r="J34" s="1"/>
      <c r="K34" s="69"/>
      <c r="L34" s="1"/>
      <c r="M34" s="1"/>
      <c r="N34" s="1"/>
      <c r="O34" s="105"/>
      <c r="P34" s="1"/>
      <c r="T34" s="2"/>
      <c r="X34" s="69">
        <v>41672</v>
      </c>
    </row>
    <row r="35" spans="1:24">
      <c r="A35" s="1"/>
      <c r="B35" s="1"/>
      <c r="C35" s="126"/>
      <c r="D35" s="1"/>
      <c r="E35" s="1"/>
      <c r="F35" s="105"/>
      <c r="G35" s="111"/>
      <c r="H35" s="44"/>
      <c r="I35" s="1"/>
      <c r="J35" s="1"/>
      <c r="K35" s="69"/>
      <c r="L35" s="1"/>
      <c r="M35" s="1"/>
      <c r="N35" s="1"/>
      <c r="O35" s="105"/>
      <c r="P35" s="1"/>
      <c r="T35" s="2"/>
      <c r="X35" s="69">
        <v>41673</v>
      </c>
    </row>
    <row r="36" spans="1:24">
      <c r="A36" s="1"/>
      <c r="B36" s="1"/>
      <c r="C36" s="126"/>
      <c r="D36" s="1"/>
      <c r="E36" s="1"/>
      <c r="F36" s="105"/>
      <c r="G36" s="111"/>
      <c r="H36" s="44"/>
      <c r="I36" s="1"/>
      <c r="J36" s="1"/>
      <c r="K36" s="69"/>
      <c r="L36" s="1"/>
      <c r="M36" s="1"/>
      <c r="N36" s="1"/>
      <c r="O36" s="105"/>
      <c r="P36" s="1"/>
      <c r="T36" s="2"/>
      <c r="X36" s="69">
        <v>41674</v>
      </c>
    </row>
    <row r="37" spans="1:24">
      <c r="A37" s="1"/>
      <c r="B37" s="1"/>
      <c r="C37" s="126"/>
      <c r="D37" s="1"/>
      <c r="E37" s="1"/>
      <c r="F37" s="105"/>
      <c r="G37" s="111"/>
      <c r="H37" s="44"/>
      <c r="I37" s="1"/>
      <c r="J37" s="1"/>
      <c r="K37" s="69"/>
      <c r="L37" s="1"/>
      <c r="M37" s="1"/>
      <c r="N37" s="1"/>
      <c r="O37" s="105"/>
      <c r="P37" s="1"/>
      <c r="X37" s="69">
        <v>41675</v>
      </c>
    </row>
    <row r="38" spans="1:24">
      <c r="A38" s="1"/>
      <c r="B38" s="1"/>
      <c r="C38" s="126"/>
      <c r="D38" s="1"/>
      <c r="E38" s="1"/>
      <c r="F38" s="105"/>
      <c r="G38" s="111"/>
      <c r="H38" s="44"/>
      <c r="I38" s="1"/>
      <c r="J38" s="1"/>
      <c r="K38" s="69"/>
      <c r="L38" s="1"/>
      <c r="M38" s="1"/>
      <c r="N38" s="1"/>
      <c r="O38" s="105"/>
      <c r="P38" s="1"/>
      <c r="X38" s="69">
        <v>41676</v>
      </c>
    </row>
    <row r="39" spans="1:24">
      <c r="A39" s="1"/>
      <c r="B39" s="1"/>
      <c r="C39" s="126"/>
      <c r="D39" s="1"/>
      <c r="E39" s="1"/>
      <c r="F39" s="105"/>
      <c r="G39" s="111"/>
      <c r="H39" s="44"/>
      <c r="I39" s="1"/>
      <c r="J39" s="1"/>
      <c r="K39" s="69"/>
      <c r="L39" s="1"/>
      <c r="M39" s="1"/>
      <c r="N39" s="1"/>
      <c r="O39" s="105"/>
      <c r="P39" s="1"/>
    </row>
    <row r="40" spans="1:24">
      <c r="A40" s="1"/>
      <c r="B40" s="1"/>
      <c r="C40" s="126"/>
      <c r="D40" s="1"/>
      <c r="E40" s="1"/>
      <c r="F40" s="105"/>
      <c r="G40" s="111"/>
      <c r="H40" s="44"/>
      <c r="I40" s="1"/>
      <c r="J40" s="1"/>
      <c r="K40" s="69"/>
      <c r="L40" s="1"/>
      <c r="M40" s="1"/>
      <c r="N40" s="1"/>
      <c r="O40" s="105"/>
      <c r="P40" s="1"/>
    </row>
    <row r="41" spans="1:24">
      <c r="A41" s="1"/>
      <c r="B41" s="1"/>
      <c r="C41" s="126"/>
      <c r="D41" s="1"/>
      <c r="E41" s="1"/>
      <c r="F41" s="105"/>
      <c r="G41" s="111"/>
      <c r="H41" s="44"/>
      <c r="I41" s="1"/>
      <c r="J41" s="1"/>
      <c r="K41" s="69"/>
      <c r="L41" s="1"/>
      <c r="M41" s="1"/>
      <c r="N41" s="1"/>
      <c r="O41" s="105"/>
      <c r="P41" s="1"/>
    </row>
    <row r="42" spans="1:24">
      <c r="A42" s="1"/>
      <c r="B42" s="1"/>
      <c r="C42" s="126"/>
      <c r="D42" s="1"/>
      <c r="E42" s="1"/>
      <c r="F42" s="105"/>
      <c r="G42" s="111"/>
      <c r="H42" s="44"/>
      <c r="I42" s="1"/>
      <c r="J42" s="1"/>
      <c r="K42" s="69"/>
      <c r="L42" s="1"/>
      <c r="M42" s="1"/>
      <c r="N42" s="1"/>
      <c r="O42" s="105"/>
      <c r="P42" s="1"/>
    </row>
    <row r="43" spans="1:24">
      <c r="A43" s="1"/>
      <c r="B43" s="1"/>
      <c r="C43" s="126"/>
      <c r="D43" s="1"/>
      <c r="E43" s="1"/>
      <c r="F43" s="105"/>
      <c r="G43" s="111"/>
      <c r="H43" s="44"/>
      <c r="I43" s="1"/>
      <c r="J43" s="1"/>
      <c r="K43" s="69"/>
      <c r="L43" s="1"/>
      <c r="M43" s="1"/>
      <c r="N43" s="1"/>
      <c r="O43" s="105"/>
      <c r="P43" s="1"/>
    </row>
    <row r="44" spans="1:24">
      <c r="A44" s="1"/>
      <c r="B44" s="1"/>
      <c r="C44" s="126"/>
      <c r="D44" s="1"/>
      <c r="E44" s="1"/>
      <c r="F44" s="105"/>
      <c r="G44" s="111"/>
      <c r="H44" s="44"/>
      <c r="I44" s="1"/>
      <c r="J44" s="1"/>
      <c r="K44" s="69"/>
      <c r="L44" s="1"/>
      <c r="M44" s="1"/>
      <c r="N44" s="1"/>
      <c r="O44" s="105"/>
      <c r="P44" s="1"/>
    </row>
    <row r="45" spans="1:24">
      <c r="A45" s="1"/>
      <c r="B45" s="1"/>
      <c r="C45" s="126"/>
      <c r="D45" s="1"/>
      <c r="E45" s="1"/>
      <c r="F45" s="105"/>
      <c r="G45" s="111"/>
      <c r="H45" s="44"/>
      <c r="I45" s="1"/>
      <c r="J45" s="1"/>
      <c r="K45" s="69"/>
      <c r="L45" s="1"/>
      <c r="M45" s="1"/>
      <c r="N45" s="1"/>
      <c r="O45" s="105"/>
      <c r="P45" s="1"/>
    </row>
    <row r="46" spans="1:24">
      <c r="A46" s="1"/>
      <c r="B46" s="1"/>
      <c r="C46" s="126"/>
      <c r="D46" s="1"/>
      <c r="E46" s="1"/>
      <c r="F46" s="105"/>
      <c r="G46" s="111"/>
      <c r="H46" s="44"/>
      <c r="I46" s="1"/>
      <c r="J46" s="1"/>
      <c r="K46" s="69"/>
      <c r="L46" s="1"/>
      <c r="M46" s="1"/>
      <c r="N46" s="1"/>
      <c r="O46" s="105"/>
      <c r="P46" s="1"/>
    </row>
    <row r="47" spans="1:24">
      <c r="A47" s="1"/>
      <c r="B47" s="1"/>
      <c r="C47" s="126"/>
      <c r="D47" s="1"/>
      <c r="E47" s="1"/>
      <c r="F47" s="105"/>
      <c r="G47" s="111"/>
      <c r="H47" s="44"/>
      <c r="I47" s="1"/>
      <c r="J47" s="1"/>
      <c r="K47" s="69"/>
      <c r="L47" s="1"/>
      <c r="M47" s="1"/>
      <c r="N47" s="1"/>
      <c r="O47" s="105"/>
      <c r="P47" s="1"/>
    </row>
    <row r="48" spans="1:24">
      <c r="A48" s="1"/>
      <c r="B48" s="1"/>
      <c r="C48" s="126"/>
      <c r="D48" s="1"/>
      <c r="E48" s="1"/>
      <c r="F48" s="105"/>
      <c r="G48" s="111"/>
      <c r="H48" s="44"/>
      <c r="I48" s="1"/>
      <c r="J48" s="1"/>
      <c r="K48" s="69"/>
      <c r="L48" s="1"/>
      <c r="M48" s="1"/>
      <c r="N48" s="1"/>
      <c r="O48" s="105"/>
      <c r="P48" s="1"/>
    </row>
    <row r="49" spans="1:16">
      <c r="A49" s="1"/>
      <c r="B49" s="1"/>
      <c r="C49" s="126"/>
      <c r="D49" s="1"/>
      <c r="E49" s="1"/>
      <c r="F49" s="105"/>
      <c r="G49" s="111"/>
      <c r="H49" s="44"/>
      <c r="I49" s="1"/>
      <c r="J49" s="1"/>
      <c r="K49" s="69"/>
      <c r="L49" s="1"/>
      <c r="M49" s="1"/>
      <c r="N49" s="1"/>
      <c r="O49" s="105"/>
      <c r="P49" s="1"/>
    </row>
    <row r="50" spans="1:16">
      <c r="A50" s="1"/>
      <c r="B50" s="1"/>
      <c r="C50" s="126"/>
      <c r="D50" s="1"/>
      <c r="E50" s="1"/>
      <c r="F50" s="105"/>
      <c r="G50" s="111"/>
      <c r="H50" s="44"/>
      <c r="I50" s="1"/>
      <c r="J50" s="1"/>
      <c r="K50" s="69"/>
      <c r="L50" s="1"/>
      <c r="M50" s="1"/>
      <c r="N50" s="1"/>
      <c r="O50" s="105"/>
      <c r="P50" s="1"/>
    </row>
    <row r="51" spans="1:16">
      <c r="A51" s="1"/>
      <c r="B51" s="1"/>
      <c r="C51" s="126"/>
      <c r="D51" s="1"/>
      <c r="E51" s="1"/>
      <c r="F51" s="105"/>
      <c r="G51" s="111"/>
      <c r="H51" s="44"/>
      <c r="I51" s="1"/>
      <c r="J51" s="1"/>
      <c r="K51" s="69"/>
      <c r="L51" s="1"/>
      <c r="M51" s="1"/>
      <c r="N51" s="1"/>
      <c r="O51" s="105"/>
      <c r="P51" s="1"/>
    </row>
    <row r="52" spans="1:16">
      <c r="A52" s="1"/>
      <c r="B52" s="1"/>
      <c r="C52" s="126"/>
      <c r="D52" s="1"/>
      <c r="E52" s="1"/>
      <c r="F52" s="105"/>
      <c r="G52" s="111"/>
      <c r="H52" s="44"/>
      <c r="I52" s="1"/>
      <c r="J52" s="1"/>
      <c r="K52" s="69"/>
      <c r="L52" s="1"/>
      <c r="M52" s="1"/>
      <c r="N52" s="1"/>
      <c r="O52" s="105"/>
      <c r="P52" s="1"/>
    </row>
    <row r="53" spans="1:16">
      <c r="A53" s="1"/>
      <c r="B53" s="1"/>
      <c r="C53" s="126"/>
      <c r="D53" s="1"/>
      <c r="E53" s="1"/>
      <c r="F53" s="105"/>
      <c r="G53" s="111"/>
      <c r="H53" s="44"/>
      <c r="I53" s="1"/>
      <c r="J53" s="1"/>
      <c r="K53" s="69"/>
      <c r="L53" s="1"/>
      <c r="M53" s="1"/>
      <c r="N53" s="1"/>
      <c r="O53" s="105"/>
      <c r="P53" s="1"/>
    </row>
    <row r="54" spans="1:16">
      <c r="A54" s="1"/>
      <c r="B54" s="1"/>
      <c r="C54" s="126"/>
      <c r="D54" s="1"/>
      <c r="E54" s="1"/>
      <c r="F54" s="105"/>
      <c r="G54" s="111"/>
      <c r="H54" s="44"/>
      <c r="I54" s="1"/>
      <c r="J54" s="1"/>
      <c r="K54" s="69"/>
      <c r="L54" s="1"/>
      <c r="M54" s="1"/>
      <c r="N54" s="1"/>
      <c r="O54" s="105"/>
      <c r="P54" s="1"/>
    </row>
    <row r="55" spans="1:16">
      <c r="A55" s="1"/>
      <c r="B55" s="1"/>
      <c r="C55" s="126"/>
      <c r="D55" s="1"/>
      <c r="E55" s="1"/>
      <c r="F55" s="105"/>
      <c r="G55" s="111"/>
      <c r="H55" s="44"/>
      <c r="I55" s="1"/>
      <c r="J55" s="1"/>
      <c r="K55" s="69"/>
      <c r="L55" s="1"/>
      <c r="M55" s="1"/>
      <c r="N55" s="1"/>
      <c r="O55" s="105"/>
      <c r="P55" s="1"/>
    </row>
    <row r="56" spans="1:16">
      <c r="A56" s="1"/>
      <c r="B56" s="1"/>
      <c r="C56" s="126"/>
      <c r="D56" s="1"/>
      <c r="E56" s="1"/>
      <c r="F56" s="105"/>
      <c r="G56" s="111"/>
      <c r="H56" s="44"/>
      <c r="I56" s="1"/>
      <c r="J56" s="1"/>
      <c r="K56" s="69"/>
      <c r="L56" s="1"/>
      <c r="M56" s="1"/>
      <c r="N56" s="1"/>
      <c r="O56" s="105"/>
      <c r="P56" s="1"/>
    </row>
    <row r="57" spans="1:16">
      <c r="A57" s="1"/>
      <c r="B57" s="1"/>
      <c r="C57" s="126"/>
      <c r="D57" s="1"/>
      <c r="E57" s="1"/>
      <c r="F57" s="105"/>
      <c r="G57" s="111"/>
      <c r="H57" s="44"/>
      <c r="I57" s="1"/>
      <c r="J57" s="1"/>
      <c r="K57" s="69"/>
      <c r="L57" s="1"/>
      <c r="M57" s="1"/>
      <c r="N57" s="1"/>
      <c r="O57" s="105"/>
      <c r="P57" s="1"/>
    </row>
    <row r="58" spans="1:16">
      <c r="A58" s="1"/>
      <c r="B58" s="1"/>
      <c r="C58" s="126"/>
      <c r="D58" s="1"/>
      <c r="E58" s="1"/>
      <c r="F58" s="105"/>
      <c r="G58" s="111"/>
      <c r="H58" s="44"/>
      <c r="I58" s="1"/>
      <c r="J58" s="1"/>
      <c r="K58" s="69"/>
      <c r="L58" s="1"/>
      <c r="M58" s="1"/>
      <c r="N58" s="1"/>
      <c r="O58" s="105"/>
      <c r="P58" s="1"/>
    </row>
    <row r="59" spans="1:16">
      <c r="A59" s="1"/>
      <c r="B59" s="1"/>
      <c r="C59" s="126"/>
      <c r="D59" s="1"/>
      <c r="E59" s="1"/>
      <c r="F59" s="105"/>
      <c r="G59" s="111"/>
      <c r="H59" s="44"/>
      <c r="I59" s="1"/>
      <c r="J59" s="1"/>
      <c r="K59" s="69"/>
      <c r="L59" s="1"/>
      <c r="M59" s="1"/>
      <c r="N59" s="1"/>
      <c r="O59" s="105"/>
      <c r="P59" s="1"/>
    </row>
    <row r="60" spans="1:16">
      <c r="A60" s="1"/>
      <c r="B60" s="1"/>
      <c r="C60" s="126"/>
      <c r="D60" s="1"/>
      <c r="E60" s="1"/>
      <c r="F60" s="105"/>
      <c r="G60" s="111"/>
      <c r="H60" s="44"/>
      <c r="I60" s="1"/>
      <c r="J60" s="1"/>
      <c r="K60" s="69"/>
      <c r="L60" s="1"/>
      <c r="M60" s="1"/>
      <c r="N60" s="1"/>
      <c r="O60" s="105"/>
      <c r="P60" s="1"/>
    </row>
    <row r="61" spans="1:16">
      <c r="A61" s="1"/>
      <c r="B61" s="1"/>
      <c r="C61" s="126"/>
      <c r="D61" s="1"/>
      <c r="E61" s="1"/>
      <c r="F61" s="105"/>
      <c r="G61" s="111"/>
      <c r="H61" s="44"/>
      <c r="I61" s="1"/>
      <c r="J61" s="1"/>
      <c r="K61" s="69"/>
      <c r="L61" s="1"/>
      <c r="M61" s="1"/>
      <c r="N61" s="1"/>
      <c r="O61" s="105"/>
      <c r="P61" s="1"/>
    </row>
    <row r="62" spans="1:16">
      <c r="A62" s="1"/>
      <c r="B62" s="1"/>
      <c r="C62" s="126"/>
      <c r="D62" s="1"/>
      <c r="E62" s="1"/>
      <c r="F62" s="105"/>
      <c r="G62" s="111"/>
      <c r="H62" s="44"/>
      <c r="I62" s="1"/>
      <c r="J62" s="1"/>
      <c r="K62" s="69"/>
      <c r="L62" s="1"/>
      <c r="M62" s="1"/>
      <c r="N62" s="1"/>
      <c r="O62" s="105"/>
      <c r="P62" s="1"/>
    </row>
    <row r="63" spans="1:16">
      <c r="A63" s="1"/>
      <c r="B63" s="1"/>
      <c r="C63" s="126"/>
      <c r="D63" s="1"/>
      <c r="E63" s="1"/>
      <c r="F63" s="105"/>
      <c r="G63" s="111"/>
      <c r="H63" s="44"/>
      <c r="I63" s="1"/>
      <c r="J63" s="1"/>
      <c r="K63" s="69"/>
      <c r="L63" s="1"/>
      <c r="M63" s="1"/>
      <c r="N63" s="1"/>
      <c r="O63" s="105"/>
      <c r="P63" s="1"/>
    </row>
    <row r="64" spans="1:16">
      <c r="A64" s="1"/>
      <c r="B64" s="1"/>
      <c r="C64" s="126"/>
      <c r="D64" s="1"/>
      <c r="E64" s="1"/>
      <c r="F64" s="105"/>
      <c r="G64" s="111"/>
      <c r="H64" s="44"/>
      <c r="I64" s="1"/>
      <c r="J64" s="1"/>
      <c r="K64" s="69"/>
      <c r="L64" s="1"/>
      <c r="M64" s="1"/>
      <c r="N64" s="1"/>
      <c r="O64" s="105"/>
      <c r="P64" s="1"/>
    </row>
    <row r="65" spans="1:16">
      <c r="A65" s="1"/>
      <c r="B65" s="1"/>
      <c r="C65" s="126"/>
      <c r="D65" s="1"/>
      <c r="E65" s="1"/>
      <c r="F65" s="105"/>
      <c r="G65" s="111"/>
      <c r="H65" s="44"/>
      <c r="I65" s="1"/>
      <c r="J65" s="1"/>
      <c r="K65" s="69"/>
      <c r="L65" s="1"/>
      <c r="M65" s="1"/>
      <c r="N65" s="1"/>
      <c r="O65" s="105"/>
      <c r="P65" s="1"/>
    </row>
    <row r="66" spans="1:16">
      <c r="A66" s="1"/>
      <c r="B66" s="1"/>
      <c r="C66" s="126"/>
      <c r="D66" s="1"/>
      <c r="E66" s="1"/>
      <c r="F66" s="105"/>
      <c r="G66" s="111"/>
      <c r="H66" s="44"/>
      <c r="I66" s="1"/>
      <c r="J66" s="1"/>
      <c r="K66" s="69"/>
      <c r="L66" s="1"/>
      <c r="M66" s="1"/>
      <c r="N66" s="1"/>
      <c r="O66" s="105"/>
      <c r="P66" s="1"/>
    </row>
    <row r="67" spans="1:16">
      <c r="A67" s="1"/>
      <c r="B67" s="1"/>
      <c r="C67" s="126"/>
      <c r="D67" s="1"/>
      <c r="E67" s="1"/>
      <c r="F67" s="105"/>
      <c r="G67" s="111"/>
      <c r="H67" s="44"/>
      <c r="I67" s="1"/>
      <c r="J67" s="1"/>
      <c r="K67" s="69"/>
      <c r="L67" s="1"/>
      <c r="M67" s="1"/>
      <c r="N67" s="1"/>
      <c r="O67" s="105"/>
      <c r="P67" s="1"/>
    </row>
    <row r="68" spans="1:16">
      <c r="A68" s="1"/>
      <c r="B68" s="1"/>
      <c r="C68" s="126"/>
      <c r="D68" s="1"/>
      <c r="E68" s="1"/>
      <c r="F68" s="105"/>
      <c r="G68" s="111"/>
      <c r="H68" s="44"/>
      <c r="I68" s="1"/>
      <c r="J68" s="1"/>
      <c r="K68" s="69"/>
      <c r="L68" s="1"/>
      <c r="M68" s="1"/>
      <c r="N68" s="1"/>
      <c r="O68" s="105"/>
      <c r="P68" s="1"/>
    </row>
    <row r="69" spans="1:16">
      <c r="A69" s="1"/>
      <c r="B69" s="1"/>
      <c r="C69" s="126"/>
      <c r="D69" s="1"/>
      <c r="E69" s="1"/>
      <c r="F69" s="105"/>
      <c r="G69" s="111"/>
      <c r="H69" s="44"/>
      <c r="I69" s="1"/>
      <c r="J69" s="1"/>
      <c r="K69" s="69"/>
      <c r="L69" s="1"/>
      <c r="M69" s="1"/>
      <c r="N69" s="1"/>
      <c r="O69" s="105"/>
      <c r="P69" s="1"/>
    </row>
    <row r="70" spans="1:16">
      <c r="A70" s="1"/>
      <c r="B70" s="1"/>
      <c r="C70" s="126"/>
      <c r="D70" s="1"/>
      <c r="E70" s="1"/>
      <c r="F70" s="105"/>
      <c r="G70" s="111"/>
      <c r="H70" s="44"/>
      <c r="I70" s="1"/>
      <c r="J70" s="1"/>
      <c r="K70" s="69"/>
      <c r="L70" s="1"/>
      <c r="M70" s="1"/>
      <c r="N70" s="1"/>
      <c r="O70" s="105"/>
      <c r="P70" s="1"/>
    </row>
    <row r="71" spans="1:16">
      <c r="K71" s="2"/>
    </row>
    <row r="72" spans="1:16">
      <c r="K72" s="2"/>
    </row>
    <row r="73" spans="1:16">
      <c r="K73" s="2"/>
    </row>
    <row r="74" spans="1:16">
      <c r="K74" s="2"/>
    </row>
    <row r="75" spans="1:16">
      <c r="K75" s="2"/>
    </row>
    <row r="76" spans="1:16">
      <c r="K76" s="2"/>
    </row>
    <row r="77" spans="1:16">
      <c r="K77" s="2"/>
    </row>
    <row r="78" spans="1:16">
      <c r="K78" s="2"/>
    </row>
    <row r="79" spans="1:16">
      <c r="K79" s="2"/>
    </row>
    <row r="80" spans="1:16">
      <c r="K80" s="2"/>
    </row>
    <row r="81" spans="11:11" customFormat="1">
      <c r="K81" s="2"/>
    </row>
    <row r="82" spans="11:11" customFormat="1">
      <c r="K82" s="2"/>
    </row>
    <row r="83" spans="11:11" customFormat="1">
      <c r="K83" s="2"/>
    </row>
    <row r="84" spans="11:11" customFormat="1">
      <c r="K84" s="2"/>
    </row>
    <row r="85" spans="11:11" customFormat="1">
      <c r="K85" s="2"/>
    </row>
    <row r="86" spans="11:11" customFormat="1">
      <c r="K86" s="2"/>
    </row>
    <row r="87" spans="11:11" customFormat="1">
      <c r="K87" s="2"/>
    </row>
    <row r="88" spans="11:11" customFormat="1">
      <c r="K88" s="2"/>
    </row>
    <row r="89" spans="11:11" customFormat="1">
      <c r="K89" s="2"/>
    </row>
    <row r="90" spans="11:11" customFormat="1">
      <c r="K90" s="2"/>
    </row>
    <row r="91" spans="11:11" customFormat="1">
      <c r="K91" s="2"/>
    </row>
    <row r="92" spans="11:11" customFormat="1">
      <c r="K92" s="2"/>
    </row>
    <row r="93" spans="11:11" customFormat="1">
      <c r="K93" s="2"/>
    </row>
    <row r="94" spans="11:11" customFormat="1">
      <c r="K94" s="2"/>
    </row>
    <row r="95" spans="11:11" customFormat="1">
      <c r="K95" s="2"/>
    </row>
    <row r="96" spans="11:11" customFormat="1">
      <c r="K96" s="2"/>
    </row>
    <row r="97" spans="11:11" customFormat="1">
      <c r="K97" s="2"/>
    </row>
    <row r="98" spans="11:11" customFormat="1">
      <c r="K98" s="2"/>
    </row>
    <row r="99" spans="11:11" customFormat="1">
      <c r="K99" s="2"/>
    </row>
    <row r="100" spans="11:11" customFormat="1">
      <c r="K100" s="2"/>
    </row>
    <row r="101" spans="11:11" customFormat="1">
      <c r="K101" s="2"/>
    </row>
    <row r="102" spans="11:11" customFormat="1">
      <c r="K102" s="2"/>
    </row>
    <row r="103" spans="11:11" customFormat="1">
      <c r="K103" s="2"/>
    </row>
    <row r="104" spans="11:11" customFormat="1">
      <c r="K104" s="2"/>
    </row>
    <row r="105" spans="11:11" customFormat="1">
      <c r="K105" s="2"/>
    </row>
    <row r="106" spans="11:11" customFormat="1">
      <c r="K106" s="2"/>
    </row>
    <row r="107" spans="11:11" customFormat="1">
      <c r="K107" s="2"/>
    </row>
    <row r="108" spans="11:11" customFormat="1">
      <c r="K108" s="2"/>
    </row>
    <row r="109" spans="11:11" customFormat="1">
      <c r="K109" s="2"/>
    </row>
    <row r="110" spans="11:11" customFormat="1">
      <c r="K110" s="2"/>
    </row>
    <row r="111" spans="11:11" customFormat="1">
      <c r="K111" s="2"/>
    </row>
    <row r="112" spans="11:11" customFormat="1">
      <c r="K112" s="2"/>
    </row>
    <row r="113" spans="11:11" customFormat="1">
      <c r="K113" s="2"/>
    </row>
    <row r="114" spans="11:11" customFormat="1">
      <c r="K114" s="2"/>
    </row>
    <row r="115" spans="11:11" customFormat="1">
      <c r="K115" s="2"/>
    </row>
    <row r="116" spans="11:11" customFormat="1">
      <c r="K116" s="2"/>
    </row>
    <row r="117" spans="11:11" customFormat="1">
      <c r="K117" s="2"/>
    </row>
    <row r="118" spans="11:11" customFormat="1">
      <c r="K118" s="2"/>
    </row>
    <row r="119" spans="11:11" customFormat="1">
      <c r="K119" s="2"/>
    </row>
    <row r="120" spans="11:11" customFormat="1">
      <c r="K120" s="2"/>
    </row>
    <row r="121" spans="11:11" customFormat="1">
      <c r="K121" s="2"/>
    </row>
    <row r="122" spans="11:11" customFormat="1">
      <c r="K122" s="2"/>
    </row>
    <row r="123" spans="11:11" customFormat="1">
      <c r="K123" s="2"/>
    </row>
    <row r="124" spans="11:11" customFormat="1">
      <c r="K124" s="2"/>
    </row>
    <row r="125" spans="11:11" customFormat="1">
      <c r="K125" s="2"/>
    </row>
    <row r="126" spans="11:11" customFormat="1">
      <c r="K126" s="2"/>
    </row>
    <row r="127" spans="11:11" customFormat="1">
      <c r="K127" s="2"/>
    </row>
    <row r="128" spans="11:11" customFormat="1">
      <c r="K128" s="2"/>
    </row>
  </sheetData>
  <autoFilter ref="A5:P130">
    <filterColumn colId="6"/>
    <filterColumn colId="7"/>
  </autoFilter>
  <conditionalFormatting sqref="G1:H1048576">
    <cfRule type="containsText" dxfId="2" priority="2" operator="containsText" text="OK">
      <formula>NOT(ISERROR(SEARCH("OK",G1)))</formula>
    </cfRule>
    <cfRule type="containsText" dxfId="1" priority="3" operator="containsText" text="HORS DELAI">
      <formula>NOT(ISERROR(SEARCH("HORS DELAI",G1)))</formula>
    </cfRule>
  </conditionalFormatting>
  <conditionalFormatting sqref="I1:I5 I12:I1048576">
    <cfRule type="expression" dxfId="0" priority="1" stopIfTrue="1">
      <formula>$I$15=$B$2</formula>
    </cfRule>
  </conditionalFormatting>
  <dataValidations count="13">
    <dataValidation type="list" allowBlank="1" showInputMessage="1" showErrorMessage="1" sqref="N6:N11">
      <formula1>$AC$1:$AC$7</formula1>
    </dataValidation>
    <dataValidation type="list" allowBlank="1" showInputMessage="1" showErrorMessage="1" sqref="I6:I11 O6:O11">
      <formula1>$W$1:$W$42</formula1>
    </dataValidation>
    <dataValidation type="list" allowBlank="1" showInputMessage="1" showErrorMessage="1" sqref="J6">
      <formula1>$U$1:$U$10</formula1>
    </dataValidation>
    <dataValidation type="list" allowBlank="1" showInputMessage="1" showErrorMessage="1" sqref="J7:J11">
      <formula1>$U$1:$U$9</formula1>
    </dataValidation>
    <dataValidation type="list" allowBlank="1" showInputMessage="1" showErrorMessage="1" sqref="K6:K11">
      <formula1>$W$1:$W$37</formula1>
    </dataValidation>
    <dataValidation type="list" allowBlank="1" showInputMessage="1" showErrorMessage="1" sqref="F6:F11">
      <formula1>$S$1:$S$31</formula1>
    </dataValidation>
    <dataValidation type="list" allowBlank="1" showInputMessage="1" showErrorMessage="1" sqref="K12:K128 I12:I29 O12:O70">
      <formula1>$X$1:$X$38</formula1>
    </dataValidation>
    <dataValidation type="list" allowBlank="1" showInputMessage="1" showErrorMessage="1" sqref="J12:J129">
      <formula1>$V$1:$V$10</formula1>
    </dataValidation>
    <dataValidation type="list" allowBlank="1" showInputMessage="1" showErrorMessage="1" sqref="L7:L70">
      <formula1>$Z$1:$Z$2</formula1>
    </dataValidation>
    <dataValidation type="list" allowBlank="1" showInputMessage="1" showErrorMessage="1" sqref="M7:M70">
      <formula1>$AB$1:$AB$12</formula1>
    </dataValidation>
    <dataValidation type="list" allowBlank="1" showInputMessage="1" showErrorMessage="1" sqref="N12:N118">
      <formula1>$AD$1:$AD$8</formula1>
    </dataValidation>
    <dataValidation type="list" allowBlank="1" showInputMessage="1" showErrorMessage="1" sqref="A6:A20">
      <formula1>TYPES</formula1>
    </dataValidation>
    <dataValidation type="list" allowBlank="1" showInputMessage="1" showErrorMessage="1" sqref="F12:F70">
      <formula1>$T$1:$T$32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SEPT 14</vt:lpstr>
      <vt:lpstr>AOUT 14</vt:lpstr>
      <vt:lpstr>AOUT Or</vt:lpstr>
      <vt:lpstr>JUILLET</vt:lpstr>
      <vt:lpstr>JUIN</vt:lpstr>
      <vt:lpstr>MAI</vt:lpstr>
      <vt:lpstr>AVRIL</vt:lpstr>
      <vt:lpstr>MARS</vt:lpstr>
      <vt:lpstr>FEVRIER</vt:lpstr>
      <vt:lpstr>JANVIER</vt:lpstr>
      <vt:lpstr>DECEMBRE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b90570</cp:lastModifiedBy>
  <cp:lastPrinted>2014-08-31T20:36:24Z</cp:lastPrinted>
  <dcterms:created xsi:type="dcterms:W3CDTF">2013-12-24T13:28:07Z</dcterms:created>
  <dcterms:modified xsi:type="dcterms:W3CDTF">2014-10-03T06:51:27Z</dcterms:modified>
</cp:coreProperties>
</file>