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activeX/activeX2.bin" ContentType="application/vnd.ms-office.activeX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activeX/activeX2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autoCompressPictures="0" defaultThemeVersion="124226"/>
  <bookViews>
    <workbookView xWindow="-15" yWindow="-15" windowWidth="25260" windowHeight="6990" tabRatio="664" activeTab="1"/>
  </bookViews>
  <sheets>
    <sheet name="CODIFICATION" sheetId="11" r:id="rId1"/>
    <sheet name="MODEL" sheetId="1" r:id="rId2"/>
  </sheets>
  <definedNames>
    <definedName name="Base">OFFSET(CODIFICATION!$A$3:$M$3,,,COUNTA(Equipement))</definedName>
    <definedName name="Equipement">OFFSET(CODIFICATION!$E$3,,,COUNTA(CODIFICATION!$E:$E)-1)</definedName>
    <definedName name="Fabricant">CODIFICATION!$F$21:$F$31</definedName>
    <definedName name="Moteur">CODIFICATION!$G$21:$G$31</definedName>
    <definedName name="_xlnm.Print_Area" localSheetId="1">MODEL!$A$1:$X$49</definedName>
  </definedNames>
  <calcPr calcId="125725" iterate="1"/>
</workbook>
</file>

<file path=xl/calcChain.xml><?xml version="1.0" encoding="utf-8"?>
<calcChain xmlns="http://schemas.openxmlformats.org/spreadsheetml/2006/main">
  <c r="AG1" i="1"/>
  <c r="AG3"/>
  <c r="AG4"/>
  <c r="AG5"/>
  <c r="AG6"/>
  <c r="AG7"/>
  <c r="AG8"/>
  <c r="AG19"/>
  <c r="AG23"/>
  <c r="AG24"/>
  <c r="AG25"/>
  <c r="AG30"/>
  <c r="AG32"/>
  <c r="AG33"/>
  <c r="AG34"/>
  <c r="AG35"/>
  <c r="AG47"/>
  <c r="D2" l="1"/>
  <c r="D1"/>
</calcChain>
</file>

<file path=xl/sharedStrings.xml><?xml version="1.0" encoding="utf-8"?>
<sst xmlns="http://schemas.openxmlformats.org/spreadsheetml/2006/main" count="282" uniqueCount="87">
  <si>
    <t>=CONCATENER($I$1;"_";$C$8)</t>
  </si>
  <si>
    <t>=CONCATENER($N$3;"_";$C$8;"_";$C$7)</t>
  </si>
  <si>
    <t>xx</t>
  </si>
  <si>
    <t>*</t>
  </si>
  <si>
    <t>=CONCATENER($C$8;"_";$C$7)</t>
  </si>
  <si>
    <t>Site :</t>
  </si>
  <si>
    <t>Bâtiment :</t>
  </si>
  <si>
    <t>PLOMBERIE</t>
  </si>
  <si>
    <t>ELECTRICITE</t>
  </si>
  <si>
    <t>AUTRES</t>
  </si>
  <si>
    <t>Division (Aile) :</t>
  </si>
  <si>
    <t>Etage :</t>
  </si>
  <si>
    <t>Local / Repère :</t>
  </si>
  <si>
    <t>Emplacement :</t>
  </si>
  <si>
    <t>Chauffage</t>
  </si>
  <si>
    <t>Traitement de l'eau</t>
  </si>
  <si>
    <t>GAZ NATUREL</t>
  </si>
  <si>
    <t>EAU</t>
  </si>
  <si>
    <t>VAPEUR</t>
  </si>
  <si>
    <t>Sol</t>
  </si>
  <si>
    <t>Plafond</t>
  </si>
  <si>
    <t>Mur</t>
  </si>
  <si>
    <t>FABRICANT :</t>
  </si>
  <si>
    <t>COURROIE</t>
  </si>
  <si>
    <t>DIRECTE</t>
  </si>
  <si>
    <t>AIR</t>
  </si>
  <si>
    <t>A BILLES</t>
  </si>
  <si>
    <t>A.O. SMITH</t>
  </si>
  <si>
    <t>CODE (1)</t>
  </si>
  <si>
    <t>TYPE (2)</t>
  </si>
  <si>
    <t>APPLICATION (3)</t>
  </si>
  <si>
    <t>TRANSMISSION (6)</t>
  </si>
  <si>
    <t>ROULEMENT (7)</t>
  </si>
  <si>
    <t>QTÉ ROULEMENT (8)</t>
  </si>
  <si>
    <t>SOURCE 1 (9)</t>
  </si>
  <si>
    <t>SOURCE 2 (10)</t>
  </si>
  <si>
    <t>SOURCE 3 (11)</t>
  </si>
  <si>
    <t>SOURCE 4 (12)</t>
  </si>
  <si>
    <t>DURÉE DE VIE (MOY) (13)</t>
  </si>
  <si>
    <t>TAG(14)</t>
  </si>
  <si>
    <t>CONTRÔLE (15)</t>
  </si>
  <si>
    <t>EMPLACEMENT (16)</t>
  </si>
  <si>
    <t>LUBRIFICATION (17)</t>
  </si>
  <si>
    <t>ACE</t>
  </si>
  <si>
    <t>Aéroconvecteur</t>
  </si>
  <si>
    <t>ACEC</t>
  </si>
  <si>
    <t>Aéroconvecteur (eau chaude)</t>
  </si>
  <si>
    <t>Aéroconvecteur à eau chaude</t>
  </si>
  <si>
    <t>JETABLE</t>
  </si>
  <si>
    <t>AEC</t>
  </si>
  <si>
    <t>Aérotherme à eau chaude</t>
  </si>
  <si>
    <t>AEV</t>
  </si>
  <si>
    <t>Aérotherme à vapeur</t>
  </si>
  <si>
    <t>AEG</t>
  </si>
  <si>
    <t>LOCAL (18)</t>
  </si>
  <si>
    <t>XX</t>
  </si>
  <si>
    <t>ÉQUIPEMENT - MENU DÉROULANT (4)</t>
  </si>
  <si>
    <t>ÉQUIPEMENT EN "C3" (5)</t>
  </si>
  <si>
    <t>FILTRATION (19)</t>
  </si>
  <si>
    <t>ATA</t>
  </si>
  <si>
    <t>Accumulateur thermique air</t>
  </si>
  <si>
    <t>ATH</t>
  </si>
  <si>
    <t>Accumulateur thermique hydraulique</t>
  </si>
  <si>
    <t>ACEP</t>
  </si>
  <si>
    <t>ADED</t>
  </si>
  <si>
    <t>Adoucisseur d'eau domestique</t>
  </si>
  <si>
    <t>AAON</t>
  </si>
  <si>
    <t>ABB</t>
  </si>
  <si>
    <t>ABREEZO</t>
  </si>
  <si>
    <t>AC TECH</t>
  </si>
  <si>
    <t>ACCU-TAB SYSTEM</t>
  </si>
  <si>
    <t>ACI</t>
  </si>
  <si>
    <t>ACM</t>
  </si>
  <si>
    <t>ACME</t>
  </si>
  <si>
    <t>ADDISON</t>
  </si>
  <si>
    <t>ADIRONDACK AIRE</t>
  </si>
  <si>
    <t>ELECTRICITÉ</t>
  </si>
  <si>
    <t>ELECTRIQUE</t>
  </si>
  <si>
    <t>Aéroconvecteur électrique (porte d'entrée)</t>
  </si>
  <si>
    <t>AEGC</t>
  </si>
  <si>
    <t>Aérotherme au gaz  (courroie)</t>
  </si>
  <si>
    <t>Aérotherme au gaz (C)</t>
  </si>
  <si>
    <t>AEGD</t>
  </si>
  <si>
    <t>Aérotherme au gaz (direct)</t>
  </si>
  <si>
    <t>Aérotherme au gaz (D)</t>
  </si>
  <si>
    <t>FABRICANT (COMBOBOX 2)</t>
  </si>
  <si>
    <t>EQUIPEMENT (COMBOBOX 1)</t>
  </si>
</sst>
</file>

<file path=xl/styles.xml><?xml version="1.0" encoding="utf-8"?>
<styleSheet xmlns="http://schemas.openxmlformats.org/spreadsheetml/2006/main">
  <numFmts count="7">
    <numFmt numFmtId="164" formatCode="#,##0.00\ _$"/>
    <numFmt numFmtId="165" formatCode="#,##0.00\ [$$-C0C]"/>
    <numFmt numFmtId="166" formatCode="[$$-1009]#,##0.00"/>
    <numFmt numFmtId="167" formatCode="#,##0&quot; ans&quot;"/>
    <numFmt numFmtId="168" formatCode="#,##0.00\ &quot;$&quot;"/>
    <numFmt numFmtId="169" formatCode="[$$-409]#,##0.00"/>
    <numFmt numFmtId="170" formatCode="0.0"/>
  </numFmts>
  <fonts count="92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1"/>
      <color theme="1"/>
      <name val="Calibri"/>
      <family val="2"/>
      <scheme val="minor"/>
    </font>
    <font>
      <u/>
      <sz val="11"/>
      <color theme="10"/>
      <name val="Calibri"/>
      <family val="2"/>
    </font>
    <font>
      <u/>
      <sz val="20"/>
      <color theme="0"/>
      <name val="Arial"/>
      <family val="2"/>
    </font>
    <font>
      <sz val="3"/>
      <color indexed="8"/>
      <name val="Arial"/>
      <family val="2"/>
    </font>
    <font>
      <sz val="11"/>
      <color indexed="8"/>
      <name val="Arial"/>
      <family val="2"/>
    </font>
    <font>
      <b/>
      <sz val="1"/>
      <color indexed="9"/>
      <name val="Arial"/>
      <family val="2"/>
    </font>
    <font>
      <sz val="2"/>
      <color theme="0"/>
      <name val="Arial"/>
      <family val="2"/>
    </font>
    <font>
      <sz val="11"/>
      <color theme="0"/>
      <name val="Arial"/>
      <family val="2"/>
    </font>
    <font>
      <sz val="11"/>
      <color theme="1"/>
      <name val="Arial"/>
      <family val="2"/>
    </font>
    <font>
      <sz val="9"/>
      <color indexed="8"/>
      <name val="Arial"/>
      <family val="2"/>
    </font>
    <font>
      <b/>
      <sz val="9"/>
      <color indexed="8"/>
      <name val="Arial"/>
      <family val="2"/>
    </font>
    <font>
      <b/>
      <u/>
      <sz val="18"/>
      <color indexed="9"/>
      <name val="Arial"/>
      <family val="2"/>
    </font>
    <font>
      <b/>
      <sz val="9"/>
      <color theme="0" tint="-4.9989318521683403E-2"/>
      <name val="Arial"/>
      <family val="2"/>
    </font>
    <font>
      <sz val="1"/>
      <color theme="0" tint="-4.9989318521683403E-2"/>
      <name val="Arial"/>
      <family val="2"/>
    </font>
    <font>
      <sz val="8"/>
      <color theme="0" tint="-4.9989318521683403E-2"/>
      <name val="Arial"/>
      <family val="2"/>
    </font>
    <font>
      <b/>
      <sz val="8"/>
      <color indexed="8"/>
      <name val="Arial"/>
      <family val="2"/>
    </font>
    <font>
      <sz val="10"/>
      <name val="Arial"/>
      <family val="2"/>
    </font>
    <font>
      <sz val="9"/>
      <name val="Arial"/>
      <family val="2"/>
    </font>
    <font>
      <sz val="11"/>
      <color indexed="9"/>
      <name val="Arial"/>
      <family val="2"/>
    </font>
    <font>
      <sz val="11"/>
      <name val="Arial"/>
      <family val="2"/>
    </font>
    <font>
      <b/>
      <sz val="10"/>
      <color rgb="FF000000"/>
      <name val="Arial"/>
      <family val="2"/>
    </font>
    <font>
      <sz val="7"/>
      <color indexed="8"/>
      <name val="Arial"/>
      <family val="2"/>
    </font>
    <font>
      <sz val="12"/>
      <color indexed="8"/>
      <name val="Arial"/>
      <family val="2"/>
    </font>
    <font>
      <sz val="11"/>
      <color indexed="63"/>
      <name val="Calibri"/>
      <family val="2"/>
    </font>
    <font>
      <sz val="8"/>
      <color indexed="8"/>
      <name val="Arial"/>
      <family val="2"/>
    </font>
    <font>
      <b/>
      <sz val="10"/>
      <color indexed="8"/>
      <name val="Arial"/>
      <family val="2"/>
    </font>
    <font>
      <sz val="5"/>
      <name val="Arial"/>
      <family val="2"/>
    </font>
    <font>
      <b/>
      <sz val="9"/>
      <name val="Arial"/>
      <family val="2"/>
    </font>
    <font>
      <sz val="10"/>
      <color indexed="8"/>
      <name val="Arial"/>
      <family val="2"/>
    </font>
    <font>
      <b/>
      <u/>
      <sz val="1"/>
      <color theme="0" tint="-4.9989318521683403E-2"/>
      <name val="Arial"/>
      <family val="2"/>
    </font>
    <font>
      <b/>
      <u/>
      <sz val="8"/>
      <color theme="0" tint="-4.9989318521683403E-2"/>
      <name val="Arial"/>
      <family val="2"/>
    </font>
    <font>
      <b/>
      <vertAlign val="subscript"/>
      <sz val="10"/>
      <color indexed="8"/>
      <name val="Arial"/>
      <family val="2"/>
    </font>
    <font>
      <sz val="15"/>
      <color indexed="8"/>
      <name val="Arial"/>
      <family val="2"/>
    </font>
    <font>
      <sz val="10"/>
      <color rgb="FF000000"/>
      <name val="Arial"/>
      <family val="2"/>
    </font>
    <font>
      <b/>
      <i/>
      <u/>
      <sz val="8"/>
      <color theme="0" tint="-4.9989318521683403E-2"/>
      <name val="Arial"/>
      <family val="2"/>
    </font>
    <font>
      <b/>
      <u/>
      <sz val="12"/>
      <color theme="0" tint="-4.9989318521683403E-2"/>
      <name val="Arial"/>
      <family val="2"/>
    </font>
    <font>
      <b/>
      <sz val="11"/>
      <color theme="0" tint="-4.9989318521683403E-2"/>
      <name val="Arial"/>
      <family val="2"/>
    </font>
    <font>
      <b/>
      <sz val="8"/>
      <color theme="0" tint="-4.9989318521683403E-2"/>
      <name val="Arial"/>
      <family val="2"/>
    </font>
    <font>
      <b/>
      <sz val="9"/>
      <color rgb="FF000000"/>
      <name val="Arial"/>
      <family val="2"/>
    </font>
    <font>
      <sz val="6"/>
      <color indexed="8"/>
      <name val="Arial"/>
      <family val="2"/>
    </font>
    <font>
      <b/>
      <u/>
      <sz val="11"/>
      <color theme="0" tint="-4.9989318521683403E-2"/>
      <name val="Arial"/>
      <family val="2"/>
    </font>
    <font>
      <sz val="11"/>
      <color theme="0" tint="-4.9989318521683403E-2"/>
      <name val="Arial"/>
      <family val="2"/>
    </font>
    <font>
      <sz val="9"/>
      <color theme="1"/>
      <name val="Arial"/>
      <family val="2"/>
    </font>
    <font>
      <b/>
      <sz val="9"/>
      <color rgb="FFFF0000"/>
      <name val="Arial"/>
      <family val="2"/>
    </font>
    <font>
      <b/>
      <sz val="8"/>
      <color rgb="FF000000"/>
      <name val="Arial"/>
      <family val="2"/>
    </font>
    <font>
      <sz val="8"/>
      <name val="Arial"/>
      <family val="2"/>
    </font>
    <font>
      <u/>
      <sz val="10"/>
      <color indexed="12"/>
      <name val="Arial"/>
      <family val="2"/>
    </font>
    <font>
      <b/>
      <sz val="16"/>
      <name val="Arial"/>
      <family val="2"/>
    </font>
    <font>
      <b/>
      <sz val="7"/>
      <name val="Arial"/>
      <family val="2"/>
    </font>
    <font>
      <sz val="9"/>
      <color rgb="FF000000"/>
      <name val="Arial"/>
      <family val="2"/>
    </font>
    <font>
      <b/>
      <u/>
      <sz val="9"/>
      <color theme="0"/>
      <name val="Arial"/>
      <family val="2"/>
    </font>
    <font>
      <b/>
      <sz val="9"/>
      <color theme="0"/>
      <name val="Arial"/>
      <family val="2"/>
    </font>
    <font>
      <sz val="10"/>
      <name val="MS Sans Serif"/>
      <family val="2"/>
    </font>
    <font>
      <sz val="9"/>
      <color rgb="FF0000FF"/>
      <name val="Arial"/>
      <family val="2"/>
    </font>
    <font>
      <sz val="8"/>
      <color theme="0"/>
      <name val="Arial"/>
      <family val="2"/>
    </font>
    <font>
      <b/>
      <sz val="10"/>
      <name val="Arial"/>
      <family val="2"/>
    </font>
    <font>
      <b/>
      <sz val="11"/>
      <color theme="0"/>
      <name val="Arial"/>
      <family val="2"/>
    </font>
    <font>
      <b/>
      <sz val="18"/>
      <color theme="3"/>
      <name val="Cambria"/>
      <family val="2"/>
      <scheme val="major"/>
    </font>
    <font>
      <b/>
      <sz val="15"/>
      <color theme="3"/>
      <name val="Arial"/>
      <family val="2"/>
    </font>
    <font>
      <b/>
      <sz val="13"/>
      <color theme="3"/>
      <name val="Arial"/>
      <family val="2"/>
    </font>
    <font>
      <b/>
      <sz val="11"/>
      <color theme="3"/>
      <name val="Arial"/>
      <family val="2"/>
    </font>
    <font>
      <sz val="10"/>
      <color rgb="FF006100"/>
      <name val="Arial"/>
      <family val="2"/>
    </font>
    <font>
      <sz val="10"/>
      <color rgb="FF9C0006"/>
      <name val="Arial"/>
      <family val="2"/>
    </font>
    <font>
      <sz val="10"/>
      <color rgb="FF9C6500"/>
      <name val="Arial"/>
      <family val="2"/>
    </font>
    <font>
      <sz val="10"/>
      <color rgb="FF3F3F76"/>
      <name val="Arial"/>
      <family val="2"/>
    </font>
    <font>
      <b/>
      <sz val="10"/>
      <color rgb="FF3F3F3F"/>
      <name val="Arial"/>
      <family val="2"/>
    </font>
    <font>
      <b/>
      <sz val="10"/>
      <color rgb="FFFA7D00"/>
      <name val="Arial"/>
      <family val="2"/>
    </font>
    <font>
      <sz val="10"/>
      <color rgb="FFFA7D00"/>
      <name val="Arial"/>
      <family val="2"/>
    </font>
    <font>
      <b/>
      <sz val="10"/>
      <color theme="0"/>
      <name val="Arial"/>
      <family val="2"/>
    </font>
    <font>
      <sz val="10"/>
      <color rgb="FFFF0000"/>
      <name val="Arial"/>
      <family val="2"/>
    </font>
    <font>
      <i/>
      <sz val="10"/>
      <color rgb="FF7F7F7F"/>
      <name val="Arial"/>
      <family val="2"/>
    </font>
    <font>
      <b/>
      <sz val="10"/>
      <color theme="1"/>
      <name val="Arial"/>
      <family val="2"/>
    </font>
    <font>
      <sz val="10"/>
      <color theme="0"/>
      <name val="Arial"/>
      <family val="2"/>
    </font>
    <font>
      <sz val="8"/>
      <color theme="0" tint="-0.34998626667073579"/>
      <name val="Arial"/>
      <family val="2"/>
    </font>
    <font>
      <sz val="10"/>
      <color indexed="0"/>
      <name val="Arial"/>
      <family val="2"/>
    </font>
    <font>
      <sz val="10"/>
      <name val="Arial"/>
      <family val="2"/>
    </font>
    <font>
      <b/>
      <u/>
      <sz val="10"/>
      <name val="Arial"/>
      <family val="2"/>
    </font>
    <font>
      <sz val="16"/>
      <name val="Arial"/>
      <family val="2"/>
    </font>
    <font>
      <b/>
      <u/>
      <sz val="11"/>
      <color theme="0"/>
      <name val="Arial"/>
      <family val="2"/>
    </font>
    <font>
      <b/>
      <sz val="14"/>
      <color theme="0"/>
      <name val="Arial"/>
      <family val="2"/>
    </font>
    <font>
      <b/>
      <sz val="16"/>
      <color theme="0"/>
      <name val="Arial"/>
      <family val="2"/>
    </font>
    <font>
      <u/>
      <sz val="9"/>
      <color theme="0"/>
      <name val="Arial"/>
      <family val="2"/>
    </font>
    <font>
      <b/>
      <u/>
      <sz val="16"/>
      <color theme="0"/>
      <name val="Arial"/>
      <family val="2"/>
    </font>
    <font>
      <b/>
      <sz val="10"/>
      <color indexed="22"/>
      <name val="Arial"/>
      <family val="2"/>
    </font>
    <font>
      <sz val="8"/>
      <color indexed="22"/>
      <name val="Arial"/>
      <family val="2"/>
    </font>
    <font>
      <b/>
      <sz val="9"/>
      <color theme="1"/>
      <name val="Arial"/>
      <family val="2"/>
    </font>
    <font>
      <sz val="11"/>
      <color rgb="FFFF0000"/>
      <name val="Arial"/>
      <family val="2"/>
    </font>
    <font>
      <sz val="7"/>
      <name val="Arial"/>
      <family val="2"/>
    </font>
    <font>
      <sz val="9"/>
      <color theme="1"/>
      <name val="Calibri"/>
      <family val="2"/>
      <scheme val="minor"/>
    </font>
  </fonts>
  <fills count="3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2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58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  <xf numFmtId="0" fontId="19" fillId="0" borderId="0"/>
    <xf numFmtId="0" fontId="3" fillId="0" borderId="0"/>
    <xf numFmtId="0" fontId="26" fillId="0" borderId="0"/>
    <xf numFmtId="0" fontId="26" fillId="0" borderId="0"/>
    <xf numFmtId="0" fontId="49" fillId="0" borderId="0" applyNumberFormat="0" applyFill="0" applyBorder="0" applyAlignment="0" applyProtection="0">
      <alignment vertical="top"/>
      <protection locked="0"/>
    </xf>
    <xf numFmtId="0" fontId="19" fillId="0" borderId="0"/>
    <xf numFmtId="0" fontId="3" fillId="0" borderId="0"/>
    <xf numFmtId="0" fontId="19" fillId="0" borderId="0"/>
    <xf numFmtId="0" fontId="31" fillId="0" borderId="0"/>
    <xf numFmtId="0" fontId="3" fillId="0" borderId="0"/>
    <xf numFmtId="0" fontId="60" fillId="0" borderId="0" applyNumberFormat="0" applyFill="0" applyBorder="0" applyAlignment="0" applyProtection="0"/>
    <xf numFmtId="0" fontId="61" fillId="0" borderId="9" applyNumberFormat="0" applyFill="0" applyAlignment="0" applyProtection="0"/>
    <xf numFmtId="0" fontId="62" fillId="0" borderId="10" applyNumberFormat="0" applyFill="0" applyAlignment="0" applyProtection="0"/>
    <xf numFmtId="0" fontId="63" fillId="0" borderId="11" applyNumberFormat="0" applyFill="0" applyAlignment="0" applyProtection="0"/>
    <xf numFmtId="0" fontId="63" fillId="0" borderId="0" applyNumberFormat="0" applyFill="0" applyBorder="0" applyAlignment="0" applyProtection="0"/>
    <xf numFmtId="0" fontId="64" fillId="5" borderId="0" applyNumberFormat="0" applyBorder="0" applyAlignment="0" applyProtection="0"/>
    <xf numFmtId="0" fontId="65" fillId="6" borderId="0" applyNumberFormat="0" applyBorder="0" applyAlignment="0" applyProtection="0"/>
    <xf numFmtId="0" fontId="66" fillId="7" borderId="0" applyNumberFormat="0" applyBorder="0" applyAlignment="0" applyProtection="0"/>
    <xf numFmtId="0" fontId="67" fillId="8" borderId="12" applyNumberFormat="0" applyAlignment="0" applyProtection="0"/>
    <xf numFmtId="0" fontId="68" fillId="9" borderId="13" applyNumberFormat="0" applyAlignment="0" applyProtection="0"/>
    <xf numFmtId="0" fontId="69" fillId="9" borderId="12" applyNumberFormat="0" applyAlignment="0" applyProtection="0"/>
    <xf numFmtId="0" fontId="70" fillId="0" borderId="14" applyNumberFormat="0" applyFill="0" applyAlignment="0" applyProtection="0"/>
    <xf numFmtId="0" fontId="71" fillId="10" borderId="15" applyNumberFormat="0" applyAlignment="0" applyProtection="0"/>
    <xf numFmtId="0" fontId="72" fillId="0" borderId="0" applyNumberFormat="0" applyFill="0" applyBorder="0" applyAlignment="0" applyProtection="0"/>
    <xf numFmtId="0" fontId="3" fillId="11" borderId="16" applyNumberFormat="0" applyFont="0" applyAlignment="0" applyProtection="0"/>
    <xf numFmtId="0" fontId="73" fillId="0" borderId="0" applyNumberFormat="0" applyFill="0" applyBorder="0" applyAlignment="0" applyProtection="0"/>
    <xf numFmtId="0" fontId="74" fillId="0" borderId="17" applyNumberFormat="0" applyFill="0" applyAlignment="0" applyProtection="0"/>
    <xf numFmtId="0" fontId="75" fillId="12" borderId="0" applyNumberFormat="0" applyBorder="0" applyAlignment="0" applyProtection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75" fillId="15" borderId="0" applyNumberFormat="0" applyBorder="0" applyAlignment="0" applyProtection="0"/>
    <xf numFmtId="0" fontId="75" fillId="16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75" fillId="19" borderId="0" applyNumberFormat="0" applyBorder="0" applyAlignment="0" applyProtection="0"/>
    <xf numFmtId="0" fontId="75" fillId="20" borderId="0" applyNumberFormat="0" applyBorder="0" applyAlignment="0" applyProtection="0"/>
    <xf numFmtId="0" fontId="2" fillId="21" borderId="0" applyNumberFormat="0" applyBorder="0" applyAlignment="0" applyProtection="0"/>
    <xf numFmtId="0" fontId="2" fillId="22" borderId="0" applyNumberFormat="0" applyBorder="0" applyAlignment="0" applyProtection="0"/>
    <xf numFmtId="0" fontId="75" fillId="23" borderId="0" applyNumberFormat="0" applyBorder="0" applyAlignment="0" applyProtection="0"/>
    <xf numFmtId="0" fontId="75" fillId="24" borderId="0" applyNumberFormat="0" applyBorder="0" applyAlignment="0" applyProtection="0"/>
    <xf numFmtId="0" fontId="2" fillId="25" borderId="0" applyNumberFormat="0" applyBorder="0" applyAlignment="0" applyProtection="0"/>
    <xf numFmtId="0" fontId="2" fillId="26" borderId="0" applyNumberFormat="0" applyBorder="0" applyAlignment="0" applyProtection="0"/>
    <xf numFmtId="0" fontId="75" fillId="27" borderId="0" applyNumberFormat="0" applyBorder="0" applyAlignment="0" applyProtection="0"/>
    <xf numFmtId="0" fontId="75" fillId="28" borderId="0" applyNumberFormat="0" applyBorder="0" applyAlignment="0" applyProtection="0"/>
    <xf numFmtId="0" fontId="2" fillId="29" borderId="0" applyNumberFormat="0" applyBorder="0" applyAlignment="0" applyProtection="0"/>
    <xf numFmtId="0" fontId="2" fillId="30" borderId="0" applyNumberFormat="0" applyBorder="0" applyAlignment="0" applyProtection="0"/>
    <xf numFmtId="0" fontId="75" fillId="31" borderId="0" applyNumberFormat="0" applyBorder="0" applyAlignment="0" applyProtection="0"/>
    <xf numFmtId="0" fontId="75" fillId="32" borderId="0" applyNumberFormat="0" applyBorder="0" applyAlignment="0" applyProtection="0"/>
    <xf numFmtId="0" fontId="2" fillId="33" borderId="0" applyNumberFormat="0" applyBorder="0" applyAlignment="0" applyProtection="0"/>
    <xf numFmtId="0" fontId="2" fillId="34" borderId="0" applyNumberFormat="0" applyBorder="0" applyAlignment="0" applyProtection="0"/>
    <xf numFmtId="0" fontId="75" fillId="35" borderId="0" applyNumberFormat="0" applyBorder="0" applyAlignment="0" applyProtection="0"/>
    <xf numFmtId="0" fontId="1" fillId="0" borderId="0"/>
    <xf numFmtId="0" fontId="55" fillId="0" borderId="0"/>
    <xf numFmtId="0" fontId="77" fillId="0" borderId="0"/>
    <xf numFmtId="0" fontId="78" fillId="0" borderId="0"/>
    <xf numFmtId="0" fontId="11" fillId="0" borderId="0"/>
  </cellStyleXfs>
  <cellXfs count="273">
    <xf numFmtId="0" fontId="0" fillId="0" borderId="0" xfId="0"/>
    <xf numFmtId="49" fontId="5" fillId="2" borderId="0" xfId="1" applyNumberFormat="1" applyFont="1" applyFill="1" applyBorder="1" applyAlignment="1" applyProtection="1">
      <alignment horizontal="center" vertical="center"/>
      <protection locked="0"/>
    </xf>
    <xf numFmtId="49" fontId="6" fillId="3" borderId="0" xfId="0" applyNumberFormat="1" applyFont="1" applyFill="1" applyAlignment="1">
      <alignment horizontal="center" vertical="center"/>
    </xf>
    <xf numFmtId="49" fontId="7" fillId="3" borderId="0" xfId="0" applyNumberFormat="1" applyFont="1" applyFill="1" applyAlignment="1">
      <alignment vertical="center"/>
    </xf>
    <xf numFmtId="49" fontId="8" fillId="3" borderId="0" xfId="0" applyNumberFormat="1" applyFont="1" applyFill="1" applyAlignment="1">
      <alignment horizontal="center" vertical="center"/>
    </xf>
    <xf numFmtId="49" fontId="9" fillId="3" borderId="0" xfId="0" applyNumberFormat="1" applyFont="1" applyFill="1" applyAlignment="1">
      <alignment vertical="center"/>
    </xf>
    <xf numFmtId="49" fontId="14" fillId="3" borderId="0" xfId="0" applyNumberFormat="1" applyFont="1" applyFill="1" applyBorder="1" applyAlignment="1">
      <alignment vertical="center"/>
    </xf>
    <xf numFmtId="49" fontId="15" fillId="2" borderId="0" xfId="0" applyNumberFormat="1" applyFont="1" applyFill="1" applyBorder="1" applyAlignment="1">
      <alignment horizontal="center" vertical="center"/>
    </xf>
    <xf numFmtId="49" fontId="16" fillId="2" borderId="0" xfId="0" applyNumberFormat="1" applyFont="1" applyFill="1" applyAlignment="1">
      <alignment vertical="center"/>
    </xf>
    <xf numFmtId="49" fontId="17" fillId="2" borderId="0" xfId="0" applyNumberFormat="1" applyFont="1" applyFill="1" applyAlignment="1">
      <alignment horizontal="left" vertical="center"/>
    </xf>
    <xf numFmtId="49" fontId="7" fillId="2" borderId="0" xfId="0" applyNumberFormat="1" applyFont="1" applyFill="1" applyAlignment="1">
      <alignment vertical="center"/>
    </xf>
    <xf numFmtId="49" fontId="7" fillId="3" borderId="0" xfId="0" applyNumberFormat="1" applyFont="1" applyFill="1" applyAlignment="1">
      <alignment shrinkToFit="1"/>
    </xf>
    <xf numFmtId="49" fontId="7" fillId="3" borderId="0" xfId="0" applyNumberFormat="1" applyFont="1" applyFill="1"/>
    <xf numFmtId="49" fontId="21" fillId="3" borderId="0" xfId="0" applyNumberFormat="1" applyFont="1" applyFill="1"/>
    <xf numFmtId="49" fontId="9" fillId="3" borderId="0" xfId="0" applyNumberFormat="1" applyFont="1" applyFill="1"/>
    <xf numFmtId="49" fontId="16" fillId="2" borderId="0" xfId="0" applyNumberFormat="1" applyFont="1" applyFill="1"/>
    <xf numFmtId="0" fontId="10" fillId="2" borderId="0" xfId="0" applyNumberFormat="1" applyFont="1" applyFill="1"/>
    <xf numFmtId="0" fontId="10" fillId="2" borderId="0" xfId="0" applyNumberFormat="1" applyFont="1" applyFill="1" applyBorder="1"/>
    <xf numFmtId="0" fontId="22" fillId="2" borderId="0" xfId="0" applyNumberFormat="1" applyFont="1" applyFill="1" applyBorder="1"/>
    <xf numFmtId="49" fontId="22" fillId="2" borderId="0" xfId="0" applyNumberFormat="1" applyFont="1" applyFill="1"/>
    <xf numFmtId="49" fontId="7" fillId="2" borderId="0" xfId="0" applyNumberFormat="1" applyFont="1" applyFill="1" applyAlignment="1">
      <alignment shrinkToFit="1"/>
    </xf>
    <xf numFmtId="49" fontId="23" fillId="2" borderId="0" xfId="0" applyNumberFormat="1" applyFont="1" applyFill="1" applyAlignment="1">
      <alignment horizontal="right" vertical="center"/>
    </xf>
    <xf numFmtId="49" fontId="13" fillId="2" borderId="1" xfId="0" applyNumberFormat="1" applyFont="1" applyFill="1" applyBorder="1" applyAlignment="1" applyProtection="1">
      <alignment vertical="center"/>
      <protection locked="0"/>
    </xf>
    <xf numFmtId="49" fontId="7" fillId="2" borderId="2" xfId="0" applyNumberFormat="1" applyFont="1" applyFill="1" applyBorder="1"/>
    <xf numFmtId="49" fontId="7" fillId="2" borderId="3" xfId="0" applyNumberFormat="1" applyFont="1" applyFill="1" applyBorder="1"/>
    <xf numFmtId="49" fontId="7" fillId="2" borderId="0" xfId="0" applyNumberFormat="1" applyFont="1" applyFill="1"/>
    <xf numFmtId="49" fontId="23" fillId="2" borderId="0" xfId="3" applyNumberFormat="1" applyFont="1" applyFill="1" applyAlignment="1">
      <alignment horizontal="right" vertical="center"/>
    </xf>
    <xf numFmtId="49" fontId="7" fillId="2" borderId="0" xfId="0" applyNumberFormat="1" applyFont="1" applyFill="1" applyAlignment="1">
      <alignment horizontal="right" vertical="center"/>
    </xf>
    <xf numFmtId="49" fontId="24" fillId="2" borderId="0" xfId="0" applyNumberFormat="1" applyFont="1" applyFill="1" applyAlignment="1">
      <alignment horizontal="center"/>
    </xf>
    <xf numFmtId="0" fontId="25" fillId="2" borderId="0" xfId="0" applyNumberFormat="1" applyFont="1" applyFill="1"/>
    <xf numFmtId="0" fontId="7" fillId="2" borderId="0" xfId="0" applyNumberFormat="1" applyFont="1" applyFill="1"/>
    <xf numFmtId="164" fontId="22" fillId="2" borderId="0" xfId="4" applyNumberFormat="1" applyFont="1" applyFill="1" applyBorder="1" applyAlignment="1">
      <alignment horizontal="center" wrapText="1" shrinkToFit="1"/>
    </xf>
    <xf numFmtId="165" fontId="22" fillId="2" borderId="0" xfId="4" applyNumberFormat="1" applyFont="1" applyFill="1" applyBorder="1" applyAlignment="1">
      <alignment horizontal="center" wrapText="1" shrinkToFit="1"/>
    </xf>
    <xf numFmtId="49" fontId="23" fillId="3" borderId="0" xfId="0" applyNumberFormat="1" applyFont="1" applyFill="1" applyAlignment="1">
      <alignment horizontal="right" vertical="center"/>
    </xf>
    <xf numFmtId="49" fontId="13" fillId="3" borderId="2" xfId="0" applyNumberFormat="1" applyFont="1" applyFill="1" applyBorder="1" applyAlignment="1" applyProtection="1">
      <alignment horizontal="left"/>
      <protection locked="0"/>
    </xf>
    <xf numFmtId="49" fontId="7" fillId="3" borderId="2" xfId="0" applyNumberFormat="1" applyFont="1" applyFill="1" applyBorder="1"/>
    <xf numFmtId="49" fontId="7" fillId="3" borderId="3" xfId="0" applyNumberFormat="1" applyFont="1" applyFill="1" applyBorder="1"/>
    <xf numFmtId="49" fontId="23" fillId="3" borderId="0" xfId="3" applyNumberFormat="1" applyFont="1" applyFill="1" applyAlignment="1">
      <alignment horizontal="right" vertical="center"/>
    </xf>
    <xf numFmtId="49" fontId="13" fillId="3" borderId="1" xfId="0" applyNumberFormat="1" applyFont="1" applyFill="1" applyBorder="1" applyAlignment="1" applyProtection="1">
      <alignment vertical="center"/>
      <protection locked="0"/>
    </xf>
    <xf numFmtId="49" fontId="7" fillId="3" borderId="5" xfId="0" applyNumberFormat="1" applyFont="1" applyFill="1" applyBorder="1"/>
    <xf numFmtId="49" fontId="7" fillId="3" borderId="0" xfId="0" applyNumberFormat="1" applyFont="1" applyFill="1" applyAlignment="1">
      <alignment horizontal="right" vertical="center"/>
    </xf>
    <xf numFmtId="49" fontId="22" fillId="3" borderId="0" xfId="0" applyNumberFormat="1" applyFont="1" applyFill="1"/>
    <xf numFmtId="49" fontId="29" fillId="3" borderId="3" xfId="0" applyNumberFormat="1" applyFont="1" applyFill="1" applyBorder="1" applyAlignment="1">
      <alignment vertical="center"/>
    </xf>
    <xf numFmtId="49" fontId="12" fillId="3" borderId="2" xfId="0" applyNumberFormat="1" applyFont="1" applyFill="1" applyBorder="1"/>
    <xf numFmtId="49" fontId="12" fillId="3" borderId="3" xfId="0" applyNumberFormat="1" applyFont="1" applyFill="1" applyBorder="1"/>
    <xf numFmtId="49" fontId="12" fillId="3" borderId="2" xfId="0" applyNumberFormat="1" applyFont="1" applyFill="1" applyBorder="1" applyProtection="1">
      <protection locked="0"/>
    </xf>
    <xf numFmtId="49" fontId="13" fillId="3" borderId="1" xfId="0" applyNumberFormat="1" applyFont="1" applyFill="1" applyBorder="1" applyAlignment="1" applyProtection="1">
      <alignment horizontal="left" vertical="center"/>
      <protection locked="0"/>
    </xf>
    <xf numFmtId="49" fontId="32" fillId="2" borderId="0" xfId="0" applyNumberFormat="1" applyFont="1" applyFill="1" applyBorder="1" applyAlignment="1">
      <alignment vertical="center"/>
    </xf>
    <xf numFmtId="49" fontId="33" fillId="2" borderId="0" xfId="0" applyNumberFormat="1" applyFont="1" applyFill="1" applyBorder="1" applyAlignment="1">
      <alignment vertical="center"/>
    </xf>
    <xf numFmtId="49" fontId="34" fillId="3" borderId="0" xfId="0" applyNumberFormat="1" applyFont="1" applyFill="1" applyAlignment="1" applyProtection="1">
      <alignment horizontal="left"/>
      <protection locked="0"/>
    </xf>
    <xf numFmtId="49" fontId="24" fillId="3" borderId="0" xfId="0" applyNumberFormat="1" applyFont="1" applyFill="1" applyAlignment="1">
      <alignment horizontal="center" vertical="center"/>
    </xf>
    <xf numFmtId="49" fontId="15" fillId="2" borderId="0" xfId="0" applyNumberFormat="1" applyFont="1" applyFill="1" applyBorder="1" applyAlignment="1">
      <alignment horizontal="left" vertical="center" shrinkToFit="1"/>
    </xf>
    <xf numFmtId="49" fontId="13" fillId="3" borderId="0" xfId="0" applyNumberFormat="1" applyFont="1" applyFill="1" applyAlignment="1">
      <alignment horizontal="right" vertical="center"/>
    </xf>
    <xf numFmtId="49" fontId="36" fillId="3" borderId="0" xfId="0" applyNumberFormat="1" applyFont="1" applyFill="1" applyAlignment="1">
      <alignment horizontal="right" vertical="center"/>
    </xf>
    <xf numFmtId="49" fontId="37" fillId="2" borderId="0" xfId="0" applyNumberFormat="1" applyFont="1" applyFill="1" applyBorder="1" applyAlignment="1">
      <alignment horizontal="left" vertical="center"/>
    </xf>
    <xf numFmtId="49" fontId="16" fillId="2" borderId="0" xfId="0" applyNumberFormat="1" applyFont="1" applyFill="1" applyBorder="1" applyAlignment="1">
      <alignment horizontal="center" vertical="center"/>
    </xf>
    <xf numFmtId="49" fontId="38" fillId="2" borderId="0" xfId="0" applyNumberFormat="1" applyFont="1" applyFill="1" applyBorder="1" applyAlignment="1">
      <alignment horizontal="center" vertical="center"/>
    </xf>
    <xf numFmtId="49" fontId="15" fillId="2" borderId="0" xfId="0" applyNumberFormat="1" applyFont="1" applyFill="1" applyBorder="1" applyAlignment="1" applyProtection="1">
      <alignment horizontal="center" vertical="center"/>
      <protection locked="0"/>
    </xf>
    <xf numFmtId="49" fontId="17" fillId="2" borderId="0" xfId="0" applyNumberFormat="1" applyFont="1" applyFill="1" applyBorder="1" applyAlignment="1">
      <alignment horizontal="left" vertical="center"/>
    </xf>
    <xf numFmtId="49" fontId="39" fillId="2" borderId="0" xfId="0" applyNumberFormat="1" applyFont="1" applyFill="1" applyBorder="1" applyAlignment="1">
      <alignment horizontal="center" vertical="center"/>
    </xf>
    <xf numFmtId="49" fontId="16" fillId="2" borderId="0" xfId="0" applyNumberFormat="1" applyFont="1" applyFill="1" applyBorder="1" applyAlignment="1">
      <alignment horizontal="left" vertical="center"/>
    </xf>
    <xf numFmtId="49" fontId="40" fillId="2" borderId="0" xfId="0" applyNumberFormat="1" applyFont="1" applyFill="1" applyBorder="1" applyAlignment="1">
      <alignment horizontal="left" vertical="center"/>
    </xf>
    <xf numFmtId="49" fontId="7" fillId="3" borderId="2" xfId="0" applyNumberFormat="1" applyFont="1" applyFill="1" applyBorder="1" applyProtection="1">
      <protection locked="0"/>
    </xf>
    <xf numFmtId="49" fontId="41" fillId="3" borderId="0" xfId="0" applyNumberFormat="1" applyFont="1" applyFill="1" applyAlignment="1">
      <alignment horizontal="right" vertical="center"/>
    </xf>
    <xf numFmtId="49" fontId="13" fillId="3" borderId="0" xfId="0" applyNumberFormat="1" applyFont="1" applyFill="1" applyAlignment="1">
      <alignment horizontal="left" vertical="top"/>
    </xf>
    <xf numFmtId="49" fontId="42" fillId="3" borderId="0" xfId="0" applyNumberFormat="1" applyFont="1" applyFill="1" applyAlignment="1">
      <alignment horizontal="right"/>
    </xf>
    <xf numFmtId="49" fontId="18" fillId="3" borderId="0" xfId="0" applyNumberFormat="1" applyFont="1" applyFill="1" applyAlignment="1">
      <alignment horizontal="center"/>
    </xf>
    <xf numFmtId="49" fontId="15" fillId="2" borderId="0" xfId="0" applyNumberFormat="1" applyFont="1" applyFill="1" applyBorder="1" applyAlignment="1">
      <alignment horizontal="left" shrinkToFit="1"/>
    </xf>
    <xf numFmtId="49" fontId="43" fillId="2" borderId="0" xfId="0" applyNumberFormat="1" applyFont="1" applyFill="1" applyBorder="1" applyAlignment="1">
      <alignment vertical="center"/>
    </xf>
    <xf numFmtId="49" fontId="44" fillId="2" borderId="0" xfId="0" applyNumberFormat="1" applyFont="1" applyFill="1"/>
    <xf numFmtId="49" fontId="13" fillId="3" borderId="2" xfId="0" applyNumberFormat="1" applyFont="1" applyFill="1" applyBorder="1" applyAlignment="1" applyProtection="1">
      <alignment horizontal="left" vertical="center"/>
      <protection locked="0"/>
    </xf>
    <xf numFmtId="0" fontId="11" fillId="2" borderId="0" xfId="0" applyFont="1" applyFill="1"/>
    <xf numFmtId="49" fontId="46" fillId="3" borderId="1" xfId="0" applyNumberFormat="1" applyFont="1" applyFill="1" applyBorder="1" applyAlignment="1" applyProtection="1">
      <alignment horizontal="left" vertical="center"/>
      <protection locked="0"/>
    </xf>
    <xf numFmtId="49" fontId="7" fillId="3" borderId="4" xfId="0" applyNumberFormat="1" applyFont="1" applyFill="1" applyBorder="1"/>
    <xf numFmtId="49" fontId="7" fillId="3" borderId="0" xfId="0" applyNumberFormat="1" applyFont="1" applyFill="1" applyProtection="1">
      <protection locked="0"/>
    </xf>
    <xf numFmtId="49" fontId="7" fillId="3" borderId="0" xfId="0" applyNumberFormat="1" applyFont="1" applyFill="1" applyBorder="1"/>
    <xf numFmtId="49" fontId="50" fillId="3" borderId="0" xfId="1" applyNumberFormat="1" applyFont="1" applyFill="1" applyAlignment="1" applyProtection="1">
      <alignment horizontal="left" vertical="center"/>
    </xf>
    <xf numFmtId="49" fontId="24" fillId="3" borderId="0" xfId="0" applyNumberFormat="1" applyFont="1" applyFill="1" applyBorder="1" applyAlignment="1"/>
    <xf numFmtId="49" fontId="30" fillId="3" borderId="0" xfId="0" applyNumberFormat="1" applyFont="1" applyFill="1" applyAlignment="1">
      <alignment horizontal="right" vertical="center"/>
    </xf>
    <xf numFmtId="49" fontId="51" fillId="3" borderId="0" xfId="0" applyNumberFormat="1" applyFont="1" applyFill="1" applyAlignment="1">
      <alignment horizontal="center"/>
    </xf>
    <xf numFmtId="167" fontId="13" fillId="3" borderId="1" xfId="0" applyNumberFormat="1" applyFont="1" applyFill="1" applyBorder="1" applyAlignment="1">
      <alignment horizontal="center" vertical="center"/>
    </xf>
    <xf numFmtId="49" fontId="53" fillId="3" borderId="0" xfId="0" applyNumberFormat="1" applyFont="1" applyFill="1" applyAlignment="1">
      <alignment horizontal="right" vertical="center"/>
    </xf>
    <xf numFmtId="0" fontId="15" fillId="2" borderId="0" xfId="0" applyNumberFormat="1" applyFont="1" applyFill="1" applyBorder="1" applyAlignment="1">
      <alignment horizontal="center" vertical="center"/>
    </xf>
    <xf numFmtId="0" fontId="16" fillId="2" borderId="0" xfId="0" applyNumberFormat="1" applyFont="1" applyFill="1"/>
    <xf numFmtId="49" fontId="47" fillId="2" borderId="0" xfId="0" applyNumberFormat="1" applyFont="1" applyFill="1" applyAlignment="1">
      <alignment horizontal="right"/>
    </xf>
    <xf numFmtId="49" fontId="13" fillId="2" borderId="2" xfId="0" applyNumberFormat="1" applyFont="1" applyFill="1" applyBorder="1"/>
    <xf numFmtId="0" fontId="13" fillId="2" borderId="2" xfId="0" applyNumberFormat="1" applyFont="1" applyFill="1" applyBorder="1"/>
    <xf numFmtId="49" fontId="31" fillId="2" borderId="0" xfId="0" applyNumberFormat="1" applyFont="1" applyFill="1" applyAlignment="1">
      <alignment horizontal="right" vertical="center"/>
    </xf>
    <xf numFmtId="0" fontId="0" fillId="0" borderId="0" xfId="0"/>
    <xf numFmtId="49" fontId="7" fillId="3" borderId="0" xfId="0" applyNumberFormat="1" applyFont="1" applyFill="1"/>
    <xf numFmtId="0" fontId="7" fillId="2" borderId="0" xfId="0" applyNumberFormat="1" applyFont="1" applyFill="1"/>
    <xf numFmtId="49" fontId="13" fillId="3" borderId="1" xfId="0" applyNumberFormat="1" applyFont="1" applyFill="1" applyBorder="1" applyAlignment="1" applyProtection="1">
      <alignment vertical="center"/>
      <protection locked="0"/>
    </xf>
    <xf numFmtId="0" fontId="22" fillId="2" borderId="0" xfId="0" applyNumberFormat="1" applyFont="1" applyFill="1" applyBorder="1" applyAlignment="1"/>
    <xf numFmtId="165" fontId="22" fillId="2" borderId="0" xfId="4" applyNumberFormat="1" applyFont="1" applyFill="1" applyBorder="1" applyAlignment="1">
      <alignment horizontal="center" vertical="center"/>
    </xf>
    <xf numFmtId="0" fontId="7" fillId="2" borderId="0" xfId="0" applyNumberFormat="1" applyFont="1" applyFill="1" applyAlignment="1"/>
    <xf numFmtId="0" fontId="7" fillId="2" borderId="0" xfId="0" applyNumberFormat="1" applyFont="1" applyFill="1" applyAlignment="1">
      <alignment vertical="center"/>
    </xf>
    <xf numFmtId="0" fontId="10" fillId="2" borderId="0" xfId="0" applyNumberFormat="1" applyFont="1" applyFill="1" applyAlignment="1">
      <alignment horizontal="right" vertical="center"/>
    </xf>
    <xf numFmtId="0" fontId="12" fillId="2" borderId="0" xfId="0" applyNumberFormat="1" applyFont="1" applyFill="1" applyAlignment="1">
      <alignment horizontal="left"/>
    </xf>
    <xf numFmtId="49" fontId="13" fillId="3" borderId="8" xfId="0" applyNumberFormat="1" applyFont="1" applyFill="1" applyBorder="1" applyAlignment="1" applyProtection="1">
      <alignment vertical="center"/>
      <protection locked="0"/>
    </xf>
    <xf numFmtId="49" fontId="16" fillId="2" borderId="0" xfId="53" applyNumberFormat="1" applyFont="1" applyFill="1" applyBorder="1" applyAlignment="1">
      <alignment horizontal="center" vertical="center"/>
    </xf>
    <xf numFmtId="49" fontId="76" fillId="3" borderId="18" xfId="0" applyNumberFormat="1" applyFont="1" applyFill="1" applyBorder="1" applyAlignment="1">
      <alignment vertical="center"/>
    </xf>
    <xf numFmtId="49" fontId="12" fillId="3" borderId="2" xfId="0" applyNumberFormat="1" applyFont="1" applyFill="1" applyBorder="1" applyAlignment="1">
      <alignment vertical="center"/>
    </xf>
    <xf numFmtId="0" fontId="48" fillId="0" borderId="0" xfId="54" applyNumberFormat="1" applyFont="1" applyFill="1" applyBorder="1" applyAlignment="1">
      <alignment horizontal="center" vertical="center"/>
    </xf>
    <xf numFmtId="169" fontId="48" fillId="0" borderId="19" xfId="54" applyNumberFormat="1" applyFont="1" applyFill="1" applyBorder="1" applyAlignment="1">
      <alignment horizontal="center" shrinkToFit="1"/>
    </xf>
    <xf numFmtId="169" fontId="48" fillId="0" borderId="19" xfId="54" applyNumberFormat="1" applyFont="1" applyFill="1" applyBorder="1" applyAlignment="1">
      <alignment shrinkToFit="1"/>
    </xf>
    <xf numFmtId="169" fontId="48" fillId="0" borderId="19" xfId="54" applyNumberFormat="1" applyFont="1" applyFill="1" applyBorder="1"/>
    <xf numFmtId="0" fontId="48" fillId="0" borderId="19" xfId="54" applyNumberFormat="1" applyFont="1" applyFill="1" applyBorder="1"/>
    <xf numFmtId="169" fontId="48" fillId="0" borderId="19" xfId="54" applyNumberFormat="1" applyFont="1" applyFill="1" applyBorder="1" applyAlignment="1">
      <alignment horizontal="center"/>
    </xf>
    <xf numFmtId="0" fontId="48" fillId="0" borderId="19" xfId="54" applyNumberFormat="1" applyFont="1" applyFill="1" applyBorder="1" applyAlignment="1">
      <alignment shrinkToFit="1"/>
    </xf>
    <xf numFmtId="49" fontId="48" fillId="2" borderId="19" xfId="54" applyNumberFormat="1" applyFont="1" applyFill="1" applyBorder="1" applyAlignment="1">
      <alignment horizontal="center" shrinkToFit="1"/>
    </xf>
    <xf numFmtId="169" fontId="48" fillId="0" borderId="0" xfId="54" applyNumberFormat="1" applyFont="1" applyFill="1" applyBorder="1"/>
    <xf numFmtId="0" fontId="54" fillId="4" borderId="20" xfId="54" applyNumberFormat="1" applyFont="1" applyFill="1" applyBorder="1" applyAlignment="1">
      <alignment horizontal="center" shrinkToFit="1"/>
    </xf>
    <xf numFmtId="169" fontId="54" fillId="4" borderId="19" xfId="54" applyNumberFormat="1" applyFont="1" applyFill="1" applyBorder="1" applyAlignment="1">
      <alignment horizontal="center" shrinkToFit="1"/>
    </xf>
    <xf numFmtId="0" fontId="54" fillId="4" borderId="19" xfId="54" applyNumberFormat="1" applyFont="1" applyFill="1" applyBorder="1" applyAlignment="1">
      <alignment horizontal="center" shrinkToFit="1"/>
    </xf>
    <xf numFmtId="169" fontId="54" fillId="4" borderId="19" xfId="54" applyNumberFormat="1" applyFont="1" applyFill="1" applyBorder="1" applyAlignment="1">
      <alignment horizontal="center"/>
    </xf>
    <xf numFmtId="0" fontId="54" fillId="4" borderId="19" xfId="54" applyNumberFormat="1" applyFont="1" applyFill="1" applyBorder="1" applyAlignment="1">
      <alignment horizontal="center" vertical="center"/>
    </xf>
    <xf numFmtId="169" fontId="54" fillId="4" borderId="19" xfId="54" applyNumberFormat="1" applyFont="1" applyFill="1" applyBorder="1" applyAlignment="1">
      <alignment horizontal="center" vertical="center"/>
    </xf>
    <xf numFmtId="169" fontId="48" fillId="0" borderId="0" xfId="54" applyNumberFormat="1" applyFont="1" applyFill="1" applyBorder="1" applyAlignment="1">
      <alignment horizontal="center"/>
    </xf>
    <xf numFmtId="0" fontId="20" fillId="0" borderId="20" xfId="54" applyNumberFormat="1" applyFont="1" applyFill="1" applyBorder="1" applyAlignment="1">
      <alignment horizontal="center" vertical="center"/>
    </xf>
    <xf numFmtId="169" fontId="48" fillId="0" borderId="0" xfId="54" applyNumberFormat="1" applyFont="1" applyFill="1" applyBorder="1" applyAlignment="1">
      <alignment horizontal="center" shrinkToFit="1"/>
    </xf>
    <xf numFmtId="169" fontId="48" fillId="0" borderId="0" xfId="54" applyNumberFormat="1" applyFont="1" applyFill="1" applyBorder="1" applyAlignment="1">
      <alignment shrinkToFit="1"/>
    </xf>
    <xf numFmtId="0" fontId="48" fillId="0" borderId="0" xfId="54" applyNumberFormat="1" applyFont="1" applyFill="1" applyBorder="1"/>
    <xf numFmtId="0" fontId="48" fillId="0" borderId="0" xfId="54" applyNumberFormat="1" applyFont="1" applyFill="1" applyBorder="1" applyAlignment="1">
      <alignment shrinkToFit="1"/>
    </xf>
    <xf numFmtId="49" fontId="48" fillId="2" borderId="0" xfId="54" applyNumberFormat="1" applyFont="1" applyFill="1" applyBorder="1" applyAlignment="1">
      <alignment horizontal="center" shrinkToFit="1"/>
    </xf>
    <xf numFmtId="0" fontId="13" fillId="3" borderId="1" xfId="0" applyNumberFormat="1" applyFont="1" applyFill="1" applyBorder="1" applyAlignment="1" applyProtection="1">
      <alignment horizontal="left" vertical="center"/>
      <protection locked="0"/>
    </xf>
    <xf numFmtId="0" fontId="19" fillId="3" borderId="0" xfId="9" applyFont="1" applyFill="1" applyBorder="1" applyAlignment="1" applyProtection="1">
      <alignment horizontal="right" vertical="center"/>
    </xf>
    <xf numFmtId="168" fontId="80" fillId="2" borderId="0" xfId="53" applyNumberFormat="1" applyFont="1" applyFill="1" applyBorder="1" applyAlignment="1">
      <alignment horizontal="center" vertical="center"/>
    </xf>
    <xf numFmtId="49" fontId="10" fillId="3" borderId="0" xfId="0" applyNumberFormat="1" applyFont="1" applyFill="1"/>
    <xf numFmtId="49" fontId="57" fillId="3" borderId="0" xfId="0" applyNumberFormat="1" applyFont="1" applyFill="1" applyAlignment="1">
      <alignment vertical="center"/>
    </xf>
    <xf numFmtId="49" fontId="82" fillId="3" borderId="0" xfId="0" applyNumberFormat="1" applyFont="1" applyFill="1" applyAlignment="1">
      <alignment horizontal="center" vertical="center"/>
    </xf>
    <xf numFmtId="49" fontId="83" fillId="3" borderId="0" xfId="6" applyNumberFormat="1" applyFont="1" applyFill="1" applyAlignment="1" applyProtection="1">
      <alignment horizontal="left"/>
    </xf>
    <xf numFmtId="49" fontId="84" fillId="3" borderId="0" xfId="0" applyNumberFormat="1" applyFont="1" applyFill="1" applyAlignment="1">
      <alignment horizontal="right"/>
    </xf>
    <xf numFmtId="49" fontId="85" fillId="3" borderId="0" xfId="6" applyNumberFormat="1" applyFont="1" applyFill="1" applyAlignment="1" applyProtection="1">
      <alignment horizontal="left"/>
    </xf>
    <xf numFmtId="166" fontId="81" fillId="2" borderId="7" xfId="0" applyNumberFormat="1" applyFont="1" applyFill="1" applyBorder="1" applyAlignment="1" applyProtection="1">
      <alignment horizontal="center" vertical="center"/>
      <protection hidden="1"/>
    </xf>
    <xf numFmtId="166" fontId="59" fillId="3" borderId="7" xfId="0" applyNumberFormat="1" applyFont="1" applyFill="1" applyBorder="1" applyAlignment="1" applyProtection="1">
      <alignment horizontal="center" vertical="center"/>
      <protection locked="0"/>
    </xf>
    <xf numFmtId="49" fontId="82" fillId="2" borderId="7" xfId="0" applyNumberFormat="1" applyFont="1" applyFill="1" applyBorder="1" applyAlignment="1">
      <alignment horizontal="center" vertical="center"/>
    </xf>
    <xf numFmtId="49" fontId="87" fillId="3" borderId="0" xfId="0" applyNumberFormat="1" applyFont="1" applyFill="1" applyAlignment="1" applyProtection="1">
      <alignment horizontal="left" vertical="center"/>
      <protection locked="0"/>
    </xf>
    <xf numFmtId="49" fontId="87" fillId="3" borderId="6" xfId="0" applyNumberFormat="1" applyFont="1" applyFill="1" applyBorder="1" applyAlignment="1">
      <alignment vertical="center"/>
    </xf>
    <xf numFmtId="49" fontId="13" fillId="3" borderId="20" xfId="0" applyNumberFormat="1" applyFont="1" applyFill="1" applyBorder="1" applyAlignment="1" applyProtection="1">
      <alignment horizontal="left"/>
      <protection locked="0"/>
    </xf>
    <xf numFmtId="0" fontId="0" fillId="2" borderId="21" xfId="0" applyFill="1" applyBorder="1" applyAlignment="1">
      <alignment horizontal="left"/>
    </xf>
    <xf numFmtId="0" fontId="20" fillId="0" borderId="0" xfId="54" applyNumberFormat="1" applyFont="1" applyFill="1" applyBorder="1" applyAlignment="1">
      <alignment horizontal="center" vertical="center"/>
    </xf>
    <xf numFmtId="169" fontId="56" fillId="0" borderId="0" xfId="54" applyNumberFormat="1" applyFont="1" applyFill="1" applyBorder="1" applyAlignment="1">
      <alignment horizontal="left"/>
    </xf>
    <xf numFmtId="167" fontId="30" fillId="3" borderId="1" xfId="0" applyNumberFormat="1" applyFont="1" applyFill="1" applyBorder="1" applyAlignment="1" applyProtection="1">
      <alignment horizontal="center" vertical="center"/>
      <protection locked="0"/>
    </xf>
    <xf numFmtId="49" fontId="31" fillId="3" borderId="0" xfId="0" applyNumberFormat="1" applyFont="1" applyFill="1" applyAlignment="1">
      <alignment horizontal="right" vertical="center"/>
    </xf>
    <xf numFmtId="169" fontId="54" fillId="4" borderId="22" xfId="54" applyNumberFormat="1" applyFont="1" applyFill="1" applyBorder="1" applyAlignment="1">
      <alignment horizontal="center" vertical="center"/>
    </xf>
    <xf numFmtId="49" fontId="20" fillId="0" borderId="22" xfId="9" applyNumberFormat="1" applyFont="1" applyFill="1" applyBorder="1" applyAlignment="1">
      <alignment horizontal="left" vertical="center"/>
    </xf>
    <xf numFmtId="169" fontId="20" fillId="0" borderId="0" xfId="54" applyNumberFormat="1" applyFont="1" applyFill="1" applyBorder="1" applyAlignment="1"/>
    <xf numFmtId="169" fontId="20" fillId="0" borderId="0" xfId="54" applyNumberFormat="1" applyFont="1" applyFill="1" applyBorder="1" applyAlignment="1">
      <alignment horizontal="left"/>
    </xf>
    <xf numFmtId="0" fontId="45" fillId="0" borderId="0" xfId="0" applyFont="1" applyAlignment="1"/>
    <xf numFmtId="169" fontId="20" fillId="0" borderId="0" xfId="10" applyNumberFormat="1" applyFont="1" applyFill="1" applyBorder="1" applyAlignment="1">
      <alignment horizontal="left"/>
    </xf>
    <xf numFmtId="169" fontId="56" fillId="0" borderId="0" xfId="54" applyNumberFormat="1" applyFont="1" applyFill="1" applyBorder="1" applyAlignment="1"/>
    <xf numFmtId="0" fontId="56" fillId="0" borderId="0" xfId="54" applyNumberFormat="1" applyFont="1" applyFill="1" applyBorder="1" applyAlignment="1"/>
    <xf numFmtId="0" fontId="20" fillId="0" borderId="0" xfId="54" applyNumberFormat="1" applyFont="1" applyFill="1" applyBorder="1" applyAlignment="1">
      <alignment horizontal="center"/>
    </xf>
    <xf numFmtId="169" fontId="30" fillId="0" borderId="0" xfId="54" applyNumberFormat="1" applyFont="1" applyFill="1" applyBorder="1" applyAlignment="1"/>
    <xf numFmtId="169" fontId="20" fillId="0" borderId="0" xfId="54" applyNumberFormat="1" applyFont="1" applyFill="1" applyBorder="1" applyAlignment="1" applyProtection="1">
      <alignment horizontal="left"/>
    </xf>
    <xf numFmtId="0" fontId="45" fillId="0" borderId="0" xfId="0" applyNumberFormat="1" applyFont="1" applyFill="1" applyAlignment="1"/>
    <xf numFmtId="169" fontId="45" fillId="0" borderId="0" xfId="0" applyNumberFormat="1" applyFont="1" applyFill="1" applyAlignment="1"/>
    <xf numFmtId="0" fontId="20" fillId="0" borderId="0" xfId="54" applyNumberFormat="1" applyFont="1" applyFill="1" applyBorder="1" applyAlignment="1"/>
    <xf numFmtId="0" fontId="20" fillId="0" borderId="0" xfId="0" applyNumberFormat="1" applyFont="1" applyFill="1" applyAlignment="1"/>
    <xf numFmtId="169" fontId="88" fillId="0" borderId="0" xfId="0" applyNumberFormat="1" applyFont="1" applyFill="1" applyAlignment="1"/>
    <xf numFmtId="169" fontId="45" fillId="0" borderId="0" xfId="0" applyNumberFormat="1" applyFont="1" applyFill="1" applyAlignment="1">
      <alignment horizontal="center"/>
    </xf>
    <xf numFmtId="169" fontId="20" fillId="0" borderId="0" xfId="54" applyNumberFormat="1" applyFont="1" applyFill="1" applyBorder="1" applyAlignment="1">
      <alignment horizontal="center"/>
    </xf>
    <xf numFmtId="49" fontId="20" fillId="0" borderId="0" xfId="0" applyNumberFormat="1" applyFont="1" applyFill="1" applyAlignment="1">
      <alignment horizontal="center"/>
    </xf>
    <xf numFmtId="169" fontId="52" fillId="0" borderId="0" xfId="54" applyNumberFormat="1" applyFont="1" applyBorder="1" applyAlignment="1"/>
    <xf numFmtId="0" fontId="52" fillId="0" borderId="0" xfId="54" applyNumberFormat="1" applyFont="1" applyBorder="1" applyAlignment="1"/>
    <xf numFmtId="169" fontId="52" fillId="0" borderId="0" xfId="54" applyNumberFormat="1" applyFont="1" applyFill="1" applyBorder="1" applyAlignment="1">
      <alignment horizontal="center"/>
    </xf>
    <xf numFmtId="49" fontId="20" fillId="0" borderId="0" xfId="54" applyNumberFormat="1" applyFont="1" applyFill="1" applyBorder="1" applyAlignment="1">
      <alignment horizontal="center"/>
    </xf>
    <xf numFmtId="169" fontId="20" fillId="0" borderId="0" xfId="54" applyNumberFormat="1" applyFont="1" applyBorder="1" applyAlignment="1"/>
    <xf numFmtId="0" fontId="20" fillId="0" borderId="0" xfId="54" applyNumberFormat="1" applyFont="1" applyBorder="1" applyAlignment="1"/>
    <xf numFmtId="49" fontId="20" fillId="0" borderId="22" xfId="2" applyNumberFormat="1" applyFont="1" applyFill="1" applyBorder="1" applyAlignment="1">
      <alignment horizontal="left"/>
    </xf>
    <xf numFmtId="0" fontId="12" fillId="2" borderId="22" xfId="0" applyNumberFormat="1" applyFont="1" applyFill="1" applyBorder="1" applyAlignment="1"/>
    <xf numFmtId="49" fontId="20" fillId="0" borderId="22" xfId="2" applyNumberFormat="1" applyFont="1" applyBorder="1" applyAlignment="1">
      <alignment horizontal="left"/>
    </xf>
    <xf numFmtId="49" fontId="86" fillId="3" borderId="0" xfId="0" applyNumberFormat="1" applyFont="1" applyFill="1" applyAlignment="1" applyProtection="1">
      <alignment horizontal="center" vertical="center" wrapText="1"/>
      <protection locked="0"/>
    </xf>
    <xf numFmtId="169" fontId="20" fillId="0" borderId="22" xfId="10" applyNumberFormat="1" applyFont="1" applyFill="1" applyBorder="1" applyAlignment="1">
      <alignment horizontal="left" vertical="center"/>
    </xf>
    <xf numFmtId="169" fontId="20" fillId="0" borderId="22" xfId="54" applyNumberFormat="1" applyFont="1" applyFill="1" applyBorder="1" applyAlignment="1">
      <alignment horizontal="left" vertical="center"/>
    </xf>
    <xf numFmtId="169" fontId="56" fillId="0" borderId="22" xfId="54" applyNumberFormat="1" applyFont="1" applyFill="1" applyBorder="1" applyAlignment="1">
      <alignment vertical="center"/>
    </xf>
    <xf numFmtId="0" fontId="56" fillId="0" borderId="22" xfId="54" applyNumberFormat="1" applyFont="1" applyFill="1" applyBorder="1" applyAlignment="1">
      <alignment vertical="center"/>
    </xf>
    <xf numFmtId="169" fontId="20" fillId="0" borderId="22" xfId="54" applyNumberFormat="1" applyFont="1" applyFill="1" applyBorder="1" applyAlignment="1">
      <alignment vertical="center"/>
    </xf>
    <xf numFmtId="0" fontId="20" fillId="0" borderId="22" xfId="54" quotePrefix="1" applyNumberFormat="1" applyFont="1" applyFill="1" applyBorder="1" applyAlignment="1">
      <alignment horizontal="center" vertical="center"/>
    </xf>
    <xf numFmtId="169" fontId="30" fillId="0" borderId="22" xfId="10" applyNumberFormat="1" applyFont="1" applyFill="1" applyBorder="1" applyAlignment="1">
      <alignment horizontal="left" vertical="center"/>
    </xf>
    <xf numFmtId="169" fontId="56" fillId="0" borderId="22" xfId="54" applyNumberFormat="1" applyFont="1" applyFill="1" applyBorder="1" applyAlignment="1">
      <alignment horizontal="left" vertical="center"/>
    </xf>
    <xf numFmtId="169" fontId="20" fillId="0" borderId="0" xfId="54" applyNumberFormat="1" applyFont="1" applyFill="1" applyBorder="1" applyAlignment="1">
      <alignment vertical="center"/>
    </xf>
    <xf numFmtId="0" fontId="45" fillId="0" borderId="0" xfId="0" applyFont="1" applyFill="1" applyAlignment="1">
      <alignment vertical="center"/>
    </xf>
    <xf numFmtId="169" fontId="20" fillId="0" borderId="22" xfId="54" applyNumberFormat="1" applyFont="1" applyFill="1" applyBorder="1" applyAlignment="1" applyProtection="1">
      <alignment vertical="center"/>
    </xf>
    <xf numFmtId="169" fontId="20" fillId="0" borderId="22" xfId="54" applyNumberFormat="1" applyFont="1" applyFill="1" applyBorder="1" applyAlignment="1" applyProtection="1">
      <alignment horizontal="left" vertical="center"/>
    </xf>
    <xf numFmtId="169" fontId="52" fillId="0" borderId="22" xfId="54" applyNumberFormat="1" applyFont="1" applyFill="1" applyBorder="1" applyAlignment="1">
      <alignment vertical="center"/>
    </xf>
    <xf numFmtId="169" fontId="30" fillId="0" borderId="22" xfId="54" applyNumberFormat="1" applyFont="1" applyFill="1" applyBorder="1" applyAlignment="1">
      <alignment vertical="center"/>
    </xf>
    <xf numFmtId="0" fontId="20" fillId="0" borderId="22" xfId="54" applyNumberFormat="1" applyFont="1" applyFill="1" applyBorder="1" applyAlignment="1">
      <alignment horizontal="center" vertical="center"/>
    </xf>
    <xf numFmtId="49" fontId="20" fillId="0" borderId="22" xfId="54" applyNumberFormat="1" applyFont="1" applyFill="1" applyBorder="1" applyAlignment="1">
      <alignment horizontal="left" vertical="center"/>
    </xf>
    <xf numFmtId="49" fontId="13" fillId="3" borderId="0" xfId="0" applyNumberFormat="1" applyFont="1" applyFill="1" applyBorder="1" applyAlignment="1">
      <alignment horizontal="right" vertical="center"/>
    </xf>
    <xf numFmtId="49" fontId="13" fillId="3" borderId="0" xfId="0" applyNumberFormat="1" applyFont="1" applyFill="1" applyBorder="1" applyAlignment="1" applyProtection="1">
      <alignment horizontal="left" vertical="center"/>
      <protection locked="0"/>
    </xf>
    <xf numFmtId="49" fontId="12" fillId="3" borderId="0" xfId="0" applyNumberFormat="1" applyFont="1" applyFill="1" applyBorder="1" applyAlignment="1" applyProtection="1">
      <alignment vertical="center"/>
      <protection locked="0"/>
    </xf>
    <xf numFmtId="49" fontId="31" fillId="3" borderId="0" xfId="0" applyNumberFormat="1" applyFont="1" applyFill="1" applyBorder="1" applyAlignment="1">
      <alignment horizontal="right" vertical="center"/>
    </xf>
    <xf numFmtId="49" fontId="36" fillId="3" borderId="0" xfId="0" applyNumberFormat="1" applyFont="1" applyFill="1" applyBorder="1" applyAlignment="1">
      <alignment horizontal="right" vertical="center"/>
    </xf>
    <xf numFmtId="49" fontId="10" fillId="3" borderId="0" xfId="0" applyNumberFormat="1" applyFont="1" applyFill="1" applyBorder="1"/>
    <xf numFmtId="49" fontId="13" fillId="3" borderId="0" xfId="0" applyNumberFormat="1" applyFont="1" applyFill="1" applyBorder="1" applyAlignment="1" applyProtection="1">
      <alignment vertical="center"/>
      <protection locked="0"/>
    </xf>
    <xf numFmtId="170" fontId="13" fillId="3" borderId="0" xfId="0" applyNumberFormat="1" applyFont="1" applyFill="1" applyBorder="1" applyAlignment="1" applyProtection="1">
      <alignment horizontal="left" vertical="center"/>
      <protection locked="0"/>
    </xf>
    <xf numFmtId="49" fontId="41" fillId="3" borderId="0" xfId="0" applyNumberFormat="1" applyFont="1" applyFill="1" applyBorder="1" applyAlignment="1">
      <alignment horizontal="right" vertical="center"/>
    </xf>
    <xf numFmtId="49" fontId="7" fillId="3" borderId="0" xfId="0" applyNumberFormat="1" applyFont="1" applyFill="1" applyBorder="1" applyProtection="1">
      <protection locked="0"/>
    </xf>
    <xf numFmtId="49" fontId="31" fillId="3" borderId="0" xfId="0" applyNumberFormat="1" applyFont="1" applyFill="1" applyBorder="1" applyAlignment="1">
      <alignment horizontal="center" vertical="center"/>
    </xf>
    <xf numFmtId="49" fontId="31" fillId="2" borderId="0" xfId="0" applyNumberFormat="1" applyFont="1" applyFill="1" applyBorder="1" applyAlignment="1">
      <alignment horizontal="center" vertical="center"/>
    </xf>
    <xf numFmtId="49" fontId="13" fillId="3" borderId="0" xfId="0" applyNumberFormat="1" applyFont="1" applyFill="1" applyBorder="1" applyAlignment="1" applyProtection="1">
      <alignment horizontal="center" vertical="center"/>
      <protection locked="0"/>
    </xf>
    <xf numFmtId="0" fontId="13" fillId="3" borderId="0" xfId="0" applyNumberFormat="1" applyFont="1" applyFill="1" applyBorder="1" applyAlignment="1">
      <alignment horizontal="center" vertical="center"/>
    </xf>
    <xf numFmtId="0" fontId="13" fillId="3" borderId="0" xfId="0" applyNumberFormat="1" applyFont="1" applyFill="1" applyBorder="1" applyAlignment="1" applyProtection="1">
      <alignment horizontal="center" vertical="center"/>
      <protection locked="0"/>
    </xf>
    <xf numFmtId="49" fontId="13" fillId="3" borderId="0" xfId="0" applyNumberFormat="1" applyFont="1" applyFill="1" applyBorder="1" applyAlignment="1">
      <alignment horizontal="center" vertical="center"/>
    </xf>
    <xf numFmtId="49" fontId="27" fillId="3" borderId="0" xfId="0" applyNumberFormat="1" applyFont="1" applyFill="1" applyBorder="1" applyAlignment="1">
      <alignment horizontal="center" vertical="center" shrinkToFit="1"/>
    </xf>
    <xf numFmtId="49" fontId="28" fillId="3" borderId="0" xfId="0" applyNumberFormat="1" applyFont="1" applyFill="1" applyBorder="1" applyAlignment="1" applyProtection="1">
      <alignment horizontal="center" vertical="center"/>
      <protection locked="0"/>
    </xf>
    <xf numFmtId="49" fontId="58" fillId="3" borderId="0" xfId="9" applyNumberFormat="1" applyFont="1" applyFill="1" applyBorder="1" applyAlignment="1" applyProtection="1">
      <alignment horizontal="left" vertical="center"/>
      <protection locked="0"/>
    </xf>
    <xf numFmtId="49" fontId="19" fillId="3" borderId="0" xfId="9" applyNumberFormat="1" applyFont="1" applyFill="1" applyBorder="1" applyAlignment="1" applyProtection="1">
      <alignment horizontal="right" vertical="center"/>
    </xf>
    <xf numFmtId="0" fontId="58" fillId="3" borderId="0" xfId="9" applyNumberFormat="1" applyFont="1" applyFill="1" applyBorder="1" applyAlignment="1" applyProtection="1">
      <alignment horizontal="left" vertical="center"/>
    </xf>
    <xf numFmtId="0" fontId="19" fillId="3" borderId="0" xfId="9" applyFont="1" applyFill="1" applyBorder="1" applyAlignment="1" applyProtection="1">
      <alignment horizontal="left" vertical="center"/>
    </xf>
    <xf numFmtId="0" fontId="58" fillId="3" borderId="0" xfId="9" applyFont="1" applyFill="1" applyBorder="1" applyAlignment="1" applyProtection="1">
      <alignment horizontal="left" vertical="center"/>
      <protection locked="0"/>
    </xf>
    <xf numFmtId="49" fontId="79" fillId="3" borderId="0" xfId="6" applyNumberFormat="1" applyFont="1" applyFill="1" applyBorder="1" applyAlignment="1" applyProtection="1">
      <alignment horizontal="left" vertical="center"/>
      <protection locked="0"/>
    </xf>
    <xf numFmtId="0" fontId="78" fillId="3" borderId="0" xfId="56" applyFill="1" applyBorder="1" applyAlignment="1">
      <alignment vertical="center"/>
    </xf>
    <xf numFmtId="0" fontId="13" fillId="3" borderId="0" xfId="0" applyNumberFormat="1" applyFont="1" applyFill="1" applyBorder="1" applyAlignment="1" applyProtection="1">
      <alignment horizontal="left" vertical="center"/>
      <protection locked="0"/>
    </xf>
    <xf numFmtId="0" fontId="30" fillId="2" borderId="0" xfId="11" applyNumberFormat="1" applyFont="1" applyFill="1" applyBorder="1" applyAlignment="1">
      <alignment horizontal="center" vertical="center"/>
    </xf>
    <xf numFmtId="0" fontId="30" fillId="2" borderId="0" xfId="0" applyNumberFormat="1" applyFont="1" applyFill="1" applyBorder="1" applyAlignment="1">
      <alignment horizontal="center"/>
    </xf>
    <xf numFmtId="165" fontId="30" fillId="2" borderId="0" xfId="5" applyNumberFormat="1" applyFont="1" applyFill="1" applyBorder="1" applyAlignment="1">
      <alignment horizontal="center" vertical="center"/>
    </xf>
    <xf numFmtId="49" fontId="30" fillId="3" borderId="1" xfId="0" applyNumberFormat="1" applyFont="1" applyFill="1" applyBorder="1" applyAlignment="1" applyProtection="1">
      <alignment horizontal="left" vertical="center"/>
      <protection locked="0"/>
    </xf>
    <xf numFmtId="49" fontId="22" fillId="3" borderId="2" xfId="0" applyNumberFormat="1" applyFont="1" applyFill="1" applyBorder="1"/>
    <xf numFmtId="49" fontId="30" fillId="2" borderId="1" xfId="0" applyNumberFormat="1" applyFont="1" applyFill="1" applyBorder="1" applyAlignment="1" applyProtection="1">
      <alignment horizontal="left" vertical="center"/>
      <protection locked="0"/>
    </xf>
    <xf numFmtId="49" fontId="30" fillId="3" borderId="1" xfId="0" applyNumberFormat="1" applyFont="1" applyFill="1" applyBorder="1" applyAlignment="1" applyProtection="1">
      <alignment horizontal="left"/>
      <protection locked="0"/>
    </xf>
    <xf numFmtId="49" fontId="89" fillId="2" borderId="0" xfId="0" applyNumberFormat="1" applyFont="1" applyFill="1" applyAlignment="1">
      <alignment vertical="center"/>
    </xf>
    <xf numFmtId="49" fontId="89" fillId="2" borderId="0" xfId="0" applyNumberFormat="1" applyFont="1" applyFill="1"/>
    <xf numFmtId="0" fontId="89" fillId="2" borderId="0" xfId="0" applyNumberFormat="1" applyFont="1" applyFill="1"/>
    <xf numFmtId="0" fontId="89" fillId="2" borderId="0" xfId="0" applyFont="1" applyFill="1"/>
    <xf numFmtId="0" fontId="20" fillId="2" borderId="0" xfId="0" applyNumberFormat="1" applyFont="1" applyFill="1" applyAlignment="1">
      <alignment horizontal="center" vertical="center"/>
    </xf>
    <xf numFmtId="49" fontId="7" fillId="2" borderId="0" xfId="0" applyNumberFormat="1" applyFont="1" applyFill="1" applyAlignment="1">
      <alignment horizontal="center" vertical="center"/>
    </xf>
    <xf numFmtId="0" fontId="12" fillId="2" borderId="0" xfId="0" applyNumberFormat="1" applyFont="1" applyFill="1" applyAlignment="1">
      <alignment horizontal="center"/>
    </xf>
    <xf numFmtId="49" fontId="22" fillId="2" borderId="0" xfId="0" applyNumberFormat="1" applyFont="1" applyFill="1" applyAlignment="1">
      <alignment horizontal="center"/>
    </xf>
    <xf numFmtId="49" fontId="7" fillId="2" borderId="0" xfId="0" applyNumberFormat="1" applyFont="1" applyFill="1" applyAlignment="1">
      <alignment horizontal="center"/>
    </xf>
    <xf numFmtId="0" fontId="7" fillId="2" borderId="0" xfId="0" applyNumberFormat="1" applyFont="1" applyFill="1" applyAlignment="1">
      <alignment horizontal="center"/>
    </xf>
    <xf numFmtId="0" fontId="89" fillId="2" borderId="0" xfId="0" applyNumberFormat="1" applyFont="1" applyFill="1" applyAlignment="1">
      <alignment horizontal="center"/>
    </xf>
    <xf numFmtId="0" fontId="11" fillId="2" borderId="0" xfId="0" applyFont="1" applyFill="1" applyAlignment="1">
      <alignment horizontal="center"/>
    </xf>
    <xf numFmtId="49" fontId="58" fillId="2" borderId="0" xfId="0" applyNumberFormat="1" applyFont="1" applyFill="1" applyBorder="1" applyAlignment="1">
      <alignment horizontal="center" vertical="center"/>
    </xf>
    <xf numFmtId="49" fontId="28" fillId="2" borderId="0" xfId="0" applyNumberFormat="1" applyFont="1" applyFill="1" applyBorder="1" applyAlignment="1">
      <alignment horizontal="center" vertical="center"/>
    </xf>
    <xf numFmtId="49" fontId="58" fillId="2" borderId="0" xfId="2" applyNumberFormat="1" applyFont="1" applyFill="1" applyBorder="1" applyAlignment="1">
      <alignment horizontal="center" vertical="center"/>
    </xf>
    <xf numFmtId="0" fontId="22" fillId="2" borderId="0" xfId="0" applyNumberFormat="1" applyFont="1" applyFill="1" applyBorder="1" applyAlignment="1">
      <alignment horizontal="center" vertical="center"/>
    </xf>
    <xf numFmtId="49" fontId="22" fillId="2" borderId="0" xfId="0" applyNumberFormat="1" applyFont="1" applyFill="1" applyBorder="1" applyAlignment="1">
      <alignment horizontal="center" vertical="center"/>
    </xf>
    <xf numFmtId="0" fontId="90" fillId="2" borderId="0" xfId="0" applyNumberFormat="1" applyFont="1" applyFill="1" applyBorder="1" applyAlignment="1">
      <alignment horizontal="center" vertical="center"/>
    </xf>
    <xf numFmtId="0" fontId="22" fillId="2" borderId="0" xfId="4" applyFont="1" applyFill="1" applyBorder="1" applyAlignment="1">
      <alignment horizontal="center" vertical="center"/>
    </xf>
    <xf numFmtId="49" fontId="22" fillId="2" borderId="0" xfId="4" applyNumberFormat="1" applyFont="1" applyFill="1" applyBorder="1" applyAlignment="1">
      <alignment horizontal="center" vertical="center"/>
    </xf>
    <xf numFmtId="2" fontId="22" fillId="2" borderId="0" xfId="4" applyNumberFormat="1" applyFont="1" applyFill="1" applyBorder="1" applyAlignment="1">
      <alignment horizontal="center" vertical="center"/>
    </xf>
    <xf numFmtId="1" fontId="22" fillId="2" borderId="0" xfId="4" applyNumberFormat="1" applyFont="1" applyFill="1" applyBorder="1" applyAlignment="1">
      <alignment horizontal="center" vertical="center"/>
    </xf>
    <xf numFmtId="0" fontId="12" fillId="2" borderId="0" xfId="0" applyNumberFormat="1" applyFont="1" applyFill="1" applyBorder="1" applyAlignment="1">
      <alignment horizontal="center"/>
    </xf>
    <xf numFmtId="49" fontId="7" fillId="2" borderId="0" xfId="0" applyNumberFormat="1" applyFont="1" applyFill="1" applyBorder="1" applyAlignment="1">
      <alignment horizontal="center"/>
    </xf>
    <xf numFmtId="0" fontId="28" fillId="2" borderId="0" xfId="0" applyNumberFormat="1" applyFont="1" applyFill="1" applyBorder="1" applyAlignment="1">
      <alignment horizontal="left" vertical="center"/>
    </xf>
    <xf numFmtId="0" fontId="7" fillId="2" borderId="0" xfId="0" applyNumberFormat="1" applyFont="1" applyFill="1" applyBorder="1" applyAlignment="1"/>
    <xf numFmtId="0" fontId="7" fillId="2" borderId="0" xfId="0" applyNumberFormat="1" applyFont="1" applyFill="1" applyBorder="1" applyAlignment="1">
      <alignment horizontal="center"/>
    </xf>
    <xf numFmtId="0" fontId="28" fillId="2" borderId="0" xfId="0" applyNumberFormat="1" applyFont="1" applyFill="1" applyBorder="1" applyAlignment="1"/>
    <xf numFmtId="0" fontId="10" fillId="2" borderId="0" xfId="0" applyNumberFormat="1" applyFont="1" applyFill="1" applyBorder="1" applyAlignment="1"/>
    <xf numFmtId="0" fontId="0" fillId="2" borderId="0" xfId="0" applyFill="1" applyBorder="1" applyAlignment="1">
      <alignment horizontal="center"/>
    </xf>
    <xf numFmtId="0" fontId="91" fillId="2" borderId="0" xfId="0" applyNumberFormat="1" applyFont="1" applyFill="1" applyBorder="1" applyAlignment="1">
      <alignment horizontal="center"/>
    </xf>
    <xf numFmtId="0" fontId="10" fillId="3" borderId="0" xfId="0" applyNumberFormat="1" applyFont="1" applyFill="1" applyAlignment="1">
      <alignment vertical="center"/>
    </xf>
    <xf numFmtId="0" fontId="10" fillId="0" borderId="0" xfId="0" applyNumberFormat="1" applyFont="1" applyAlignment="1">
      <alignment vertical="center"/>
    </xf>
    <xf numFmtId="49" fontId="24" fillId="2" borderId="0" xfId="0" applyNumberFormat="1" applyFont="1" applyFill="1" applyBorder="1" applyAlignment="1">
      <alignment horizontal="center"/>
    </xf>
    <xf numFmtId="49" fontId="35" fillId="3" borderId="0" xfId="0" applyNumberFormat="1" applyFont="1" applyFill="1" applyAlignment="1" applyProtection="1">
      <alignment horizontal="center" vertical="center"/>
      <protection locked="0"/>
    </xf>
    <xf numFmtId="49" fontId="35" fillId="3" borderId="0" xfId="0" applyNumberFormat="1" applyFont="1" applyFill="1" applyAlignment="1" applyProtection="1">
      <alignment horizontal="center" vertical="center" wrapText="1"/>
      <protection locked="0"/>
    </xf>
    <xf numFmtId="49" fontId="27" fillId="3" borderId="0" xfId="0" applyNumberFormat="1" applyFont="1" applyFill="1" applyBorder="1" applyAlignment="1" applyProtection="1">
      <alignment horizontal="left" vertical="center"/>
      <protection locked="0"/>
    </xf>
    <xf numFmtId="0" fontId="11" fillId="0" borderId="0" xfId="0" applyFont="1" applyBorder="1" applyAlignment="1"/>
    <xf numFmtId="49" fontId="51" fillId="3" borderId="4" xfId="0" applyNumberFormat="1" applyFont="1" applyFill="1" applyBorder="1" applyAlignment="1">
      <alignment horizontal="center"/>
    </xf>
    <xf numFmtId="170" fontId="30" fillId="2" borderId="20" xfId="0" applyNumberFormat="1" applyFont="1" applyFill="1" applyBorder="1" applyAlignment="1" applyProtection="1">
      <alignment horizontal="left" vertical="center"/>
      <protection locked="0"/>
    </xf>
    <xf numFmtId="170" fontId="30" fillId="2" borderId="21" xfId="0" applyNumberFormat="1" applyFont="1" applyFill="1" applyBorder="1" applyAlignment="1" applyProtection="1">
      <alignment horizontal="left" vertical="center"/>
      <protection locked="0"/>
    </xf>
    <xf numFmtId="170" fontId="30" fillId="3" borderId="20" xfId="0" applyNumberFormat="1" applyFont="1" applyFill="1" applyBorder="1" applyAlignment="1" applyProtection="1">
      <alignment horizontal="left" vertical="center"/>
      <protection locked="0"/>
    </xf>
    <xf numFmtId="170" fontId="30" fillId="3" borderId="21" xfId="0" applyNumberFormat="1" applyFont="1" applyFill="1" applyBorder="1" applyAlignment="1" applyProtection="1">
      <alignment horizontal="left" vertical="center"/>
      <protection locked="0"/>
    </xf>
    <xf numFmtId="167" fontId="30" fillId="3" borderId="1" xfId="0" applyNumberFormat="1" applyFont="1" applyFill="1" applyBorder="1" applyAlignment="1" applyProtection="1">
      <alignment horizontal="center" vertical="center"/>
      <protection locked="0"/>
    </xf>
    <xf numFmtId="167" fontId="30" fillId="3" borderId="3" xfId="0" applyNumberFormat="1" applyFont="1" applyFill="1" applyBorder="1" applyAlignment="1" applyProtection="1">
      <alignment horizontal="center" vertical="center"/>
      <protection locked="0"/>
    </xf>
    <xf numFmtId="49" fontId="13" fillId="3" borderId="0" xfId="0" applyNumberFormat="1" applyFont="1" applyFill="1" applyBorder="1" applyAlignment="1">
      <alignment horizontal="left" vertical="center"/>
    </xf>
    <xf numFmtId="167" fontId="30" fillId="3" borderId="1" xfId="0" applyNumberFormat="1" applyFont="1" applyFill="1" applyBorder="1" applyAlignment="1">
      <alignment horizontal="center" vertical="center"/>
    </xf>
    <xf numFmtId="167" fontId="30" fillId="3" borderId="3" xfId="0" applyNumberFormat="1" applyFont="1" applyFill="1" applyBorder="1" applyAlignment="1">
      <alignment horizontal="center" vertical="center"/>
    </xf>
    <xf numFmtId="167" fontId="13" fillId="3" borderId="0" xfId="0" applyNumberFormat="1" applyFont="1" applyFill="1" applyBorder="1" applyAlignment="1">
      <alignment horizontal="left" vertical="center"/>
    </xf>
    <xf numFmtId="49" fontId="13" fillId="3" borderId="0" xfId="0" applyNumberFormat="1" applyFont="1" applyFill="1" applyBorder="1" applyAlignment="1" applyProtection="1">
      <alignment horizontal="left" vertical="center"/>
      <protection locked="0"/>
    </xf>
    <xf numFmtId="0" fontId="0" fillId="0" borderId="0" xfId="0" applyBorder="1" applyAlignment="1"/>
  </cellXfs>
  <cellStyles count="58">
    <cellStyle name="20 % - Accent1" xfId="30" builtinId="30" hidden="1"/>
    <cellStyle name="20 % - Accent2" xfId="34" builtinId="34" hidden="1"/>
    <cellStyle name="20 % - Accent3" xfId="38" builtinId="38" hidden="1"/>
    <cellStyle name="20 % - Accent4" xfId="42" builtinId="42" hidden="1"/>
    <cellStyle name="20 % - Accent5" xfId="46" builtinId="46" hidden="1"/>
    <cellStyle name="20 % - Accent6" xfId="50" builtinId="50" hidden="1"/>
    <cellStyle name="40 % - Accent1" xfId="31" builtinId="31" hidden="1"/>
    <cellStyle name="40 % - Accent2" xfId="35" builtinId="35" hidden="1"/>
    <cellStyle name="40 % - Accent3" xfId="39" builtinId="39" hidden="1"/>
    <cellStyle name="40 % - Accent4" xfId="43" builtinId="43" hidden="1"/>
    <cellStyle name="40 % - Accent5" xfId="47" builtinId="47" hidden="1"/>
    <cellStyle name="40 % - Accent6" xfId="51" builtinId="51" hidden="1"/>
    <cellStyle name="60 % - Accent1" xfId="32" builtinId="32" hidden="1"/>
    <cellStyle name="60 % - Accent2" xfId="36" builtinId="36" hidden="1"/>
    <cellStyle name="60 % - Accent3" xfId="40" builtinId="40" hidden="1"/>
    <cellStyle name="60 % - Accent4" xfId="44" builtinId="44" hidden="1"/>
    <cellStyle name="60 % - Accent5" xfId="48" builtinId="48" hidden="1"/>
    <cellStyle name="60 % - Accent6" xfId="52" builtinId="52" hidden="1"/>
    <cellStyle name="Accent1" xfId="29" builtinId="29" hidden="1"/>
    <cellStyle name="Accent2" xfId="33" builtinId="33" hidden="1"/>
    <cellStyle name="Accent3" xfId="37" builtinId="37" hidden="1"/>
    <cellStyle name="Accent4" xfId="41" builtinId="41" hidden="1"/>
    <cellStyle name="Accent5" xfId="45" builtinId="45" hidden="1"/>
    <cellStyle name="Accent6" xfId="49" builtinId="49" hidden="1"/>
    <cellStyle name="Avertissement" xfId="25" builtinId="11" hidden="1"/>
    <cellStyle name="Calcul" xfId="22" builtinId="22" hidden="1"/>
    <cellStyle name="Cellule liée" xfId="23" builtinId="24" hidden="1"/>
    <cellStyle name="Commentaire" xfId="26" builtinId="10" hidden="1"/>
    <cellStyle name="Entrée" xfId="20" builtinId="20" hidden="1"/>
    <cellStyle name="Insatisfaisant" xfId="18" builtinId="27" hidden="1"/>
    <cellStyle name="Lien hypertexte" xfId="1" builtinId="8"/>
    <cellStyle name="Lien hypertexte 10" xfId="6"/>
    <cellStyle name="Neutre" xfId="19" builtinId="28" hidden="1"/>
    <cellStyle name="Normal" xfId="0" builtinId="0"/>
    <cellStyle name="Normal 10 2" xfId="2"/>
    <cellStyle name="Normal 104 2" xfId="53"/>
    <cellStyle name="Normal 105 2" xfId="54"/>
    <cellStyle name="Normal 107" xfId="3"/>
    <cellStyle name="Normal 109 2" xfId="55"/>
    <cellStyle name="Normal 111" xfId="11"/>
    <cellStyle name="Normal 124" xfId="56"/>
    <cellStyle name="Normal 2" xfId="9"/>
    <cellStyle name="Normal 2 10" xfId="7"/>
    <cellStyle name="Normal 2 154 2 4" xfId="8"/>
    <cellStyle name="Normal 28 4 2" xfId="4"/>
    <cellStyle name="Normal 28 4 2 2" xfId="5"/>
    <cellStyle name="Normal 82 4 5" xfId="57"/>
    <cellStyle name="Normal_Feuil1" xfId="10"/>
    <cellStyle name="Satisfaisant" xfId="17" builtinId="26" hidden="1"/>
    <cellStyle name="Sortie" xfId="21" builtinId="21" hidden="1"/>
    <cellStyle name="Texte explicatif" xfId="27" builtinId="53" hidden="1"/>
    <cellStyle name="Titre" xfId="12" builtinId="15" hidden="1"/>
    <cellStyle name="Titre 1" xfId="13" builtinId="16" hidden="1"/>
    <cellStyle name="Titre 2" xfId="14" builtinId="17" hidden="1"/>
    <cellStyle name="Titre 3" xfId="15" builtinId="18" hidden="1"/>
    <cellStyle name="Titre 4" xfId="16" builtinId="19" hidden="1"/>
    <cellStyle name="Total" xfId="28" builtinId="25" hidden="1"/>
    <cellStyle name="Vérification" xfId="24" builtinId="23" hidden="1"/>
  </cellStyles>
  <dxfs count="14">
    <dxf>
      <font>
        <color rgb="FFC00000"/>
      </font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C00000"/>
      </font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theme="1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  <colors>
    <mruColors>
      <color rgb="FF000000"/>
      <color rgb="FF6600CC"/>
      <color rgb="FF800000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57150</xdr:colOff>
      <xdr:row>1</xdr:row>
      <xdr:rowOff>57150</xdr:rowOff>
    </xdr:from>
    <xdr:to>
      <xdr:col>10</xdr:col>
      <xdr:colOff>66675</xdr:colOff>
      <xdr:row>1</xdr:row>
      <xdr:rowOff>57150</xdr:rowOff>
    </xdr:to>
    <xdr:sp macro="" textlink="">
      <xdr:nvSpPr>
        <xdr:cNvPr id="2" name="Line 7"/>
        <xdr:cNvSpPr>
          <a:spLocks noChangeShapeType="1"/>
        </xdr:cNvSpPr>
      </xdr:nvSpPr>
      <xdr:spPr bwMode="auto">
        <a:xfrm flipH="1">
          <a:off x="57150" y="390525"/>
          <a:ext cx="425767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66675</xdr:colOff>
      <xdr:row>1</xdr:row>
      <xdr:rowOff>57150</xdr:rowOff>
    </xdr:from>
    <xdr:to>
      <xdr:col>0</xdr:col>
      <xdr:colOff>66675</xdr:colOff>
      <xdr:row>8</xdr:row>
      <xdr:rowOff>47625</xdr:rowOff>
    </xdr:to>
    <xdr:sp macro="" textlink="">
      <xdr:nvSpPr>
        <xdr:cNvPr id="3" name="Line 8"/>
        <xdr:cNvSpPr>
          <a:spLocks noChangeShapeType="1"/>
        </xdr:cNvSpPr>
      </xdr:nvSpPr>
      <xdr:spPr bwMode="auto">
        <a:xfrm>
          <a:off x="66675" y="390525"/>
          <a:ext cx="0" cy="125730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66675</xdr:colOff>
      <xdr:row>8</xdr:row>
      <xdr:rowOff>47625</xdr:rowOff>
    </xdr:from>
    <xdr:to>
      <xdr:col>10</xdr:col>
      <xdr:colOff>66675</xdr:colOff>
      <xdr:row>8</xdr:row>
      <xdr:rowOff>47625</xdr:rowOff>
    </xdr:to>
    <xdr:sp macro="" textlink="">
      <xdr:nvSpPr>
        <xdr:cNvPr id="4" name="Line 9"/>
        <xdr:cNvSpPr>
          <a:spLocks noChangeShapeType="1"/>
        </xdr:cNvSpPr>
      </xdr:nvSpPr>
      <xdr:spPr bwMode="auto">
        <a:xfrm>
          <a:off x="66675" y="1647825"/>
          <a:ext cx="424815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66675</xdr:colOff>
      <xdr:row>1</xdr:row>
      <xdr:rowOff>57150</xdr:rowOff>
    </xdr:from>
    <xdr:to>
      <xdr:col>10</xdr:col>
      <xdr:colOff>66675</xdr:colOff>
      <xdr:row>8</xdr:row>
      <xdr:rowOff>57150</xdr:rowOff>
    </xdr:to>
    <xdr:sp macro="" textlink="">
      <xdr:nvSpPr>
        <xdr:cNvPr id="5" name="Line 10"/>
        <xdr:cNvSpPr>
          <a:spLocks noChangeShapeType="1"/>
        </xdr:cNvSpPr>
      </xdr:nvSpPr>
      <xdr:spPr bwMode="auto">
        <a:xfrm flipV="1">
          <a:off x="4314825" y="390525"/>
          <a:ext cx="0" cy="1266825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133350</xdr:colOff>
      <xdr:row>1</xdr:row>
      <xdr:rowOff>57150</xdr:rowOff>
    </xdr:from>
    <xdr:to>
      <xdr:col>10</xdr:col>
      <xdr:colOff>133350</xdr:colOff>
      <xdr:row>8</xdr:row>
      <xdr:rowOff>47625</xdr:rowOff>
    </xdr:to>
    <xdr:sp macro="" textlink="">
      <xdr:nvSpPr>
        <xdr:cNvPr id="6" name="Line 11"/>
        <xdr:cNvSpPr>
          <a:spLocks noChangeShapeType="1"/>
        </xdr:cNvSpPr>
      </xdr:nvSpPr>
      <xdr:spPr bwMode="auto">
        <a:xfrm flipV="1">
          <a:off x="4381500" y="390525"/>
          <a:ext cx="0" cy="125730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19050</xdr:colOff>
      <xdr:row>9</xdr:row>
      <xdr:rowOff>9525</xdr:rowOff>
    </xdr:from>
    <xdr:to>
      <xdr:col>23</xdr:col>
      <xdr:colOff>9525</xdr:colOff>
      <xdr:row>9</xdr:row>
      <xdr:rowOff>9525</xdr:rowOff>
    </xdr:to>
    <xdr:sp macro="" textlink="">
      <xdr:nvSpPr>
        <xdr:cNvPr id="7" name="Line 12"/>
        <xdr:cNvSpPr>
          <a:spLocks noChangeShapeType="1"/>
        </xdr:cNvSpPr>
      </xdr:nvSpPr>
      <xdr:spPr bwMode="auto">
        <a:xfrm>
          <a:off x="19050" y="1704975"/>
          <a:ext cx="1123950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123825</xdr:colOff>
      <xdr:row>8</xdr:row>
      <xdr:rowOff>47625</xdr:rowOff>
    </xdr:from>
    <xdr:to>
      <xdr:col>16</xdr:col>
      <xdr:colOff>57150</xdr:colOff>
      <xdr:row>8</xdr:row>
      <xdr:rowOff>47625</xdr:rowOff>
    </xdr:to>
    <xdr:sp macro="" textlink="">
      <xdr:nvSpPr>
        <xdr:cNvPr id="8" name="Line 13"/>
        <xdr:cNvSpPr>
          <a:spLocks noChangeShapeType="1"/>
        </xdr:cNvSpPr>
      </xdr:nvSpPr>
      <xdr:spPr bwMode="auto">
        <a:xfrm>
          <a:off x="4371975" y="1647825"/>
          <a:ext cx="338137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16</xdr:col>
      <xdr:colOff>57150</xdr:colOff>
      <xdr:row>1</xdr:row>
      <xdr:rowOff>57150</xdr:rowOff>
    </xdr:from>
    <xdr:to>
      <xdr:col>16</xdr:col>
      <xdr:colOff>57150</xdr:colOff>
      <xdr:row>8</xdr:row>
      <xdr:rowOff>57150</xdr:rowOff>
    </xdr:to>
    <xdr:sp macro="" textlink="">
      <xdr:nvSpPr>
        <xdr:cNvPr id="9" name="Line 14"/>
        <xdr:cNvSpPr>
          <a:spLocks noChangeShapeType="1"/>
        </xdr:cNvSpPr>
      </xdr:nvSpPr>
      <xdr:spPr bwMode="auto">
        <a:xfrm flipV="1">
          <a:off x="7753350" y="390525"/>
          <a:ext cx="0" cy="1266825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133350</xdr:colOff>
      <xdr:row>1</xdr:row>
      <xdr:rowOff>57150</xdr:rowOff>
    </xdr:from>
    <xdr:to>
      <xdr:col>16</xdr:col>
      <xdr:colOff>57150</xdr:colOff>
      <xdr:row>1</xdr:row>
      <xdr:rowOff>57150</xdr:rowOff>
    </xdr:to>
    <xdr:sp macro="" textlink="">
      <xdr:nvSpPr>
        <xdr:cNvPr id="10" name="Line 15"/>
        <xdr:cNvSpPr>
          <a:spLocks noChangeShapeType="1"/>
        </xdr:cNvSpPr>
      </xdr:nvSpPr>
      <xdr:spPr bwMode="auto">
        <a:xfrm flipH="1">
          <a:off x="4381500" y="390525"/>
          <a:ext cx="337185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16</xdr:col>
      <xdr:colOff>123825</xdr:colOff>
      <xdr:row>1</xdr:row>
      <xdr:rowOff>57150</xdr:rowOff>
    </xdr:from>
    <xdr:to>
      <xdr:col>16</xdr:col>
      <xdr:colOff>123825</xdr:colOff>
      <xdr:row>8</xdr:row>
      <xdr:rowOff>47625</xdr:rowOff>
    </xdr:to>
    <xdr:sp macro="" textlink="">
      <xdr:nvSpPr>
        <xdr:cNvPr id="11" name="Line 17"/>
        <xdr:cNvSpPr>
          <a:spLocks noChangeShapeType="1"/>
        </xdr:cNvSpPr>
      </xdr:nvSpPr>
      <xdr:spPr bwMode="auto">
        <a:xfrm>
          <a:off x="7820025" y="390525"/>
          <a:ext cx="0" cy="125730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16</xdr:col>
      <xdr:colOff>114300</xdr:colOff>
      <xdr:row>1</xdr:row>
      <xdr:rowOff>57150</xdr:rowOff>
    </xdr:from>
    <xdr:to>
      <xdr:col>22</xdr:col>
      <xdr:colOff>133350</xdr:colOff>
      <xdr:row>1</xdr:row>
      <xdr:rowOff>57150</xdr:rowOff>
    </xdr:to>
    <xdr:sp macro="" textlink="">
      <xdr:nvSpPr>
        <xdr:cNvPr id="12" name="Line 18"/>
        <xdr:cNvSpPr>
          <a:spLocks noChangeShapeType="1"/>
        </xdr:cNvSpPr>
      </xdr:nvSpPr>
      <xdr:spPr bwMode="auto">
        <a:xfrm>
          <a:off x="7810500" y="390525"/>
          <a:ext cx="342900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23</xdr:col>
      <xdr:colOff>0</xdr:colOff>
      <xdr:row>1</xdr:row>
      <xdr:rowOff>47625</xdr:rowOff>
    </xdr:from>
    <xdr:to>
      <xdr:col>23</xdr:col>
      <xdr:colOff>0</xdr:colOff>
      <xdr:row>8</xdr:row>
      <xdr:rowOff>57150</xdr:rowOff>
    </xdr:to>
    <xdr:sp macro="" textlink="">
      <xdr:nvSpPr>
        <xdr:cNvPr id="13" name="Line 19"/>
        <xdr:cNvSpPr>
          <a:spLocks noChangeShapeType="1"/>
        </xdr:cNvSpPr>
      </xdr:nvSpPr>
      <xdr:spPr bwMode="auto">
        <a:xfrm>
          <a:off x="11249025" y="381000"/>
          <a:ext cx="0" cy="127635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16</xdr:col>
      <xdr:colOff>114300</xdr:colOff>
      <xdr:row>8</xdr:row>
      <xdr:rowOff>47625</xdr:rowOff>
    </xdr:from>
    <xdr:to>
      <xdr:col>23</xdr:col>
      <xdr:colOff>0</xdr:colOff>
      <xdr:row>8</xdr:row>
      <xdr:rowOff>47625</xdr:rowOff>
    </xdr:to>
    <xdr:sp macro="" textlink="">
      <xdr:nvSpPr>
        <xdr:cNvPr id="14" name="Line 20"/>
        <xdr:cNvSpPr>
          <a:spLocks noChangeShapeType="1"/>
        </xdr:cNvSpPr>
      </xdr:nvSpPr>
      <xdr:spPr bwMode="auto">
        <a:xfrm flipH="1">
          <a:off x="7810500" y="1647825"/>
          <a:ext cx="343852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76200</xdr:colOff>
      <xdr:row>42</xdr:row>
      <xdr:rowOff>95250</xdr:rowOff>
    </xdr:from>
    <xdr:to>
      <xdr:col>22</xdr:col>
      <xdr:colOff>133350</xdr:colOff>
      <xdr:row>42</xdr:row>
      <xdr:rowOff>95250</xdr:rowOff>
    </xdr:to>
    <xdr:sp macro="" textlink="">
      <xdr:nvSpPr>
        <xdr:cNvPr id="15" name="Line 23"/>
        <xdr:cNvSpPr>
          <a:spLocks noChangeShapeType="1"/>
        </xdr:cNvSpPr>
      </xdr:nvSpPr>
      <xdr:spPr bwMode="auto">
        <a:xfrm>
          <a:off x="4324350" y="8058150"/>
          <a:ext cx="691515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23</xdr:col>
      <xdr:colOff>0</xdr:colOff>
      <xdr:row>9</xdr:row>
      <xdr:rowOff>142875</xdr:rowOff>
    </xdr:from>
    <xdr:to>
      <xdr:col>23</xdr:col>
      <xdr:colOff>0</xdr:colOff>
      <xdr:row>48</xdr:row>
      <xdr:rowOff>76200</xdr:rowOff>
    </xdr:to>
    <xdr:sp macro="" textlink="">
      <xdr:nvSpPr>
        <xdr:cNvPr id="16" name="Line 24"/>
        <xdr:cNvSpPr>
          <a:spLocks noChangeShapeType="1"/>
        </xdr:cNvSpPr>
      </xdr:nvSpPr>
      <xdr:spPr bwMode="auto">
        <a:xfrm flipV="1">
          <a:off x="11249025" y="1838325"/>
          <a:ext cx="0" cy="735330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66675</xdr:colOff>
      <xdr:row>9</xdr:row>
      <xdr:rowOff>152400</xdr:rowOff>
    </xdr:from>
    <xdr:to>
      <xdr:col>22</xdr:col>
      <xdr:colOff>133350</xdr:colOff>
      <xdr:row>9</xdr:row>
      <xdr:rowOff>152400</xdr:rowOff>
    </xdr:to>
    <xdr:sp macro="" textlink="">
      <xdr:nvSpPr>
        <xdr:cNvPr id="17" name="Line 25"/>
        <xdr:cNvSpPr>
          <a:spLocks noChangeShapeType="1"/>
        </xdr:cNvSpPr>
      </xdr:nvSpPr>
      <xdr:spPr bwMode="auto">
        <a:xfrm flipH="1">
          <a:off x="4314825" y="1847850"/>
          <a:ext cx="692467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76200</xdr:colOff>
      <xdr:row>9</xdr:row>
      <xdr:rowOff>152400</xdr:rowOff>
    </xdr:from>
    <xdr:to>
      <xdr:col>10</xdr:col>
      <xdr:colOff>76200</xdr:colOff>
      <xdr:row>48</xdr:row>
      <xdr:rowOff>66675</xdr:rowOff>
    </xdr:to>
    <xdr:sp macro="" textlink="">
      <xdr:nvSpPr>
        <xdr:cNvPr id="18" name="Line 26"/>
        <xdr:cNvSpPr>
          <a:spLocks noChangeShapeType="1"/>
        </xdr:cNvSpPr>
      </xdr:nvSpPr>
      <xdr:spPr bwMode="auto">
        <a:xfrm>
          <a:off x="4324350" y="1847850"/>
          <a:ext cx="0" cy="733425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0</xdr:colOff>
      <xdr:row>31</xdr:row>
      <xdr:rowOff>38100</xdr:rowOff>
    </xdr:from>
    <xdr:to>
      <xdr:col>10</xdr:col>
      <xdr:colOff>76200</xdr:colOff>
      <xdr:row>31</xdr:row>
      <xdr:rowOff>38100</xdr:rowOff>
    </xdr:to>
    <xdr:sp macro="" textlink="">
      <xdr:nvSpPr>
        <xdr:cNvPr id="19" name="Line 27"/>
        <xdr:cNvSpPr>
          <a:spLocks noChangeShapeType="1"/>
        </xdr:cNvSpPr>
      </xdr:nvSpPr>
      <xdr:spPr bwMode="auto">
        <a:xfrm flipH="1">
          <a:off x="0" y="5905500"/>
          <a:ext cx="432435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66675</xdr:colOff>
      <xdr:row>48</xdr:row>
      <xdr:rowOff>66675</xdr:rowOff>
    </xdr:from>
    <xdr:to>
      <xdr:col>23</xdr:col>
      <xdr:colOff>0</xdr:colOff>
      <xdr:row>48</xdr:row>
      <xdr:rowOff>66675</xdr:rowOff>
    </xdr:to>
    <xdr:sp macro="" textlink="">
      <xdr:nvSpPr>
        <xdr:cNvPr id="20" name="Line 28"/>
        <xdr:cNvSpPr>
          <a:spLocks noChangeShapeType="1"/>
        </xdr:cNvSpPr>
      </xdr:nvSpPr>
      <xdr:spPr bwMode="auto">
        <a:xfrm>
          <a:off x="4314825" y="9182100"/>
          <a:ext cx="693420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9525</xdr:colOff>
      <xdr:row>48</xdr:row>
      <xdr:rowOff>152400</xdr:rowOff>
    </xdr:from>
    <xdr:to>
      <xdr:col>23</xdr:col>
      <xdr:colOff>9525</xdr:colOff>
      <xdr:row>48</xdr:row>
      <xdr:rowOff>152400</xdr:rowOff>
    </xdr:to>
    <xdr:sp macro="" textlink="">
      <xdr:nvSpPr>
        <xdr:cNvPr id="21" name="Line 29"/>
        <xdr:cNvSpPr>
          <a:spLocks noChangeShapeType="1"/>
        </xdr:cNvSpPr>
      </xdr:nvSpPr>
      <xdr:spPr bwMode="auto">
        <a:xfrm>
          <a:off x="9525" y="9267825"/>
          <a:ext cx="1124902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57150</xdr:colOff>
      <xdr:row>42</xdr:row>
      <xdr:rowOff>95250</xdr:rowOff>
    </xdr:from>
    <xdr:to>
      <xdr:col>10</xdr:col>
      <xdr:colOff>9525</xdr:colOff>
      <xdr:row>42</xdr:row>
      <xdr:rowOff>95250</xdr:rowOff>
    </xdr:to>
    <xdr:sp macro="" textlink="">
      <xdr:nvSpPr>
        <xdr:cNvPr id="22" name="Line 30"/>
        <xdr:cNvSpPr>
          <a:spLocks noChangeShapeType="1"/>
        </xdr:cNvSpPr>
      </xdr:nvSpPr>
      <xdr:spPr bwMode="auto">
        <a:xfrm>
          <a:off x="57150" y="8058150"/>
          <a:ext cx="420052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0</xdr:colOff>
      <xdr:row>42</xdr:row>
      <xdr:rowOff>95250</xdr:rowOff>
    </xdr:from>
    <xdr:to>
      <xdr:col>10</xdr:col>
      <xdr:colOff>0</xdr:colOff>
      <xdr:row>48</xdr:row>
      <xdr:rowOff>57150</xdr:rowOff>
    </xdr:to>
    <xdr:sp macro="" textlink="">
      <xdr:nvSpPr>
        <xdr:cNvPr id="23" name="Line 31"/>
        <xdr:cNvSpPr>
          <a:spLocks noChangeShapeType="1"/>
        </xdr:cNvSpPr>
      </xdr:nvSpPr>
      <xdr:spPr bwMode="auto">
        <a:xfrm>
          <a:off x="4248150" y="8058150"/>
          <a:ext cx="0" cy="1114425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57150</xdr:colOff>
      <xdr:row>48</xdr:row>
      <xdr:rowOff>66675</xdr:rowOff>
    </xdr:from>
    <xdr:to>
      <xdr:col>10</xdr:col>
      <xdr:colOff>9525</xdr:colOff>
      <xdr:row>48</xdr:row>
      <xdr:rowOff>66675</xdr:rowOff>
    </xdr:to>
    <xdr:sp macro="" textlink="">
      <xdr:nvSpPr>
        <xdr:cNvPr id="24" name="Line 32"/>
        <xdr:cNvSpPr>
          <a:spLocks noChangeShapeType="1"/>
        </xdr:cNvSpPr>
      </xdr:nvSpPr>
      <xdr:spPr bwMode="auto">
        <a:xfrm flipH="1">
          <a:off x="57150" y="9182100"/>
          <a:ext cx="420052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66675</xdr:colOff>
      <xdr:row>42</xdr:row>
      <xdr:rowOff>104775</xdr:rowOff>
    </xdr:from>
    <xdr:to>
      <xdr:col>0</xdr:col>
      <xdr:colOff>66675</xdr:colOff>
      <xdr:row>48</xdr:row>
      <xdr:rowOff>57150</xdr:rowOff>
    </xdr:to>
    <xdr:sp macro="" textlink="">
      <xdr:nvSpPr>
        <xdr:cNvPr id="25" name="Line 33"/>
        <xdr:cNvSpPr>
          <a:spLocks noChangeShapeType="1"/>
        </xdr:cNvSpPr>
      </xdr:nvSpPr>
      <xdr:spPr bwMode="auto">
        <a:xfrm>
          <a:off x="66675" y="8067675"/>
          <a:ext cx="0" cy="110490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ntrol" Target="../activeX/activeX2.xml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8">
    <tabColor rgb="FFFFFF00"/>
    <pageSetUpPr fitToPage="1"/>
  </sheetPr>
  <dimension ref="A1:W31"/>
  <sheetViews>
    <sheetView zoomScaleNormal="100" workbookViewId="0">
      <pane ySplit="2" topLeftCell="A3" activePane="bottomLeft" state="frozen"/>
      <selection activeCell="P39" sqref="P39"/>
      <selection pane="bottomLeft" activeCell="E34" sqref="E34"/>
    </sheetView>
  </sheetViews>
  <sheetFormatPr baseColWidth="10" defaultColWidth="9.140625" defaultRowHeight="11.25"/>
  <cols>
    <col min="1" max="1" width="4" style="102" bestFit="1" customWidth="1"/>
    <col min="2" max="2" width="8.5703125" style="119" bestFit="1" customWidth="1"/>
    <col min="3" max="3" width="14.85546875" style="119" customWidth="1"/>
    <col min="4" max="4" width="26.85546875" style="119" customWidth="1"/>
    <col min="5" max="5" width="57.7109375" style="120" customWidth="1"/>
    <col min="6" max="6" width="55.42578125" style="120" customWidth="1"/>
    <col min="7" max="7" width="26.42578125" style="120" customWidth="1"/>
    <col min="8" max="8" width="14.5703125" style="110" customWidth="1"/>
    <col min="9" max="9" width="18.7109375" style="121" customWidth="1"/>
    <col min="10" max="11" width="14.28515625" style="110" customWidth="1"/>
    <col min="12" max="12" width="13.42578125" style="117" customWidth="1"/>
    <col min="13" max="13" width="13.42578125" style="110" customWidth="1"/>
    <col min="14" max="14" width="22.7109375" style="122" customWidth="1"/>
    <col min="15" max="15" width="8.28515625" style="110" customWidth="1"/>
    <col min="16" max="16" width="14.140625" style="110" bestFit="1" customWidth="1"/>
    <col min="17" max="17" width="18" style="110" bestFit="1" customWidth="1"/>
    <col min="18" max="18" width="18" style="117" bestFit="1" customWidth="1"/>
    <col min="19" max="19" width="21.85546875" style="117" customWidth="1"/>
    <col min="20" max="20" width="17.85546875" style="119" customWidth="1"/>
    <col min="21" max="21" width="20.7109375" style="123" customWidth="1"/>
    <col min="22" max="261" width="9.140625" style="110"/>
    <col min="262" max="262" width="5.42578125" style="110" customWidth="1"/>
    <col min="263" max="263" width="8.7109375" style="110" customWidth="1"/>
    <col min="264" max="264" width="56.42578125" style="110" customWidth="1"/>
    <col min="265" max="265" width="11.5703125" style="110" customWidth="1"/>
    <col min="266" max="266" width="39.42578125" style="110" customWidth="1"/>
    <col min="267" max="267" width="21.28515625" style="110" customWidth="1"/>
    <col min="268" max="517" width="9.140625" style="110"/>
    <col min="518" max="518" width="5.42578125" style="110" customWidth="1"/>
    <col min="519" max="519" width="8.7109375" style="110" customWidth="1"/>
    <col min="520" max="520" width="56.42578125" style="110" customWidth="1"/>
    <col min="521" max="521" width="11.5703125" style="110" customWidth="1"/>
    <col min="522" max="522" width="39.42578125" style="110" customWidth="1"/>
    <col min="523" max="523" width="21.28515625" style="110" customWidth="1"/>
    <col min="524" max="773" width="9.140625" style="110"/>
    <col min="774" max="774" width="5.42578125" style="110" customWidth="1"/>
    <col min="775" max="775" width="8.7109375" style="110" customWidth="1"/>
    <col min="776" max="776" width="56.42578125" style="110" customWidth="1"/>
    <col min="777" max="777" width="11.5703125" style="110" customWidth="1"/>
    <col min="778" max="778" width="39.42578125" style="110" customWidth="1"/>
    <col min="779" max="779" width="21.28515625" style="110" customWidth="1"/>
    <col min="780" max="1029" width="9.140625" style="110"/>
    <col min="1030" max="1030" width="5.42578125" style="110" customWidth="1"/>
    <col min="1031" max="1031" width="8.7109375" style="110" customWidth="1"/>
    <col min="1032" max="1032" width="56.42578125" style="110" customWidth="1"/>
    <col min="1033" max="1033" width="11.5703125" style="110" customWidth="1"/>
    <col min="1034" max="1034" width="39.42578125" style="110" customWidth="1"/>
    <col min="1035" max="1035" width="21.28515625" style="110" customWidth="1"/>
    <col min="1036" max="1285" width="9.140625" style="110"/>
    <col min="1286" max="1286" width="5.42578125" style="110" customWidth="1"/>
    <col min="1287" max="1287" width="8.7109375" style="110" customWidth="1"/>
    <col min="1288" max="1288" width="56.42578125" style="110" customWidth="1"/>
    <col min="1289" max="1289" width="11.5703125" style="110" customWidth="1"/>
    <col min="1290" max="1290" width="39.42578125" style="110" customWidth="1"/>
    <col min="1291" max="1291" width="21.28515625" style="110" customWidth="1"/>
    <col min="1292" max="1541" width="9.140625" style="110"/>
    <col min="1542" max="1542" width="5.42578125" style="110" customWidth="1"/>
    <col min="1543" max="1543" width="8.7109375" style="110" customWidth="1"/>
    <col min="1544" max="1544" width="56.42578125" style="110" customWidth="1"/>
    <col min="1545" max="1545" width="11.5703125" style="110" customWidth="1"/>
    <col min="1546" max="1546" width="39.42578125" style="110" customWidth="1"/>
    <col min="1547" max="1547" width="21.28515625" style="110" customWidth="1"/>
    <col min="1548" max="1797" width="9.140625" style="110"/>
    <col min="1798" max="1798" width="5.42578125" style="110" customWidth="1"/>
    <col min="1799" max="1799" width="8.7109375" style="110" customWidth="1"/>
    <col min="1800" max="1800" width="56.42578125" style="110" customWidth="1"/>
    <col min="1801" max="1801" width="11.5703125" style="110" customWidth="1"/>
    <col min="1802" max="1802" width="39.42578125" style="110" customWidth="1"/>
    <col min="1803" max="1803" width="21.28515625" style="110" customWidth="1"/>
    <col min="1804" max="2053" width="9.140625" style="110"/>
    <col min="2054" max="2054" width="5.42578125" style="110" customWidth="1"/>
    <col min="2055" max="2055" width="8.7109375" style="110" customWidth="1"/>
    <col min="2056" max="2056" width="56.42578125" style="110" customWidth="1"/>
    <col min="2057" max="2057" width="11.5703125" style="110" customWidth="1"/>
    <col min="2058" max="2058" width="39.42578125" style="110" customWidth="1"/>
    <col min="2059" max="2059" width="21.28515625" style="110" customWidth="1"/>
    <col min="2060" max="2309" width="9.140625" style="110"/>
    <col min="2310" max="2310" width="5.42578125" style="110" customWidth="1"/>
    <col min="2311" max="2311" width="8.7109375" style="110" customWidth="1"/>
    <col min="2312" max="2312" width="56.42578125" style="110" customWidth="1"/>
    <col min="2313" max="2313" width="11.5703125" style="110" customWidth="1"/>
    <col min="2314" max="2314" width="39.42578125" style="110" customWidth="1"/>
    <col min="2315" max="2315" width="21.28515625" style="110" customWidth="1"/>
    <col min="2316" max="2565" width="9.140625" style="110"/>
    <col min="2566" max="2566" width="5.42578125" style="110" customWidth="1"/>
    <col min="2567" max="2567" width="8.7109375" style="110" customWidth="1"/>
    <col min="2568" max="2568" width="56.42578125" style="110" customWidth="1"/>
    <col min="2569" max="2569" width="11.5703125" style="110" customWidth="1"/>
    <col min="2570" max="2570" width="39.42578125" style="110" customWidth="1"/>
    <col min="2571" max="2571" width="21.28515625" style="110" customWidth="1"/>
    <col min="2572" max="2821" width="9.140625" style="110"/>
    <col min="2822" max="2822" width="5.42578125" style="110" customWidth="1"/>
    <col min="2823" max="2823" width="8.7109375" style="110" customWidth="1"/>
    <col min="2824" max="2824" width="56.42578125" style="110" customWidth="1"/>
    <col min="2825" max="2825" width="11.5703125" style="110" customWidth="1"/>
    <col min="2826" max="2826" width="39.42578125" style="110" customWidth="1"/>
    <col min="2827" max="2827" width="21.28515625" style="110" customWidth="1"/>
    <col min="2828" max="3077" width="9.140625" style="110"/>
    <col min="3078" max="3078" width="5.42578125" style="110" customWidth="1"/>
    <col min="3079" max="3079" width="8.7109375" style="110" customWidth="1"/>
    <col min="3080" max="3080" width="56.42578125" style="110" customWidth="1"/>
    <col min="3081" max="3081" width="11.5703125" style="110" customWidth="1"/>
    <col min="3082" max="3082" width="39.42578125" style="110" customWidth="1"/>
    <col min="3083" max="3083" width="21.28515625" style="110" customWidth="1"/>
    <col min="3084" max="3333" width="9.140625" style="110"/>
    <col min="3334" max="3334" width="5.42578125" style="110" customWidth="1"/>
    <col min="3335" max="3335" width="8.7109375" style="110" customWidth="1"/>
    <col min="3336" max="3336" width="56.42578125" style="110" customWidth="1"/>
    <col min="3337" max="3337" width="11.5703125" style="110" customWidth="1"/>
    <col min="3338" max="3338" width="39.42578125" style="110" customWidth="1"/>
    <col min="3339" max="3339" width="21.28515625" style="110" customWidth="1"/>
    <col min="3340" max="3589" width="9.140625" style="110"/>
    <col min="3590" max="3590" width="5.42578125" style="110" customWidth="1"/>
    <col min="3591" max="3591" width="8.7109375" style="110" customWidth="1"/>
    <col min="3592" max="3592" width="56.42578125" style="110" customWidth="1"/>
    <col min="3593" max="3593" width="11.5703125" style="110" customWidth="1"/>
    <col min="3594" max="3594" width="39.42578125" style="110" customWidth="1"/>
    <col min="3595" max="3595" width="21.28515625" style="110" customWidth="1"/>
    <col min="3596" max="3845" width="9.140625" style="110"/>
    <col min="3846" max="3846" width="5.42578125" style="110" customWidth="1"/>
    <col min="3847" max="3847" width="8.7109375" style="110" customWidth="1"/>
    <col min="3848" max="3848" width="56.42578125" style="110" customWidth="1"/>
    <col min="3849" max="3849" width="11.5703125" style="110" customWidth="1"/>
    <col min="3850" max="3850" width="39.42578125" style="110" customWidth="1"/>
    <col min="3851" max="3851" width="21.28515625" style="110" customWidth="1"/>
    <col min="3852" max="4101" width="9.140625" style="110"/>
    <col min="4102" max="4102" width="5.42578125" style="110" customWidth="1"/>
    <col min="4103" max="4103" width="8.7109375" style="110" customWidth="1"/>
    <col min="4104" max="4104" width="56.42578125" style="110" customWidth="1"/>
    <col min="4105" max="4105" width="11.5703125" style="110" customWidth="1"/>
    <col min="4106" max="4106" width="39.42578125" style="110" customWidth="1"/>
    <col min="4107" max="4107" width="21.28515625" style="110" customWidth="1"/>
    <col min="4108" max="4357" width="9.140625" style="110"/>
    <col min="4358" max="4358" width="5.42578125" style="110" customWidth="1"/>
    <col min="4359" max="4359" width="8.7109375" style="110" customWidth="1"/>
    <col min="4360" max="4360" width="56.42578125" style="110" customWidth="1"/>
    <col min="4361" max="4361" width="11.5703125" style="110" customWidth="1"/>
    <col min="4362" max="4362" width="39.42578125" style="110" customWidth="1"/>
    <col min="4363" max="4363" width="21.28515625" style="110" customWidth="1"/>
    <col min="4364" max="4613" width="9.140625" style="110"/>
    <col min="4614" max="4614" width="5.42578125" style="110" customWidth="1"/>
    <col min="4615" max="4615" width="8.7109375" style="110" customWidth="1"/>
    <col min="4616" max="4616" width="56.42578125" style="110" customWidth="1"/>
    <col min="4617" max="4617" width="11.5703125" style="110" customWidth="1"/>
    <col min="4618" max="4618" width="39.42578125" style="110" customWidth="1"/>
    <col min="4619" max="4619" width="21.28515625" style="110" customWidth="1"/>
    <col min="4620" max="4869" width="9.140625" style="110"/>
    <col min="4870" max="4870" width="5.42578125" style="110" customWidth="1"/>
    <col min="4871" max="4871" width="8.7109375" style="110" customWidth="1"/>
    <col min="4872" max="4872" width="56.42578125" style="110" customWidth="1"/>
    <col min="4873" max="4873" width="11.5703125" style="110" customWidth="1"/>
    <col min="4874" max="4874" width="39.42578125" style="110" customWidth="1"/>
    <col min="4875" max="4875" width="21.28515625" style="110" customWidth="1"/>
    <col min="4876" max="5125" width="9.140625" style="110"/>
    <col min="5126" max="5126" width="5.42578125" style="110" customWidth="1"/>
    <col min="5127" max="5127" width="8.7109375" style="110" customWidth="1"/>
    <col min="5128" max="5128" width="56.42578125" style="110" customWidth="1"/>
    <col min="5129" max="5129" width="11.5703125" style="110" customWidth="1"/>
    <col min="5130" max="5130" width="39.42578125" style="110" customWidth="1"/>
    <col min="5131" max="5131" width="21.28515625" style="110" customWidth="1"/>
    <col min="5132" max="5381" width="9.140625" style="110"/>
    <col min="5382" max="5382" width="5.42578125" style="110" customWidth="1"/>
    <col min="5383" max="5383" width="8.7109375" style="110" customWidth="1"/>
    <col min="5384" max="5384" width="56.42578125" style="110" customWidth="1"/>
    <col min="5385" max="5385" width="11.5703125" style="110" customWidth="1"/>
    <col min="5386" max="5386" width="39.42578125" style="110" customWidth="1"/>
    <col min="5387" max="5387" width="21.28515625" style="110" customWidth="1"/>
    <col min="5388" max="5637" width="9.140625" style="110"/>
    <col min="5638" max="5638" width="5.42578125" style="110" customWidth="1"/>
    <col min="5639" max="5639" width="8.7109375" style="110" customWidth="1"/>
    <col min="5640" max="5640" width="56.42578125" style="110" customWidth="1"/>
    <col min="5641" max="5641" width="11.5703125" style="110" customWidth="1"/>
    <col min="5642" max="5642" width="39.42578125" style="110" customWidth="1"/>
    <col min="5643" max="5643" width="21.28515625" style="110" customWidth="1"/>
    <col min="5644" max="5893" width="9.140625" style="110"/>
    <col min="5894" max="5894" width="5.42578125" style="110" customWidth="1"/>
    <col min="5895" max="5895" width="8.7109375" style="110" customWidth="1"/>
    <col min="5896" max="5896" width="56.42578125" style="110" customWidth="1"/>
    <col min="5897" max="5897" width="11.5703125" style="110" customWidth="1"/>
    <col min="5898" max="5898" width="39.42578125" style="110" customWidth="1"/>
    <col min="5899" max="5899" width="21.28515625" style="110" customWidth="1"/>
    <col min="5900" max="6149" width="9.140625" style="110"/>
    <col min="6150" max="6150" width="5.42578125" style="110" customWidth="1"/>
    <col min="6151" max="6151" width="8.7109375" style="110" customWidth="1"/>
    <col min="6152" max="6152" width="56.42578125" style="110" customWidth="1"/>
    <col min="6153" max="6153" width="11.5703125" style="110" customWidth="1"/>
    <col min="6154" max="6154" width="39.42578125" style="110" customWidth="1"/>
    <col min="6155" max="6155" width="21.28515625" style="110" customWidth="1"/>
    <col min="6156" max="6405" width="9.140625" style="110"/>
    <col min="6406" max="6406" width="5.42578125" style="110" customWidth="1"/>
    <col min="6407" max="6407" width="8.7109375" style="110" customWidth="1"/>
    <col min="6408" max="6408" width="56.42578125" style="110" customWidth="1"/>
    <col min="6409" max="6409" width="11.5703125" style="110" customWidth="1"/>
    <col min="6410" max="6410" width="39.42578125" style="110" customWidth="1"/>
    <col min="6411" max="6411" width="21.28515625" style="110" customWidth="1"/>
    <col min="6412" max="6661" width="9.140625" style="110"/>
    <col min="6662" max="6662" width="5.42578125" style="110" customWidth="1"/>
    <col min="6663" max="6663" width="8.7109375" style="110" customWidth="1"/>
    <col min="6664" max="6664" width="56.42578125" style="110" customWidth="1"/>
    <col min="6665" max="6665" width="11.5703125" style="110" customWidth="1"/>
    <col min="6666" max="6666" width="39.42578125" style="110" customWidth="1"/>
    <col min="6667" max="6667" width="21.28515625" style="110" customWidth="1"/>
    <col min="6668" max="6917" width="9.140625" style="110"/>
    <col min="6918" max="6918" width="5.42578125" style="110" customWidth="1"/>
    <col min="6919" max="6919" width="8.7109375" style="110" customWidth="1"/>
    <col min="6920" max="6920" width="56.42578125" style="110" customWidth="1"/>
    <col min="6921" max="6921" width="11.5703125" style="110" customWidth="1"/>
    <col min="6922" max="6922" width="39.42578125" style="110" customWidth="1"/>
    <col min="6923" max="6923" width="21.28515625" style="110" customWidth="1"/>
    <col min="6924" max="7173" width="9.140625" style="110"/>
    <col min="7174" max="7174" width="5.42578125" style="110" customWidth="1"/>
    <col min="7175" max="7175" width="8.7109375" style="110" customWidth="1"/>
    <col min="7176" max="7176" width="56.42578125" style="110" customWidth="1"/>
    <col min="7177" max="7177" width="11.5703125" style="110" customWidth="1"/>
    <col min="7178" max="7178" width="39.42578125" style="110" customWidth="1"/>
    <col min="7179" max="7179" width="21.28515625" style="110" customWidth="1"/>
    <col min="7180" max="7429" width="9.140625" style="110"/>
    <col min="7430" max="7430" width="5.42578125" style="110" customWidth="1"/>
    <col min="7431" max="7431" width="8.7109375" style="110" customWidth="1"/>
    <col min="7432" max="7432" width="56.42578125" style="110" customWidth="1"/>
    <col min="7433" max="7433" width="11.5703125" style="110" customWidth="1"/>
    <col min="7434" max="7434" width="39.42578125" style="110" customWidth="1"/>
    <col min="7435" max="7435" width="21.28515625" style="110" customWidth="1"/>
    <col min="7436" max="7685" width="9.140625" style="110"/>
    <col min="7686" max="7686" width="5.42578125" style="110" customWidth="1"/>
    <col min="7687" max="7687" width="8.7109375" style="110" customWidth="1"/>
    <col min="7688" max="7688" width="56.42578125" style="110" customWidth="1"/>
    <col min="7689" max="7689" width="11.5703125" style="110" customWidth="1"/>
    <col min="7690" max="7690" width="39.42578125" style="110" customWidth="1"/>
    <col min="7691" max="7691" width="21.28515625" style="110" customWidth="1"/>
    <col min="7692" max="7941" width="9.140625" style="110"/>
    <col min="7942" max="7942" width="5.42578125" style="110" customWidth="1"/>
    <col min="7943" max="7943" width="8.7109375" style="110" customWidth="1"/>
    <col min="7944" max="7944" width="56.42578125" style="110" customWidth="1"/>
    <col min="7945" max="7945" width="11.5703125" style="110" customWidth="1"/>
    <col min="7946" max="7946" width="39.42578125" style="110" customWidth="1"/>
    <col min="7947" max="7947" width="21.28515625" style="110" customWidth="1"/>
    <col min="7948" max="8197" width="9.140625" style="110"/>
    <col min="8198" max="8198" width="5.42578125" style="110" customWidth="1"/>
    <col min="8199" max="8199" width="8.7109375" style="110" customWidth="1"/>
    <col min="8200" max="8200" width="56.42578125" style="110" customWidth="1"/>
    <col min="8201" max="8201" width="11.5703125" style="110" customWidth="1"/>
    <col min="8202" max="8202" width="39.42578125" style="110" customWidth="1"/>
    <col min="8203" max="8203" width="21.28515625" style="110" customWidth="1"/>
    <col min="8204" max="8453" width="9.140625" style="110"/>
    <col min="8454" max="8454" width="5.42578125" style="110" customWidth="1"/>
    <col min="8455" max="8455" width="8.7109375" style="110" customWidth="1"/>
    <col min="8456" max="8456" width="56.42578125" style="110" customWidth="1"/>
    <col min="8457" max="8457" width="11.5703125" style="110" customWidth="1"/>
    <col min="8458" max="8458" width="39.42578125" style="110" customWidth="1"/>
    <col min="8459" max="8459" width="21.28515625" style="110" customWidth="1"/>
    <col min="8460" max="8709" width="9.140625" style="110"/>
    <col min="8710" max="8710" width="5.42578125" style="110" customWidth="1"/>
    <col min="8711" max="8711" width="8.7109375" style="110" customWidth="1"/>
    <col min="8712" max="8712" width="56.42578125" style="110" customWidth="1"/>
    <col min="8713" max="8713" width="11.5703125" style="110" customWidth="1"/>
    <col min="8714" max="8714" width="39.42578125" style="110" customWidth="1"/>
    <col min="8715" max="8715" width="21.28515625" style="110" customWidth="1"/>
    <col min="8716" max="8965" width="9.140625" style="110"/>
    <col min="8966" max="8966" width="5.42578125" style="110" customWidth="1"/>
    <col min="8967" max="8967" width="8.7109375" style="110" customWidth="1"/>
    <col min="8968" max="8968" width="56.42578125" style="110" customWidth="1"/>
    <col min="8969" max="8969" width="11.5703125" style="110" customWidth="1"/>
    <col min="8970" max="8970" width="39.42578125" style="110" customWidth="1"/>
    <col min="8971" max="8971" width="21.28515625" style="110" customWidth="1"/>
    <col min="8972" max="9221" width="9.140625" style="110"/>
    <col min="9222" max="9222" width="5.42578125" style="110" customWidth="1"/>
    <col min="9223" max="9223" width="8.7109375" style="110" customWidth="1"/>
    <col min="9224" max="9224" width="56.42578125" style="110" customWidth="1"/>
    <col min="9225" max="9225" width="11.5703125" style="110" customWidth="1"/>
    <col min="9226" max="9226" width="39.42578125" style="110" customWidth="1"/>
    <col min="9227" max="9227" width="21.28515625" style="110" customWidth="1"/>
    <col min="9228" max="9477" width="9.140625" style="110"/>
    <col min="9478" max="9478" width="5.42578125" style="110" customWidth="1"/>
    <col min="9479" max="9479" width="8.7109375" style="110" customWidth="1"/>
    <col min="9480" max="9480" width="56.42578125" style="110" customWidth="1"/>
    <col min="9481" max="9481" width="11.5703125" style="110" customWidth="1"/>
    <col min="9482" max="9482" width="39.42578125" style="110" customWidth="1"/>
    <col min="9483" max="9483" width="21.28515625" style="110" customWidth="1"/>
    <col min="9484" max="9733" width="9.140625" style="110"/>
    <col min="9734" max="9734" width="5.42578125" style="110" customWidth="1"/>
    <col min="9735" max="9735" width="8.7109375" style="110" customWidth="1"/>
    <col min="9736" max="9736" width="56.42578125" style="110" customWidth="1"/>
    <col min="9737" max="9737" width="11.5703125" style="110" customWidth="1"/>
    <col min="9738" max="9738" width="39.42578125" style="110" customWidth="1"/>
    <col min="9739" max="9739" width="21.28515625" style="110" customWidth="1"/>
    <col min="9740" max="9989" width="9.140625" style="110"/>
    <col min="9990" max="9990" width="5.42578125" style="110" customWidth="1"/>
    <col min="9991" max="9991" width="8.7109375" style="110" customWidth="1"/>
    <col min="9992" max="9992" width="56.42578125" style="110" customWidth="1"/>
    <col min="9993" max="9993" width="11.5703125" style="110" customWidth="1"/>
    <col min="9994" max="9994" width="39.42578125" style="110" customWidth="1"/>
    <col min="9995" max="9995" width="21.28515625" style="110" customWidth="1"/>
    <col min="9996" max="10245" width="9.140625" style="110"/>
    <col min="10246" max="10246" width="5.42578125" style="110" customWidth="1"/>
    <col min="10247" max="10247" width="8.7109375" style="110" customWidth="1"/>
    <col min="10248" max="10248" width="56.42578125" style="110" customWidth="1"/>
    <col min="10249" max="10249" width="11.5703125" style="110" customWidth="1"/>
    <col min="10250" max="10250" width="39.42578125" style="110" customWidth="1"/>
    <col min="10251" max="10251" width="21.28515625" style="110" customWidth="1"/>
    <col min="10252" max="10501" width="9.140625" style="110"/>
    <col min="10502" max="10502" width="5.42578125" style="110" customWidth="1"/>
    <col min="10503" max="10503" width="8.7109375" style="110" customWidth="1"/>
    <col min="10504" max="10504" width="56.42578125" style="110" customWidth="1"/>
    <col min="10505" max="10505" width="11.5703125" style="110" customWidth="1"/>
    <col min="10506" max="10506" width="39.42578125" style="110" customWidth="1"/>
    <col min="10507" max="10507" width="21.28515625" style="110" customWidth="1"/>
    <col min="10508" max="10757" width="9.140625" style="110"/>
    <col min="10758" max="10758" width="5.42578125" style="110" customWidth="1"/>
    <col min="10759" max="10759" width="8.7109375" style="110" customWidth="1"/>
    <col min="10760" max="10760" width="56.42578125" style="110" customWidth="1"/>
    <col min="10761" max="10761" width="11.5703125" style="110" customWidth="1"/>
    <col min="10762" max="10762" width="39.42578125" style="110" customWidth="1"/>
    <col min="10763" max="10763" width="21.28515625" style="110" customWidth="1"/>
    <col min="10764" max="11013" width="9.140625" style="110"/>
    <col min="11014" max="11014" width="5.42578125" style="110" customWidth="1"/>
    <col min="11015" max="11015" width="8.7109375" style="110" customWidth="1"/>
    <col min="11016" max="11016" width="56.42578125" style="110" customWidth="1"/>
    <col min="11017" max="11017" width="11.5703125" style="110" customWidth="1"/>
    <col min="11018" max="11018" width="39.42578125" style="110" customWidth="1"/>
    <col min="11019" max="11019" width="21.28515625" style="110" customWidth="1"/>
    <col min="11020" max="11269" width="9.140625" style="110"/>
    <col min="11270" max="11270" width="5.42578125" style="110" customWidth="1"/>
    <col min="11271" max="11271" width="8.7109375" style="110" customWidth="1"/>
    <col min="11272" max="11272" width="56.42578125" style="110" customWidth="1"/>
    <col min="11273" max="11273" width="11.5703125" style="110" customWidth="1"/>
    <col min="11274" max="11274" width="39.42578125" style="110" customWidth="1"/>
    <col min="11275" max="11275" width="21.28515625" style="110" customWidth="1"/>
    <col min="11276" max="11525" width="9.140625" style="110"/>
    <col min="11526" max="11526" width="5.42578125" style="110" customWidth="1"/>
    <col min="11527" max="11527" width="8.7109375" style="110" customWidth="1"/>
    <col min="11528" max="11528" width="56.42578125" style="110" customWidth="1"/>
    <col min="11529" max="11529" width="11.5703125" style="110" customWidth="1"/>
    <col min="11530" max="11530" width="39.42578125" style="110" customWidth="1"/>
    <col min="11531" max="11531" width="21.28515625" style="110" customWidth="1"/>
    <col min="11532" max="11781" width="9.140625" style="110"/>
    <col min="11782" max="11782" width="5.42578125" style="110" customWidth="1"/>
    <col min="11783" max="11783" width="8.7109375" style="110" customWidth="1"/>
    <col min="11784" max="11784" width="56.42578125" style="110" customWidth="1"/>
    <col min="11785" max="11785" width="11.5703125" style="110" customWidth="1"/>
    <col min="11786" max="11786" width="39.42578125" style="110" customWidth="1"/>
    <col min="11787" max="11787" width="21.28515625" style="110" customWidth="1"/>
    <col min="11788" max="12037" width="9.140625" style="110"/>
    <col min="12038" max="12038" width="5.42578125" style="110" customWidth="1"/>
    <col min="12039" max="12039" width="8.7109375" style="110" customWidth="1"/>
    <col min="12040" max="12040" width="56.42578125" style="110" customWidth="1"/>
    <col min="12041" max="12041" width="11.5703125" style="110" customWidth="1"/>
    <col min="12042" max="12042" width="39.42578125" style="110" customWidth="1"/>
    <col min="12043" max="12043" width="21.28515625" style="110" customWidth="1"/>
    <col min="12044" max="12293" width="9.140625" style="110"/>
    <col min="12294" max="12294" width="5.42578125" style="110" customWidth="1"/>
    <col min="12295" max="12295" width="8.7109375" style="110" customWidth="1"/>
    <col min="12296" max="12296" width="56.42578125" style="110" customWidth="1"/>
    <col min="12297" max="12297" width="11.5703125" style="110" customWidth="1"/>
    <col min="12298" max="12298" width="39.42578125" style="110" customWidth="1"/>
    <col min="12299" max="12299" width="21.28515625" style="110" customWidth="1"/>
    <col min="12300" max="12549" width="9.140625" style="110"/>
    <col min="12550" max="12550" width="5.42578125" style="110" customWidth="1"/>
    <col min="12551" max="12551" width="8.7109375" style="110" customWidth="1"/>
    <col min="12552" max="12552" width="56.42578125" style="110" customWidth="1"/>
    <col min="12553" max="12553" width="11.5703125" style="110" customWidth="1"/>
    <col min="12554" max="12554" width="39.42578125" style="110" customWidth="1"/>
    <col min="12555" max="12555" width="21.28515625" style="110" customWidth="1"/>
    <col min="12556" max="12805" width="9.140625" style="110"/>
    <col min="12806" max="12806" width="5.42578125" style="110" customWidth="1"/>
    <col min="12807" max="12807" width="8.7109375" style="110" customWidth="1"/>
    <col min="12808" max="12808" width="56.42578125" style="110" customWidth="1"/>
    <col min="12809" max="12809" width="11.5703125" style="110" customWidth="1"/>
    <col min="12810" max="12810" width="39.42578125" style="110" customWidth="1"/>
    <col min="12811" max="12811" width="21.28515625" style="110" customWidth="1"/>
    <col min="12812" max="13061" width="9.140625" style="110"/>
    <col min="13062" max="13062" width="5.42578125" style="110" customWidth="1"/>
    <col min="13063" max="13063" width="8.7109375" style="110" customWidth="1"/>
    <col min="13064" max="13064" width="56.42578125" style="110" customWidth="1"/>
    <col min="13065" max="13065" width="11.5703125" style="110" customWidth="1"/>
    <col min="13066" max="13066" width="39.42578125" style="110" customWidth="1"/>
    <col min="13067" max="13067" width="21.28515625" style="110" customWidth="1"/>
    <col min="13068" max="13317" width="9.140625" style="110"/>
    <col min="13318" max="13318" width="5.42578125" style="110" customWidth="1"/>
    <col min="13319" max="13319" width="8.7109375" style="110" customWidth="1"/>
    <col min="13320" max="13320" width="56.42578125" style="110" customWidth="1"/>
    <col min="13321" max="13321" width="11.5703125" style="110" customWidth="1"/>
    <col min="13322" max="13322" width="39.42578125" style="110" customWidth="1"/>
    <col min="13323" max="13323" width="21.28515625" style="110" customWidth="1"/>
    <col min="13324" max="13573" width="9.140625" style="110"/>
    <col min="13574" max="13574" width="5.42578125" style="110" customWidth="1"/>
    <col min="13575" max="13575" width="8.7109375" style="110" customWidth="1"/>
    <col min="13576" max="13576" width="56.42578125" style="110" customWidth="1"/>
    <col min="13577" max="13577" width="11.5703125" style="110" customWidth="1"/>
    <col min="13578" max="13578" width="39.42578125" style="110" customWidth="1"/>
    <col min="13579" max="13579" width="21.28515625" style="110" customWidth="1"/>
    <col min="13580" max="13829" width="9.140625" style="110"/>
    <col min="13830" max="13830" width="5.42578125" style="110" customWidth="1"/>
    <col min="13831" max="13831" width="8.7109375" style="110" customWidth="1"/>
    <col min="13832" max="13832" width="56.42578125" style="110" customWidth="1"/>
    <col min="13833" max="13833" width="11.5703125" style="110" customWidth="1"/>
    <col min="13834" max="13834" width="39.42578125" style="110" customWidth="1"/>
    <col min="13835" max="13835" width="21.28515625" style="110" customWidth="1"/>
    <col min="13836" max="14085" width="9.140625" style="110"/>
    <col min="14086" max="14086" width="5.42578125" style="110" customWidth="1"/>
    <col min="14087" max="14087" width="8.7109375" style="110" customWidth="1"/>
    <col min="14088" max="14088" width="56.42578125" style="110" customWidth="1"/>
    <col min="14089" max="14089" width="11.5703125" style="110" customWidth="1"/>
    <col min="14090" max="14090" width="39.42578125" style="110" customWidth="1"/>
    <col min="14091" max="14091" width="21.28515625" style="110" customWidth="1"/>
    <col min="14092" max="14341" width="9.140625" style="110"/>
    <col min="14342" max="14342" width="5.42578125" style="110" customWidth="1"/>
    <col min="14343" max="14343" width="8.7109375" style="110" customWidth="1"/>
    <col min="14344" max="14344" width="56.42578125" style="110" customWidth="1"/>
    <col min="14345" max="14345" width="11.5703125" style="110" customWidth="1"/>
    <col min="14346" max="14346" width="39.42578125" style="110" customWidth="1"/>
    <col min="14347" max="14347" width="21.28515625" style="110" customWidth="1"/>
    <col min="14348" max="14597" width="9.140625" style="110"/>
    <col min="14598" max="14598" width="5.42578125" style="110" customWidth="1"/>
    <col min="14599" max="14599" width="8.7109375" style="110" customWidth="1"/>
    <col min="14600" max="14600" width="56.42578125" style="110" customWidth="1"/>
    <col min="14601" max="14601" width="11.5703125" style="110" customWidth="1"/>
    <col min="14602" max="14602" width="39.42578125" style="110" customWidth="1"/>
    <col min="14603" max="14603" width="21.28515625" style="110" customWidth="1"/>
    <col min="14604" max="14853" width="9.140625" style="110"/>
    <col min="14854" max="14854" width="5.42578125" style="110" customWidth="1"/>
    <col min="14855" max="14855" width="8.7109375" style="110" customWidth="1"/>
    <col min="14856" max="14856" width="56.42578125" style="110" customWidth="1"/>
    <col min="14857" max="14857" width="11.5703125" style="110" customWidth="1"/>
    <col min="14858" max="14858" width="39.42578125" style="110" customWidth="1"/>
    <col min="14859" max="14859" width="21.28515625" style="110" customWidth="1"/>
    <col min="14860" max="15109" width="9.140625" style="110"/>
    <col min="15110" max="15110" width="5.42578125" style="110" customWidth="1"/>
    <col min="15111" max="15111" width="8.7109375" style="110" customWidth="1"/>
    <col min="15112" max="15112" width="56.42578125" style="110" customWidth="1"/>
    <col min="15113" max="15113" width="11.5703125" style="110" customWidth="1"/>
    <col min="15114" max="15114" width="39.42578125" style="110" customWidth="1"/>
    <col min="15115" max="15115" width="21.28515625" style="110" customWidth="1"/>
    <col min="15116" max="15365" width="9.140625" style="110"/>
    <col min="15366" max="15366" width="5.42578125" style="110" customWidth="1"/>
    <col min="15367" max="15367" width="8.7109375" style="110" customWidth="1"/>
    <col min="15368" max="15368" width="56.42578125" style="110" customWidth="1"/>
    <col min="15369" max="15369" width="11.5703125" style="110" customWidth="1"/>
    <col min="15370" max="15370" width="39.42578125" style="110" customWidth="1"/>
    <col min="15371" max="15371" width="21.28515625" style="110" customWidth="1"/>
    <col min="15372" max="15621" width="9.140625" style="110"/>
    <col min="15622" max="15622" width="5.42578125" style="110" customWidth="1"/>
    <col min="15623" max="15623" width="8.7109375" style="110" customWidth="1"/>
    <col min="15624" max="15624" width="56.42578125" style="110" customWidth="1"/>
    <col min="15625" max="15625" width="11.5703125" style="110" customWidth="1"/>
    <col min="15626" max="15626" width="39.42578125" style="110" customWidth="1"/>
    <col min="15627" max="15627" width="21.28515625" style="110" customWidth="1"/>
    <col min="15628" max="15877" width="9.140625" style="110"/>
    <col min="15878" max="15878" width="5.42578125" style="110" customWidth="1"/>
    <col min="15879" max="15879" width="8.7109375" style="110" customWidth="1"/>
    <col min="15880" max="15880" width="56.42578125" style="110" customWidth="1"/>
    <col min="15881" max="15881" width="11.5703125" style="110" customWidth="1"/>
    <col min="15882" max="15882" width="39.42578125" style="110" customWidth="1"/>
    <col min="15883" max="15883" width="21.28515625" style="110" customWidth="1"/>
    <col min="15884" max="16133" width="9.140625" style="110"/>
    <col min="16134" max="16134" width="5.42578125" style="110" customWidth="1"/>
    <col min="16135" max="16135" width="8.7109375" style="110" customWidth="1"/>
    <col min="16136" max="16136" width="56.42578125" style="110" customWidth="1"/>
    <col min="16137" max="16137" width="11.5703125" style="110" customWidth="1"/>
    <col min="16138" max="16138" width="39.42578125" style="110" customWidth="1"/>
    <col min="16139" max="16139" width="21.28515625" style="110" customWidth="1"/>
    <col min="16140" max="16384" width="9.140625" style="110"/>
  </cols>
  <sheetData>
    <row r="1" spans="1:23" ht="12">
      <c r="B1" s="103"/>
      <c r="C1" s="103"/>
      <c r="D1" s="103"/>
      <c r="E1" s="144" t="s">
        <v>86</v>
      </c>
      <c r="F1" s="104"/>
      <c r="G1" s="104"/>
      <c r="H1" s="105"/>
      <c r="I1" s="106"/>
      <c r="J1" s="105"/>
      <c r="K1" s="105"/>
      <c r="L1" s="107"/>
      <c r="M1" s="105"/>
      <c r="N1" s="108"/>
      <c r="O1" s="105"/>
      <c r="P1" s="105"/>
      <c r="Q1" s="105"/>
      <c r="R1" s="107"/>
      <c r="S1" s="107"/>
      <c r="T1" s="103"/>
      <c r="U1" s="109"/>
    </row>
    <row r="2" spans="1:23" ht="12">
      <c r="A2" s="111"/>
      <c r="B2" s="112" t="s">
        <v>28</v>
      </c>
      <c r="C2" s="112" t="s">
        <v>29</v>
      </c>
      <c r="D2" s="112" t="s">
        <v>30</v>
      </c>
      <c r="E2" s="112" t="s">
        <v>56</v>
      </c>
      <c r="F2" s="112" t="s">
        <v>57</v>
      </c>
      <c r="G2" s="112" t="s">
        <v>31</v>
      </c>
      <c r="H2" s="112" t="s">
        <v>32</v>
      </c>
      <c r="I2" s="113" t="s">
        <v>33</v>
      </c>
      <c r="J2" s="114" t="s">
        <v>34</v>
      </c>
      <c r="K2" s="114" t="s">
        <v>35</v>
      </c>
      <c r="L2" s="114" t="s">
        <v>36</v>
      </c>
      <c r="M2" s="114" t="s">
        <v>37</v>
      </c>
      <c r="N2" s="115" t="s">
        <v>38</v>
      </c>
      <c r="O2" s="116" t="s">
        <v>39</v>
      </c>
      <c r="P2" s="116" t="s">
        <v>40</v>
      </c>
      <c r="Q2" s="116" t="s">
        <v>41</v>
      </c>
      <c r="R2" s="116" t="s">
        <v>42</v>
      </c>
      <c r="S2" s="116" t="s">
        <v>54</v>
      </c>
      <c r="T2" s="116" t="s">
        <v>58</v>
      </c>
      <c r="U2" s="116"/>
    </row>
    <row r="3" spans="1:23" s="182" customFormat="1" ht="12" customHeight="1">
      <c r="A3" s="118">
        <v>1</v>
      </c>
      <c r="B3" s="173" t="s">
        <v>59</v>
      </c>
      <c r="C3" s="174" t="s">
        <v>7</v>
      </c>
      <c r="D3" s="174" t="s">
        <v>14</v>
      </c>
      <c r="E3" s="145" t="s">
        <v>60</v>
      </c>
      <c r="F3" s="145" t="s">
        <v>60</v>
      </c>
      <c r="G3" s="175" t="s">
        <v>2</v>
      </c>
      <c r="H3" s="175" t="s">
        <v>2</v>
      </c>
      <c r="I3" s="176" t="s">
        <v>2</v>
      </c>
      <c r="J3" s="177" t="s">
        <v>25</v>
      </c>
      <c r="K3" s="175" t="s">
        <v>2</v>
      </c>
      <c r="L3" s="175" t="s">
        <v>2</v>
      </c>
      <c r="M3" s="175" t="s">
        <v>2</v>
      </c>
      <c r="N3" s="178">
        <v>30</v>
      </c>
      <c r="O3" s="179" t="s">
        <v>59</v>
      </c>
      <c r="P3" s="180" t="s">
        <v>2</v>
      </c>
      <c r="Q3" s="174" t="s">
        <v>19</v>
      </c>
      <c r="R3" s="180" t="s">
        <v>2</v>
      </c>
      <c r="S3" s="180" t="s">
        <v>2</v>
      </c>
      <c r="T3" s="180" t="s">
        <v>2</v>
      </c>
      <c r="U3" s="175" t="s">
        <v>2</v>
      </c>
      <c r="V3" s="181"/>
    </row>
    <row r="4" spans="1:23" s="182" customFormat="1" ht="12" customHeight="1">
      <c r="A4" s="118">
        <v>2</v>
      </c>
      <c r="B4" s="173" t="s">
        <v>61</v>
      </c>
      <c r="C4" s="174" t="s">
        <v>7</v>
      </c>
      <c r="D4" s="174" t="s">
        <v>14</v>
      </c>
      <c r="E4" s="145" t="s">
        <v>62</v>
      </c>
      <c r="F4" s="145" t="s">
        <v>62</v>
      </c>
      <c r="G4" s="175" t="s">
        <v>2</v>
      </c>
      <c r="H4" s="175" t="s">
        <v>2</v>
      </c>
      <c r="I4" s="176" t="s">
        <v>2</v>
      </c>
      <c r="J4" s="183" t="s">
        <v>17</v>
      </c>
      <c r="K4" s="175" t="s">
        <v>2</v>
      </c>
      <c r="L4" s="175" t="s">
        <v>2</v>
      </c>
      <c r="M4" s="175" t="s">
        <v>2</v>
      </c>
      <c r="N4" s="178">
        <v>30</v>
      </c>
      <c r="O4" s="179" t="s">
        <v>61</v>
      </c>
      <c r="P4" s="180" t="s">
        <v>2</v>
      </c>
      <c r="Q4" s="174" t="s">
        <v>19</v>
      </c>
      <c r="R4" s="180" t="s">
        <v>2</v>
      </c>
      <c r="S4" s="180" t="s">
        <v>2</v>
      </c>
      <c r="T4" s="180" t="s">
        <v>2</v>
      </c>
      <c r="U4" s="175" t="s">
        <v>2</v>
      </c>
      <c r="V4" s="181"/>
    </row>
    <row r="5" spans="1:23" s="182" customFormat="1" ht="12" customHeight="1">
      <c r="A5" s="118">
        <v>3</v>
      </c>
      <c r="B5" s="173" t="s">
        <v>64</v>
      </c>
      <c r="C5" s="174" t="s">
        <v>7</v>
      </c>
      <c r="D5" s="173" t="s">
        <v>15</v>
      </c>
      <c r="E5" s="145" t="s">
        <v>65</v>
      </c>
      <c r="F5" s="145" t="s">
        <v>65</v>
      </c>
      <c r="G5" s="175" t="s">
        <v>2</v>
      </c>
      <c r="H5" s="175" t="s">
        <v>2</v>
      </c>
      <c r="I5" s="176" t="s">
        <v>2</v>
      </c>
      <c r="J5" s="183" t="s">
        <v>76</v>
      </c>
      <c r="K5" s="177" t="s">
        <v>17</v>
      </c>
      <c r="L5" s="175" t="s">
        <v>2</v>
      </c>
      <c r="M5" s="175" t="s">
        <v>2</v>
      </c>
      <c r="N5" s="178">
        <v>25</v>
      </c>
      <c r="O5" s="179" t="s">
        <v>64</v>
      </c>
      <c r="P5" s="184" t="s">
        <v>77</v>
      </c>
      <c r="Q5" s="174" t="s">
        <v>19</v>
      </c>
      <c r="R5" s="180" t="s">
        <v>2</v>
      </c>
      <c r="S5" s="180" t="s">
        <v>2</v>
      </c>
      <c r="T5" s="180" t="s">
        <v>2</v>
      </c>
      <c r="U5" s="175" t="s">
        <v>2</v>
      </c>
      <c r="V5" s="181"/>
    </row>
    <row r="6" spans="1:23" s="182" customFormat="1" ht="12" customHeight="1">
      <c r="A6" s="118">
        <v>4</v>
      </c>
      <c r="B6" s="174" t="s">
        <v>43</v>
      </c>
      <c r="C6" s="174" t="s">
        <v>8</v>
      </c>
      <c r="D6" s="174" t="s">
        <v>14</v>
      </c>
      <c r="E6" s="174" t="s">
        <v>44</v>
      </c>
      <c r="F6" s="185" t="s">
        <v>44</v>
      </c>
      <c r="G6" s="185" t="s">
        <v>24</v>
      </c>
      <c r="H6" s="175" t="s">
        <v>2</v>
      </c>
      <c r="I6" s="176" t="s">
        <v>2</v>
      </c>
      <c r="J6" s="183" t="s">
        <v>76</v>
      </c>
      <c r="K6" s="175" t="s">
        <v>2</v>
      </c>
      <c r="L6" s="175" t="s">
        <v>2</v>
      </c>
      <c r="M6" s="175" t="s">
        <v>2</v>
      </c>
      <c r="N6" s="178">
        <v>40</v>
      </c>
      <c r="O6" s="186" t="s">
        <v>43</v>
      </c>
      <c r="P6" s="184" t="s">
        <v>77</v>
      </c>
      <c r="Q6" s="174" t="s">
        <v>21</v>
      </c>
      <c r="R6" s="180" t="s">
        <v>2</v>
      </c>
      <c r="S6" s="180" t="s">
        <v>2</v>
      </c>
      <c r="T6" s="180" t="s">
        <v>2</v>
      </c>
      <c r="U6" s="175" t="s">
        <v>2</v>
      </c>
      <c r="V6" s="181"/>
    </row>
    <row r="7" spans="1:23" s="182" customFormat="1" ht="12" customHeight="1">
      <c r="A7" s="118">
        <v>5</v>
      </c>
      <c r="B7" s="174" t="s">
        <v>45</v>
      </c>
      <c r="C7" s="174" t="s">
        <v>7</v>
      </c>
      <c r="D7" s="174" t="s">
        <v>14</v>
      </c>
      <c r="E7" s="177" t="s">
        <v>46</v>
      </c>
      <c r="F7" s="177" t="s">
        <v>47</v>
      </c>
      <c r="G7" s="185" t="s">
        <v>24</v>
      </c>
      <c r="H7" s="175" t="s">
        <v>2</v>
      </c>
      <c r="I7" s="176" t="s">
        <v>2</v>
      </c>
      <c r="J7" s="183" t="s">
        <v>76</v>
      </c>
      <c r="K7" s="177" t="s">
        <v>17</v>
      </c>
      <c r="L7" s="175" t="s">
        <v>2</v>
      </c>
      <c r="M7" s="175" t="s">
        <v>2</v>
      </c>
      <c r="N7" s="178">
        <v>50</v>
      </c>
      <c r="O7" s="186" t="s">
        <v>45</v>
      </c>
      <c r="P7" s="184" t="s">
        <v>77</v>
      </c>
      <c r="Q7" s="174" t="s">
        <v>21</v>
      </c>
      <c r="R7" s="180" t="s">
        <v>2</v>
      </c>
      <c r="S7" s="180" t="s">
        <v>2</v>
      </c>
      <c r="T7" s="174" t="s">
        <v>48</v>
      </c>
      <c r="U7" s="175" t="s">
        <v>2</v>
      </c>
      <c r="V7" s="181"/>
    </row>
    <row r="8" spans="1:23" s="182" customFormat="1" ht="12" customHeight="1">
      <c r="A8" s="118">
        <v>6</v>
      </c>
      <c r="B8" s="174" t="s">
        <v>63</v>
      </c>
      <c r="C8" s="174" t="s">
        <v>8</v>
      </c>
      <c r="D8" s="174" t="s">
        <v>14</v>
      </c>
      <c r="E8" s="174" t="s">
        <v>78</v>
      </c>
      <c r="F8" s="174" t="s">
        <v>78</v>
      </c>
      <c r="G8" s="185" t="s">
        <v>24</v>
      </c>
      <c r="H8" s="175" t="s">
        <v>2</v>
      </c>
      <c r="I8" s="176" t="s">
        <v>2</v>
      </c>
      <c r="J8" s="183" t="s">
        <v>76</v>
      </c>
      <c r="K8" s="175" t="s">
        <v>2</v>
      </c>
      <c r="L8" s="175" t="s">
        <v>2</v>
      </c>
      <c r="M8" s="175" t="s">
        <v>2</v>
      </c>
      <c r="N8" s="178">
        <v>40</v>
      </c>
      <c r="O8" s="186" t="s">
        <v>63</v>
      </c>
      <c r="P8" s="184" t="s">
        <v>77</v>
      </c>
      <c r="Q8" s="174" t="s">
        <v>21</v>
      </c>
      <c r="R8" s="180" t="s">
        <v>2</v>
      </c>
      <c r="S8" s="180" t="s">
        <v>2</v>
      </c>
      <c r="T8" s="180" t="s">
        <v>2</v>
      </c>
      <c r="U8" s="175" t="s">
        <v>2</v>
      </c>
      <c r="V8" s="181"/>
    </row>
    <row r="9" spans="1:23" s="182" customFormat="1" ht="12" customHeight="1">
      <c r="A9" s="118">
        <v>7</v>
      </c>
      <c r="B9" s="174" t="s">
        <v>49</v>
      </c>
      <c r="C9" s="174" t="s">
        <v>7</v>
      </c>
      <c r="D9" s="174" t="s">
        <v>14</v>
      </c>
      <c r="E9" s="177" t="s">
        <v>50</v>
      </c>
      <c r="F9" s="177" t="s">
        <v>50</v>
      </c>
      <c r="G9" s="185" t="s">
        <v>24</v>
      </c>
      <c r="H9" s="175" t="s">
        <v>2</v>
      </c>
      <c r="I9" s="176" t="s">
        <v>2</v>
      </c>
      <c r="J9" s="183" t="s">
        <v>76</v>
      </c>
      <c r="K9" s="177" t="s">
        <v>17</v>
      </c>
      <c r="L9" s="175" t="s">
        <v>2</v>
      </c>
      <c r="M9" s="175" t="s">
        <v>2</v>
      </c>
      <c r="N9" s="187">
        <v>50</v>
      </c>
      <c r="O9" s="186" t="s">
        <v>49</v>
      </c>
      <c r="P9" s="184" t="s">
        <v>77</v>
      </c>
      <c r="Q9" s="174" t="s">
        <v>20</v>
      </c>
      <c r="R9" s="180" t="s">
        <v>2</v>
      </c>
      <c r="S9" s="180" t="s">
        <v>2</v>
      </c>
      <c r="T9" s="180" t="s">
        <v>2</v>
      </c>
      <c r="U9" s="175" t="s">
        <v>2</v>
      </c>
      <c r="V9" s="181"/>
    </row>
    <row r="10" spans="1:23" s="182" customFormat="1" ht="12" customHeight="1">
      <c r="A10" s="118">
        <v>8</v>
      </c>
      <c r="B10" s="174" t="s">
        <v>51</v>
      </c>
      <c r="C10" s="174" t="s">
        <v>7</v>
      </c>
      <c r="D10" s="174" t="s">
        <v>14</v>
      </c>
      <c r="E10" s="177" t="s">
        <v>52</v>
      </c>
      <c r="F10" s="177" t="s">
        <v>52</v>
      </c>
      <c r="G10" s="185" t="s">
        <v>24</v>
      </c>
      <c r="H10" s="175" t="s">
        <v>2</v>
      </c>
      <c r="I10" s="176" t="s">
        <v>2</v>
      </c>
      <c r="J10" s="183" t="s">
        <v>76</v>
      </c>
      <c r="K10" s="183" t="s">
        <v>18</v>
      </c>
      <c r="L10" s="175" t="s">
        <v>2</v>
      </c>
      <c r="M10" s="175" t="s">
        <v>2</v>
      </c>
      <c r="N10" s="187">
        <v>40</v>
      </c>
      <c r="O10" s="186" t="s">
        <v>51</v>
      </c>
      <c r="P10" s="184" t="s">
        <v>77</v>
      </c>
      <c r="Q10" s="174" t="s">
        <v>20</v>
      </c>
      <c r="R10" s="180" t="s">
        <v>2</v>
      </c>
      <c r="S10" s="180" t="s">
        <v>2</v>
      </c>
      <c r="T10" s="180" t="s">
        <v>2</v>
      </c>
      <c r="U10" s="175" t="s">
        <v>2</v>
      </c>
      <c r="V10" s="181"/>
    </row>
    <row r="11" spans="1:23" s="182" customFormat="1" ht="12" customHeight="1">
      <c r="A11" s="118">
        <v>9</v>
      </c>
      <c r="B11" s="174" t="s">
        <v>79</v>
      </c>
      <c r="C11" s="174" t="s">
        <v>7</v>
      </c>
      <c r="D11" s="174" t="s">
        <v>14</v>
      </c>
      <c r="E11" s="185" t="s">
        <v>80</v>
      </c>
      <c r="F11" s="185" t="s">
        <v>81</v>
      </c>
      <c r="G11" s="177" t="s">
        <v>23</v>
      </c>
      <c r="H11" s="177" t="s">
        <v>26</v>
      </c>
      <c r="I11" s="176" t="s">
        <v>2</v>
      </c>
      <c r="J11" s="183" t="s">
        <v>76</v>
      </c>
      <c r="K11" s="183" t="s">
        <v>16</v>
      </c>
      <c r="L11" s="177" t="s">
        <v>2</v>
      </c>
      <c r="M11" s="175" t="s">
        <v>2</v>
      </c>
      <c r="N11" s="178">
        <v>25</v>
      </c>
      <c r="O11" s="186" t="s">
        <v>79</v>
      </c>
      <c r="P11" s="184" t="s">
        <v>77</v>
      </c>
      <c r="Q11" s="174" t="s">
        <v>20</v>
      </c>
      <c r="R11" s="180" t="s">
        <v>2</v>
      </c>
      <c r="S11" s="180" t="s">
        <v>2</v>
      </c>
      <c r="T11" s="180" t="s">
        <v>2</v>
      </c>
      <c r="U11" s="175" t="s">
        <v>2</v>
      </c>
      <c r="V11" s="181"/>
      <c r="W11" s="181"/>
    </row>
    <row r="12" spans="1:23" s="182" customFormat="1" ht="12" customHeight="1">
      <c r="A12" s="118">
        <v>10</v>
      </c>
      <c r="B12" s="174" t="s">
        <v>82</v>
      </c>
      <c r="C12" s="174" t="s">
        <v>7</v>
      </c>
      <c r="D12" s="174" t="s">
        <v>14</v>
      </c>
      <c r="E12" s="185" t="s">
        <v>83</v>
      </c>
      <c r="F12" s="185" t="s">
        <v>84</v>
      </c>
      <c r="G12" s="185" t="s">
        <v>24</v>
      </c>
      <c r="H12" s="175" t="s">
        <v>2</v>
      </c>
      <c r="I12" s="176" t="s">
        <v>2</v>
      </c>
      <c r="J12" s="183" t="s">
        <v>76</v>
      </c>
      <c r="K12" s="183" t="s">
        <v>16</v>
      </c>
      <c r="L12" s="177" t="s">
        <v>2</v>
      </c>
      <c r="M12" s="175" t="s">
        <v>2</v>
      </c>
      <c r="N12" s="178">
        <v>25</v>
      </c>
      <c r="O12" s="186" t="s">
        <v>53</v>
      </c>
      <c r="P12" s="184" t="s">
        <v>77</v>
      </c>
      <c r="Q12" s="174" t="s">
        <v>20</v>
      </c>
      <c r="R12" s="180" t="s">
        <v>2</v>
      </c>
      <c r="S12" s="180" t="s">
        <v>2</v>
      </c>
      <c r="T12" s="180" t="s">
        <v>2</v>
      </c>
      <c r="U12" s="175" t="s">
        <v>2</v>
      </c>
      <c r="V12" s="181"/>
      <c r="W12" s="181"/>
    </row>
    <row r="13" spans="1:23" s="182" customFormat="1" ht="12" customHeight="1">
      <c r="A13" s="118"/>
      <c r="B13" s="174" t="s">
        <v>2</v>
      </c>
      <c r="C13" s="174" t="s">
        <v>9</v>
      </c>
      <c r="D13" s="175" t="s">
        <v>2</v>
      </c>
      <c r="E13" s="175" t="s">
        <v>2</v>
      </c>
      <c r="F13" s="175" t="s">
        <v>2</v>
      </c>
      <c r="G13" s="175" t="s">
        <v>2</v>
      </c>
      <c r="H13" s="175" t="s">
        <v>2</v>
      </c>
      <c r="I13" s="175" t="s">
        <v>2</v>
      </c>
      <c r="J13" s="175" t="s">
        <v>2</v>
      </c>
      <c r="K13" s="175" t="s">
        <v>2</v>
      </c>
      <c r="L13" s="175" t="s">
        <v>2</v>
      </c>
      <c r="M13" s="175" t="s">
        <v>2</v>
      </c>
      <c r="N13" s="175" t="s">
        <v>2</v>
      </c>
      <c r="O13" s="175" t="s">
        <v>2</v>
      </c>
      <c r="P13" s="175" t="s">
        <v>2</v>
      </c>
      <c r="Q13" s="175" t="s">
        <v>2</v>
      </c>
      <c r="R13" s="175" t="s">
        <v>2</v>
      </c>
      <c r="S13" s="175" t="s">
        <v>2</v>
      </c>
      <c r="T13" s="175" t="s">
        <v>2</v>
      </c>
      <c r="U13" s="175" t="s">
        <v>2</v>
      </c>
      <c r="V13" s="181"/>
    </row>
    <row r="14" spans="1:23" s="182" customFormat="1" ht="12" customHeight="1">
      <c r="A14" s="118"/>
      <c r="B14" s="174"/>
      <c r="C14" s="174"/>
      <c r="D14" s="174"/>
      <c r="E14" s="185"/>
      <c r="F14" s="185"/>
      <c r="G14" s="185"/>
      <c r="H14" s="175"/>
      <c r="I14" s="176"/>
      <c r="J14" s="183"/>
      <c r="K14" s="175"/>
      <c r="L14" s="175"/>
      <c r="M14" s="175"/>
      <c r="N14" s="187"/>
      <c r="O14" s="186"/>
      <c r="P14" s="184"/>
      <c r="Q14" s="174"/>
      <c r="R14" s="180"/>
      <c r="S14" s="180"/>
      <c r="T14" s="180"/>
      <c r="U14" s="188"/>
      <c r="V14" s="181"/>
    </row>
    <row r="15" spans="1:23" s="148" customFormat="1" ht="12">
      <c r="A15" s="140"/>
      <c r="B15" s="147"/>
      <c r="C15" s="149"/>
      <c r="D15" s="147"/>
      <c r="E15" s="146"/>
      <c r="F15" s="146"/>
      <c r="G15" s="150"/>
      <c r="H15" s="150"/>
      <c r="I15" s="151"/>
      <c r="J15" s="150"/>
      <c r="K15" s="150"/>
      <c r="L15" s="150"/>
      <c r="M15" s="150"/>
      <c r="N15" s="152"/>
      <c r="O15" s="153"/>
      <c r="P15" s="154"/>
      <c r="Q15" s="147"/>
      <c r="R15" s="141"/>
      <c r="S15" s="141"/>
      <c r="T15" s="141"/>
      <c r="U15" s="141"/>
      <c r="V15" s="146"/>
    </row>
    <row r="16" spans="1:23" s="148" customFormat="1" ht="12">
      <c r="A16" s="140"/>
      <c r="B16" s="147"/>
      <c r="C16" s="149"/>
      <c r="D16" s="147"/>
      <c r="E16" s="146"/>
      <c r="F16" s="146"/>
      <c r="G16" s="150"/>
      <c r="H16" s="150"/>
      <c r="I16" s="151"/>
      <c r="J16" s="150"/>
      <c r="K16" s="150"/>
      <c r="L16" s="150"/>
      <c r="M16" s="150"/>
      <c r="N16" s="152"/>
      <c r="O16" s="153"/>
      <c r="P16" s="154"/>
      <c r="Q16" s="147"/>
      <c r="R16" s="141"/>
      <c r="S16" s="141"/>
      <c r="T16" s="141"/>
      <c r="U16" s="141"/>
      <c r="V16" s="146"/>
    </row>
    <row r="17" spans="1:22" s="148" customFormat="1" ht="12">
      <c r="A17" s="155"/>
      <c r="B17" s="156"/>
      <c r="C17" s="156"/>
      <c r="D17" s="156"/>
      <c r="E17" s="146"/>
      <c r="F17" s="146"/>
      <c r="G17" s="146"/>
      <c r="H17" s="146"/>
      <c r="I17" s="157"/>
      <c r="J17" s="156"/>
      <c r="K17" s="156"/>
      <c r="L17" s="156"/>
      <c r="M17" s="156"/>
      <c r="N17" s="158"/>
      <c r="O17" s="159"/>
      <c r="P17" s="156"/>
      <c r="Q17" s="156"/>
      <c r="R17" s="160"/>
      <c r="S17" s="161"/>
      <c r="T17" s="161"/>
      <c r="U17" s="162"/>
      <c r="V17" s="146"/>
    </row>
    <row r="18" spans="1:22" s="148" customFormat="1" ht="12">
      <c r="A18" s="140"/>
      <c r="B18" s="161"/>
      <c r="C18" s="161"/>
      <c r="D18" s="161"/>
      <c r="E18" s="163"/>
      <c r="F18" s="163"/>
      <c r="G18" s="163"/>
      <c r="H18" s="163"/>
      <c r="I18" s="164"/>
      <c r="J18" s="146"/>
      <c r="K18" s="146"/>
      <c r="L18" s="161"/>
      <c r="M18" s="146"/>
      <c r="N18" s="158"/>
      <c r="O18" s="153"/>
      <c r="P18" s="146"/>
      <c r="Q18" s="146"/>
      <c r="R18" s="161"/>
      <c r="S18" s="161"/>
      <c r="T18" s="165"/>
      <c r="U18" s="166"/>
      <c r="V18" s="146"/>
    </row>
    <row r="19" spans="1:22" s="148" customFormat="1" ht="12">
      <c r="A19" s="140"/>
      <c r="B19" s="161"/>
      <c r="C19" s="161"/>
      <c r="D19" s="161"/>
      <c r="E19" s="167"/>
      <c r="F19" s="167"/>
      <c r="G19" s="167"/>
      <c r="H19" s="167"/>
      <c r="I19" s="168"/>
      <c r="J19" s="146"/>
      <c r="K19" s="146"/>
      <c r="L19" s="161"/>
      <c r="M19" s="146"/>
      <c r="N19" s="158"/>
      <c r="O19" s="153"/>
      <c r="P19" s="146"/>
      <c r="Q19" s="146"/>
      <c r="R19" s="161"/>
      <c r="S19" s="161"/>
      <c r="T19" s="161"/>
      <c r="U19" s="166"/>
      <c r="V19" s="146"/>
    </row>
    <row r="20" spans="1:22" s="148" customFormat="1" ht="12">
      <c r="A20" s="140"/>
      <c r="B20" s="161"/>
      <c r="C20" s="161"/>
      <c r="D20" s="161"/>
      <c r="E20" s="146"/>
      <c r="F20" s="144" t="s">
        <v>85</v>
      </c>
      <c r="G20" s="144"/>
      <c r="H20" s="167"/>
      <c r="I20" s="168"/>
      <c r="J20" s="146"/>
      <c r="K20" s="146"/>
      <c r="L20" s="161"/>
      <c r="M20" s="146"/>
      <c r="N20" s="158"/>
      <c r="O20" s="153"/>
      <c r="P20" s="146"/>
      <c r="Q20" s="146"/>
      <c r="R20" s="161"/>
      <c r="S20" s="161"/>
      <c r="T20" s="161"/>
      <c r="U20" s="166"/>
      <c r="V20" s="146"/>
    </row>
    <row r="21" spans="1:22" s="148" customFormat="1" ht="12">
      <c r="A21" s="140"/>
      <c r="B21" s="161"/>
      <c r="C21" s="161"/>
      <c r="D21" s="161"/>
      <c r="E21" s="146"/>
      <c r="F21" s="169" t="s">
        <v>27</v>
      </c>
      <c r="G21" s="170"/>
      <c r="H21" s="167"/>
      <c r="I21" s="168"/>
      <c r="J21" s="146"/>
      <c r="K21" s="146"/>
      <c r="L21" s="161"/>
      <c r="M21" s="146"/>
      <c r="N21" s="158"/>
      <c r="O21" s="153"/>
      <c r="P21" s="146"/>
      <c r="Q21" s="146"/>
      <c r="R21" s="161"/>
      <c r="S21" s="161"/>
      <c r="T21" s="161"/>
      <c r="U21" s="166"/>
      <c r="V21" s="146"/>
    </row>
    <row r="22" spans="1:22" s="148" customFormat="1" ht="12">
      <c r="A22" s="140"/>
      <c r="B22" s="161"/>
      <c r="C22" s="161"/>
      <c r="D22" s="161"/>
      <c r="E22" s="146"/>
      <c r="F22" s="169" t="s">
        <v>66</v>
      </c>
      <c r="G22" s="170"/>
      <c r="H22" s="146"/>
      <c r="I22" s="157"/>
      <c r="J22" s="146"/>
      <c r="K22" s="146"/>
      <c r="L22" s="161"/>
      <c r="M22" s="146"/>
      <c r="N22" s="157"/>
      <c r="O22" s="153"/>
      <c r="P22" s="146"/>
      <c r="Q22" s="146"/>
      <c r="R22" s="161"/>
      <c r="S22" s="161"/>
      <c r="T22" s="161"/>
      <c r="U22" s="166"/>
      <c r="V22" s="146"/>
    </row>
    <row r="23" spans="1:22" s="148" customFormat="1" ht="12">
      <c r="A23" s="140"/>
      <c r="B23" s="161"/>
      <c r="C23" s="161"/>
      <c r="D23" s="161"/>
      <c r="E23" s="146"/>
      <c r="F23" s="169" t="s">
        <v>67</v>
      </c>
      <c r="G23" s="170"/>
      <c r="H23" s="146"/>
      <c r="I23" s="157"/>
      <c r="J23" s="146"/>
      <c r="K23" s="146"/>
      <c r="L23" s="161"/>
      <c r="M23" s="146"/>
      <c r="N23" s="157"/>
      <c r="O23" s="153"/>
      <c r="P23" s="146"/>
      <c r="Q23" s="146"/>
      <c r="R23" s="161"/>
      <c r="S23" s="161"/>
      <c r="T23" s="161"/>
      <c r="U23" s="166"/>
      <c r="V23" s="146"/>
    </row>
    <row r="24" spans="1:22" s="148" customFormat="1" ht="12">
      <c r="A24" s="140"/>
      <c r="B24" s="161"/>
      <c r="C24" s="161"/>
      <c r="D24" s="161"/>
      <c r="E24" s="146"/>
      <c r="F24" s="169" t="s">
        <v>68</v>
      </c>
      <c r="G24" s="170"/>
      <c r="H24" s="146"/>
      <c r="I24" s="157"/>
      <c r="J24" s="146"/>
      <c r="K24" s="146"/>
      <c r="L24" s="161"/>
      <c r="M24" s="146"/>
      <c r="N24" s="157"/>
      <c r="O24" s="153"/>
      <c r="P24" s="146"/>
      <c r="Q24" s="146"/>
      <c r="R24" s="161"/>
      <c r="S24" s="161"/>
      <c r="T24" s="161"/>
      <c r="U24" s="166"/>
      <c r="V24" s="146"/>
    </row>
    <row r="25" spans="1:22" s="148" customFormat="1" ht="12">
      <c r="A25" s="140"/>
      <c r="B25" s="161"/>
      <c r="C25" s="161"/>
      <c r="D25" s="161"/>
      <c r="E25" s="146"/>
      <c r="F25" s="169" t="s">
        <v>69</v>
      </c>
      <c r="G25" s="170"/>
      <c r="H25" s="146"/>
      <c r="I25" s="157"/>
      <c r="J25" s="146"/>
      <c r="K25" s="146"/>
      <c r="L25" s="161"/>
      <c r="M25" s="146"/>
      <c r="N25" s="157"/>
      <c r="O25" s="153"/>
      <c r="P25" s="146"/>
      <c r="Q25" s="146"/>
      <c r="R25" s="161"/>
      <c r="S25" s="161"/>
      <c r="T25" s="161"/>
      <c r="U25" s="166"/>
      <c r="V25" s="146"/>
    </row>
    <row r="26" spans="1:22" s="148" customFormat="1" ht="12">
      <c r="A26" s="140"/>
      <c r="B26" s="161"/>
      <c r="C26" s="161"/>
      <c r="D26" s="161"/>
      <c r="E26" s="146"/>
      <c r="F26" s="169" t="s">
        <v>70</v>
      </c>
      <c r="G26" s="170"/>
      <c r="H26" s="146"/>
      <c r="I26" s="157"/>
      <c r="J26" s="146"/>
      <c r="K26" s="146"/>
      <c r="L26" s="161"/>
      <c r="M26" s="146"/>
      <c r="N26" s="157"/>
      <c r="O26" s="153"/>
      <c r="P26" s="146"/>
      <c r="Q26" s="146"/>
      <c r="R26" s="161"/>
      <c r="S26" s="161"/>
      <c r="T26" s="161"/>
      <c r="U26" s="166"/>
      <c r="V26" s="146"/>
    </row>
    <row r="27" spans="1:22" s="148" customFormat="1" ht="12">
      <c r="A27" s="140"/>
      <c r="B27" s="161"/>
      <c r="C27" s="161"/>
      <c r="D27" s="161"/>
      <c r="E27" s="146"/>
      <c r="F27" s="171" t="s">
        <v>71</v>
      </c>
      <c r="G27" s="170"/>
      <c r="H27" s="146"/>
      <c r="I27" s="157"/>
      <c r="J27" s="146"/>
      <c r="K27" s="146"/>
      <c r="L27" s="161"/>
      <c r="M27" s="146"/>
      <c r="N27" s="157"/>
      <c r="O27" s="153"/>
      <c r="P27" s="146"/>
      <c r="Q27" s="146"/>
      <c r="R27" s="161"/>
      <c r="S27" s="161"/>
      <c r="T27" s="161"/>
      <c r="U27" s="166"/>
      <c r="V27" s="146"/>
    </row>
    <row r="28" spans="1:22" s="148" customFormat="1" ht="12">
      <c r="A28" s="140"/>
      <c r="B28" s="161"/>
      <c r="C28" s="161"/>
      <c r="D28" s="161"/>
      <c r="E28" s="146"/>
      <c r="F28" s="169" t="s">
        <v>72</v>
      </c>
      <c r="G28" s="170"/>
      <c r="H28" s="146"/>
      <c r="I28" s="157"/>
      <c r="J28" s="146"/>
      <c r="K28" s="146"/>
      <c r="L28" s="161"/>
      <c r="M28" s="146"/>
      <c r="N28" s="157"/>
      <c r="O28" s="153"/>
      <c r="P28" s="146"/>
      <c r="Q28" s="146"/>
      <c r="R28" s="161"/>
      <c r="S28" s="161"/>
      <c r="T28" s="161"/>
      <c r="U28" s="166"/>
      <c r="V28" s="146"/>
    </row>
    <row r="29" spans="1:22" s="148" customFormat="1" ht="12">
      <c r="A29" s="140"/>
      <c r="B29" s="161"/>
      <c r="C29" s="161"/>
      <c r="D29" s="161"/>
      <c r="E29" s="146"/>
      <c r="F29" s="169" t="s">
        <v>73</v>
      </c>
      <c r="G29" s="170"/>
      <c r="H29" s="146"/>
      <c r="I29" s="157"/>
      <c r="J29" s="146"/>
      <c r="K29" s="146"/>
      <c r="L29" s="161"/>
      <c r="M29" s="146"/>
      <c r="N29" s="157"/>
      <c r="O29" s="153"/>
      <c r="P29" s="146"/>
      <c r="Q29" s="146"/>
      <c r="R29" s="161"/>
      <c r="S29" s="161"/>
      <c r="T29" s="161"/>
      <c r="U29" s="166"/>
      <c r="V29" s="146"/>
    </row>
    <row r="30" spans="1:22" s="148" customFormat="1" ht="12">
      <c r="A30" s="140"/>
      <c r="B30" s="161"/>
      <c r="C30" s="161"/>
      <c r="D30" s="161"/>
      <c r="E30" s="146"/>
      <c r="F30" s="169" t="s">
        <v>74</v>
      </c>
      <c r="G30" s="170"/>
      <c r="H30" s="146"/>
      <c r="I30" s="157"/>
      <c r="J30" s="146"/>
      <c r="K30" s="146"/>
      <c r="L30" s="161"/>
      <c r="M30" s="146"/>
      <c r="N30" s="157"/>
      <c r="O30" s="153"/>
      <c r="P30" s="146"/>
      <c r="Q30" s="146"/>
      <c r="R30" s="161"/>
      <c r="S30" s="161"/>
      <c r="T30" s="161"/>
      <c r="U30" s="166"/>
      <c r="V30" s="146"/>
    </row>
    <row r="31" spans="1:22" s="148" customFormat="1" ht="12">
      <c r="A31" s="140"/>
      <c r="B31" s="161"/>
      <c r="C31" s="161"/>
      <c r="D31" s="161"/>
      <c r="E31" s="146"/>
      <c r="F31" s="169" t="s">
        <v>75</v>
      </c>
      <c r="G31" s="170"/>
      <c r="H31" s="146"/>
      <c r="I31" s="157"/>
      <c r="J31" s="146"/>
      <c r="K31" s="146"/>
      <c r="L31" s="161"/>
      <c r="M31" s="146"/>
      <c r="N31" s="157"/>
      <c r="O31" s="153"/>
      <c r="P31" s="146"/>
      <c r="Q31" s="146"/>
      <c r="R31" s="161"/>
      <c r="S31" s="161"/>
      <c r="T31" s="161"/>
      <c r="U31" s="166"/>
      <c r="V31" s="146"/>
    </row>
  </sheetData>
  <pageMargins left="0.78740157480314965" right="0.78740157480314965" top="0.98425196850393704" bottom="0.98425196850393704" header="0.51181102362204722" footer="0.51181102362204722"/>
  <pageSetup scale="10" fitToHeight="2" orientation="landscape" r:id="rId1"/>
  <headerFooter alignWithMargins="0">
    <oddHeader>&amp;A</oddHeader>
    <oddFooter>Page &amp;P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MA49"/>
  <sheetViews>
    <sheetView tabSelected="1" zoomScaleNormal="100" zoomScaleSheetLayoutView="100" workbookViewId="0">
      <selection activeCell="C8" sqref="C8"/>
    </sheetView>
  </sheetViews>
  <sheetFormatPr baseColWidth="10" defaultColWidth="11.42578125" defaultRowHeight="14.25"/>
  <cols>
    <col min="1" max="1" width="3.85546875" style="11" customWidth="1"/>
    <col min="2" max="2" width="13.85546875" style="12" customWidth="1"/>
    <col min="3" max="3" width="2.85546875" style="12" customWidth="1"/>
    <col min="4" max="4" width="3.5703125" style="12" customWidth="1"/>
    <col min="5" max="5" width="7.140625" style="12" customWidth="1"/>
    <col min="6" max="6" width="1.85546875" style="12" customWidth="1"/>
    <col min="7" max="8" width="7.7109375" style="12" customWidth="1"/>
    <col min="9" max="9" width="12.5703125" style="12" customWidth="1"/>
    <col min="10" max="10" width="2.5703125" style="12" customWidth="1"/>
    <col min="11" max="11" width="3" style="12" customWidth="1"/>
    <col min="12" max="12" width="14.7109375" style="12" customWidth="1"/>
    <col min="13" max="13" width="0.5703125" style="12" customWidth="1"/>
    <col min="14" max="14" width="11.85546875" style="12" customWidth="1"/>
    <col min="15" max="15" width="19.7109375" style="12" customWidth="1"/>
    <col min="16" max="16" width="3.5703125" style="12" customWidth="1"/>
    <col min="17" max="17" width="15.7109375" style="12" customWidth="1"/>
    <col min="18" max="18" width="0.28515625" style="12" customWidth="1"/>
    <col min="19" max="19" width="16" style="12" customWidth="1"/>
    <col min="20" max="20" width="2.140625" style="12" customWidth="1"/>
    <col min="21" max="21" width="11.5703125" style="12" customWidth="1"/>
    <col min="22" max="22" width="5.7109375" style="12" customWidth="1"/>
    <col min="23" max="23" width="2.140625" style="12" customWidth="1"/>
    <col min="24" max="24" width="1" style="89" customWidth="1"/>
    <col min="25" max="25" width="10.28515625" style="82" customWidth="1"/>
    <col min="26" max="26" width="1.7109375" style="83" customWidth="1"/>
    <col min="27" max="27" width="16.85546875" style="9" customWidth="1"/>
    <col min="28" max="28" width="10.140625" style="90" customWidth="1"/>
    <col min="29" max="29" width="13.28515625" style="90" customWidth="1"/>
    <col min="30" max="30" width="4.85546875" style="90" customWidth="1"/>
    <col min="31" max="31" width="5.28515625" style="90" customWidth="1"/>
    <col min="32" max="32" width="9.42578125" style="90" customWidth="1"/>
    <col min="33" max="33" width="7.140625" style="97" customWidth="1"/>
    <col min="34" max="34" width="1.85546875" style="94" customWidth="1"/>
    <col min="35" max="35" width="13.42578125" style="247" customWidth="1"/>
    <col min="36" max="36" width="14.42578125" style="247" customWidth="1"/>
    <col min="37" max="37" width="28.85546875" style="247" customWidth="1"/>
    <col min="38" max="38" width="22" style="247" customWidth="1"/>
    <col min="39" max="39" width="20.7109375" style="247" customWidth="1"/>
    <col min="40" max="40" width="25.42578125" style="247" customWidth="1"/>
    <col min="41" max="41" width="22.5703125" style="247" customWidth="1"/>
    <col min="42" max="42" width="17.140625" style="247" customWidth="1"/>
    <col min="43" max="43" width="20" style="247" customWidth="1"/>
    <col min="44" max="44" width="18.85546875" style="247" customWidth="1"/>
    <col min="45" max="45" width="22.42578125" style="247" customWidth="1"/>
    <col min="46" max="46" width="14.5703125" style="247" customWidth="1"/>
    <col min="47" max="47" width="31.28515625" style="247" customWidth="1"/>
    <col min="48" max="48" width="25" style="247" customWidth="1"/>
    <col min="49" max="49" width="14.42578125" style="247" customWidth="1"/>
    <col min="50" max="50" width="15" style="247" customWidth="1"/>
    <col min="51" max="51" width="11.28515625" style="247" customWidth="1"/>
    <col min="52" max="52" width="21.42578125" style="247" customWidth="1"/>
    <col min="53" max="53" width="12.5703125" style="247" customWidth="1"/>
    <col min="54" max="54" width="11.85546875" style="247" customWidth="1"/>
    <col min="55" max="55" width="13.140625" style="247" customWidth="1"/>
    <col min="56" max="56" width="18.42578125" style="247" customWidth="1"/>
    <col min="57" max="57" width="13.140625" style="247" customWidth="1"/>
    <col min="58" max="58" width="8.7109375" style="247" customWidth="1"/>
    <col min="59" max="59" width="24.5703125" style="247" customWidth="1"/>
    <col min="60" max="60" width="9.28515625" style="247" customWidth="1"/>
    <col min="61" max="61" width="17.28515625" style="247" customWidth="1"/>
    <col min="62" max="62" width="8.5703125" style="247" customWidth="1"/>
    <col min="63" max="63" width="16.28515625" style="247" customWidth="1"/>
    <col min="64" max="65" width="8.5703125" style="247" customWidth="1"/>
    <col min="66" max="66" width="11.5703125" style="248" customWidth="1"/>
    <col min="67" max="67" width="8.7109375" style="248" customWidth="1"/>
    <col min="68" max="68" width="8" style="248" customWidth="1"/>
    <col min="69" max="69" width="14.5703125" style="248" customWidth="1"/>
    <col min="70" max="71" width="11.28515625" style="248" customWidth="1"/>
    <col min="72" max="72" width="10.5703125" style="248" customWidth="1"/>
    <col min="73" max="73" width="9.85546875" style="248" customWidth="1"/>
    <col min="74" max="74" width="11.42578125" style="248" customWidth="1"/>
    <col min="75" max="75" width="16.140625" style="248" customWidth="1"/>
    <col min="76" max="76" width="5.28515625" style="245" customWidth="1"/>
    <col min="77" max="77" width="9.7109375" style="245" customWidth="1"/>
    <col min="78" max="78" width="6.28515625" style="245" customWidth="1"/>
    <col min="79" max="79" width="12" style="245" customWidth="1"/>
    <col min="80" max="81" width="10" style="245" customWidth="1"/>
    <col min="82" max="82" width="10.28515625" style="245" customWidth="1"/>
    <col min="83" max="83" width="6.140625" style="245" customWidth="1"/>
    <col min="84" max="84" width="12.140625" style="245" customWidth="1"/>
    <col min="85" max="85" width="7.140625" style="245" customWidth="1"/>
    <col min="86" max="86" width="11.5703125" style="245" customWidth="1"/>
    <col min="87" max="87" width="8.7109375" style="245" customWidth="1"/>
    <col min="88" max="88" width="8" style="245" customWidth="1"/>
    <col min="89" max="89" width="10.28515625" style="245" customWidth="1"/>
    <col min="90" max="90" width="9.28515625" style="245" customWidth="1"/>
    <col min="91" max="91" width="5" style="245" customWidth="1"/>
    <col min="92" max="92" width="5.7109375" style="245" customWidth="1"/>
    <col min="93" max="93" width="9.85546875" style="245" customWidth="1"/>
    <col min="94" max="94" width="11.42578125" style="245" customWidth="1"/>
    <col min="95" max="95" width="15.28515625" style="245" customWidth="1"/>
    <col min="96" max="96" width="11.42578125" style="245" customWidth="1"/>
    <col min="97" max="97" width="10.28515625" style="245" customWidth="1"/>
    <col min="98" max="98" width="6.140625" style="245" customWidth="1"/>
    <col min="99" max="99" width="12.140625" style="245" customWidth="1"/>
    <col min="100" max="100" width="7.140625" style="245" customWidth="1"/>
    <col min="101" max="101" width="11.5703125" style="245" customWidth="1"/>
    <col min="102" max="102" width="8.7109375" style="245" customWidth="1"/>
    <col min="103" max="103" width="8" style="245" customWidth="1"/>
    <col min="104" max="104" width="10.28515625" style="245" customWidth="1"/>
    <col min="105" max="105" width="9.85546875" style="245" customWidth="1"/>
    <col min="106" max="106" width="11.42578125" style="245" customWidth="1"/>
    <col min="107" max="107" width="10.28515625" style="245" customWidth="1"/>
    <col min="108" max="108" width="6.140625" style="245" customWidth="1"/>
    <col min="109" max="109" width="12.140625" style="245" customWidth="1"/>
    <col min="110" max="110" width="7.140625" style="245" customWidth="1"/>
    <col min="111" max="111" width="11.5703125" style="245" customWidth="1"/>
    <col min="112" max="112" width="8.7109375" style="245" customWidth="1"/>
    <col min="113" max="113" width="8" style="245" customWidth="1"/>
    <col min="114" max="114" width="10.28515625" style="245" customWidth="1"/>
    <col min="115" max="115" width="9.85546875" style="245" customWidth="1"/>
    <col min="116" max="116" width="15.140625" style="245" customWidth="1"/>
    <col min="117" max="117" width="4.85546875" style="245" customWidth="1"/>
    <col min="118" max="118" width="20.5703125" style="245" customWidth="1"/>
    <col min="119" max="119" width="4.85546875" style="245" customWidth="1"/>
    <col min="120" max="120" width="19" style="245" customWidth="1"/>
    <col min="121" max="121" width="21.85546875" style="245" customWidth="1"/>
    <col min="122" max="122" width="4.85546875" style="245" customWidth="1"/>
    <col min="123" max="123" width="11.140625" style="245" customWidth="1"/>
    <col min="124" max="124" width="8.7109375" style="245" customWidth="1"/>
    <col min="125" max="125" width="12.28515625" style="245" customWidth="1"/>
    <col min="126" max="126" width="4.85546875" style="245" customWidth="1"/>
    <col min="127" max="127" width="6.85546875" style="245" customWidth="1"/>
    <col min="128" max="128" width="15.28515625" style="245" customWidth="1"/>
    <col min="129" max="129" width="17.85546875" style="245" customWidth="1"/>
    <col min="130" max="130" width="8.7109375" style="245" customWidth="1"/>
    <col min="131" max="131" width="10.28515625" style="245" customWidth="1"/>
    <col min="132" max="132" width="6.140625" style="245" customWidth="1"/>
    <col min="133" max="133" width="12.140625" style="245" customWidth="1"/>
    <col min="134" max="134" width="7.140625" style="245" customWidth="1"/>
    <col min="135" max="135" width="11.5703125" style="245" customWidth="1"/>
    <col min="136" max="136" width="12.5703125" style="245" customWidth="1"/>
    <col min="137" max="137" width="15.28515625" style="245" customWidth="1"/>
    <col min="138" max="138" width="13.7109375" style="245" customWidth="1"/>
    <col min="139" max="139" width="10.28515625" style="245" customWidth="1"/>
    <col min="140" max="140" width="11.5703125" style="245" customWidth="1"/>
    <col min="141" max="141" width="12.140625" style="245" customWidth="1"/>
    <col min="142" max="142" width="4" style="245" customWidth="1"/>
    <col min="143" max="143" width="8.7109375" style="245" customWidth="1"/>
    <col min="144" max="144" width="15.28515625" style="245" customWidth="1"/>
    <col min="145" max="145" width="8.42578125" style="245" customWidth="1"/>
    <col min="146" max="146" width="12.140625" style="245" customWidth="1"/>
    <col min="147" max="147" width="4" style="245" customWidth="1"/>
    <col min="148" max="148" width="15.28515625" style="245" customWidth="1"/>
    <col min="149" max="149" width="12.42578125" style="245" customWidth="1"/>
    <col min="150" max="157" width="11.28515625" style="245" customWidth="1"/>
    <col min="158" max="158" width="13.5703125" style="245" customWidth="1"/>
    <col min="159" max="159" width="17.85546875" style="245" customWidth="1"/>
    <col min="160" max="160" width="10.28515625" style="245" customWidth="1"/>
    <col min="161" max="161" width="12.7109375" style="245" customWidth="1"/>
    <col min="162" max="162" width="6.140625" style="245" customWidth="1"/>
    <col min="163" max="163" width="12.140625" style="245" customWidth="1"/>
    <col min="164" max="164" width="7.140625" style="245" customWidth="1"/>
    <col min="165" max="165" width="4.7109375" style="245" customWidth="1"/>
    <col min="166" max="166" width="8.7109375" style="245" customWidth="1"/>
    <col min="167" max="167" width="19" style="245" customWidth="1"/>
    <col min="168" max="168" width="5.7109375" style="245" customWidth="1"/>
    <col min="169" max="169" width="10.28515625" style="245" customWidth="1"/>
    <col min="170" max="170" width="12.7109375" style="245" customWidth="1"/>
    <col min="171" max="171" width="6.140625" style="245" customWidth="1"/>
    <col min="172" max="172" width="12.140625" style="245" customWidth="1"/>
    <col min="173" max="173" width="7.140625" style="245" customWidth="1"/>
    <col min="174" max="174" width="4.7109375" style="245" customWidth="1"/>
    <col min="175" max="175" width="8.7109375" style="245" customWidth="1"/>
    <col min="176" max="176" width="19" style="245" customWidth="1"/>
    <col min="177" max="177" width="5.7109375" style="245" customWidth="1"/>
    <col min="178" max="178" width="10.28515625" style="245" customWidth="1"/>
    <col min="179" max="179" width="12.7109375" style="245" customWidth="1"/>
    <col min="180" max="180" width="6.140625" style="245" customWidth="1"/>
    <col min="181" max="181" width="12.140625" style="245" customWidth="1"/>
    <col min="182" max="182" width="7.140625" style="245" customWidth="1"/>
    <col min="183" max="183" width="4.7109375" style="245" customWidth="1"/>
    <col min="184" max="184" width="8.7109375" style="245" customWidth="1"/>
    <col min="185" max="185" width="19" style="245" customWidth="1"/>
    <col min="186" max="186" width="5.7109375" style="245" customWidth="1"/>
    <col min="187" max="187" width="10.28515625" style="245" customWidth="1"/>
    <col min="188" max="188" width="12.7109375" style="245" customWidth="1"/>
    <col min="189" max="189" width="6.140625" style="245" customWidth="1"/>
    <col min="190" max="190" width="12.140625" style="245" customWidth="1"/>
    <col min="191" max="191" width="7.140625" style="245" customWidth="1"/>
    <col min="192" max="192" width="4.7109375" style="245" customWidth="1"/>
    <col min="193" max="193" width="8.7109375" style="245" customWidth="1"/>
    <col min="194" max="194" width="19" style="245" customWidth="1"/>
    <col min="195" max="195" width="5.7109375" style="245" customWidth="1"/>
    <col min="196" max="196" width="27.28515625" style="245" customWidth="1"/>
    <col min="197" max="197" width="23.28515625" style="245" customWidth="1"/>
    <col min="198" max="198" width="25.140625" style="245" customWidth="1"/>
    <col min="199" max="199" width="18.42578125" style="245" customWidth="1"/>
    <col min="200" max="200" width="21.7109375" style="245" customWidth="1"/>
    <col min="201" max="201" width="7.140625" style="245" customWidth="1"/>
    <col min="202" max="202" width="11" style="245" customWidth="1"/>
    <col min="203" max="203" width="13" style="245" customWidth="1"/>
    <col min="204" max="204" width="18.28515625" style="245" customWidth="1"/>
    <col min="205" max="205" width="20.28515625" style="245" customWidth="1"/>
    <col min="206" max="206" width="21.85546875" style="245" customWidth="1"/>
    <col min="207" max="207" width="20.85546875" style="245" customWidth="1"/>
    <col min="208" max="208" width="2.28515625" style="245" customWidth="1"/>
    <col min="209" max="209" width="3.85546875" style="245" customWidth="1"/>
    <col min="210" max="210" width="22.42578125" style="245" customWidth="1"/>
    <col min="211" max="211" width="4.7109375" style="245" customWidth="1"/>
    <col min="212" max="212" width="6.140625" style="245" customWidth="1"/>
    <col min="213" max="213" width="12.140625" style="245" customWidth="1"/>
    <col min="214" max="214" width="7.140625" style="245" customWidth="1"/>
    <col min="215" max="215" width="11.5703125" style="245" customWidth="1"/>
    <col min="216" max="216" width="8.7109375" style="245" customWidth="1"/>
    <col min="217" max="217" width="7.42578125" style="245" customWidth="1"/>
    <col min="218" max="218" width="10.28515625" style="245" customWidth="1"/>
    <col min="219" max="219" width="9.85546875" style="245" customWidth="1"/>
    <col min="220" max="220" width="3.85546875" style="245" customWidth="1"/>
    <col min="221" max="221" width="22.42578125" style="245" customWidth="1"/>
    <col min="222" max="222" width="4.7109375" style="245" customWidth="1"/>
    <col min="223" max="223" width="6.140625" style="245" customWidth="1"/>
    <col min="224" max="224" width="12.140625" style="245" customWidth="1"/>
    <col min="225" max="225" width="7.140625" style="245" customWidth="1"/>
    <col min="226" max="226" width="11.5703125" style="245" customWidth="1"/>
    <col min="227" max="227" width="8.7109375" style="245" customWidth="1"/>
    <col min="228" max="228" width="7.42578125" style="245" customWidth="1"/>
    <col min="229" max="229" width="10.28515625" style="245" customWidth="1"/>
    <col min="230" max="230" width="9.85546875" style="245" customWidth="1"/>
    <col min="231" max="231" width="3.85546875" style="245" customWidth="1"/>
    <col min="232" max="232" width="22.42578125" style="245" customWidth="1"/>
    <col min="233" max="233" width="4.7109375" style="245" customWidth="1"/>
    <col min="234" max="234" width="6.140625" style="245" customWidth="1"/>
    <col min="235" max="235" width="12.140625" style="245" customWidth="1"/>
    <col min="236" max="236" width="7.140625" style="245" customWidth="1"/>
    <col min="237" max="237" width="11.5703125" style="245" customWidth="1"/>
    <col min="238" max="238" width="8.7109375" style="245" customWidth="1"/>
    <col min="239" max="239" width="7.42578125" style="245" customWidth="1"/>
    <col min="240" max="240" width="10.28515625" style="245" customWidth="1"/>
    <col min="241" max="241" width="9.85546875" style="245" customWidth="1"/>
    <col min="242" max="242" width="3.85546875" style="245" customWidth="1"/>
    <col min="243" max="243" width="22.42578125" style="245" customWidth="1"/>
    <col min="244" max="244" width="4.7109375" style="245" customWidth="1"/>
    <col min="245" max="245" width="6.140625" style="245" customWidth="1"/>
    <col min="246" max="246" width="12.140625" style="245" customWidth="1"/>
    <col min="247" max="247" width="7.140625" style="245" customWidth="1"/>
    <col min="248" max="248" width="11.5703125" style="245" customWidth="1"/>
    <col min="249" max="249" width="8.7109375" style="245" customWidth="1"/>
    <col min="250" max="250" width="7.42578125" style="245" customWidth="1"/>
    <col min="251" max="251" width="10.28515625" style="245" customWidth="1"/>
    <col min="252" max="252" width="9.85546875" style="245" customWidth="1"/>
    <col min="253" max="253" width="3.85546875" style="245" customWidth="1"/>
    <col min="254" max="254" width="22.42578125" style="245" customWidth="1"/>
    <col min="255" max="255" width="4.7109375" style="245" customWidth="1"/>
    <col min="256" max="256" width="6.140625" style="245" customWidth="1"/>
    <col min="257" max="257" width="12.140625" style="245" customWidth="1"/>
    <col min="258" max="258" width="7.140625" style="245" customWidth="1"/>
    <col min="259" max="259" width="11.5703125" style="245" customWidth="1"/>
    <col min="260" max="260" width="8.7109375" style="245" customWidth="1"/>
    <col min="261" max="261" width="7.42578125" style="245" customWidth="1"/>
    <col min="262" max="262" width="10.28515625" style="245" customWidth="1"/>
    <col min="263" max="263" width="9.85546875" style="245" customWidth="1"/>
    <col min="264" max="264" width="3.85546875" style="245" customWidth="1"/>
    <col min="265" max="265" width="22.42578125" style="245" customWidth="1"/>
    <col min="266" max="266" width="4.7109375" style="245" customWidth="1"/>
    <col min="267" max="267" width="6.140625" style="245" customWidth="1"/>
    <col min="268" max="268" width="12.140625" style="245" customWidth="1"/>
    <col min="269" max="269" width="7.140625" style="245" customWidth="1"/>
    <col min="270" max="270" width="11.5703125" style="245" customWidth="1"/>
    <col min="271" max="271" width="8.7109375" style="245" customWidth="1"/>
    <col min="272" max="272" width="7.42578125" style="245" customWidth="1"/>
    <col min="273" max="273" width="10.28515625" style="245" customWidth="1"/>
    <col min="274" max="274" width="9.85546875" style="245" customWidth="1"/>
    <col min="275" max="275" width="3.85546875" style="245" customWidth="1"/>
    <col min="276" max="276" width="22.42578125" style="245" customWidth="1"/>
    <col min="277" max="277" width="4.7109375" style="245" customWidth="1"/>
    <col min="278" max="278" width="6.140625" style="245" customWidth="1"/>
    <col min="279" max="279" width="12.140625" style="245" customWidth="1"/>
    <col min="280" max="280" width="7.140625" style="245" customWidth="1"/>
    <col min="281" max="281" width="11.5703125" style="245" customWidth="1"/>
    <col min="282" max="282" width="8.7109375" style="245" customWidth="1"/>
    <col min="283" max="283" width="7.42578125" style="245" customWidth="1"/>
    <col min="284" max="284" width="10.28515625" style="245" customWidth="1"/>
    <col min="285" max="285" width="9.85546875" style="245" customWidth="1"/>
    <col min="286" max="286" width="3.85546875" style="245" customWidth="1"/>
    <col min="287" max="287" width="22.42578125" style="245" customWidth="1"/>
    <col min="288" max="288" width="4.7109375" style="245" customWidth="1"/>
    <col min="289" max="289" width="6.140625" style="245" customWidth="1"/>
    <col min="290" max="290" width="12.140625" style="245" customWidth="1"/>
    <col min="291" max="291" width="7.140625" style="245" customWidth="1"/>
    <col min="292" max="292" width="11.5703125" style="245" customWidth="1"/>
    <col min="293" max="293" width="8.7109375" style="245" customWidth="1"/>
    <col min="294" max="294" width="7.42578125" style="245" customWidth="1"/>
    <col min="295" max="295" width="10.28515625" style="245" customWidth="1"/>
    <col min="296" max="296" width="9.85546875" style="245" customWidth="1"/>
    <col min="297" max="297" width="3.85546875" style="245" customWidth="1"/>
    <col min="298" max="298" width="22.42578125" style="245" customWidth="1"/>
    <col min="299" max="299" width="4.7109375" style="245" customWidth="1"/>
    <col min="300" max="300" width="6.140625" style="245" customWidth="1"/>
    <col min="301" max="301" width="12.140625" style="245" customWidth="1"/>
    <col min="302" max="302" width="7.140625" style="245" customWidth="1"/>
    <col min="303" max="303" width="11.5703125" style="245" customWidth="1"/>
    <col min="304" max="304" width="8.7109375" style="245" customWidth="1"/>
    <col min="305" max="305" width="7.42578125" style="245" customWidth="1"/>
    <col min="306" max="306" width="10.28515625" style="245" customWidth="1"/>
    <col min="307" max="307" width="9.85546875" style="245" customWidth="1"/>
    <col min="308" max="308" width="4.85546875" style="245" customWidth="1"/>
    <col min="309" max="309" width="22.42578125" style="244" customWidth="1"/>
    <col min="310" max="310" width="4.7109375" style="245" customWidth="1"/>
    <col min="311" max="311" width="6.140625" style="245" customWidth="1"/>
    <col min="312" max="312" width="12.140625" style="245" customWidth="1"/>
    <col min="313" max="313" width="7.140625" style="245" customWidth="1"/>
    <col min="314" max="314" width="11.5703125" style="245" customWidth="1"/>
    <col min="315" max="315" width="8.7109375" style="245" customWidth="1"/>
    <col min="316" max="316" width="7.42578125" style="245" customWidth="1"/>
    <col min="317" max="317" width="10.28515625" style="245" customWidth="1"/>
    <col min="318" max="318" width="9.85546875" style="245" customWidth="1"/>
    <col min="319" max="320" width="11.42578125" style="230" customWidth="1"/>
    <col min="321" max="321" width="11.42578125" style="25" customWidth="1"/>
    <col min="322" max="338" width="11.42578125" style="25"/>
    <col min="339" max="339" width="11.42578125" style="223"/>
    <col min="340" max="16384" width="11.42578125" style="25"/>
  </cols>
  <sheetData>
    <row r="1" spans="1:339" s="10" customFormat="1" ht="26.25" customHeight="1">
      <c r="A1" s="88"/>
      <c r="B1" s="2"/>
      <c r="C1" s="3"/>
      <c r="D1" s="4" t="str">
        <f>CONCATENATE($C$8,"_",$C$7)</f>
        <v>xx_XX</v>
      </c>
      <c r="E1" s="5" t="s">
        <v>0</v>
      </c>
      <c r="F1" s="3"/>
      <c r="G1" s="5" t="s">
        <v>1</v>
      </c>
      <c r="H1" s="3"/>
      <c r="I1" s="172" t="s">
        <v>55</v>
      </c>
      <c r="J1" s="3"/>
      <c r="K1" s="3"/>
      <c r="L1" s="3"/>
      <c r="M1" s="3"/>
      <c r="N1" s="253" t="s">
        <v>52</v>
      </c>
      <c r="O1" s="254"/>
      <c r="P1" s="254"/>
      <c r="Q1" s="3"/>
      <c r="R1" s="3"/>
      <c r="S1" s="3"/>
      <c r="T1" s="3"/>
      <c r="U1" s="87"/>
      <c r="V1" s="1"/>
      <c r="W1" s="6"/>
      <c r="X1" s="6"/>
      <c r="Y1" s="7"/>
      <c r="Z1" s="8"/>
      <c r="AA1" s="9"/>
      <c r="AB1" s="95"/>
      <c r="AC1" s="95"/>
      <c r="AD1" s="95"/>
      <c r="AE1" s="95"/>
      <c r="AF1" s="95"/>
      <c r="AG1" s="215" t="str">
        <f>INDEX(CODIFICATION!B2:U31,MATCH(N1,CODIFICATION!E2:E31,0),1)</f>
        <v>AEV</v>
      </c>
      <c r="AH1" s="96" t="s">
        <v>3</v>
      </c>
      <c r="AI1" s="234"/>
      <c r="AJ1" s="234"/>
      <c r="AK1" s="234"/>
      <c r="AL1" s="234"/>
      <c r="AM1" s="234"/>
      <c r="AN1" s="234"/>
      <c r="AO1" s="234"/>
      <c r="AP1" s="234"/>
      <c r="AQ1" s="234"/>
      <c r="AR1" s="234"/>
      <c r="AS1" s="234"/>
      <c r="AT1" s="234"/>
      <c r="AU1" s="234"/>
      <c r="AV1" s="234"/>
      <c r="AW1" s="234"/>
      <c r="AX1" s="234"/>
      <c r="AY1" s="234"/>
      <c r="AZ1" s="234"/>
      <c r="BA1" s="234"/>
      <c r="BB1" s="234"/>
      <c r="BC1" s="234"/>
      <c r="BD1" s="234"/>
      <c r="BE1" s="234"/>
      <c r="BF1" s="234"/>
      <c r="BG1" s="234"/>
      <c r="BH1" s="234"/>
      <c r="BI1" s="234"/>
      <c r="BJ1" s="234"/>
      <c r="BK1" s="234"/>
      <c r="BL1" s="234"/>
      <c r="BM1" s="234"/>
      <c r="BN1" s="234"/>
      <c r="BO1" s="234"/>
      <c r="BP1" s="234"/>
      <c r="BQ1" s="234"/>
      <c r="BR1" s="234"/>
      <c r="BS1" s="234"/>
      <c r="BT1" s="234"/>
      <c r="BU1" s="234"/>
      <c r="BV1" s="234"/>
      <c r="BW1" s="234"/>
      <c r="BX1" s="234"/>
      <c r="BY1" s="234"/>
      <c r="BZ1" s="234"/>
      <c r="CA1" s="234"/>
      <c r="CB1" s="234"/>
      <c r="CC1" s="234"/>
      <c r="CD1" s="234"/>
      <c r="CE1" s="234"/>
      <c r="CF1" s="234"/>
      <c r="CG1" s="234"/>
      <c r="CH1" s="234"/>
      <c r="CI1" s="234"/>
      <c r="CJ1" s="234"/>
      <c r="CK1" s="234"/>
      <c r="CL1" s="234"/>
      <c r="CM1" s="234"/>
      <c r="CN1" s="234"/>
      <c r="CO1" s="234"/>
      <c r="CP1" s="234"/>
      <c r="CQ1" s="234"/>
      <c r="CR1" s="234"/>
      <c r="CS1" s="234"/>
      <c r="CT1" s="234"/>
      <c r="CU1" s="234"/>
      <c r="CV1" s="234"/>
      <c r="CW1" s="234"/>
      <c r="CX1" s="234"/>
      <c r="CY1" s="234"/>
      <c r="CZ1" s="234"/>
      <c r="DA1" s="234"/>
      <c r="DB1" s="234"/>
      <c r="DC1" s="234"/>
      <c r="DD1" s="234"/>
      <c r="DE1" s="234"/>
      <c r="DF1" s="234"/>
      <c r="DG1" s="234"/>
      <c r="DH1" s="234"/>
      <c r="DI1" s="234"/>
      <c r="DJ1" s="234"/>
      <c r="DK1" s="234"/>
      <c r="DL1" s="234"/>
      <c r="DM1" s="234"/>
      <c r="DN1" s="234"/>
      <c r="DO1" s="234"/>
      <c r="DP1" s="234"/>
      <c r="DQ1" s="234"/>
      <c r="DR1" s="234"/>
      <c r="DS1" s="234"/>
      <c r="DT1" s="234"/>
      <c r="DU1" s="234"/>
      <c r="DV1" s="234"/>
      <c r="DW1" s="234"/>
      <c r="DX1" s="234"/>
      <c r="DY1" s="234"/>
      <c r="DZ1" s="234"/>
      <c r="EA1" s="234"/>
      <c r="EB1" s="234"/>
      <c r="EC1" s="234"/>
      <c r="ED1" s="234"/>
      <c r="EE1" s="234"/>
      <c r="EF1" s="234"/>
      <c r="EG1" s="234"/>
      <c r="EH1" s="234"/>
      <c r="EI1" s="234"/>
      <c r="EJ1" s="234"/>
      <c r="EK1" s="234"/>
      <c r="EL1" s="234"/>
      <c r="EM1" s="234"/>
      <c r="EN1" s="234"/>
      <c r="EO1" s="234"/>
      <c r="EP1" s="234"/>
      <c r="EQ1" s="234"/>
      <c r="ER1" s="234"/>
      <c r="ES1" s="234"/>
      <c r="ET1" s="234"/>
      <c r="EU1" s="234"/>
      <c r="EV1" s="234"/>
      <c r="EW1" s="234"/>
      <c r="EX1" s="234"/>
      <c r="EY1" s="234"/>
      <c r="EZ1" s="234"/>
      <c r="FA1" s="234"/>
      <c r="FB1" s="234"/>
      <c r="FC1" s="234"/>
      <c r="FD1" s="234"/>
      <c r="FE1" s="234"/>
      <c r="FF1" s="234"/>
      <c r="FG1" s="234"/>
      <c r="FH1" s="234"/>
      <c r="FI1" s="234"/>
      <c r="FJ1" s="234"/>
      <c r="FK1" s="235"/>
      <c r="FL1" s="234"/>
      <c r="FM1" s="234"/>
      <c r="FN1" s="234"/>
      <c r="FO1" s="234"/>
      <c r="FP1" s="234"/>
      <c r="FQ1" s="234"/>
      <c r="FR1" s="234"/>
      <c r="FS1" s="234"/>
      <c r="FT1" s="235"/>
      <c r="FU1" s="234"/>
      <c r="FV1" s="234"/>
      <c r="FW1" s="234"/>
      <c r="FX1" s="234"/>
      <c r="FY1" s="234"/>
      <c r="FZ1" s="234"/>
      <c r="GA1" s="234"/>
      <c r="GB1" s="234"/>
      <c r="GC1" s="235"/>
      <c r="GD1" s="234"/>
      <c r="GE1" s="234"/>
      <c r="GF1" s="234"/>
      <c r="GG1" s="234"/>
      <c r="GH1" s="234"/>
      <c r="GI1" s="234"/>
      <c r="GJ1" s="234"/>
      <c r="GK1" s="234"/>
      <c r="GL1" s="235"/>
      <c r="GM1" s="234"/>
      <c r="GN1" s="234"/>
      <c r="GO1" s="234"/>
      <c r="GP1" s="234"/>
      <c r="GQ1" s="234"/>
      <c r="GR1" s="234"/>
      <c r="GS1" s="234"/>
      <c r="GT1" s="234"/>
      <c r="GU1" s="234"/>
      <c r="GV1" s="234"/>
      <c r="GW1" s="234"/>
      <c r="GX1" s="234"/>
      <c r="GY1" s="234"/>
      <c r="GZ1" s="234"/>
      <c r="HA1" s="234"/>
      <c r="HB1" s="234"/>
      <c r="HC1" s="234"/>
      <c r="HD1" s="234"/>
      <c r="HE1" s="234"/>
      <c r="HF1" s="234"/>
      <c r="HG1" s="234"/>
      <c r="HH1" s="234"/>
      <c r="HI1" s="234"/>
      <c r="HJ1" s="236"/>
      <c r="HK1" s="236"/>
      <c r="HL1" s="234"/>
      <c r="HM1" s="234"/>
      <c r="HN1" s="234"/>
      <c r="HO1" s="234"/>
      <c r="HP1" s="234"/>
      <c r="HQ1" s="234"/>
      <c r="HR1" s="234"/>
      <c r="HS1" s="234"/>
      <c r="HT1" s="234"/>
      <c r="HU1" s="236"/>
      <c r="HV1" s="236"/>
      <c r="HW1" s="234"/>
      <c r="HX1" s="234"/>
      <c r="HY1" s="234"/>
      <c r="HZ1" s="234"/>
      <c r="IA1" s="234"/>
      <c r="IB1" s="234"/>
      <c r="IC1" s="234"/>
      <c r="ID1" s="234"/>
      <c r="IE1" s="234"/>
      <c r="IF1" s="236"/>
      <c r="IG1" s="236"/>
      <c r="IH1" s="234"/>
      <c r="II1" s="234"/>
      <c r="IJ1" s="234"/>
      <c r="IK1" s="234"/>
      <c r="IL1" s="234"/>
      <c r="IM1" s="234"/>
      <c r="IN1" s="234"/>
      <c r="IO1" s="234"/>
      <c r="IP1" s="234"/>
      <c r="IQ1" s="236"/>
      <c r="IR1" s="236"/>
      <c r="IS1" s="234"/>
      <c r="IT1" s="234"/>
      <c r="IU1" s="234"/>
      <c r="IV1" s="234"/>
      <c r="IW1" s="234"/>
      <c r="IX1" s="234"/>
      <c r="IY1" s="234"/>
      <c r="IZ1" s="234"/>
      <c r="JA1" s="234"/>
      <c r="JB1" s="236"/>
      <c r="JC1" s="236"/>
      <c r="JD1" s="234"/>
      <c r="JE1" s="234"/>
      <c r="JF1" s="234"/>
      <c r="JG1" s="234"/>
      <c r="JH1" s="234"/>
      <c r="JI1" s="234"/>
      <c r="JJ1" s="234"/>
      <c r="JK1" s="234"/>
      <c r="JL1" s="234"/>
      <c r="JM1" s="236"/>
      <c r="JN1" s="236"/>
      <c r="JO1" s="234"/>
      <c r="JP1" s="234"/>
      <c r="JQ1" s="234"/>
      <c r="JR1" s="234"/>
      <c r="JS1" s="234"/>
      <c r="JT1" s="234"/>
      <c r="JU1" s="234"/>
      <c r="JV1" s="234"/>
      <c r="JW1" s="234"/>
      <c r="JX1" s="236"/>
      <c r="JY1" s="236"/>
      <c r="JZ1" s="234"/>
      <c r="KA1" s="234"/>
      <c r="KB1" s="234"/>
      <c r="KC1" s="234"/>
      <c r="KD1" s="234"/>
      <c r="KE1" s="234"/>
      <c r="KF1" s="234"/>
      <c r="KG1" s="234"/>
      <c r="KH1" s="234"/>
      <c r="KI1" s="236"/>
      <c r="KJ1" s="236"/>
      <c r="KK1" s="234"/>
      <c r="KL1" s="234"/>
      <c r="KM1" s="234"/>
      <c r="KN1" s="234"/>
      <c r="KO1" s="234"/>
      <c r="KP1" s="234"/>
      <c r="KQ1" s="234"/>
      <c r="KR1" s="234"/>
      <c r="KS1" s="234"/>
      <c r="KT1" s="236"/>
      <c r="KU1" s="236"/>
      <c r="KV1" s="234"/>
      <c r="KW1" s="234"/>
      <c r="KX1" s="234"/>
      <c r="KY1" s="234"/>
      <c r="KZ1" s="234"/>
      <c r="LA1" s="234"/>
      <c r="LB1" s="234"/>
      <c r="LC1" s="234"/>
      <c r="LD1" s="234"/>
      <c r="LE1" s="236"/>
      <c r="LF1" s="236"/>
      <c r="LG1" s="226"/>
      <c r="LH1" s="227"/>
      <c r="LI1" s="227"/>
      <c r="MA1" s="222"/>
    </row>
    <row r="2" spans="1:339" s="19" customFormat="1" ht="10.5" customHeight="1">
      <c r="A2" s="11"/>
      <c r="B2" s="12"/>
      <c r="C2" s="12"/>
      <c r="D2" s="13" t="str">
        <f>CONCATENATE($C$7,"_",$C$8)</f>
        <v>XX_xx</v>
      </c>
      <c r="E2" s="14" t="s">
        <v>4</v>
      </c>
      <c r="F2" s="12"/>
      <c r="G2" s="12"/>
      <c r="H2" s="12"/>
      <c r="I2" s="12"/>
      <c r="J2" s="12"/>
      <c r="K2" s="12"/>
      <c r="L2" s="12"/>
      <c r="M2" s="12"/>
      <c r="N2" s="12"/>
      <c r="O2" s="12"/>
      <c r="P2" s="12"/>
      <c r="Q2" s="12"/>
      <c r="R2" s="12"/>
      <c r="S2" s="12"/>
      <c r="T2" s="12"/>
      <c r="U2" s="12"/>
      <c r="V2" s="12"/>
      <c r="W2" s="12"/>
      <c r="X2" s="89"/>
      <c r="Y2" s="7"/>
      <c r="Z2" s="15"/>
      <c r="AA2" s="9"/>
      <c r="AB2" s="16"/>
      <c r="AC2" s="16"/>
      <c r="AD2" s="16"/>
      <c r="AE2" s="17"/>
      <c r="AF2" s="18"/>
      <c r="AG2" s="216"/>
      <c r="AH2" s="92"/>
      <c r="AI2" s="237"/>
      <c r="AJ2" s="237"/>
      <c r="AK2" s="237"/>
      <c r="AL2" s="237"/>
      <c r="AM2" s="237"/>
      <c r="AN2" s="237"/>
      <c r="AO2" s="237"/>
      <c r="AP2" s="237"/>
      <c r="AQ2" s="237"/>
      <c r="AR2" s="237"/>
      <c r="AS2" s="237"/>
      <c r="AT2" s="237"/>
      <c r="AU2" s="237"/>
      <c r="AV2" s="237"/>
      <c r="AW2" s="238"/>
      <c r="AX2" s="237"/>
      <c r="AY2" s="237"/>
      <c r="AZ2" s="237"/>
      <c r="BA2" s="237"/>
      <c r="BB2" s="237"/>
      <c r="BC2" s="237"/>
      <c r="BD2" s="237"/>
      <c r="BE2" s="237"/>
      <c r="BF2" s="237"/>
      <c r="BG2" s="237"/>
      <c r="BH2" s="237"/>
      <c r="BI2" s="237"/>
      <c r="BJ2" s="237"/>
      <c r="BK2" s="237"/>
      <c r="BL2" s="237"/>
      <c r="BM2" s="237"/>
      <c r="BN2" s="237"/>
      <c r="BO2" s="237"/>
      <c r="BP2" s="237"/>
      <c r="BQ2" s="237"/>
      <c r="BR2" s="237"/>
      <c r="BS2" s="237"/>
      <c r="BT2" s="237"/>
      <c r="BU2" s="237"/>
      <c r="BV2" s="237"/>
      <c r="BW2" s="237"/>
      <c r="BX2" s="237"/>
      <c r="BY2" s="237"/>
      <c r="BZ2" s="237"/>
      <c r="CA2" s="237"/>
      <c r="CB2" s="237"/>
      <c r="CC2" s="237"/>
      <c r="CD2" s="237"/>
      <c r="CE2" s="237"/>
      <c r="CF2" s="237"/>
      <c r="CG2" s="237"/>
      <c r="CH2" s="237"/>
      <c r="CI2" s="237"/>
      <c r="CJ2" s="237"/>
      <c r="CK2" s="237"/>
      <c r="CL2" s="237"/>
      <c r="CM2" s="237"/>
      <c r="CN2" s="237"/>
      <c r="CO2" s="237"/>
      <c r="CP2" s="237"/>
      <c r="CQ2" s="237"/>
      <c r="CR2" s="237"/>
      <c r="CS2" s="237"/>
      <c r="CT2" s="237"/>
      <c r="CU2" s="237"/>
      <c r="CV2" s="237"/>
      <c r="CW2" s="237"/>
      <c r="CX2" s="237"/>
      <c r="CY2" s="237"/>
      <c r="CZ2" s="237"/>
      <c r="DA2" s="237"/>
      <c r="DB2" s="237"/>
      <c r="DC2" s="237"/>
      <c r="DD2" s="237"/>
      <c r="DE2" s="237"/>
      <c r="DF2" s="237"/>
      <c r="DG2" s="237"/>
      <c r="DH2" s="237"/>
      <c r="DI2" s="237"/>
      <c r="DJ2" s="237"/>
      <c r="DK2" s="237"/>
      <c r="DL2" s="237"/>
      <c r="DM2" s="237"/>
      <c r="DN2" s="237"/>
      <c r="DO2" s="237"/>
      <c r="DP2" s="237"/>
      <c r="DQ2" s="237"/>
      <c r="DR2" s="237"/>
      <c r="DS2" s="237"/>
      <c r="DT2" s="237"/>
      <c r="DU2" s="237"/>
      <c r="DV2" s="237"/>
      <c r="DW2" s="237"/>
      <c r="DX2" s="237"/>
      <c r="DY2" s="238"/>
      <c r="DZ2" s="237"/>
      <c r="EA2" s="237"/>
      <c r="EB2" s="237"/>
      <c r="EC2" s="237"/>
      <c r="ED2" s="237"/>
      <c r="EE2" s="237"/>
      <c r="EF2" s="237"/>
      <c r="EG2" s="237"/>
      <c r="EH2" s="237"/>
      <c r="EI2" s="237"/>
      <c r="EJ2" s="237"/>
      <c r="EK2" s="237"/>
      <c r="EL2" s="237"/>
      <c r="EM2" s="237"/>
      <c r="EN2" s="237"/>
      <c r="EO2" s="237"/>
      <c r="EP2" s="237"/>
      <c r="EQ2" s="237"/>
      <c r="ER2" s="237"/>
      <c r="ES2" s="237"/>
      <c r="ET2" s="237"/>
      <c r="EU2" s="237"/>
      <c r="EV2" s="237"/>
      <c r="EW2" s="237"/>
      <c r="EX2" s="237"/>
      <c r="EY2" s="237"/>
      <c r="EZ2" s="237"/>
      <c r="FA2" s="237"/>
      <c r="FB2" s="237"/>
      <c r="FC2" s="237"/>
      <c r="FD2" s="237"/>
      <c r="FE2" s="237"/>
      <c r="FF2" s="237"/>
      <c r="FG2" s="237"/>
      <c r="FH2" s="237"/>
      <c r="FI2" s="237"/>
      <c r="FJ2" s="237"/>
      <c r="FK2" s="238"/>
      <c r="FL2" s="238"/>
      <c r="FM2" s="237"/>
      <c r="FN2" s="237"/>
      <c r="FO2" s="237"/>
      <c r="FP2" s="237"/>
      <c r="FQ2" s="237"/>
      <c r="FR2" s="237"/>
      <c r="FS2" s="237"/>
      <c r="FT2" s="238"/>
      <c r="FU2" s="238"/>
      <c r="FV2" s="237"/>
      <c r="FW2" s="237"/>
      <c r="FX2" s="237"/>
      <c r="FY2" s="237"/>
      <c r="FZ2" s="237"/>
      <c r="GA2" s="237"/>
      <c r="GB2" s="237"/>
      <c r="GC2" s="238"/>
      <c r="GD2" s="238"/>
      <c r="GE2" s="237"/>
      <c r="GF2" s="237"/>
      <c r="GG2" s="237"/>
      <c r="GH2" s="237"/>
      <c r="GI2" s="237"/>
      <c r="GJ2" s="237"/>
      <c r="GK2" s="237"/>
      <c r="GL2" s="238"/>
      <c r="GM2" s="238"/>
      <c r="GN2" s="237"/>
      <c r="GO2" s="237"/>
      <c r="GP2" s="237"/>
      <c r="GQ2" s="237"/>
      <c r="GR2" s="237"/>
      <c r="GS2" s="237"/>
      <c r="GT2" s="237"/>
      <c r="GU2" s="237"/>
      <c r="GV2" s="239"/>
      <c r="GW2" s="237"/>
      <c r="GX2" s="237"/>
      <c r="GY2" s="237"/>
      <c r="GZ2" s="237"/>
      <c r="HA2" s="238"/>
      <c r="HB2" s="238"/>
      <c r="HC2" s="238"/>
      <c r="HD2" s="237"/>
      <c r="HE2" s="237"/>
      <c r="HF2" s="237"/>
      <c r="HG2" s="238"/>
      <c r="HH2" s="238"/>
      <c r="HI2" s="238"/>
      <c r="HJ2" s="238"/>
      <c r="HK2" s="238"/>
      <c r="HL2" s="238"/>
      <c r="HM2" s="238"/>
      <c r="HN2" s="238"/>
      <c r="HO2" s="237"/>
      <c r="HP2" s="237"/>
      <c r="HQ2" s="237"/>
      <c r="HR2" s="238"/>
      <c r="HS2" s="238"/>
      <c r="HT2" s="238"/>
      <c r="HU2" s="238"/>
      <c r="HV2" s="238"/>
      <c r="HW2" s="238"/>
      <c r="HX2" s="238"/>
      <c r="HY2" s="238"/>
      <c r="HZ2" s="237"/>
      <c r="IA2" s="237"/>
      <c r="IB2" s="237"/>
      <c r="IC2" s="238"/>
      <c r="ID2" s="238"/>
      <c r="IE2" s="238"/>
      <c r="IF2" s="238"/>
      <c r="IG2" s="238"/>
      <c r="IH2" s="238"/>
      <c r="II2" s="238"/>
      <c r="IJ2" s="238"/>
      <c r="IK2" s="237"/>
      <c r="IL2" s="237"/>
      <c r="IM2" s="237"/>
      <c r="IN2" s="238"/>
      <c r="IO2" s="238"/>
      <c r="IP2" s="238"/>
      <c r="IQ2" s="238"/>
      <c r="IR2" s="238"/>
      <c r="IS2" s="238"/>
      <c r="IT2" s="238"/>
      <c r="IU2" s="238"/>
      <c r="IV2" s="237"/>
      <c r="IW2" s="237"/>
      <c r="IX2" s="237"/>
      <c r="IY2" s="238"/>
      <c r="IZ2" s="238"/>
      <c r="JA2" s="238"/>
      <c r="JB2" s="238"/>
      <c r="JC2" s="238"/>
      <c r="JD2" s="238"/>
      <c r="JE2" s="238"/>
      <c r="JF2" s="238"/>
      <c r="JG2" s="237"/>
      <c r="JH2" s="237"/>
      <c r="JI2" s="237"/>
      <c r="JJ2" s="238"/>
      <c r="JK2" s="238"/>
      <c r="JL2" s="238"/>
      <c r="JM2" s="238"/>
      <c r="JN2" s="238"/>
      <c r="JO2" s="238"/>
      <c r="JP2" s="238"/>
      <c r="JQ2" s="238"/>
      <c r="JR2" s="237"/>
      <c r="JS2" s="237"/>
      <c r="JT2" s="237"/>
      <c r="JU2" s="238"/>
      <c r="JV2" s="238"/>
      <c r="JW2" s="238"/>
      <c r="JX2" s="238"/>
      <c r="JY2" s="238"/>
      <c r="JZ2" s="238"/>
      <c r="KA2" s="238"/>
      <c r="KB2" s="238"/>
      <c r="KC2" s="237"/>
      <c r="KD2" s="237"/>
      <c r="KE2" s="237"/>
      <c r="KF2" s="238"/>
      <c r="KG2" s="238"/>
      <c r="KH2" s="238"/>
      <c r="KI2" s="238"/>
      <c r="KJ2" s="238"/>
      <c r="KK2" s="238"/>
      <c r="KL2" s="238"/>
      <c r="KM2" s="238"/>
      <c r="KN2" s="237"/>
      <c r="KO2" s="237"/>
      <c r="KP2" s="237"/>
      <c r="KQ2" s="238"/>
      <c r="KR2" s="238"/>
      <c r="KS2" s="238"/>
      <c r="KT2" s="238"/>
      <c r="KU2" s="238"/>
      <c r="KV2" s="238"/>
      <c r="KW2" s="238"/>
      <c r="KX2" s="238"/>
      <c r="KY2" s="237"/>
      <c r="KZ2" s="237"/>
      <c r="LA2" s="237"/>
      <c r="LB2" s="238"/>
      <c r="LC2" s="238"/>
      <c r="LD2" s="238"/>
      <c r="LE2" s="238"/>
      <c r="LF2" s="238"/>
      <c r="LG2" s="228"/>
      <c r="LH2" s="229"/>
      <c r="LI2" s="228"/>
      <c r="MA2" s="223"/>
    </row>
    <row r="3" spans="1:339" ht="14.25" customHeight="1">
      <c r="A3" s="20"/>
      <c r="B3" s="21"/>
      <c r="C3" s="22" t="s">
        <v>2</v>
      </c>
      <c r="D3" s="23"/>
      <c r="E3" s="23"/>
      <c r="F3" s="23"/>
      <c r="G3" s="23"/>
      <c r="H3" s="23"/>
      <c r="I3" s="23"/>
      <c r="J3" s="24"/>
      <c r="K3" s="25"/>
      <c r="L3" s="26" t="s">
        <v>5</v>
      </c>
      <c r="M3" s="25"/>
      <c r="N3" s="22" t="s">
        <v>2</v>
      </c>
      <c r="O3" s="23"/>
      <c r="P3" s="24"/>
      <c r="Q3" s="27"/>
      <c r="R3" s="25"/>
      <c r="S3" s="28"/>
      <c r="T3" s="25"/>
      <c r="U3" s="255"/>
      <c r="V3" s="255"/>
      <c r="W3" s="25"/>
      <c r="X3" s="25"/>
      <c r="Y3" s="7"/>
      <c r="Z3" s="15"/>
      <c r="AB3" s="29"/>
      <c r="AE3" s="31"/>
      <c r="AF3" s="32"/>
      <c r="AG3" s="217" t="str">
        <f>IF(I1="xx","xx",INDEX(CODIFICATION!B2:U31,MATCH(I1,CODIFICATION!B2:B31,0),5))</f>
        <v>xx</v>
      </c>
      <c r="AH3" s="93"/>
      <c r="AI3" s="240"/>
      <c r="AJ3" s="240"/>
      <c r="AK3" s="240"/>
      <c r="AL3" s="240"/>
      <c r="AM3" s="240"/>
      <c r="AN3" s="240"/>
      <c r="AO3" s="240"/>
      <c r="AP3" s="240"/>
      <c r="AQ3" s="240"/>
      <c r="AR3" s="240"/>
      <c r="AS3" s="240"/>
      <c r="AT3" s="240"/>
      <c r="AU3" s="240"/>
      <c r="AV3" s="240"/>
      <c r="AW3" s="240"/>
      <c r="AX3" s="240"/>
      <c r="AY3" s="240"/>
      <c r="AZ3" s="240"/>
      <c r="BA3" s="240"/>
      <c r="BB3" s="240"/>
      <c r="BC3" s="240"/>
      <c r="BD3" s="240"/>
      <c r="BE3" s="240"/>
      <c r="BF3" s="240"/>
      <c r="BG3" s="240"/>
      <c r="BH3" s="240"/>
      <c r="BI3" s="240"/>
      <c r="BJ3" s="240"/>
      <c r="BK3" s="240"/>
      <c r="BL3" s="240"/>
      <c r="BM3" s="240"/>
      <c r="BN3" s="240"/>
      <c r="BO3" s="240"/>
      <c r="BP3" s="240"/>
      <c r="BQ3" s="240"/>
      <c r="BR3" s="240"/>
      <c r="BS3" s="240"/>
      <c r="BT3" s="240"/>
      <c r="BU3" s="240"/>
      <c r="BV3" s="240"/>
      <c r="BW3" s="240"/>
      <c r="BX3" s="240"/>
      <c r="BY3" s="240"/>
      <c r="BZ3" s="240"/>
      <c r="CA3" s="240"/>
      <c r="CB3" s="241"/>
      <c r="CC3" s="241"/>
      <c r="CD3" s="93"/>
      <c r="CE3" s="241"/>
      <c r="CF3" s="93"/>
      <c r="CG3" s="241"/>
      <c r="CH3" s="241"/>
      <c r="CI3" s="241"/>
      <c r="CJ3" s="241"/>
      <c r="CK3" s="241"/>
      <c r="CL3" s="241"/>
      <c r="CM3" s="241"/>
      <c r="CN3" s="241"/>
      <c r="CO3" s="241"/>
      <c r="CP3" s="241"/>
      <c r="CQ3" s="241"/>
      <c r="CR3" s="241"/>
      <c r="CS3" s="93"/>
      <c r="CT3" s="242"/>
      <c r="CU3" s="93"/>
      <c r="CV3" s="241"/>
      <c r="CW3" s="241"/>
      <c r="CX3" s="241"/>
      <c r="CY3" s="241"/>
      <c r="CZ3" s="241"/>
      <c r="DA3" s="241"/>
      <c r="DB3" s="241"/>
      <c r="DC3" s="93"/>
      <c r="DD3" s="241"/>
      <c r="DE3" s="93"/>
      <c r="DF3" s="241"/>
      <c r="DG3" s="241"/>
      <c r="DH3" s="241"/>
      <c r="DI3" s="241"/>
      <c r="DJ3" s="241"/>
      <c r="DK3" s="241"/>
      <c r="DL3" s="241"/>
      <c r="DM3" s="241"/>
      <c r="DN3" s="241"/>
      <c r="DO3" s="241"/>
      <c r="DP3" s="241"/>
      <c r="DQ3" s="241"/>
      <c r="DR3" s="241"/>
      <c r="DS3" s="241"/>
      <c r="DT3" s="241"/>
      <c r="DU3" s="241"/>
      <c r="DV3" s="241"/>
      <c r="DW3" s="241"/>
      <c r="DX3" s="93"/>
      <c r="DY3" s="241"/>
      <c r="DZ3" s="243"/>
      <c r="EA3" s="241"/>
      <c r="EB3" s="93"/>
      <c r="EC3" s="241"/>
      <c r="ED3" s="241"/>
      <c r="EE3" s="241"/>
      <c r="EF3" s="241"/>
      <c r="EG3" s="241"/>
      <c r="EH3" s="241"/>
      <c r="EI3" s="241"/>
      <c r="EJ3" s="241"/>
      <c r="EK3" s="241"/>
      <c r="EL3" s="241"/>
      <c r="EM3" s="241"/>
      <c r="EN3" s="241"/>
      <c r="EO3" s="241"/>
      <c r="EP3" s="241"/>
      <c r="EQ3" s="241"/>
      <c r="ER3" s="241"/>
      <c r="ES3" s="241"/>
      <c r="ET3" s="241"/>
      <c r="EU3" s="241"/>
      <c r="EV3" s="241"/>
      <c r="EW3" s="241"/>
      <c r="EX3" s="241"/>
      <c r="EY3" s="241"/>
      <c r="EZ3" s="241"/>
      <c r="FA3" s="241"/>
      <c r="FB3" s="241"/>
      <c r="FC3" s="241"/>
      <c r="FD3" s="241"/>
      <c r="FE3" s="241"/>
      <c r="FF3" s="241"/>
      <c r="FG3" s="241"/>
      <c r="FH3" s="241"/>
      <c r="FI3" s="241"/>
      <c r="FJ3" s="241"/>
      <c r="FK3" s="93"/>
      <c r="FL3" s="241"/>
      <c r="FM3" s="241"/>
      <c r="FN3" s="241"/>
      <c r="FO3" s="241"/>
      <c r="FP3" s="241"/>
      <c r="FQ3" s="241"/>
      <c r="FR3" s="93"/>
      <c r="FS3" s="93"/>
      <c r="FT3" s="241"/>
      <c r="FU3" s="241"/>
      <c r="FV3" s="241"/>
      <c r="FW3" s="241"/>
      <c r="FX3" s="241"/>
      <c r="FY3" s="241"/>
      <c r="FZ3" s="93"/>
      <c r="GA3" s="241"/>
      <c r="GB3" s="93"/>
      <c r="GC3" s="241"/>
      <c r="GD3" s="241"/>
      <c r="GE3" s="241"/>
      <c r="GF3" s="241"/>
      <c r="GG3" s="241"/>
      <c r="GH3" s="241"/>
      <c r="GI3" s="241"/>
      <c r="GJ3" s="241"/>
      <c r="GK3" s="241"/>
      <c r="GL3" s="241"/>
      <c r="GM3" s="241"/>
      <c r="GN3" s="241"/>
      <c r="GO3" s="241"/>
      <c r="GP3" s="241"/>
      <c r="GQ3" s="241"/>
      <c r="GR3" s="241"/>
      <c r="GS3" s="241"/>
      <c r="GT3" s="93"/>
      <c r="GU3" s="242"/>
      <c r="GV3" s="93"/>
      <c r="GW3" s="241"/>
      <c r="GX3" s="241"/>
      <c r="GY3" s="241"/>
      <c r="GZ3" s="241"/>
      <c r="HA3" s="241"/>
      <c r="HB3" s="241"/>
      <c r="HC3" s="241"/>
      <c r="HD3" s="241"/>
      <c r="HE3" s="241"/>
      <c r="HF3" s="241"/>
      <c r="HG3" s="93"/>
      <c r="HH3" s="241"/>
      <c r="HI3" s="241"/>
      <c r="HJ3" s="241"/>
      <c r="HK3" s="241"/>
      <c r="HL3" s="241"/>
      <c r="HM3" s="241"/>
      <c r="HN3" s="241"/>
      <c r="HO3" s="241"/>
      <c r="HP3" s="241"/>
      <c r="HQ3" s="241"/>
      <c r="HR3" s="93"/>
      <c r="HS3" s="241"/>
      <c r="HT3" s="241"/>
      <c r="HU3" s="241"/>
      <c r="HV3" s="241"/>
      <c r="HW3" s="241"/>
      <c r="HX3" s="241"/>
      <c r="HY3" s="241"/>
      <c r="HZ3" s="241"/>
      <c r="IA3" s="241"/>
      <c r="IB3" s="241"/>
      <c r="IC3" s="93"/>
      <c r="ID3" s="241"/>
      <c r="IE3" s="241"/>
      <c r="IF3" s="241"/>
      <c r="IG3" s="241"/>
      <c r="IH3" s="241"/>
      <c r="II3" s="241"/>
      <c r="IJ3" s="241"/>
      <c r="IK3" s="241"/>
      <c r="IL3" s="241"/>
      <c r="IM3" s="241"/>
      <c r="IN3" s="93"/>
      <c r="IO3" s="241"/>
      <c r="IP3" s="241"/>
      <c r="IQ3" s="241"/>
      <c r="IR3" s="241"/>
      <c r="IS3" s="241"/>
      <c r="IT3" s="241"/>
      <c r="IU3" s="241"/>
      <c r="IV3" s="241"/>
      <c r="IW3" s="241"/>
      <c r="IX3" s="241"/>
      <c r="IY3" s="93"/>
      <c r="IZ3" s="241"/>
      <c r="JA3" s="241"/>
      <c r="JB3" s="241"/>
      <c r="JC3" s="241"/>
      <c r="JD3" s="241"/>
      <c r="JE3" s="241"/>
      <c r="JF3" s="241"/>
      <c r="JG3" s="241"/>
      <c r="JH3" s="241"/>
      <c r="JI3" s="241"/>
      <c r="JJ3" s="93"/>
      <c r="JK3" s="241"/>
      <c r="JL3" s="241"/>
      <c r="JM3" s="241"/>
      <c r="JN3" s="241"/>
      <c r="JO3" s="241"/>
      <c r="JP3" s="241"/>
      <c r="JQ3" s="241"/>
      <c r="JR3" s="241"/>
      <c r="JS3" s="241"/>
      <c r="JT3" s="241"/>
      <c r="JU3" s="93"/>
      <c r="JV3" s="241"/>
      <c r="JW3" s="241"/>
      <c r="JX3" s="241"/>
      <c r="JY3" s="241"/>
      <c r="JZ3" s="241"/>
      <c r="KA3" s="241"/>
      <c r="KB3" s="241"/>
      <c r="KC3" s="241"/>
      <c r="KD3" s="241"/>
      <c r="KE3" s="241"/>
      <c r="KF3" s="93"/>
      <c r="KG3" s="241"/>
      <c r="KH3" s="241"/>
      <c r="KI3" s="241"/>
      <c r="KJ3" s="241"/>
      <c r="KK3" s="241"/>
      <c r="KL3" s="241"/>
      <c r="KM3" s="241"/>
      <c r="KN3" s="241"/>
      <c r="KO3" s="241"/>
      <c r="KP3" s="241"/>
      <c r="KQ3" s="93"/>
      <c r="KR3" s="241"/>
      <c r="KS3" s="241"/>
      <c r="KT3" s="241"/>
      <c r="KU3" s="241"/>
      <c r="KV3" s="241"/>
      <c r="LF3" s="244"/>
    </row>
    <row r="4" spans="1:339" ht="15" customHeight="1">
      <c r="B4" s="33"/>
      <c r="C4" s="138" t="s">
        <v>2</v>
      </c>
      <c r="D4" s="139"/>
      <c r="E4" s="139"/>
      <c r="F4" s="139"/>
      <c r="G4" s="139"/>
      <c r="H4" s="34"/>
      <c r="I4" s="35"/>
      <c r="J4" s="36"/>
      <c r="L4" s="37" t="s">
        <v>6</v>
      </c>
      <c r="N4" s="91" t="s">
        <v>2</v>
      </c>
      <c r="O4" s="35"/>
      <c r="P4" s="137" t="s">
        <v>2</v>
      </c>
      <c r="Q4" s="33"/>
      <c r="S4" s="195"/>
      <c r="T4" s="75"/>
      <c r="U4" s="195"/>
      <c r="V4" s="205"/>
      <c r="Y4" s="7"/>
      <c r="Z4" s="15"/>
      <c r="AG4" s="216" t="str">
        <f>IF(I1="xx","xx",INDEX(CODIFICATION!B2:U31,MATCH(I1,CODIFICATION!B2:B31,0),3))</f>
        <v>xx</v>
      </c>
      <c r="AI4" s="246"/>
      <c r="AJ4" s="246"/>
      <c r="AK4" s="246"/>
      <c r="AL4" s="246"/>
      <c r="AM4" s="246"/>
      <c r="AN4" s="246"/>
      <c r="AO4" s="246"/>
      <c r="AP4" s="246"/>
      <c r="AQ4" s="246"/>
      <c r="AR4" s="246"/>
      <c r="AS4" s="246"/>
      <c r="AT4" s="246"/>
      <c r="AU4" s="246"/>
      <c r="AV4" s="246"/>
      <c r="AW4" s="246"/>
      <c r="BX4" s="248"/>
      <c r="BY4" s="248"/>
      <c r="BZ4" s="248"/>
      <c r="CA4" s="248"/>
      <c r="LF4" s="244"/>
    </row>
    <row r="5" spans="1:339" ht="15" customHeight="1">
      <c r="B5" s="33"/>
      <c r="C5" s="38" t="s">
        <v>2</v>
      </c>
      <c r="D5" s="35"/>
      <c r="E5" s="35"/>
      <c r="F5" s="35"/>
      <c r="G5" s="35"/>
      <c r="H5" s="35"/>
      <c r="I5" s="35"/>
      <c r="J5" s="36"/>
      <c r="L5" s="33" t="s">
        <v>10</v>
      </c>
      <c r="N5" s="38" t="s">
        <v>2</v>
      </c>
      <c r="O5" s="35"/>
      <c r="P5" s="100"/>
      <c r="Q5" s="40"/>
      <c r="S5" s="195"/>
      <c r="T5" s="75"/>
      <c r="U5" s="195"/>
      <c r="V5" s="205"/>
      <c r="Y5" s="7"/>
      <c r="Z5" s="15"/>
      <c r="AG5" s="216" t="str">
        <f>IF(I1="xx","xx",INDEX(CODIFICATION!B2:U31,MATCH(I1,CODIFICATION!B2:B31,0),20))</f>
        <v>xx</v>
      </c>
      <c r="AI5" s="246"/>
      <c r="AJ5" s="246"/>
      <c r="AK5" s="246"/>
      <c r="AL5" s="246"/>
      <c r="AM5" s="246"/>
      <c r="AN5" s="246"/>
      <c r="AO5" s="246"/>
      <c r="AP5" s="246"/>
      <c r="AQ5" s="246"/>
      <c r="AR5" s="246"/>
      <c r="AS5" s="246"/>
      <c r="AT5" s="246"/>
      <c r="AU5" s="246"/>
      <c r="AV5" s="246"/>
      <c r="AW5" s="246"/>
      <c r="BX5" s="248"/>
      <c r="BY5" s="248"/>
      <c r="BZ5" s="248"/>
      <c r="CA5" s="248"/>
      <c r="LF5" s="244"/>
    </row>
    <row r="6" spans="1:339" ht="15" customHeight="1">
      <c r="B6" s="33"/>
      <c r="C6" s="38" t="s">
        <v>2</v>
      </c>
      <c r="D6" s="41"/>
      <c r="E6" s="41"/>
      <c r="F6" s="41"/>
      <c r="G6" s="41"/>
      <c r="I6" s="136" t="s">
        <v>9</v>
      </c>
      <c r="J6" s="42"/>
      <c r="L6" s="33" t="s">
        <v>11</v>
      </c>
      <c r="N6" s="91" t="s">
        <v>2</v>
      </c>
      <c r="O6" s="35"/>
      <c r="P6" s="36"/>
      <c r="Q6" s="40"/>
      <c r="S6" s="195"/>
      <c r="T6" s="75"/>
      <c r="U6" s="195"/>
      <c r="V6" s="205"/>
      <c r="Y6" s="7"/>
      <c r="Z6" s="15"/>
      <c r="AG6" s="216" t="str">
        <f>IF(I1="xx","AUTRES",INDEX(CODIFICATION!B2:U31,MATCH(I1,CODIFICATION!B2:B31,0),2))</f>
        <v>AUTRES</v>
      </c>
      <c r="AI6" s="246"/>
      <c r="AJ6" s="246"/>
      <c r="AK6" s="246"/>
      <c r="AL6" s="246"/>
      <c r="AM6" s="246"/>
      <c r="AN6" s="246"/>
      <c r="AO6" s="246"/>
      <c r="AP6" s="246"/>
      <c r="AQ6" s="246"/>
      <c r="AR6" s="246"/>
      <c r="AS6" s="246"/>
      <c r="AT6" s="246"/>
      <c r="AU6" s="246"/>
      <c r="AV6" s="246"/>
      <c r="AW6" s="246"/>
      <c r="BX6" s="248"/>
      <c r="BY6" s="248"/>
      <c r="BZ6" s="248"/>
      <c r="CA6" s="248"/>
      <c r="LF6" s="244"/>
    </row>
    <row r="7" spans="1:339" ht="15" customHeight="1">
      <c r="B7" s="33"/>
      <c r="C7" s="91" t="s">
        <v>55</v>
      </c>
      <c r="D7" s="43"/>
      <c r="E7" s="43"/>
      <c r="F7" s="43"/>
      <c r="G7" s="101"/>
      <c r="H7" s="43"/>
      <c r="I7" s="43"/>
      <c r="J7" s="44"/>
      <c r="L7" s="33" t="s">
        <v>12</v>
      </c>
      <c r="N7" s="46" t="s">
        <v>2</v>
      </c>
      <c r="O7" s="98"/>
      <c r="P7" s="36"/>
      <c r="Q7" s="40"/>
      <c r="S7" s="75"/>
      <c r="T7" s="75"/>
      <c r="U7" s="75"/>
      <c r="V7" s="75"/>
      <c r="Y7" s="7"/>
      <c r="Z7" s="15"/>
      <c r="AG7" s="216" t="str">
        <f>IF(I1="xx","xx",INDEX(CODIFICATION!B2:U31,MATCH(I1,CODIFICATION!B2:B31,0),14))</f>
        <v>xx</v>
      </c>
      <c r="AI7" s="246"/>
      <c r="AJ7" s="246"/>
      <c r="AK7" s="246"/>
      <c r="AL7" s="246"/>
      <c r="AM7" s="246"/>
      <c r="AN7" s="246"/>
      <c r="AO7" s="246"/>
      <c r="AP7" s="246"/>
      <c r="AQ7" s="246"/>
      <c r="AR7" s="246"/>
      <c r="AS7" s="246"/>
      <c r="AT7" s="246"/>
      <c r="AU7" s="246"/>
      <c r="AV7" s="246"/>
      <c r="AW7" s="246"/>
      <c r="BX7" s="248"/>
      <c r="BY7" s="248"/>
      <c r="BZ7" s="248"/>
      <c r="CA7" s="248"/>
      <c r="LF7" s="244"/>
    </row>
    <row r="8" spans="1:339" ht="15" customHeight="1">
      <c r="B8" s="33"/>
      <c r="C8" s="91" t="s">
        <v>2</v>
      </c>
      <c r="D8" s="43"/>
      <c r="E8" s="43"/>
      <c r="F8" s="43"/>
      <c r="G8" s="45"/>
      <c r="H8" s="43"/>
      <c r="I8" s="43"/>
      <c r="J8" s="44"/>
      <c r="L8" s="33" t="s">
        <v>13</v>
      </c>
      <c r="N8" s="46" t="s">
        <v>2</v>
      </c>
      <c r="O8" s="98" t="s">
        <v>2</v>
      </c>
      <c r="P8" s="36"/>
      <c r="Q8" s="33"/>
      <c r="S8" s="206"/>
      <c r="T8" s="199"/>
      <c r="U8" s="206"/>
      <c r="V8" s="75"/>
      <c r="Y8" s="7"/>
      <c r="Z8" s="15"/>
      <c r="AG8" s="216" t="str">
        <f>IF(I1="xx","xx",INDEX(CODIFICATION!B2:U31,MATCH(I1,CODIFICATION!B2:B31,0),16))</f>
        <v>xx</v>
      </c>
      <c r="AI8" s="246"/>
      <c r="AJ8" s="246"/>
      <c r="AK8" s="246"/>
      <c r="AL8" s="246"/>
      <c r="AM8" s="246"/>
      <c r="AN8" s="246"/>
      <c r="AO8" s="246"/>
      <c r="AP8" s="246"/>
      <c r="AQ8" s="246"/>
      <c r="AR8" s="246"/>
      <c r="AS8" s="246"/>
      <c r="AT8" s="246"/>
      <c r="AU8" s="246"/>
      <c r="AV8" s="246"/>
      <c r="AW8" s="246"/>
      <c r="BX8" s="248"/>
      <c r="BY8" s="248"/>
      <c r="BZ8" s="248"/>
      <c r="CA8" s="248"/>
      <c r="LF8" s="244"/>
    </row>
    <row r="9" spans="1:339" ht="7.5" customHeight="1">
      <c r="Y9" s="7"/>
      <c r="Z9" s="47"/>
      <c r="AA9" s="48"/>
      <c r="AG9" s="216"/>
      <c r="AI9" s="246"/>
      <c r="AJ9" s="246"/>
      <c r="AK9" s="246"/>
      <c r="AL9" s="246"/>
      <c r="AM9" s="246"/>
      <c r="AN9" s="246"/>
      <c r="AO9" s="246"/>
      <c r="AP9" s="246"/>
      <c r="AQ9" s="246"/>
      <c r="AR9" s="246"/>
      <c r="AS9" s="246"/>
      <c r="AT9" s="246"/>
      <c r="AU9" s="246"/>
      <c r="AV9" s="246"/>
      <c r="AW9" s="246"/>
      <c r="BX9" s="248"/>
      <c r="BY9" s="248"/>
      <c r="BZ9" s="248"/>
      <c r="CA9" s="248"/>
      <c r="LF9" s="244"/>
    </row>
    <row r="10" spans="1:339" ht="12.75" customHeight="1">
      <c r="B10" s="49"/>
      <c r="G10" s="49"/>
      <c r="X10" s="90"/>
      <c r="Y10" s="7"/>
      <c r="Z10" s="15"/>
      <c r="AG10" s="216"/>
      <c r="AI10" s="246"/>
      <c r="AJ10" s="246"/>
      <c r="AK10" s="246"/>
      <c r="AL10" s="246"/>
      <c r="AM10" s="246"/>
      <c r="AN10" s="246"/>
      <c r="AO10" s="246"/>
      <c r="AP10" s="246"/>
      <c r="AQ10" s="246"/>
      <c r="AR10" s="246"/>
      <c r="AS10" s="246"/>
      <c r="AT10" s="246"/>
      <c r="AU10" s="246"/>
      <c r="AV10" s="246"/>
      <c r="AW10" s="246"/>
      <c r="BX10" s="248"/>
      <c r="BY10" s="248"/>
      <c r="BZ10" s="248"/>
      <c r="CA10" s="248"/>
      <c r="LF10" s="244"/>
    </row>
    <row r="11" spans="1:339" ht="15" customHeight="1">
      <c r="B11" s="256"/>
      <c r="C11" s="256"/>
      <c r="D11" s="256"/>
      <c r="E11" s="256"/>
      <c r="G11" s="257"/>
      <c r="H11" s="257"/>
      <c r="I11" s="257"/>
      <c r="V11" s="50"/>
      <c r="Y11" s="51"/>
      <c r="Z11" s="47"/>
      <c r="AG11" s="216"/>
      <c r="AI11" s="246"/>
      <c r="AJ11" s="246"/>
      <c r="AK11" s="246"/>
      <c r="AL11" s="246"/>
      <c r="AM11" s="246"/>
      <c r="AN11" s="246"/>
      <c r="AO11" s="246"/>
      <c r="AP11" s="246"/>
      <c r="AQ11" s="246"/>
      <c r="AR11" s="246"/>
      <c r="AS11" s="246"/>
      <c r="AT11" s="246"/>
      <c r="AU11" s="246"/>
      <c r="AV11" s="246"/>
      <c r="AW11" s="246"/>
      <c r="BX11" s="248"/>
      <c r="BY11" s="248"/>
      <c r="BZ11" s="248"/>
      <c r="CA11" s="248"/>
      <c r="LF11" s="244"/>
    </row>
    <row r="12" spans="1:339" ht="15" customHeight="1">
      <c r="B12" s="256"/>
      <c r="C12" s="256"/>
      <c r="D12" s="256"/>
      <c r="E12" s="256"/>
      <c r="G12" s="257"/>
      <c r="H12" s="257"/>
      <c r="I12" s="257"/>
      <c r="L12" s="189"/>
      <c r="M12" s="75"/>
      <c r="N12" s="190"/>
      <c r="O12" s="191"/>
      <c r="P12" s="75"/>
      <c r="Q12" s="53"/>
      <c r="S12" s="190"/>
      <c r="T12" s="75"/>
      <c r="U12" s="75"/>
      <c r="V12" s="201"/>
      <c r="Y12" s="54"/>
      <c r="Z12" s="55"/>
      <c r="AA12" s="56"/>
      <c r="AG12" s="216"/>
      <c r="AI12" s="246"/>
      <c r="AJ12" s="246"/>
      <c r="AK12" s="246"/>
      <c r="AL12" s="246"/>
      <c r="AM12" s="246"/>
      <c r="AN12" s="246"/>
      <c r="AO12" s="246"/>
      <c r="AP12" s="246"/>
      <c r="AQ12" s="246"/>
      <c r="AR12" s="246"/>
      <c r="AS12" s="246"/>
      <c r="AT12" s="246"/>
      <c r="AU12" s="246"/>
      <c r="AV12" s="246"/>
      <c r="AW12" s="246"/>
      <c r="BX12" s="248"/>
      <c r="BY12" s="248"/>
      <c r="BZ12" s="248"/>
      <c r="CA12" s="248"/>
      <c r="LF12" s="244"/>
    </row>
    <row r="13" spans="1:339" ht="15" customHeight="1">
      <c r="B13" s="256"/>
      <c r="C13" s="256"/>
      <c r="D13" s="256"/>
      <c r="E13" s="256"/>
      <c r="G13" s="257"/>
      <c r="H13" s="257"/>
      <c r="I13" s="257"/>
      <c r="L13" s="192"/>
      <c r="M13" s="75"/>
      <c r="N13" s="271"/>
      <c r="O13" s="272"/>
      <c r="P13" s="75"/>
      <c r="Q13" s="53"/>
      <c r="S13" s="195"/>
      <c r="T13" s="75"/>
      <c r="U13" s="75"/>
      <c r="V13" s="201"/>
      <c r="Y13" s="57"/>
      <c r="Z13" s="99"/>
      <c r="AA13" s="58"/>
      <c r="AG13" s="216"/>
      <c r="AI13" s="246"/>
      <c r="AJ13" s="246"/>
      <c r="AK13" s="246"/>
      <c r="AL13" s="246"/>
      <c r="AM13" s="246"/>
      <c r="AN13" s="246"/>
      <c r="AO13" s="246"/>
      <c r="AP13" s="246"/>
      <c r="AQ13" s="246"/>
      <c r="AR13" s="246"/>
      <c r="AS13" s="246"/>
      <c r="AT13" s="246"/>
      <c r="AU13" s="246"/>
      <c r="AV13" s="246"/>
      <c r="AW13" s="246"/>
      <c r="BX13" s="248"/>
      <c r="BY13" s="248"/>
      <c r="BZ13" s="248"/>
      <c r="CA13" s="248"/>
      <c r="LF13" s="244"/>
    </row>
    <row r="14" spans="1:339" ht="15" customHeight="1">
      <c r="B14" s="256"/>
      <c r="C14" s="256"/>
      <c r="D14" s="256"/>
      <c r="E14" s="256"/>
      <c r="G14" s="257"/>
      <c r="H14" s="257"/>
      <c r="I14" s="257"/>
      <c r="L14" s="193"/>
      <c r="M14" s="75"/>
      <c r="N14" s="271"/>
      <c r="O14" s="272"/>
      <c r="P14" s="75"/>
      <c r="Q14" s="53"/>
      <c r="S14" s="190"/>
      <c r="T14" s="214"/>
      <c r="U14" s="75"/>
      <c r="V14" s="201"/>
      <c r="Y14" s="57"/>
      <c r="Z14" s="99"/>
      <c r="AA14" s="58"/>
      <c r="AG14" s="216"/>
      <c r="AI14" s="246"/>
      <c r="AJ14" s="246"/>
      <c r="AK14" s="246"/>
      <c r="AL14" s="246"/>
      <c r="AM14" s="246"/>
      <c r="AN14" s="246"/>
      <c r="AO14" s="246"/>
      <c r="AP14" s="246"/>
      <c r="AQ14" s="246"/>
      <c r="AR14" s="246"/>
      <c r="AS14" s="246"/>
      <c r="AT14" s="246"/>
      <c r="AU14" s="246"/>
      <c r="AV14" s="246"/>
      <c r="AW14" s="246"/>
      <c r="BX14" s="248"/>
      <c r="BY14" s="248"/>
      <c r="BZ14" s="248"/>
      <c r="CA14" s="248"/>
      <c r="LF14" s="244"/>
    </row>
    <row r="15" spans="1:339" ht="15" customHeight="1">
      <c r="B15" s="256"/>
      <c r="C15" s="256"/>
      <c r="D15" s="256"/>
      <c r="E15" s="256"/>
      <c r="G15" s="257"/>
      <c r="H15" s="257"/>
      <c r="I15" s="257"/>
      <c r="L15" s="192"/>
      <c r="M15" s="75"/>
      <c r="N15" s="190"/>
      <c r="O15" s="194"/>
      <c r="P15" s="75"/>
      <c r="Q15" s="53"/>
      <c r="S15" s="190"/>
      <c r="T15" s="75"/>
      <c r="U15" s="75"/>
      <c r="V15" s="201"/>
      <c r="Y15" s="57"/>
      <c r="Z15" s="99"/>
      <c r="AA15" s="58"/>
      <c r="AG15" s="216"/>
      <c r="AI15" s="246"/>
      <c r="AJ15" s="246"/>
      <c r="AK15" s="246"/>
      <c r="AL15" s="246"/>
      <c r="AM15" s="246"/>
      <c r="AN15" s="246"/>
      <c r="AO15" s="246"/>
      <c r="AP15" s="246"/>
      <c r="AQ15" s="246"/>
      <c r="AR15" s="246"/>
      <c r="AS15" s="246"/>
      <c r="AT15" s="246"/>
      <c r="AU15" s="246"/>
      <c r="AV15" s="246"/>
      <c r="AW15" s="246"/>
      <c r="BX15" s="248"/>
      <c r="BY15" s="248"/>
      <c r="BZ15" s="248"/>
      <c r="CA15" s="248"/>
      <c r="LF15" s="244"/>
    </row>
    <row r="16" spans="1:339" ht="15.95" customHeight="1">
      <c r="B16" s="256"/>
      <c r="C16" s="256"/>
      <c r="D16" s="256"/>
      <c r="E16" s="256"/>
      <c r="G16" s="257"/>
      <c r="H16" s="257"/>
      <c r="I16" s="257"/>
      <c r="L16" s="192"/>
      <c r="M16" s="75"/>
      <c r="N16" s="195"/>
      <c r="O16" s="75"/>
      <c r="P16" s="75"/>
      <c r="Q16" s="53"/>
      <c r="S16" s="190"/>
      <c r="T16" s="75"/>
      <c r="U16" s="75"/>
      <c r="V16" s="201"/>
      <c r="Y16" s="57"/>
      <c r="Z16" s="99"/>
      <c r="AA16" s="58"/>
      <c r="AG16" s="216"/>
      <c r="AI16" s="246"/>
      <c r="AJ16" s="246"/>
      <c r="AK16" s="246"/>
      <c r="AL16" s="246"/>
      <c r="AM16" s="246"/>
      <c r="AN16" s="246"/>
      <c r="AO16" s="246"/>
      <c r="AP16" s="246"/>
      <c r="AQ16" s="246"/>
      <c r="AR16" s="246"/>
      <c r="AS16" s="246"/>
      <c r="AT16" s="246"/>
      <c r="AU16" s="246"/>
      <c r="AV16" s="246"/>
      <c r="AW16" s="246"/>
      <c r="BX16" s="248"/>
      <c r="BY16" s="248"/>
      <c r="BZ16" s="248"/>
      <c r="CA16" s="248"/>
      <c r="LF16" s="244"/>
    </row>
    <row r="17" spans="1:339" s="30" customFormat="1" ht="15" customHeight="1">
      <c r="A17" s="11"/>
      <c r="B17" s="256"/>
      <c r="C17" s="256"/>
      <c r="D17" s="256"/>
      <c r="E17" s="256"/>
      <c r="F17" s="12"/>
      <c r="G17" s="257"/>
      <c r="H17" s="257"/>
      <c r="I17" s="257"/>
      <c r="J17" s="12"/>
      <c r="K17" s="12"/>
      <c r="L17" s="192"/>
      <c r="M17" s="75"/>
      <c r="N17" s="190"/>
      <c r="O17" s="75"/>
      <c r="P17" s="75"/>
      <c r="Q17" s="53"/>
      <c r="R17" s="12"/>
      <c r="S17" s="190"/>
      <c r="T17" s="258"/>
      <c r="U17" s="259"/>
      <c r="V17" s="201"/>
      <c r="W17" s="12"/>
      <c r="X17" s="89"/>
      <c r="Y17" s="57"/>
      <c r="Z17" s="99"/>
      <c r="AA17" s="58"/>
      <c r="AB17" s="90"/>
      <c r="AC17" s="90"/>
      <c r="AD17" s="90"/>
      <c r="AE17" s="90"/>
      <c r="AF17" s="90"/>
      <c r="AG17" s="216"/>
      <c r="AH17" s="94"/>
      <c r="AI17" s="246"/>
      <c r="AJ17" s="246"/>
      <c r="AK17" s="246"/>
      <c r="AL17" s="246"/>
      <c r="AM17" s="246"/>
      <c r="AN17" s="246"/>
      <c r="AO17" s="246"/>
      <c r="AP17" s="246"/>
      <c r="AQ17" s="246"/>
      <c r="AR17" s="246"/>
      <c r="AS17" s="246"/>
      <c r="AT17" s="246"/>
      <c r="AU17" s="246"/>
      <c r="AV17" s="246"/>
      <c r="AW17" s="246"/>
      <c r="AX17" s="247"/>
      <c r="AY17" s="247"/>
      <c r="AZ17" s="247"/>
      <c r="BA17" s="247"/>
      <c r="BB17" s="247"/>
      <c r="BC17" s="247"/>
      <c r="BD17" s="247"/>
      <c r="BE17" s="247"/>
      <c r="BF17" s="247"/>
      <c r="BG17" s="247"/>
      <c r="BH17" s="247"/>
      <c r="BI17" s="247"/>
      <c r="BJ17" s="247"/>
      <c r="BK17" s="247"/>
      <c r="BL17" s="247"/>
      <c r="BM17" s="247"/>
      <c r="BN17" s="248"/>
      <c r="BO17" s="248"/>
      <c r="BP17" s="248"/>
      <c r="BQ17" s="248"/>
      <c r="BR17" s="248"/>
      <c r="BS17" s="248"/>
      <c r="BT17" s="248"/>
      <c r="BU17" s="248"/>
      <c r="BV17" s="248"/>
      <c r="BW17" s="248"/>
      <c r="BX17" s="248"/>
      <c r="BY17" s="248"/>
      <c r="BZ17" s="248"/>
      <c r="CA17" s="248"/>
      <c r="CB17" s="245"/>
      <c r="CC17" s="245"/>
      <c r="CD17" s="245"/>
      <c r="CE17" s="245"/>
      <c r="CF17" s="245"/>
      <c r="CG17" s="245"/>
      <c r="CH17" s="245"/>
      <c r="CI17" s="245"/>
      <c r="CJ17" s="245"/>
      <c r="CK17" s="245"/>
      <c r="CL17" s="245"/>
      <c r="CM17" s="245"/>
      <c r="CN17" s="245"/>
      <c r="CO17" s="245"/>
      <c r="CP17" s="245"/>
      <c r="CQ17" s="245"/>
      <c r="CR17" s="245"/>
      <c r="CS17" s="245"/>
      <c r="CT17" s="245"/>
      <c r="CU17" s="245"/>
      <c r="CV17" s="245"/>
      <c r="CW17" s="245"/>
      <c r="CX17" s="245"/>
      <c r="CY17" s="245"/>
      <c r="CZ17" s="245"/>
      <c r="DA17" s="245"/>
      <c r="DB17" s="245"/>
      <c r="DC17" s="245"/>
      <c r="DD17" s="245"/>
      <c r="DE17" s="245"/>
      <c r="DF17" s="245"/>
      <c r="DG17" s="245"/>
      <c r="DH17" s="245"/>
      <c r="DI17" s="245"/>
      <c r="DJ17" s="245"/>
      <c r="DK17" s="245"/>
      <c r="DL17" s="245"/>
      <c r="DM17" s="245"/>
      <c r="DN17" s="245"/>
      <c r="DO17" s="245"/>
      <c r="DP17" s="245"/>
      <c r="DQ17" s="245"/>
      <c r="DR17" s="245"/>
      <c r="DS17" s="245"/>
      <c r="DT17" s="245"/>
      <c r="DU17" s="245"/>
      <c r="DV17" s="245"/>
      <c r="DW17" s="245"/>
      <c r="DX17" s="245"/>
      <c r="DY17" s="245"/>
      <c r="DZ17" s="245"/>
      <c r="EA17" s="245"/>
      <c r="EB17" s="245"/>
      <c r="EC17" s="245"/>
      <c r="ED17" s="245"/>
      <c r="EE17" s="245"/>
      <c r="EF17" s="245"/>
      <c r="EG17" s="245"/>
      <c r="EH17" s="245"/>
      <c r="EI17" s="245"/>
      <c r="EJ17" s="245"/>
      <c r="EK17" s="245"/>
      <c r="EL17" s="245"/>
      <c r="EM17" s="245"/>
      <c r="EN17" s="245"/>
      <c r="EO17" s="245"/>
      <c r="EP17" s="245"/>
      <c r="EQ17" s="245"/>
      <c r="ER17" s="245"/>
      <c r="ES17" s="245"/>
      <c r="ET17" s="245"/>
      <c r="EU17" s="245"/>
      <c r="EV17" s="245"/>
      <c r="EW17" s="245"/>
      <c r="EX17" s="245"/>
      <c r="EY17" s="245"/>
      <c r="EZ17" s="245"/>
      <c r="FA17" s="245"/>
      <c r="FB17" s="245"/>
      <c r="FC17" s="245"/>
      <c r="FD17" s="245"/>
      <c r="FE17" s="245"/>
      <c r="FF17" s="245"/>
      <c r="FG17" s="245"/>
      <c r="FH17" s="245"/>
      <c r="FI17" s="245"/>
      <c r="FJ17" s="245"/>
      <c r="FK17" s="245"/>
      <c r="FL17" s="245"/>
      <c r="FM17" s="245"/>
      <c r="FN17" s="245"/>
      <c r="FO17" s="245"/>
      <c r="FP17" s="245"/>
      <c r="FQ17" s="245"/>
      <c r="FR17" s="245"/>
      <c r="FS17" s="245"/>
      <c r="FT17" s="245"/>
      <c r="FU17" s="245"/>
      <c r="FV17" s="245"/>
      <c r="FW17" s="245"/>
      <c r="FX17" s="245"/>
      <c r="FY17" s="245"/>
      <c r="FZ17" s="245"/>
      <c r="GA17" s="245"/>
      <c r="GB17" s="245"/>
      <c r="GC17" s="245"/>
      <c r="GD17" s="245"/>
      <c r="GE17" s="245"/>
      <c r="GF17" s="245"/>
      <c r="GG17" s="245"/>
      <c r="GH17" s="245"/>
      <c r="GI17" s="245"/>
      <c r="GJ17" s="245"/>
      <c r="GK17" s="245"/>
      <c r="GL17" s="245"/>
      <c r="GM17" s="245"/>
      <c r="GN17" s="245"/>
      <c r="GO17" s="245"/>
      <c r="GP17" s="245"/>
      <c r="GQ17" s="245"/>
      <c r="GR17" s="245"/>
      <c r="GS17" s="245"/>
      <c r="GT17" s="245"/>
      <c r="GU17" s="245"/>
      <c r="GV17" s="245"/>
      <c r="GW17" s="245"/>
      <c r="GX17" s="245"/>
      <c r="GY17" s="245"/>
      <c r="GZ17" s="245"/>
      <c r="HA17" s="245"/>
      <c r="HB17" s="245"/>
      <c r="HC17" s="245"/>
      <c r="HD17" s="245"/>
      <c r="HE17" s="245"/>
      <c r="HF17" s="245"/>
      <c r="HG17" s="245"/>
      <c r="HH17" s="245"/>
      <c r="HI17" s="245"/>
      <c r="HJ17" s="245"/>
      <c r="HK17" s="245"/>
      <c r="HL17" s="245"/>
      <c r="HM17" s="245"/>
      <c r="HN17" s="245"/>
      <c r="HO17" s="245"/>
      <c r="HP17" s="245"/>
      <c r="HQ17" s="245"/>
      <c r="HR17" s="245"/>
      <c r="HS17" s="245"/>
      <c r="HT17" s="245"/>
      <c r="HU17" s="245"/>
      <c r="HV17" s="245"/>
      <c r="HW17" s="245"/>
      <c r="HX17" s="245"/>
      <c r="HY17" s="245"/>
      <c r="HZ17" s="245"/>
      <c r="IA17" s="245"/>
      <c r="IB17" s="245"/>
      <c r="IC17" s="245"/>
      <c r="ID17" s="245"/>
      <c r="IE17" s="245"/>
      <c r="IF17" s="245"/>
      <c r="IG17" s="245"/>
      <c r="IH17" s="245"/>
      <c r="II17" s="245"/>
      <c r="IJ17" s="245"/>
      <c r="IK17" s="245"/>
      <c r="IL17" s="245"/>
      <c r="IM17" s="245"/>
      <c r="IN17" s="245"/>
      <c r="IO17" s="245"/>
      <c r="IP17" s="245"/>
      <c r="IQ17" s="245"/>
      <c r="IR17" s="245"/>
      <c r="IS17" s="245"/>
      <c r="IT17" s="245"/>
      <c r="IU17" s="245"/>
      <c r="IV17" s="245"/>
      <c r="IW17" s="245"/>
      <c r="IX17" s="245"/>
      <c r="IY17" s="245"/>
      <c r="IZ17" s="245"/>
      <c r="JA17" s="245"/>
      <c r="JB17" s="245"/>
      <c r="JC17" s="245"/>
      <c r="JD17" s="245"/>
      <c r="JE17" s="245"/>
      <c r="JF17" s="245"/>
      <c r="JG17" s="245"/>
      <c r="JH17" s="245"/>
      <c r="JI17" s="245"/>
      <c r="JJ17" s="245"/>
      <c r="JK17" s="245"/>
      <c r="JL17" s="245"/>
      <c r="JM17" s="245"/>
      <c r="JN17" s="245"/>
      <c r="JO17" s="245"/>
      <c r="JP17" s="245"/>
      <c r="JQ17" s="245"/>
      <c r="JR17" s="245"/>
      <c r="JS17" s="245"/>
      <c r="JT17" s="245"/>
      <c r="JU17" s="245"/>
      <c r="JV17" s="245"/>
      <c r="JW17" s="245"/>
      <c r="JX17" s="245"/>
      <c r="JY17" s="245"/>
      <c r="JZ17" s="245"/>
      <c r="KA17" s="245"/>
      <c r="KB17" s="245"/>
      <c r="KC17" s="245"/>
      <c r="KD17" s="245"/>
      <c r="KE17" s="245"/>
      <c r="KF17" s="245"/>
      <c r="KG17" s="245"/>
      <c r="KH17" s="245"/>
      <c r="KI17" s="245"/>
      <c r="KJ17" s="245"/>
      <c r="KK17" s="245"/>
      <c r="KL17" s="245"/>
      <c r="KM17" s="245"/>
      <c r="KN17" s="245"/>
      <c r="KO17" s="245"/>
      <c r="KP17" s="245"/>
      <c r="KQ17" s="245"/>
      <c r="KR17" s="245"/>
      <c r="KS17" s="245"/>
      <c r="KT17" s="245"/>
      <c r="KU17" s="245"/>
      <c r="KV17" s="245"/>
      <c r="KW17" s="248"/>
      <c r="KX17" s="248"/>
      <c r="KY17" s="248"/>
      <c r="KZ17" s="248"/>
      <c r="LA17" s="248"/>
      <c r="LB17" s="248"/>
      <c r="LC17" s="248"/>
      <c r="LD17" s="248"/>
      <c r="LE17" s="248"/>
      <c r="LF17" s="244"/>
      <c r="LG17" s="231"/>
      <c r="LH17" s="231"/>
      <c r="LI17" s="90"/>
      <c r="LJ17" s="90"/>
      <c r="LK17" s="90"/>
      <c r="LL17" s="90"/>
      <c r="LM17" s="90"/>
      <c r="LN17" s="90"/>
      <c r="LO17" s="90"/>
      <c r="LP17" s="90"/>
      <c r="LQ17" s="90"/>
      <c r="LR17" s="90"/>
      <c r="LS17" s="90"/>
      <c r="LT17" s="90"/>
      <c r="LU17" s="90"/>
      <c r="LV17" s="90"/>
      <c r="LW17" s="90"/>
      <c r="LX17" s="90"/>
      <c r="LY17" s="90"/>
      <c r="LZ17" s="90"/>
      <c r="MA17" s="224"/>
    </row>
    <row r="18" spans="1:339" s="30" customFormat="1" ht="15" customHeight="1">
      <c r="A18" s="11"/>
      <c r="B18" s="49"/>
      <c r="C18" s="12"/>
      <c r="D18" s="12"/>
      <c r="E18" s="12"/>
      <c r="F18" s="12"/>
      <c r="G18" s="49"/>
      <c r="H18" s="12"/>
      <c r="I18" s="12"/>
      <c r="J18" s="12"/>
      <c r="K18" s="12"/>
      <c r="L18" s="192"/>
      <c r="M18" s="75"/>
      <c r="N18" s="190"/>
      <c r="O18" s="75"/>
      <c r="P18" s="75"/>
      <c r="Q18" s="12"/>
      <c r="R18" s="12"/>
      <c r="S18" s="12"/>
      <c r="T18" s="12"/>
      <c r="U18" s="12"/>
      <c r="V18" s="12"/>
      <c r="W18" s="12"/>
      <c r="X18" s="89"/>
      <c r="Y18" s="59"/>
      <c r="Z18" s="55"/>
      <c r="AA18" s="58"/>
      <c r="AB18" s="90"/>
      <c r="AC18" s="90"/>
      <c r="AD18" s="90"/>
      <c r="AE18" s="90"/>
      <c r="AF18" s="90"/>
      <c r="AG18" s="216"/>
      <c r="AH18" s="94"/>
      <c r="AI18" s="246"/>
      <c r="AJ18" s="246"/>
      <c r="AK18" s="246"/>
      <c r="AL18" s="246"/>
      <c r="AM18" s="246"/>
      <c r="AN18" s="246"/>
      <c r="AO18" s="246"/>
      <c r="AP18" s="246"/>
      <c r="AQ18" s="246"/>
      <c r="AR18" s="246"/>
      <c r="AS18" s="246"/>
      <c r="AT18" s="246"/>
      <c r="AU18" s="246"/>
      <c r="AV18" s="246"/>
      <c r="AW18" s="246"/>
      <c r="AX18" s="247"/>
      <c r="AY18" s="247"/>
      <c r="AZ18" s="247"/>
      <c r="BA18" s="247"/>
      <c r="BB18" s="247"/>
      <c r="BC18" s="247"/>
      <c r="BD18" s="247"/>
      <c r="BE18" s="247"/>
      <c r="BF18" s="247"/>
      <c r="BG18" s="247"/>
      <c r="BH18" s="247"/>
      <c r="BI18" s="247"/>
      <c r="BJ18" s="247"/>
      <c r="BK18" s="247"/>
      <c r="BL18" s="247"/>
      <c r="BM18" s="247"/>
      <c r="BN18" s="248"/>
      <c r="BO18" s="248"/>
      <c r="BP18" s="248"/>
      <c r="BQ18" s="248"/>
      <c r="BR18" s="248"/>
      <c r="BS18" s="248"/>
      <c r="BT18" s="248"/>
      <c r="BU18" s="248"/>
      <c r="BV18" s="248"/>
      <c r="BW18" s="248"/>
      <c r="BX18" s="248"/>
      <c r="BY18" s="248"/>
      <c r="BZ18" s="248"/>
      <c r="CA18" s="248"/>
      <c r="CB18" s="245"/>
      <c r="CC18" s="245"/>
      <c r="CD18" s="245"/>
      <c r="CE18" s="245"/>
      <c r="CF18" s="245"/>
      <c r="CG18" s="245"/>
      <c r="CH18" s="245"/>
      <c r="CI18" s="245"/>
      <c r="CJ18" s="245"/>
      <c r="CK18" s="245"/>
      <c r="CL18" s="245"/>
      <c r="CM18" s="245"/>
      <c r="CN18" s="245"/>
      <c r="CO18" s="245"/>
      <c r="CP18" s="245"/>
      <c r="CQ18" s="245"/>
      <c r="CR18" s="245"/>
      <c r="CS18" s="245"/>
      <c r="CT18" s="245"/>
      <c r="CU18" s="245"/>
      <c r="CV18" s="245"/>
      <c r="CW18" s="245"/>
      <c r="CX18" s="245"/>
      <c r="CY18" s="245"/>
      <c r="CZ18" s="245"/>
      <c r="DA18" s="245"/>
      <c r="DB18" s="245"/>
      <c r="DC18" s="245"/>
      <c r="DD18" s="245"/>
      <c r="DE18" s="245"/>
      <c r="DF18" s="245"/>
      <c r="DG18" s="245"/>
      <c r="DH18" s="245"/>
      <c r="DI18" s="245"/>
      <c r="DJ18" s="245"/>
      <c r="DK18" s="245"/>
      <c r="DL18" s="245"/>
      <c r="DM18" s="245"/>
      <c r="DN18" s="245"/>
      <c r="DO18" s="245"/>
      <c r="DP18" s="245"/>
      <c r="DQ18" s="245"/>
      <c r="DR18" s="245"/>
      <c r="DS18" s="245"/>
      <c r="DT18" s="245"/>
      <c r="DU18" s="245"/>
      <c r="DV18" s="245"/>
      <c r="DW18" s="245"/>
      <c r="DX18" s="245"/>
      <c r="DY18" s="245"/>
      <c r="DZ18" s="245"/>
      <c r="EA18" s="245"/>
      <c r="EB18" s="245"/>
      <c r="EC18" s="245"/>
      <c r="ED18" s="245"/>
      <c r="EE18" s="245"/>
      <c r="EF18" s="245"/>
      <c r="EG18" s="245"/>
      <c r="EH18" s="245"/>
      <c r="EI18" s="245"/>
      <c r="EJ18" s="245"/>
      <c r="EK18" s="245"/>
      <c r="EL18" s="245"/>
      <c r="EM18" s="245"/>
      <c r="EN18" s="245"/>
      <c r="EO18" s="245"/>
      <c r="EP18" s="245"/>
      <c r="EQ18" s="245"/>
      <c r="ER18" s="245"/>
      <c r="ES18" s="245"/>
      <c r="ET18" s="245"/>
      <c r="EU18" s="245"/>
      <c r="EV18" s="245"/>
      <c r="EW18" s="245"/>
      <c r="EX18" s="245"/>
      <c r="EY18" s="245"/>
      <c r="EZ18" s="245"/>
      <c r="FA18" s="245"/>
      <c r="FB18" s="245"/>
      <c r="FC18" s="245"/>
      <c r="FD18" s="245"/>
      <c r="FE18" s="245"/>
      <c r="FF18" s="245"/>
      <c r="FG18" s="245"/>
      <c r="FH18" s="245"/>
      <c r="FI18" s="245"/>
      <c r="FJ18" s="245"/>
      <c r="FK18" s="245"/>
      <c r="FL18" s="245"/>
      <c r="FM18" s="245"/>
      <c r="FN18" s="245"/>
      <c r="FO18" s="245"/>
      <c r="FP18" s="245"/>
      <c r="FQ18" s="245"/>
      <c r="FR18" s="245"/>
      <c r="FS18" s="245"/>
      <c r="FT18" s="245"/>
      <c r="FU18" s="245"/>
      <c r="FV18" s="245"/>
      <c r="FW18" s="245"/>
      <c r="FX18" s="245"/>
      <c r="FY18" s="245"/>
      <c r="FZ18" s="245"/>
      <c r="GA18" s="245"/>
      <c r="GB18" s="245"/>
      <c r="GC18" s="245"/>
      <c r="GD18" s="245"/>
      <c r="GE18" s="245"/>
      <c r="GF18" s="245"/>
      <c r="GG18" s="245"/>
      <c r="GH18" s="245"/>
      <c r="GI18" s="245"/>
      <c r="GJ18" s="245"/>
      <c r="GK18" s="245"/>
      <c r="GL18" s="245"/>
      <c r="GM18" s="245"/>
      <c r="GN18" s="245"/>
      <c r="GO18" s="245"/>
      <c r="GP18" s="245"/>
      <c r="GQ18" s="245"/>
      <c r="GR18" s="245"/>
      <c r="GS18" s="245"/>
      <c r="GT18" s="245"/>
      <c r="GU18" s="245"/>
      <c r="GV18" s="245"/>
      <c r="GW18" s="245"/>
      <c r="GX18" s="245"/>
      <c r="GY18" s="245"/>
      <c r="GZ18" s="245"/>
      <c r="HA18" s="245"/>
      <c r="HB18" s="245"/>
      <c r="HC18" s="245"/>
      <c r="HD18" s="245"/>
      <c r="HE18" s="245"/>
      <c r="HF18" s="245"/>
      <c r="HG18" s="245"/>
      <c r="HH18" s="245"/>
      <c r="HI18" s="245"/>
      <c r="HJ18" s="245"/>
      <c r="HK18" s="245"/>
      <c r="HL18" s="245"/>
      <c r="HM18" s="245"/>
      <c r="HN18" s="245"/>
      <c r="HO18" s="245"/>
      <c r="HP18" s="245"/>
      <c r="HQ18" s="245"/>
      <c r="HR18" s="245"/>
      <c r="HS18" s="245"/>
      <c r="HT18" s="245"/>
      <c r="HU18" s="245"/>
      <c r="HV18" s="245"/>
      <c r="HW18" s="245"/>
      <c r="HX18" s="245"/>
      <c r="HY18" s="245"/>
      <c r="HZ18" s="245"/>
      <c r="IA18" s="245"/>
      <c r="IB18" s="245"/>
      <c r="IC18" s="245"/>
      <c r="ID18" s="245"/>
      <c r="IE18" s="245"/>
      <c r="IF18" s="245"/>
      <c r="IG18" s="245"/>
      <c r="IH18" s="245"/>
      <c r="II18" s="245"/>
      <c r="IJ18" s="245"/>
      <c r="IK18" s="245"/>
      <c r="IL18" s="245"/>
      <c r="IM18" s="245"/>
      <c r="IN18" s="245"/>
      <c r="IO18" s="245"/>
      <c r="IP18" s="245"/>
      <c r="IQ18" s="245"/>
      <c r="IR18" s="245"/>
      <c r="IS18" s="245"/>
      <c r="IT18" s="245"/>
      <c r="IU18" s="245"/>
      <c r="IV18" s="245"/>
      <c r="IW18" s="245"/>
      <c r="IX18" s="245"/>
      <c r="IY18" s="245"/>
      <c r="IZ18" s="245"/>
      <c r="JA18" s="245"/>
      <c r="JB18" s="245"/>
      <c r="JC18" s="245"/>
      <c r="JD18" s="245"/>
      <c r="JE18" s="245"/>
      <c r="JF18" s="245"/>
      <c r="JG18" s="245"/>
      <c r="JH18" s="245"/>
      <c r="JI18" s="245"/>
      <c r="JJ18" s="245"/>
      <c r="JK18" s="245"/>
      <c r="JL18" s="245"/>
      <c r="JM18" s="245"/>
      <c r="JN18" s="245"/>
      <c r="JO18" s="245"/>
      <c r="JP18" s="245"/>
      <c r="JQ18" s="245"/>
      <c r="JR18" s="245"/>
      <c r="JS18" s="245"/>
      <c r="JT18" s="245"/>
      <c r="JU18" s="245"/>
      <c r="JV18" s="245"/>
      <c r="JW18" s="245"/>
      <c r="JX18" s="245"/>
      <c r="JY18" s="245"/>
      <c r="JZ18" s="245"/>
      <c r="KA18" s="245"/>
      <c r="KB18" s="245"/>
      <c r="KC18" s="245"/>
      <c r="KD18" s="245"/>
      <c r="KE18" s="245"/>
      <c r="KF18" s="245"/>
      <c r="KG18" s="245"/>
      <c r="KH18" s="245"/>
      <c r="KI18" s="245"/>
      <c r="KJ18" s="245"/>
      <c r="KK18" s="245"/>
      <c r="KL18" s="245"/>
      <c r="KM18" s="245"/>
      <c r="KN18" s="245"/>
      <c r="KO18" s="245"/>
      <c r="KP18" s="245"/>
      <c r="KQ18" s="245"/>
      <c r="KR18" s="245"/>
      <c r="KS18" s="245"/>
      <c r="KT18" s="245"/>
      <c r="KU18" s="245"/>
      <c r="KV18" s="245"/>
      <c r="KW18" s="248"/>
      <c r="KX18" s="248"/>
      <c r="KY18" s="248"/>
      <c r="KZ18" s="248"/>
      <c r="LA18" s="248"/>
      <c r="LB18" s="248"/>
      <c r="LC18" s="248"/>
      <c r="LD18" s="248"/>
      <c r="LE18" s="248"/>
      <c r="LF18" s="244"/>
      <c r="LG18" s="231"/>
      <c r="LH18" s="231"/>
      <c r="LI18" s="90"/>
      <c r="LJ18" s="90"/>
      <c r="LK18" s="90"/>
      <c r="LL18" s="90"/>
      <c r="LM18" s="90"/>
      <c r="LN18" s="90"/>
      <c r="LO18" s="90"/>
      <c r="LP18" s="90"/>
      <c r="LQ18" s="90"/>
      <c r="LR18" s="90"/>
      <c r="LS18" s="90"/>
      <c r="LT18" s="90"/>
      <c r="LU18" s="90"/>
      <c r="LV18" s="90"/>
      <c r="LW18" s="90"/>
      <c r="LX18" s="90"/>
      <c r="LY18" s="90"/>
      <c r="LZ18" s="90"/>
      <c r="MA18" s="224"/>
    </row>
    <row r="19" spans="1:339" s="30" customFormat="1" ht="15" customHeight="1">
      <c r="A19" s="11"/>
      <c r="B19" s="256"/>
      <c r="C19" s="256"/>
      <c r="D19" s="256"/>
      <c r="E19" s="256"/>
      <c r="F19" s="12"/>
      <c r="G19" s="256"/>
      <c r="H19" s="256"/>
      <c r="I19" s="256"/>
      <c r="J19" s="12"/>
      <c r="K19" s="12"/>
      <c r="L19" s="193"/>
      <c r="M19" s="75"/>
      <c r="N19" s="190"/>
      <c r="O19" s="75"/>
      <c r="P19" s="75"/>
      <c r="Q19" s="33"/>
      <c r="R19" s="12"/>
      <c r="S19" s="46" t="s">
        <v>55</v>
      </c>
      <c r="T19" s="35"/>
      <c r="U19" s="35"/>
      <c r="V19" s="36"/>
      <c r="W19" s="12"/>
      <c r="X19" s="89"/>
      <c r="Y19" s="54"/>
      <c r="Z19" s="60"/>
      <c r="AA19" s="61"/>
      <c r="AB19" s="90"/>
      <c r="AC19" s="90"/>
      <c r="AD19" s="90"/>
      <c r="AE19" s="90"/>
      <c r="AF19" s="90"/>
      <c r="AG19" s="216" t="str">
        <f>IF(I1="xx","xx",INDEX(CODIFICATION!B2:U31,MATCH(I1,CODIFICATION!B2:B31,0),6))</f>
        <v>xx</v>
      </c>
      <c r="AH19" s="94"/>
      <c r="AI19" s="246"/>
      <c r="AJ19" s="246"/>
      <c r="AK19" s="246"/>
      <c r="AL19" s="246"/>
      <c r="AM19" s="246"/>
      <c r="AN19" s="246"/>
      <c r="AO19" s="246"/>
      <c r="AP19" s="246"/>
      <c r="AQ19" s="246"/>
      <c r="AR19" s="246"/>
      <c r="AS19" s="246"/>
      <c r="AT19" s="246"/>
      <c r="AU19" s="246"/>
      <c r="AV19" s="246"/>
      <c r="AW19" s="246"/>
      <c r="AX19" s="247"/>
      <c r="AY19" s="247"/>
      <c r="AZ19" s="247"/>
      <c r="BA19" s="247"/>
      <c r="BB19" s="247"/>
      <c r="BC19" s="247"/>
      <c r="BD19" s="247"/>
      <c r="BE19" s="247"/>
      <c r="BF19" s="247"/>
      <c r="BG19" s="247"/>
      <c r="BH19" s="247"/>
      <c r="BI19" s="247"/>
      <c r="BJ19" s="247"/>
      <c r="BK19" s="247"/>
      <c r="BL19" s="247"/>
      <c r="BM19" s="247"/>
      <c r="BN19" s="248"/>
      <c r="BO19" s="248"/>
      <c r="BP19" s="248"/>
      <c r="BQ19" s="248"/>
      <c r="BR19" s="248"/>
      <c r="BS19" s="248"/>
      <c r="BT19" s="248"/>
      <c r="BU19" s="248"/>
      <c r="BV19" s="248"/>
      <c r="BW19" s="248"/>
      <c r="BX19" s="248"/>
      <c r="BY19" s="248"/>
      <c r="BZ19" s="248"/>
      <c r="CA19" s="248"/>
      <c r="CB19" s="245"/>
      <c r="CC19" s="245"/>
      <c r="CD19" s="245"/>
      <c r="CE19" s="245"/>
      <c r="CF19" s="245"/>
      <c r="CG19" s="245"/>
      <c r="CH19" s="245"/>
      <c r="CI19" s="245"/>
      <c r="CJ19" s="245"/>
      <c r="CK19" s="245"/>
      <c r="CL19" s="245"/>
      <c r="CM19" s="245"/>
      <c r="CN19" s="245"/>
      <c r="CO19" s="245"/>
      <c r="CP19" s="245"/>
      <c r="CQ19" s="245"/>
      <c r="CR19" s="245"/>
      <c r="CS19" s="245"/>
      <c r="CT19" s="245"/>
      <c r="CU19" s="245"/>
      <c r="CV19" s="245"/>
      <c r="CW19" s="245"/>
      <c r="CX19" s="245"/>
      <c r="CY19" s="245"/>
      <c r="CZ19" s="245"/>
      <c r="DA19" s="245"/>
      <c r="DB19" s="245"/>
      <c r="DC19" s="245"/>
      <c r="DD19" s="245"/>
      <c r="DE19" s="245"/>
      <c r="DF19" s="245"/>
      <c r="DG19" s="245"/>
      <c r="DH19" s="245"/>
      <c r="DI19" s="245"/>
      <c r="DJ19" s="245"/>
      <c r="DK19" s="245"/>
      <c r="DL19" s="245"/>
      <c r="DM19" s="245"/>
      <c r="DN19" s="245"/>
      <c r="DO19" s="245"/>
      <c r="DP19" s="245"/>
      <c r="DQ19" s="245"/>
      <c r="DR19" s="245"/>
      <c r="DS19" s="245"/>
      <c r="DT19" s="245"/>
      <c r="DU19" s="245"/>
      <c r="DV19" s="245"/>
      <c r="DW19" s="245"/>
      <c r="DX19" s="245"/>
      <c r="DY19" s="245"/>
      <c r="DZ19" s="245"/>
      <c r="EA19" s="245"/>
      <c r="EB19" s="245"/>
      <c r="EC19" s="245"/>
      <c r="ED19" s="245"/>
      <c r="EE19" s="245"/>
      <c r="EF19" s="245"/>
      <c r="EG19" s="245"/>
      <c r="EH19" s="245"/>
      <c r="EI19" s="245"/>
      <c r="EJ19" s="245"/>
      <c r="EK19" s="245"/>
      <c r="EL19" s="245"/>
      <c r="EM19" s="245"/>
      <c r="EN19" s="245"/>
      <c r="EO19" s="245"/>
      <c r="EP19" s="245"/>
      <c r="EQ19" s="245"/>
      <c r="ER19" s="245"/>
      <c r="ES19" s="245"/>
      <c r="ET19" s="245"/>
      <c r="EU19" s="245"/>
      <c r="EV19" s="245"/>
      <c r="EW19" s="245"/>
      <c r="EX19" s="245"/>
      <c r="EY19" s="245"/>
      <c r="EZ19" s="245"/>
      <c r="FA19" s="245"/>
      <c r="FB19" s="245"/>
      <c r="FC19" s="245"/>
      <c r="FD19" s="245"/>
      <c r="FE19" s="245"/>
      <c r="FF19" s="245"/>
      <c r="FG19" s="245"/>
      <c r="FH19" s="245"/>
      <c r="FI19" s="245"/>
      <c r="FJ19" s="245"/>
      <c r="FK19" s="245"/>
      <c r="FL19" s="245"/>
      <c r="FM19" s="245"/>
      <c r="FN19" s="245"/>
      <c r="FO19" s="245"/>
      <c r="FP19" s="245"/>
      <c r="FQ19" s="245"/>
      <c r="FR19" s="245"/>
      <c r="FS19" s="245"/>
      <c r="FT19" s="245"/>
      <c r="FU19" s="245"/>
      <c r="FV19" s="245"/>
      <c r="FW19" s="245"/>
      <c r="FX19" s="245"/>
      <c r="FY19" s="245"/>
      <c r="FZ19" s="245"/>
      <c r="GA19" s="245"/>
      <c r="GB19" s="245"/>
      <c r="GC19" s="245"/>
      <c r="GD19" s="245"/>
      <c r="GE19" s="245"/>
      <c r="GF19" s="245"/>
      <c r="GG19" s="245"/>
      <c r="GH19" s="245"/>
      <c r="GI19" s="245"/>
      <c r="GJ19" s="245"/>
      <c r="GK19" s="245"/>
      <c r="GL19" s="245"/>
      <c r="GM19" s="245"/>
      <c r="GN19" s="245"/>
      <c r="GO19" s="245"/>
      <c r="GP19" s="245"/>
      <c r="GQ19" s="245"/>
      <c r="GR19" s="245"/>
      <c r="GS19" s="245"/>
      <c r="GT19" s="245"/>
      <c r="GU19" s="245"/>
      <c r="GV19" s="245"/>
      <c r="GW19" s="245"/>
      <c r="GX19" s="245"/>
      <c r="GY19" s="245"/>
      <c r="GZ19" s="245"/>
      <c r="HA19" s="245"/>
      <c r="HB19" s="245"/>
      <c r="HC19" s="245"/>
      <c r="HD19" s="245"/>
      <c r="HE19" s="245"/>
      <c r="HF19" s="245"/>
      <c r="HG19" s="245"/>
      <c r="HH19" s="245"/>
      <c r="HI19" s="245"/>
      <c r="HJ19" s="245"/>
      <c r="HK19" s="245"/>
      <c r="HL19" s="245"/>
      <c r="HM19" s="245"/>
      <c r="HN19" s="245"/>
      <c r="HO19" s="245"/>
      <c r="HP19" s="245"/>
      <c r="HQ19" s="245"/>
      <c r="HR19" s="245"/>
      <c r="HS19" s="245"/>
      <c r="HT19" s="245"/>
      <c r="HU19" s="245"/>
      <c r="HV19" s="245"/>
      <c r="HW19" s="245"/>
      <c r="HX19" s="245"/>
      <c r="HY19" s="245"/>
      <c r="HZ19" s="245"/>
      <c r="IA19" s="245"/>
      <c r="IB19" s="245"/>
      <c r="IC19" s="245"/>
      <c r="ID19" s="245"/>
      <c r="IE19" s="245"/>
      <c r="IF19" s="245"/>
      <c r="IG19" s="245"/>
      <c r="IH19" s="245"/>
      <c r="II19" s="245"/>
      <c r="IJ19" s="245"/>
      <c r="IK19" s="245"/>
      <c r="IL19" s="245"/>
      <c r="IM19" s="245"/>
      <c r="IN19" s="245"/>
      <c r="IO19" s="245"/>
      <c r="IP19" s="245"/>
      <c r="IQ19" s="245"/>
      <c r="IR19" s="245"/>
      <c r="IS19" s="245"/>
      <c r="IT19" s="245"/>
      <c r="IU19" s="245"/>
      <c r="IV19" s="245"/>
      <c r="IW19" s="245"/>
      <c r="IX19" s="245"/>
      <c r="IY19" s="245"/>
      <c r="IZ19" s="245"/>
      <c r="JA19" s="245"/>
      <c r="JB19" s="245"/>
      <c r="JC19" s="245"/>
      <c r="JD19" s="245"/>
      <c r="JE19" s="245"/>
      <c r="JF19" s="245"/>
      <c r="JG19" s="245"/>
      <c r="JH19" s="245"/>
      <c r="JI19" s="245"/>
      <c r="JJ19" s="245"/>
      <c r="JK19" s="245"/>
      <c r="JL19" s="245"/>
      <c r="JM19" s="245"/>
      <c r="JN19" s="245"/>
      <c r="JO19" s="245"/>
      <c r="JP19" s="245"/>
      <c r="JQ19" s="245"/>
      <c r="JR19" s="245"/>
      <c r="JS19" s="245"/>
      <c r="JT19" s="245"/>
      <c r="JU19" s="245"/>
      <c r="JV19" s="245"/>
      <c r="JW19" s="245"/>
      <c r="JX19" s="245"/>
      <c r="JY19" s="245"/>
      <c r="JZ19" s="245"/>
      <c r="KA19" s="245"/>
      <c r="KB19" s="245"/>
      <c r="KC19" s="245"/>
      <c r="KD19" s="245"/>
      <c r="KE19" s="245"/>
      <c r="KF19" s="245"/>
      <c r="KG19" s="245"/>
      <c r="KH19" s="245"/>
      <c r="KI19" s="245"/>
      <c r="KJ19" s="245"/>
      <c r="KK19" s="245"/>
      <c r="KL19" s="245"/>
      <c r="KM19" s="245"/>
      <c r="KN19" s="245"/>
      <c r="KO19" s="245"/>
      <c r="KP19" s="245"/>
      <c r="KQ19" s="245"/>
      <c r="KR19" s="245"/>
      <c r="KS19" s="245"/>
      <c r="KT19" s="245"/>
      <c r="KU19" s="245"/>
      <c r="KV19" s="245"/>
      <c r="KW19" s="248"/>
      <c r="KX19" s="248"/>
      <c r="KY19" s="248"/>
      <c r="KZ19" s="248"/>
      <c r="LA19" s="248"/>
      <c r="LB19" s="248"/>
      <c r="LC19" s="248"/>
      <c r="LD19" s="248"/>
      <c r="LE19" s="248"/>
      <c r="LF19" s="244"/>
      <c r="LG19" s="231"/>
      <c r="LH19" s="231"/>
      <c r="LI19" s="90"/>
      <c r="LJ19" s="90"/>
      <c r="LK19" s="90"/>
      <c r="LL19" s="90"/>
      <c r="LM19" s="90"/>
      <c r="LN19" s="90"/>
      <c r="LO19" s="90"/>
      <c r="LP19" s="90"/>
      <c r="LQ19" s="90"/>
      <c r="LR19" s="90"/>
      <c r="LS19" s="90"/>
      <c r="LT19" s="90"/>
      <c r="LU19" s="90"/>
      <c r="LV19" s="90"/>
      <c r="LW19" s="90"/>
      <c r="LX19" s="90"/>
      <c r="LY19" s="90"/>
      <c r="LZ19" s="90"/>
      <c r="MA19" s="224"/>
    </row>
    <row r="20" spans="1:339" s="30" customFormat="1" ht="15" customHeight="1">
      <c r="A20" s="11"/>
      <c r="B20" s="256"/>
      <c r="C20" s="256"/>
      <c r="D20" s="256"/>
      <c r="E20" s="256"/>
      <c r="F20" s="12"/>
      <c r="G20" s="256"/>
      <c r="H20" s="256"/>
      <c r="I20" s="256"/>
      <c r="J20" s="12"/>
      <c r="K20" s="12"/>
      <c r="L20" s="192"/>
      <c r="M20" s="75"/>
      <c r="N20" s="190"/>
      <c r="O20" s="75"/>
      <c r="P20" s="75"/>
      <c r="Q20" s="53"/>
      <c r="R20" s="12"/>
      <c r="S20" s="46"/>
      <c r="T20" s="86"/>
      <c r="U20" s="85"/>
      <c r="V20" s="24"/>
      <c r="W20" s="12"/>
      <c r="X20" s="89"/>
      <c r="Y20" s="57"/>
      <c r="Z20" s="99"/>
      <c r="AA20" s="58"/>
      <c r="AB20" s="90"/>
      <c r="AC20" s="90"/>
      <c r="AD20" s="90"/>
      <c r="AE20" s="90"/>
      <c r="AF20" s="90"/>
      <c r="AG20" s="216"/>
      <c r="AH20" s="94"/>
      <c r="AI20" s="246"/>
      <c r="AJ20" s="246"/>
      <c r="AK20" s="246"/>
      <c r="AL20" s="246"/>
      <c r="AM20" s="246"/>
      <c r="AN20" s="246"/>
      <c r="AO20" s="246"/>
      <c r="AP20" s="246"/>
      <c r="AQ20" s="246"/>
      <c r="AR20" s="246"/>
      <c r="AS20" s="246"/>
      <c r="AT20" s="246"/>
      <c r="AU20" s="246"/>
      <c r="AV20" s="246"/>
      <c r="AW20" s="246"/>
      <c r="AX20" s="247"/>
      <c r="AY20" s="247"/>
      <c r="AZ20" s="247"/>
      <c r="BA20" s="247"/>
      <c r="BB20" s="247"/>
      <c r="BC20" s="247"/>
      <c r="BD20" s="247"/>
      <c r="BE20" s="247"/>
      <c r="BF20" s="247"/>
      <c r="BG20" s="247"/>
      <c r="BH20" s="247"/>
      <c r="BI20" s="247"/>
      <c r="BJ20" s="247"/>
      <c r="BK20" s="247"/>
      <c r="BL20" s="247"/>
      <c r="BM20" s="247"/>
      <c r="BN20" s="248"/>
      <c r="BO20" s="248"/>
      <c r="BP20" s="248"/>
      <c r="BQ20" s="248"/>
      <c r="BR20" s="248"/>
      <c r="BS20" s="248"/>
      <c r="BT20" s="248"/>
      <c r="BU20" s="248"/>
      <c r="BV20" s="248"/>
      <c r="BW20" s="248"/>
      <c r="BX20" s="248"/>
      <c r="BY20" s="248"/>
      <c r="BZ20" s="248"/>
      <c r="CA20" s="248"/>
      <c r="CB20" s="245"/>
      <c r="CC20" s="245"/>
      <c r="CD20" s="245"/>
      <c r="CE20" s="245"/>
      <c r="CF20" s="245"/>
      <c r="CG20" s="245"/>
      <c r="CH20" s="245"/>
      <c r="CI20" s="245"/>
      <c r="CJ20" s="245"/>
      <c r="CK20" s="245"/>
      <c r="CL20" s="245"/>
      <c r="CM20" s="245"/>
      <c r="CN20" s="245"/>
      <c r="CO20" s="245"/>
      <c r="CP20" s="245"/>
      <c r="CQ20" s="245"/>
      <c r="CR20" s="245"/>
      <c r="CS20" s="245"/>
      <c r="CT20" s="245"/>
      <c r="CU20" s="245"/>
      <c r="CV20" s="245"/>
      <c r="CW20" s="245"/>
      <c r="CX20" s="245"/>
      <c r="CY20" s="245"/>
      <c r="CZ20" s="245"/>
      <c r="DA20" s="245"/>
      <c r="DB20" s="245"/>
      <c r="DC20" s="245"/>
      <c r="DD20" s="245"/>
      <c r="DE20" s="245"/>
      <c r="DF20" s="245"/>
      <c r="DG20" s="245"/>
      <c r="DH20" s="245"/>
      <c r="DI20" s="245"/>
      <c r="DJ20" s="245"/>
      <c r="DK20" s="245"/>
      <c r="DL20" s="245"/>
      <c r="DM20" s="245"/>
      <c r="DN20" s="245"/>
      <c r="DO20" s="245"/>
      <c r="DP20" s="245"/>
      <c r="DQ20" s="245"/>
      <c r="DR20" s="245"/>
      <c r="DS20" s="245"/>
      <c r="DT20" s="245"/>
      <c r="DU20" s="245"/>
      <c r="DV20" s="245"/>
      <c r="DW20" s="245"/>
      <c r="DX20" s="245"/>
      <c r="DY20" s="245"/>
      <c r="DZ20" s="245"/>
      <c r="EA20" s="245"/>
      <c r="EB20" s="245"/>
      <c r="EC20" s="245"/>
      <c r="ED20" s="245"/>
      <c r="EE20" s="245"/>
      <c r="EF20" s="245"/>
      <c r="EG20" s="245"/>
      <c r="EH20" s="245"/>
      <c r="EI20" s="245"/>
      <c r="EJ20" s="245"/>
      <c r="EK20" s="245"/>
      <c r="EL20" s="245"/>
      <c r="EM20" s="245"/>
      <c r="EN20" s="245"/>
      <c r="EO20" s="245"/>
      <c r="EP20" s="245"/>
      <c r="EQ20" s="245"/>
      <c r="ER20" s="245"/>
      <c r="ES20" s="245"/>
      <c r="ET20" s="245"/>
      <c r="EU20" s="245"/>
      <c r="EV20" s="245"/>
      <c r="EW20" s="245"/>
      <c r="EX20" s="245"/>
      <c r="EY20" s="245"/>
      <c r="EZ20" s="245"/>
      <c r="FA20" s="245"/>
      <c r="FB20" s="245"/>
      <c r="FC20" s="245"/>
      <c r="FD20" s="245"/>
      <c r="FE20" s="245"/>
      <c r="FF20" s="245"/>
      <c r="FG20" s="245"/>
      <c r="FH20" s="245"/>
      <c r="FI20" s="245"/>
      <c r="FJ20" s="245"/>
      <c r="FK20" s="245"/>
      <c r="FL20" s="245"/>
      <c r="FM20" s="245"/>
      <c r="FN20" s="245"/>
      <c r="FO20" s="245"/>
      <c r="FP20" s="245"/>
      <c r="FQ20" s="245"/>
      <c r="FR20" s="245"/>
      <c r="FS20" s="245"/>
      <c r="FT20" s="245"/>
      <c r="FU20" s="245"/>
      <c r="FV20" s="245"/>
      <c r="FW20" s="245"/>
      <c r="FX20" s="245"/>
      <c r="FY20" s="245"/>
      <c r="FZ20" s="245"/>
      <c r="GA20" s="245"/>
      <c r="GB20" s="245"/>
      <c r="GC20" s="245"/>
      <c r="GD20" s="245"/>
      <c r="GE20" s="245"/>
      <c r="GF20" s="245"/>
      <c r="GG20" s="245"/>
      <c r="GH20" s="245"/>
      <c r="GI20" s="245"/>
      <c r="GJ20" s="245"/>
      <c r="GK20" s="245"/>
      <c r="GL20" s="245"/>
      <c r="GM20" s="245"/>
      <c r="GN20" s="245"/>
      <c r="GO20" s="245"/>
      <c r="GP20" s="245"/>
      <c r="GQ20" s="245"/>
      <c r="GR20" s="245"/>
      <c r="GS20" s="245"/>
      <c r="GT20" s="245"/>
      <c r="GU20" s="245"/>
      <c r="GV20" s="245"/>
      <c r="GW20" s="245"/>
      <c r="GX20" s="245"/>
      <c r="GY20" s="245"/>
      <c r="GZ20" s="245"/>
      <c r="HA20" s="245"/>
      <c r="HB20" s="245"/>
      <c r="HC20" s="245"/>
      <c r="HD20" s="245"/>
      <c r="HE20" s="245"/>
      <c r="HF20" s="245"/>
      <c r="HG20" s="245"/>
      <c r="HH20" s="245"/>
      <c r="HI20" s="245"/>
      <c r="HJ20" s="245"/>
      <c r="HK20" s="245"/>
      <c r="HL20" s="245"/>
      <c r="HM20" s="245"/>
      <c r="HN20" s="245"/>
      <c r="HO20" s="245"/>
      <c r="HP20" s="245"/>
      <c r="HQ20" s="245"/>
      <c r="HR20" s="245"/>
      <c r="HS20" s="245"/>
      <c r="HT20" s="245"/>
      <c r="HU20" s="245"/>
      <c r="HV20" s="245"/>
      <c r="HW20" s="245"/>
      <c r="HX20" s="245"/>
      <c r="HY20" s="245"/>
      <c r="HZ20" s="245"/>
      <c r="IA20" s="245"/>
      <c r="IB20" s="245"/>
      <c r="IC20" s="245"/>
      <c r="ID20" s="245"/>
      <c r="IE20" s="245"/>
      <c r="IF20" s="245"/>
      <c r="IG20" s="245"/>
      <c r="IH20" s="245"/>
      <c r="II20" s="245"/>
      <c r="IJ20" s="245"/>
      <c r="IK20" s="245"/>
      <c r="IL20" s="245"/>
      <c r="IM20" s="245"/>
      <c r="IN20" s="245"/>
      <c r="IO20" s="245"/>
      <c r="IP20" s="245"/>
      <c r="IQ20" s="245"/>
      <c r="IR20" s="245"/>
      <c r="IS20" s="245"/>
      <c r="IT20" s="245"/>
      <c r="IU20" s="245"/>
      <c r="IV20" s="245"/>
      <c r="IW20" s="245"/>
      <c r="IX20" s="245"/>
      <c r="IY20" s="245"/>
      <c r="IZ20" s="245"/>
      <c r="JA20" s="245"/>
      <c r="JB20" s="245"/>
      <c r="JC20" s="245"/>
      <c r="JD20" s="245"/>
      <c r="JE20" s="245"/>
      <c r="JF20" s="245"/>
      <c r="JG20" s="245"/>
      <c r="JH20" s="245"/>
      <c r="JI20" s="245"/>
      <c r="JJ20" s="245"/>
      <c r="JK20" s="245"/>
      <c r="JL20" s="245"/>
      <c r="JM20" s="245"/>
      <c r="JN20" s="245"/>
      <c r="JO20" s="245"/>
      <c r="JP20" s="245"/>
      <c r="JQ20" s="245"/>
      <c r="JR20" s="245"/>
      <c r="JS20" s="245"/>
      <c r="JT20" s="245"/>
      <c r="JU20" s="245"/>
      <c r="JV20" s="245"/>
      <c r="JW20" s="245"/>
      <c r="JX20" s="245"/>
      <c r="JY20" s="245"/>
      <c r="JZ20" s="245"/>
      <c r="KA20" s="245"/>
      <c r="KB20" s="245"/>
      <c r="KC20" s="245"/>
      <c r="KD20" s="245"/>
      <c r="KE20" s="245"/>
      <c r="KF20" s="245"/>
      <c r="KG20" s="245"/>
      <c r="KH20" s="245"/>
      <c r="KI20" s="245"/>
      <c r="KJ20" s="245"/>
      <c r="KK20" s="245"/>
      <c r="KL20" s="245"/>
      <c r="KM20" s="245"/>
      <c r="KN20" s="245"/>
      <c r="KO20" s="245"/>
      <c r="KP20" s="245"/>
      <c r="KQ20" s="245"/>
      <c r="KR20" s="245"/>
      <c r="KS20" s="245"/>
      <c r="KT20" s="245"/>
      <c r="KU20" s="245"/>
      <c r="KV20" s="245"/>
      <c r="KW20" s="248"/>
      <c r="KX20" s="248"/>
      <c r="KY20" s="248"/>
      <c r="KZ20" s="248"/>
      <c r="LA20" s="248"/>
      <c r="LB20" s="248"/>
      <c r="LC20" s="248"/>
      <c r="LD20" s="248"/>
      <c r="LE20" s="248"/>
      <c r="LF20" s="244"/>
      <c r="LG20" s="231"/>
      <c r="LH20" s="231"/>
      <c r="LI20" s="90"/>
      <c r="LJ20" s="90"/>
      <c r="LK20" s="90"/>
      <c r="LL20" s="90"/>
      <c r="LM20" s="90"/>
      <c r="LN20" s="90"/>
      <c r="LO20" s="90"/>
      <c r="LP20" s="90"/>
      <c r="LQ20" s="90"/>
      <c r="LR20" s="90"/>
      <c r="LS20" s="90"/>
      <c r="LT20" s="90"/>
      <c r="LU20" s="90"/>
      <c r="LV20" s="90"/>
      <c r="LW20" s="90"/>
      <c r="LX20" s="90"/>
      <c r="LY20" s="90"/>
      <c r="LZ20" s="90"/>
      <c r="MA20" s="224"/>
    </row>
    <row r="21" spans="1:339" s="30" customFormat="1" ht="15" customHeight="1">
      <c r="A21" s="11"/>
      <c r="B21" s="256"/>
      <c r="C21" s="256"/>
      <c r="D21" s="256"/>
      <c r="E21" s="256"/>
      <c r="F21" s="12"/>
      <c r="G21" s="256"/>
      <c r="H21" s="256"/>
      <c r="I21" s="256"/>
      <c r="J21" s="12"/>
      <c r="K21" s="12"/>
      <c r="L21" s="192"/>
      <c r="M21" s="75"/>
      <c r="N21" s="196"/>
      <c r="O21" s="75"/>
      <c r="P21" s="75"/>
      <c r="Q21" s="53"/>
      <c r="R21" s="12"/>
      <c r="S21" s="46"/>
      <c r="T21" s="46"/>
      <c r="U21" s="62"/>
      <c r="V21" s="36"/>
      <c r="W21" s="12"/>
      <c r="X21" s="89"/>
      <c r="Y21" s="57"/>
      <c r="Z21" s="99"/>
      <c r="AA21" s="58"/>
      <c r="AB21" s="90"/>
      <c r="AC21" s="90"/>
      <c r="AD21" s="90"/>
      <c r="AE21" s="90"/>
      <c r="AF21" s="90"/>
      <c r="AG21" s="216"/>
      <c r="AH21" s="94"/>
      <c r="AI21" s="246"/>
      <c r="AJ21" s="246"/>
      <c r="AK21" s="246"/>
      <c r="AL21" s="246"/>
      <c r="AM21" s="246"/>
      <c r="AN21" s="246"/>
      <c r="AO21" s="246"/>
      <c r="AP21" s="246"/>
      <c r="AQ21" s="246"/>
      <c r="AR21" s="246"/>
      <c r="AS21" s="246"/>
      <c r="AT21" s="246"/>
      <c r="AU21" s="246"/>
      <c r="AV21" s="246"/>
      <c r="AW21" s="246"/>
      <c r="AX21" s="247"/>
      <c r="AY21" s="247"/>
      <c r="AZ21" s="247"/>
      <c r="BA21" s="247"/>
      <c r="BB21" s="247"/>
      <c r="BC21" s="247"/>
      <c r="BD21" s="247"/>
      <c r="BE21" s="247"/>
      <c r="BF21" s="247"/>
      <c r="BG21" s="247"/>
      <c r="BH21" s="247"/>
      <c r="BI21" s="247"/>
      <c r="BJ21" s="247"/>
      <c r="BK21" s="247"/>
      <c r="BL21" s="247"/>
      <c r="BM21" s="247"/>
      <c r="BN21" s="248"/>
      <c r="BO21" s="248"/>
      <c r="BP21" s="248"/>
      <c r="BQ21" s="248"/>
      <c r="BR21" s="248"/>
      <c r="BS21" s="248"/>
      <c r="BT21" s="248"/>
      <c r="BU21" s="248"/>
      <c r="BV21" s="248"/>
      <c r="BW21" s="248"/>
      <c r="BX21" s="248"/>
      <c r="BY21" s="248"/>
      <c r="BZ21" s="248"/>
      <c r="CA21" s="248"/>
      <c r="CB21" s="245"/>
      <c r="CC21" s="245"/>
      <c r="CD21" s="245"/>
      <c r="CE21" s="245"/>
      <c r="CF21" s="245"/>
      <c r="CG21" s="245"/>
      <c r="CH21" s="245"/>
      <c r="CI21" s="245"/>
      <c r="CJ21" s="245"/>
      <c r="CK21" s="245"/>
      <c r="CL21" s="245"/>
      <c r="CM21" s="245"/>
      <c r="CN21" s="245"/>
      <c r="CO21" s="245"/>
      <c r="CP21" s="245"/>
      <c r="CQ21" s="245"/>
      <c r="CR21" s="245"/>
      <c r="CS21" s="245"/>
      <c r="CT21" s="245"/>
      <c r="CU21" s="245"/>
      <c r="CV21" s="245"/>
      <c r="CW21" s="245"/>
      <c r="CX21" s="245"/>
      <c r="CY21" s="245"/>
      <c r="CZ21" s="245"/>
      <c r="DA21" s="245"/>
      <c r="DB21" s="245"/>
      <c r="DC21" s="245"/>
      <c r="DD21" s="245"/>
      <c r="DE21" s="245"/>
      <c r="DF21" s="245"/>
      <c r="DG21" s="245"/>
      <c r="DH21" s="245"/>
      <c r="DI21" s="245"/>
      <c r="DJ21" s="245"/>
      <c r="DK21" s="245"/>
      <c r="DL21" s="245"/>
      <c r="DM21" s="245"/>
      <c r="DN21" s="245"/>
      <c r="DO21" s="245"/>
      <c r="DP21" s="245"/>
      <c r="DQ21" s="245"/>
      <c r="DR21" s="245"/>
      <c r="DS21" s="245"/>
      <c r="DT21" s="245"/>
      <c r="DU21" s="245"/>
      <c r="DV21" s="245"/>
      <c r="DW21" s="245"/>
      <c r="DX21" s="245"/>
      <c r="DY21" s="245"/>
      <c r="DZ21" s="245"/>
      <c r="EA21" s="245"/>
      <c r="EB21" s="245"/>
      <c r="EC21" s="245"/>
      <c r="ED21" s="245"/>
      <c r="EE21" s="245"/>
      <c r="EF21" s="245"/>
      <c r="EG21" s="245"/>
      <c r="EH21" s="245"/>
      <c r="EI21" s="245"/>
      <c r="EJ21" s="245"/>
      <c r="EK21" s="245"/>
      <c r="EL21" s="245"/>
      <c r="EM21" s="245"/>
      <c r="EN21" s="245"/>
      <c r="EO21" s="245"/>
      <c r="EP21" s="245"/>
      <c r="EQ21" s="245"/>
      <c r="ER21" s="245"/>
      <c r="ES21" s="245"/>
      <c r="ET21" s="245"/>
      <c r="EU21" s="245"/>
      <c r="EV21" s="245"/>
      <c r="EW21" s="245"/>
      <c r="EX21" s="245"/>
      <c r="EY21" s="245"/>
      <c r="EZ21" s="245"/>
      <c r="FA21" s="245"/>
      <c r="FB21" s="245"/>
      <c r="FC21" s="245"/>
      <c r="FD21" s="245"/>
      <c r="FE21" s="245"/>
      <c r="FF21" s="245"/>
      <c r="FG21" s="245"/>
      <c r="FH21" s="245"/>
      <c r="FI21" s="245"/>
      <c r="FJ21" s="245"/>
      <c r="FK21" s="245"/>
      <c r="FL21" s="245"/>
      <c r="FM21" s="245"/>
      <c r="FN21" s="245"/>
      <c r="FO21" s="245"/>
      <c r="FP21" s="245"/>
      <c r="FQ21" s="245"/>
      <c r="FR21" s="245"/>
      <c r="FS21" s="245"/>
      <c r="FT21" s="245"/>
      <c r="FU21" s="245"/>
      <c r="FV21" s="245"/>
      <c r="FW21" s="245"/>
      <c r="FX21" s="245"/>
      <c r="FY21" s="245"/>
      <c r="FZ21" s="245"/>
      <c r="GA21" s="245"/>
      <c r="GB21" s="245"/>
      <c r="GC21" s="245"/>
      <c r="GD21" s="245"/>
      <c r="GE21" s="245"/>
      <c r="GF21" s="245"/>
      <c r="GG21" s="245"/>
      <c r="GH21" s="245"/>
      <c r="GI21" s="245"/>
      <c r="GJ21" s="245"/>
      <c r="GK21" s="245"/>
      <c r="GL21" s="245"/>
      <c r="GM21" s="245"/>
      <c r="GN21" s="245"/>
      <c r="GO21" s="245"/>
      <c r="GP21" s="245"/>
      <c r="GQ21" s="245"/>
      <c r="GR21" s="245"/>
      <c r="GS21" s="245"/>
      <c r="GT21" s="245"/>
      <c r="GU21" s="245"/>
      <c r="GV21" s="245"/>
      <c r="GW21" s="245"/>
      <c r="GX21" s="245"/>
      <c r="GY21" s="245"/>
      <c r="GZ21" s="245"/>
      <c r="HA21" s="245"/>
      <c r="HB21" s="245"/>
      <c r="HC21" s="245"/>
      <c r="HD21" s="245"/>
      <c r="HE21" s="245"/>
      <c r="HF21" s="245"/>
      <c r="HG21" s="245"/>
      <c r="HH21" s="245"/>
      <c r="HI21" s="245"/>
      <c r="HJ21" s="245"/>
      <c r="HK21" s="245"/>
      <c r="HL21" s="245"/>
      <c r="HM21" s="245"/>
      <c r="HN21" s="245"/>
      <c r="HO21" s="245"/>
      <c r="HP21" s="245"/>
      <c r="HQ21" s="245"/>
      <c r="HR21" s="245"/>
      <c r="HS21" s="245"/>
      <c r="HT21" s="245"/>
      <c r="HU21" s="245"/>
      <c r="HV21" s="245"/>
      <c r="HW21" s="245"/>
      <c r="HX21" s="245"/>
      <c r="HY21" s="245"/>
      <c r="HZ21" s="245"/>
      <c r="IA21" s="245"/>
      <c r="IB21" s="245"/>
      <c r="IC21" s="245"/>
      <c r="ID21" s="245"/>
      <c r="IE21" s="245"/>
      <c r="IF21" s="245"/>
      <c r="IG21" s="245"/>
      <c r="IH21" s="245"/>
      <c r="II21" s="245"/>
      <c r="IJ21" s="245"/>
      <c r="IK21" s="245"/>
      <c r="IL21" s="245"/>
      <c r="IM21" s="245"/>
      <c r="IN21" s="245"/>
      <c r="IO21" s="245"/>
      <c r="IP21" s="245"/>
      <c r="IQ21" s="245"/>
      <c r="IR21" s="245"/>
      <c r="IS21" s="245"/>
      <c r="IT21" s="245"/>
      <c r="IU21" s="245"/>
      <c r="IV21" s="245"/>
      <c r="IW21" s="245"/>
      <c r="IX21" s="245"/>
      <c r="IY21" s="245"/>
      <c r="IZ21" s="245"/>
      <c r="JA21" s="245"/>
      <c r="JB21" s="245"/>
      <c r="JC21" s="245"/>
      <c r="JD21" s="245"/>
      <c r="JE21" s="245"/>
      <c r="JF21" s="245"/>
      <c r="JG21" s="245"/>
      <c r="JH21" s="245"/>
      <c r="JI21" s="245"/>
      <c r="JJ21" s="245"/>
      <c r="JK21" s="245"/>
      <c r="JL21" s="245"/>
      <c r="JM21" s="245"/>
      <c r="JN21" s="245"/>
      <c r="JO21" s="245"/>
      <c r="JP21" s="245"/>
      <c r="JQ21" s="245"/>
      <c r="JR21" s="245"/>
      <c r="JS21" s="245"/>
      <c r="JT21" s="245"/>
      <c r="JU21" s="245"/>
      <c r="JV21" s="245"/>
      <c r="JW21" s="245"/>
      <c r="JX21" s="245"/>
      <c r="JY21" s="245"/>
      <c r="JZ21" s="245"/>
      <c r="KA21" s="245"/>
      <c r="KB21" s="245"/>
      <c r="KC21" s="245"/>
      <c r="KD21" s="245"/>
      <c r="KE21" s="245"/>
      <c r="KF21" s="245"/>
      <c r="KG21" s="245"/>
      <c r="KH21" s="245"/>
      <c r="KI21" s="245"/>
      <c r="KJ21" s="245"/>
      <c r="KK21" s="245"/>
      <c r="KL21" s="245"/>
      <c r="KM21" s="245"/>
      <c r="KN21" s="245"/>
      <c r="KO21" s="245"/>
      <c r="KP21" s="245"/>
      <c r="KQ21" s="245"/>
      <c r="KR21" s="245"/>
      <c r="KS21" s="245"/>
      <c r="KT21" s="245"/>
      <c r="KU21" s="245"/>
      <c r="KV21" s="245"/>
      <c r="KW21" s="248"/>
      <c r="KX21" s="248"/>
      <c r="KY21" s="248"/>
      <c r="KZ21" s="248"/>
      <c r="LA21" s="248"/>
      <c r="LB21" s="248"/>
      <c r="LC21" s="248"/>
      <c r="LD21" s="248"/>
      <c r="LE21" s="248"/>
      <c r="LF21" s="244"/>
      <c r="LG21" s="231"/>
      <c r="LH21" s="231"/>
      <c r="LI21" s="90"/>
      <c r="LJ21" s="90"/>
      <c r="LK21" s="90"/>
      <c r="LL21" s="90"/>
      <c r="LM21" s="90"/>
      <c r="LN21" s="90"/>
      <c r="LO21" s="90"/>
      <c r="LP21" s="90"/>
      <c r="LQ21" s="90"/>
      <c r="LR21" s="90"/>
      <c r="LS21" s="90"/>
      <c r="LT21" s="90"/>
      <c r="LU21" s="90"/>
      <c r="LV21" s="90"/>
      <c r="LW21" s="90"/>
      <c r="LX21" s="90"/>
      <c r="LY21" s="90"/>
      <c r="LZ21" s="90"/>
      <c r="MA21" s="224"/>
    </row>
    <row r="22" spans="1:339" s="30" customFormat="1" ht="15" customHeight="1">
      <c r="A22" s="11"/>
      <c r="B22" s="256"/>
      <c r="C22" s="256"/>
      <c r="D22" s="256"/>
      <c r="E22" s="256"/>
      <c r="F22" s="12"/>
      <c r="G22" s="256"/>
      <c r="H22" s="256"/>
      <c r="I22" s="256"/>
      <c r="J22" s="12"/>
      <c r="K22" s="12"/>
      <c r="L22" s="192"/>
      <c r="M22" s="75"/>
      <c r="N22" s="190"/>
      <c r="O22" s="75"/>
      <c r="P22" s="75"/>
      <c r="Q22" s="143"/>
      <c r="R22" s="12"/>
      <c r="S22" s="46"/>
      <c r="T22" s="35"/>
      <c r="U22" s="35"/>
      <c r="V22" s="36"/>
      <c r="W22" s="12"/>
      <c r="X22" s="89"/>
      <c r="Y22" s="57"/>
      <c r="Z22" s="99"/>
      <c r="AA22" s="58"/>
      <c r="AB22" s="90"/>
      <c r="AC22" s="90"/>
      <c r="AD22" s="90"/>
      <c r="AE22" s="90"/>
      <c r="AF22" s="90"/>
      <c r="AG22" s="216"/>
      <c r="AH22" s="94"/>
      <c r="AI22" s="246"/>
      <c r="AJ22" s="246"/>
      <c r="AK22" s="246"/>
      <c r="AL22" s="246"/>
      <c r="AM22" s="246"/>
      <c r="AN22" s="246"/>
      <c r="AO22" s="246"/>
      <c r="AP22" s="246"/>
      <c r="AQ22" s="246"/>
      <c r="AR22" s="246"/>
      <c r="AS22" s="246"/>
      <c r="AT22" s="246"/>
      <c r="AU22" s="246"/>
      <c r="AV22" s="246"/>
      <c r="AW22" s="246"/>
      <c r="AX22" s="247"/>
      <c r="AY22" s="247"/>
      <c r="AZ22" s="247"/>
      <c r="BA22" s="247"/>
      <c r="BB22" s="247"/>
      <c r="BC22" s="247"/>
      <c r="BD22" s="247"/>
      <c r="BE22" s="247"/>
      <c r="BF22" s="247"/>
      <c r="BG22" s="247"/>
      <c r="BH22" s="247"/>
      <c r="BI22" s="247"/>
      <c r="BJ22" s="247"/>
      <c r="BK22" s="247"/>
      <c r="BL22" s="247"/>
      <c r="BM22" s="247"/>
      <c r="BN22" s="248"/>
      <c r="BO22" s="248"/>
      <c r="BP22" s="248"/>
      <c r="BQ22" s="248"/>
      <c r="BR22" s="248"/>
      <c r="BS22" s="248"/>
      <c r="BT22" s="248"/>
      <c r="BU22" s="248"/>
      <c r="BV22" s="248"/>
      <c r="BW22" s="248"/>
      <c r="BX22" s="248"/>
      <c r="BY22" s="248"/>
      <c r="BZ22" s="248"/>
      <c r="CA22" s="248"/>
      <c r="CB22" s="245"/>
      <c r="CC22" s="245"/>
      <c r="CD22" s="245"/>
      <c r="CE22" s="245"/>
      <c r="CF22" s="245"/>
      <c r="CG22" s="245"/>
      <c r="CH22" s="245"/>
      <c r="CI22" s="245"/>
      <c r="CJ22" s="245"/>
      <c r="CK22" s="245"/>
      <c r="CL22" s="245"/>
      <c r="CM22" s="245"/>
      <c r="CN22" s="245"/>
      <c r="CO22" s="245"/>
      <c r="CP22" s="245"/>
      <c r="CQ22" s="245"/>
      <c r="CR22" s="245"/>
      <c r="CS22" s="245"/>
      <c r="CT22" s="245"/>
      <c r="CU22" s="245"/>
      <c r="CV22" s="245"/>
      <c r="CW22" s="245"/>
      <c r="CX22" s="245"/>
      <c r="CY22" s="245"/>
      <c r="CZ22" s="245"/>
      <c r="DA22" s="245"/>
      <c r="DB22" s="245"/>
      <c r="DC22" s="245"/>
      <c r="DD22" s="245"/>
      <c r="DE22" s="245"/>
      <c r="DF22" s="245"/>
      <c r="DG22" s="245"/>
      <c r="DH22" s="245"/>
      <c r="DI22" s="245"/>
      <c r="DJ22" s="245"/>
      <c r="DK22" s="245"/>
      <c r="DL22" s="245"/>
      <c r="DM22" s="245"/>
      <c r="DN22" s="245"/>
      <c r="DO22" s="245"/>
      <c r="DP22" s="245"/>
      <c r="DQ22" s="245"/>
      <c r="DR22" s="245"/>
      <c r="DS22" s="245"/>
      <c r="DT22" s="245"/>
      <c r="DU22" s="245"/>
      <c r="DV22" s="245"/>
      <c r="DW22" s="245"/>
      <c r="DX22" s="245"/>
      <c r="DY22" s="245"/>
      <c r="DZ22" s="245"/>
      <c r="EA22" s="245"/>
      <c r="EB22" s="245"/>
      <c r="EC22" s="245"/>
      <c r="ED22" s="245"/>
      <c r="EE22" s="245"/>
      <c r="EF22" s="245"/>
      <c r="EG22" s="245"/>
      <c r="EH22" s="245"/>
      <c r="EI22" s="245"/>
      <c r="EJ22" s="245"/>
      <c r="EK22" s="245"/>
      <c r="EL22" s="245"/>
      <c r="EM22" s="245"/>
      <c r="EN22" s="245"/>
      <c r="EO22" s="245"/>
      <c r="EP22" s="245"/>
      <c r="EQ22" s="245"/>
      <c r="ER22" s="245"/>
      <c r="ES22" s="245"/>
      <c r="ET22" s="245"/>
      <c r="EU22" s="245"/>
      <c r="EV22" s="245"/>
      <c r="EW22" s="245"/>
      <c r="EX22" s="245"/>
      <c r="EY22" s="245"/>
      <c r="EZ22" s="245"/>
      <c r="FA22" s="245"/>
      <c r="FB22" s="245"/>
      <c r="FC22" s="245"/>
      <c r="FD22" s="245"/>
      <c r="FE22" s="245"/>
      <c r="FF22" s="245"/>
      <c r="FG22" s="245"/>
      <c r="FH22" s="245"/>
      <c r="FI22" s="245"/>
      <c r="FJ22" s="245"/>
      <c r="FK22" s="245"/>
      <c r="FL22" s="245"/>
      <c r="FM22" s="245"/>
      <c r="FN22" s="245"/>
      <c r="FO22" s="245"/>
      <c r="FP22" s="245"/>
      <c r="FQ22" s="245"/>
      <c r="FR22" s="245"/>
      <c r="FS22" s="245"/>
      <c r="FT22" s="245"/>
      <c r="FU22" s="245"/>
      <c r="FV22" s="245"/>
      <c r="FW22" s="245"/>
      <c r="FX22" s="245"/>
      <c r="FY22" s="245"/>
      <c r="FZ22" s="245"/>
      <c r="GA22" s="245"/>
      <c r="GB22" s="245"/>
      <c r="GC22" s="245"/>
      <c r="GD22" s="245"/>
      <c r="GE22" s="245"/>
      <c r="GF22" s="245"/>
      <c r="GG22" s="245"/>
      <c r="GH22" s="245"/>
      <c r="GI22" s="245"/>
      <c r="GJ22" s="245"/>
      <c r="GK22" s="245"/>
      <c r="GL22" s="245"/>
      <c r="GM22" s="245"/>
      <c r="GN22" s="245"/>
      <c r="GO22" s="245"/>
      <c r="GP22" s="245"/>
      <c r="GQ22" s="245"/>
      <c r="GR22" s="245"/>
      <c r="GS22" s="245"/>
      <c r="GT22" s="245"/>
      <c r="GU22" s="245"/>
      <c r="GV22" s="245"/>
      <c r="GW22" s="245"/>
      <c r="GX22" s="245"/>
      <c r="GY22" s="245"/>
      <c r="GZ22" s="245"/>
      <c r="HA22" s="245"/>
      <c r="HB22" s="245"/>
      <c r="HC22" s="245"/>
      <c r="HD22" s="245"/>
      <c r="HE22" s="245"/>
      <c r="HF22" s="245"/>
      <c r="HG22" s="245"/>
      <c r="HH22" s="245"/>
      <c r="HI22" s="245"/>
      <c r="HJ22" s="245"/>
      <c r="HK22" s="245"/>
      <c r="HL22" s="245"/>
      <c r="HM22" s="245"/>
      <c r="HN22" s="245"/>
      <c r="HO22" s="245"/>
      <c r="HP22" s="245"/>
      <c r="HQ22" s="245"/>
      <c r="HR22" s="245"/>
      <c r="HS22" s="245"/>
      <c r="HT22" s="245"/>
      <c r="HU22" s="245"/>
      <c r="HV22" s="245"/>
      <c r="HW22" s="245"/>
      <c r="HX22" s="245"/>
      <c r="HY22" s="245"/>
      <c r="HZ22" s="245"/>
      <c r="IA22" s="245"/>
      <c r="IB22" s="245"/>
      <c r="IC22" s="245"/>
      <c r="ID22" s="245"/>
      <c r="IE22" s="245"/>
      <c r="IF22" s="245"/>
      <c r="IG22" s="245"/>
      <c r="IH22" s="245"/>
      <c r="II22" s="245"/>
      <c r="IJ22" s="245"/>
      <c r="IK22" s="245"/>
      <c r="IL22" s="245"/>
      <c r="IM22" s="245"/>
      <c r="IN22" s="245"/>
      <c r="IO22" s="245"/>
      <c r="IP22" s="245"/>
      <c r="IQ22" s="245"/>
      <c r="IR22" s="245"/>
      <c r="IS22" s="245"/>
      <c r="IT22" s="245"/>
      <c r="IU22" s="245"/>
      <c r="IV22" s="245"/>
      <c r="IW22" s="245"/>
      <c r="IX22" s="245"/>
      <c r="IY22" s="245"/>
      <c r="IZ22" s="245"/>
      <c r="JA22" s="245"/>
      <c r="JB22" s="245"/>
      <c r="JC22" s="245"/>
      <c r="JD22" s="245"/>
      <c r="JE22" s="245"/>
      <c r="JF22" s="245"/>
      <c r="JG22" s="245"/>
      <c r="JH22" s="245"/>
      <c r="JI22" s="245"/>
      <c r="JJ22" s="245"/>
      <c r="JK22" s="245"/>
      <c r="JL22" s="245"/>
      <c r="JM22" s="245"/>
      <c r="JN22" s="245"/>
      <c r="JO22" s="245"/>
      <c r="JP22" s="245"/>
      <c r="JQ22" s="245"/>
      <c r="JR22" s="245"/>
      <c r="JS22" s="245"/>
      <c r="JT22" s="245"/>
      <c r="JU22" s="245"/>
      <c r="JV22" s="245"/>
      <c r="JW22" s="245"/>
      <c r="JX22" s="245"/>
      <c r="JY22" s="245"/>
      <c r="JZ22" s="245"/>
      <c r="KA22" s="245"/>
      <c r="KB22" s="245"/>
      <c r="KC22" s="245"/>
      <c r="KD22" s="245"/>
      <c r="KE22" s="245"/>
      <c r="KF22" s="245"/>
      <c r="KG22" s="245"/>
      <c r="KH22" s="245"/>
      <c r="KI22" s="245"/>
      <c r="KJ22" s="245"/>
      <c r="KK22" s="245"/>
      <c r="KL22" s="245"/>
      <c r="KM22" s="245"/>
      <c r="KN22" s="245"/>
      <c r="KO22" s="245"/>
      <c r="KP22" s="245"/>
      <c r="KQ22" s="245"/>
      <c r="KR22" s="245"/>
      <c r="KS22" s="245"/>
      <c r="KT22" s="245"/>
      <c r="KU22" s="245"/>
      <c r="KV22" s="245"/>
      <c r="KW22" s="248"/>
      <c r="KX22" s="248"/>
      <c r="KY22" s="248"/>
      <c r="KZ22" s="248"/>
      <c r="LA22" s="248"/>
      <c r="LB22" s="248"/>
      <c r="LC22" s="248"/>
      <c r="LD22" s="248"/>
      <c r="LE22" s="248"/>
      <c r="LF22" s="244"/>
      <c r="LG22" s="231"/>
      <c r="LH22" s="231"/>
      <c r="LI22" s="90"/>
      <c r="LJ22" s="90"/>
      <c r="LK22" s="90"/>
      <c r="LL22" s="90"/>
      <c r="LM22" s="90"/>
      <c r="LN22" s="90"/>
      <c r="LO22" s="90"/>
      <c r="LP22" s="90"/>
      <c r="LQ22" s="90"/>
      <c r="LR22" s="90"/>
      <c r="LS22" s="90"/>
      <c r="LT22" s="90"/>
      <c r="LU22" s="90"/>
      <c r="LV22" s="90"/>
      <c r="LW22" s="90"/>
      <c r="LX22" s="90"/>
      <c r="LY22" s="90"/>
      <c r="LZ22" s="90"/>
      <c r="MA22" s="224"/>
    </row>
    <row r="23" spans="1:339" s="30" customFormat="1" ht="15" customHeight="1">
      <c r="A23" s="11"/>
      <c r="B23" s="256"/>
      <c r="C23" s="256"/>
      <c r="D23" s="256"/>
      <c r="E23" s="256"/>
      <c r="F23" s="12"/>
      <c r="G23" s="256"/>
      <c r="H23" s="256"/>
      <c r="I23" s="256"/>
      <c r="J23" s="12"/>
      <c r="K23" s="12"/>
      <c r="L23" s="75"/>
      <c r="M23" s="75"/>
      <c r="N23" s="190"/>
      <c r="O23" s="191"/>
      <c r="P23" s="75"/>
      <c r="Q23" s="53"/>
      <c r="R23" s="12"/>
      <c r="S23" s="46" t="s">
        <v>55</v>
      </c>
      <c r="T23" s="35"/>
      <c r="U23" s="35"/>
      <c r="V23" s="36"/>
      <c r="W23" s="12"/>
      <c r="X23" s="89"/>
      <c r="Y23" s="57"/>
      <c r="Z23" s="99"/>
      <c r="AA23" s="58"/>
      <c r="AB23" s="90"/>
      <c r="AC23" s="90"/>
      <c r="AD23" s="90"/>
      <c r="AE23" s="90"/>
      <c r="AF23" s="90"/>
      <c r="AG23" s="216" t="str">
        <f>IF(I1="xx","xx",INDEX(CODIFICATION!B2:U31,MATCH(I1,CODIFICATION!B2:B31,0),17))</f>
        <v>xx</v>
      </c>
      <c r="AH23" s="94"/>
      <c r="AI23" s="246"/>
      <c r="AJ23" s="246"/>
      <c r="AK23" s="246"/>
      <c r="AL23" s="246"/>
      <c r="AM23" s="246"/>
      <c r="AN23" s="246"/>
      <c r="AO23" s="246"/>
      <c r="AP23" s="246"/>
      <c r="AQ23" s="246"/>
      <c r="AR23" s="246"/>
      <c r="AS23" s="246"/>
      <c r="AT23" s="246"/>
      <c r="AU23" s="246"/>
      <c r="AV23" s="246"/>
      <c r="AW23" s="246"/>
      <c r="AX23" s="247"/>
      <c r="AY23" s="247"/>
      <c r="AZ23" s="247"/>
      <c r="BA23" s="247"/>
      <c r="BB23" s="247"/>
      <c r="BC23" s="247"/>
      <c r="BD23" s="247"/>
      <c r="BE23" s="247"/>
      <c r="BF23" s="247"/>
      <c r="BG23" s="247"/>
      <c r="BH23" s="247"/>
      <c r="BI23" s="247"/>
      <c r="BJ23" s="247"/>
      <c r="BK23" s="247"/>
      <c r="BL23" s="247"/>
      <c r="BM23" s="247"/>
      <c r="BN23" s="248"/>
      <c r="BO23" s="248"/>
      <c r="BP23" s="248"/>
      <c r="BQ23" s="248"/>
      <c r="BR23" s="248"/>
      <c r="BS23" s="248"/>
      <c r="BT23" s="248"/>
      <c r="BU23" s="248"/>
      <c r="BV23" s="248"/>
      <c r="BW23" s="248"/>
      <c r="BX23" s="248"/>
      <c r="BY23" s="248"/>
      <c r="BZ23" s="248"/>
      <c r="CA23" s="248"/>
      <c r="CB23" s="245"/>
      <c r="CC23" s="245"/>
      <c r="CD23" s="245"/>
      <c r="CE23" s="245"/>
      <c r="CF23" s="245"/>
      <c r="CG23" s="245"/>
      <c r="CH23" s="245"/>
      <c r="CI23" s="245"/>
      <c r="CJ23" s="245"/>
      <c r="CK23" s="245"/>
      <c r="CL23" s="245"/>
      <c r="CM23" s="245"/>
      <c r="CN23" s="245"/>
      <c r="CO23" s="245"/>
      <c r="CP23" s="245"/>
      <c r="CQ23" s="245"/>
      <c r="CR23" s="245"/>
      <c r="CS23" s="245"/>
      <c r="CT23" s="245"/>
      <c r="CU23" s="245"/>
      <c r="CV23" s="245"/>
      <c r="CW23" s="245"/>
      <c r="CX23" s="245"/>
      <c r="CY23" s="245"/>
      <c r="CZ23" s="245"/>
      <c r="DA23" s="245"/>
      <c r="DB23" s="245"/>
      <c r="DC23" s="245"/>
      <c r="DD23" s="245"/>
      <c r="DE23" s="245"/>
      <c r="DF23" s="245"/>
      <c r="DG23" s="245"/>
      <c r="DH23" s="245"/>
      <c r="DI23" s="245"/>
      <c r="DJ23" s="245"/>
      <c r="DK23" s="245"/>
      <c r="DL23" s="245"/>
      <c r="DM23" s="245"/>
      <c r="DN23" s="245"/>
      <c r="DO23" s="245"/>
      <c r="DP23" s="245"/>
      <c r="DQ23" s="245"/>
      <c r="DR23" s="245"/>
      <c r="DS23" s="245"/>
      <c r="DT23" s="245"/>
      <c r="DU23" s="245"/>
      <c r="DV23" s="245"/>
      <c r="DW23" s="245"/>
      <c r="DX23" s="245"/>
      <c r="DY23" s="245"/>
      <c r="DZ23" s="245"/>
      <c r="EA23" s="245"/>
      <c r="EB23" s="245"/>
      <c r="EC23" s="245"/>
      <c r="ED23" s="245"/>
      <c r="EE23" s="245"/>
      <c r="EF23" s="245"/>
      <c r="EG23" s="245"/>
      <c r="EH23" s="245"/>
      <c r="EI23" s="245"/>
      <c r="EJ23" s="245"/>
      <c r="EK23" s="245"/>
      <c r="EL23" s="245"/>
      <c r="EM23" s="245"/>
      <c r="EN23" s="245"/>
      <c r="EO23" s="245"/>
      <c r="EP23" s="245"/>
      <c r="EQ23" s="245"/>
      <c r="ER23" s="245"/>
      <c r="ES23" s="245"/>
      <c r="ET23" s="245"/>
      <c r="EU23" s="245"/>
      <c r="EV23" s="245"/>
      <c r="EW23" s="245"/>
      <c r="EX23" s="245"/>
      <c r="EY23" s="245"/>
      <c r="EZ23" s="245"/>
      <c r="FA23" s="245"/>
      <c r="FB23" s="245"/>
      <c r="FC23" s="245"/>
      <c r="FD23" s="245"/>
      <c r="FE23" s="245"/>
      <c r="FF23" s="245"/>
      <c r="FG23" s="245"/>
      <c r="FH23" s="245"/>
      <c r="FI23" s="245"/>
      <c r="FJ23" s="245"/>
      <c r="FK23" s="245"/>
      <c r="FL23" s="245"/>
      <c r="FM23" s="245"/>
      <c r="FN23" s="245"/>
      <c r="FO23" s="245"/>
      <c r="FP23" s="245"/>
      <c r="FQ23" s="245"/>
      <c r="FR23" s="245"/>
      <c r="FS23" s="245"/>
      <c r="FT23" s="245"/>
      <c r="FU23" s="245"/>
      <c r="FV23" s="245"/>
      <c r="FW23" s="245"/>
      <c r="FX23" s="245"/>
      <c r="FY23" s="245"/>
      <c r="FZ23" s="245"/>
      <c r="GA23" s="245"/>
      <c r="GB23" s="245"/>
      <c r="GC23" s="245"/>
      <c r="GD23" s="245"/>
      <c r="GE23" s="245"/>
      <c r="GF23" s="245"/>
      <c r="GG23" s="245"/>
      <c r="GH23" s="245"/>
      <c r="GI23" s="245"/>
      <c r="GJ23" s="245"/>
      <c r="GK23" s="245"/>
      <c r="GL23" s="245"/>
      <c r="GM23" s="245"/>
      <c r="GN23" s="245"/>
      <c r="GO23" s="245"/>
      <c r="GP23" s="245"/>
      <c r="GQ23" s="245"/>
      <c r="GR23" s="245"/>
      <c r="GS23" s="245"/>
      <c r="GT23" s="245"/>
      <c r="GU23" s="245"/>
      <c r="GV23" s="245"/>
      <c r="GW23" s="245"/>
      <c r="GX23" s="245"/>
      <c r="GY23" s="245"/>
      <c r="GZ23" s="245"/>
      <c r="HA23" s="245"/>
      <c r="HB23" s="245"/>
      <c r="HC23" s="245"/>
      <c r="HD23" s="245"/>
      <c r="HE23" s="245"/>
      <c r="HF23" s="245"/>
      <c r="HG23" s="245"/>
      <c r="HH23" s="245"/>
      <c r="HI23" s="245"/>
      <c r="HJ23" s="245"/>
      <c r="HK23" s="245"/>
      <c r="HL23" s="245"/>
      <c r="HM23" s="245"/>
      <c r="HN23" s="245"/>
      <c r="HO23" s="245"/>
      <c r="HP23" s="245"/>
      <c r="HQ23" s="245"/>
      <c r="HR23" s="245"/>
      <c r="HS23" s="245"/>
      <c r="HT23" s="245"/>
      <c r="HU23" s="245"/>
      <c r="HV23" s="245"/>
      <c r="HW23" s="245"/>
      <c r="HX23" s="245"/>
      <c r="HY23" s="245"/>
      <c r="HZ23" s="245"/>
      <c r="IA23" s="245"/>
      <c r="IB23" s="245"/>
      <c r="IC23" s="245"/>
      <c r="ID23" s="245"/>
      <c r="IE23" s="245"/>
      <c r="IF23" s="245"/>
      <c r="IG23" s="245"/>
      <c r="IH23" s="245"/>
      <c r="II23" s="245"/>
      <c r="IJ23" s="245"/>
      <c r="IK23" s="245"/>
      <c r="IL23" s="245"/>
      <c r="IM23" s="245"/>
      <c r="IN23" s="245"/>
      <c r="IO23" s="245"/>
      <c r="IP23" s="245"/>
      <c r="IQ23" s="245"/>
      <c r="IR23" s="245"/>
      <c r="IS23" s="245"/>
      <c r="IT23" s="245"/>
      <c r="IU23" s="245"/>
      <c r="IV23" s="245"/>
      <c r="IW23" s="245"/>
      <c r="IX23" s="245"/>
      <c r="IY23" s="245"/>
      <c r="IZ23" s="245"/>
      <c r="JA23" s="245"/>
      <c r="JB23" s="245"/>
      <c r="JC23" s="245"/>
      <c r="JD23" s="245"/>
      <c r="JE23" s="245"/>
      <c r="JF23" s="245"/>
      <c r="JG23" s="245"/>
      <c r="JH23" s="245"/>
      <c r="JI23" s="245"/>
      <c r="JJ23" s="245"/>
      <c r="JK23" s="245"/>
      <c r="JL23" s="245"/>
      <c r="JM23" s="245"/>
      <c r="JN23" s="245"/>
      <c r="JO23" s="245"/>
      <c r="JP23" s="245"/>
      <c r="JQ23" s="245"/>
      <c r="JR23" s="245"/>
      <c r="JS23" s="245"/>
      <c r="JT23" s="245"/>
      <c r="JU23" s="245"/>
      <c r="JV23" s="245"/>
      <c r="JW23" s="245"/>
      <c r="JX23" s="245"/>
      <c r="JY23" s="245"/>
      <c r="JZ23" s="245"/>
      <c r="KA23" s="245"/>
      <c r="KB23" s="245"/>
      <c r="KC23" s="245"/>
      <c r="KD23" s="245"/>
      <c r="KE23" s="245"/>
      <c r="KF23" s="245"/>
      <c r="KG23" s="245"/>
      <c r="KH23" s="245"/>
      <c r="KI23" s="245"/>
      <c r="KJ23" s="245"/>
      <c r="KK23" s="245"/>
      <c r="KL23" s="245"/>
      <c r="KM23" s="245"/>
      <c r="KN23" s="245"/>
      <c r="KO23" s="245"/>
      <c r="KP23" s="245"/>
      <c r="KQ23" s="245"/>
      <c r="KR23" s="245"/>
      <c r="KS23" s="245"/>
      <c r="KT23" s="245"/>
      <c r="KU23" s="245"/>
      <c r="KV23" s="245"/>
      <c r="KW23" s="248"/>
      <c r="KX23" s="248"/>
      <c r="KY23" s="248"/>
      <c r="KZ23" s="248"/>
      <c r="LA23" s="248"/>
      <c r="LB23" s="248"/>
      <c r="LC23" s="248"/>
      <c r="LD23" s="248"/>
      <c r="LE23" s="248"/>
      <c r="LF23" s="244"/>
      <c r="LG23" s="231"/>
      <c r="LH23" s="231"/>
      <c r="LI23" s="90"/>
      <c r="LJ23" s="90"/>
      <c r="LK23" s="90"/>
      <c r="LL23" s="90"/>
      <c r="LM23" s="90"/>
      <c r="LN23" s="90"/>
      <c r="LO23" s="90"/>
      <c r="LP23" s="90"/>
      <c r="LQ23" s="90"/>
      <c r="LR23" s="90"/>
      <c r="LS23" s="90"/>
      <c r="LT23" s="90"/>
      <c r="LU23" s="90"/>
      <c r="LV23" s="90"/>
      <c r="LW23" s="90"/>
      <c r="LX23" s="90"/>
      <c r="LY23" s="90"/>
      <c r="LZ23" s="90"/>
      <c r="MA23" s="224"/>
    </row>
    <row r="24" spans="1:339" s="30" customFormat="1" ht="15" customHeight="1">
      <c r="A24" s="11"/>
      <c r="B24" s="256"/>
      <c r="C24" s="256"/>
      <c r="D24" s="256"/>
      <c r="E24" s="256"/>
      <c r="F24" s="12"/>
      <c r="G24" s="256"/>
      <c r="H24" s="256"/>
      <c r="I24" s="256"/>
      <c r="J24" s="12"/>
      <c r="K24" s="12"/>
      <c r="L24" s="197"/>
      <c r="M24" s="75"/>
      <c r="N24" s="190"/>
      <c r="O24" s="198"/>
      <c r="P24" s="75"/>
      <c r="Q24" s="63"/>
      <c r="R24" s="12"/>
      <c r="S24" s="46" t="s">
        <v>55</v>
      </c>
      <c r="T24" s="35"/>
      <c r="U24" s="35"/>
      <c r="V24" s="36"/>
      <c r="W24" s="12"/>
      <c r="X24" s="89"/>
      <c r="Y24" s="59"/>
      <c r="Z24" s="55"/>
      <c r="AA24" s="58"/>
      <c r="AB24" s="90"/>
      <c r="AC24" s="90"/>
      <c r="AD24" s="90"/>
      <c r="AE24" s="90"/>
      <c r="AF24" s="90"/>
      <c r="AG24" s="216" t="str">
        <f>IF(I1="xx","xx",INDEX(CODIFICATION!B2:U31,MATCH(I1,CODIFICATION!B2:B31,0),7))</f>
        <v>xx</v>
      </c>
      <c r="AH24" s="94"/>
      <c r="AI24" s="246"/>
      <c r="AJ24" s="246"/>
      <c r="AK24" s="246"/>
      <c r="AL24" s="246"/>
      <c r="AM24" s="246"/>
      <c r="AN24" s="246"/>
      <c r="AO24" s="246"/>
      <c r="AP24" s="246"/>
      <c r="AQ24" s="246"/>
      <c r="AR24" s="246"/>
      <c r="AS24" s="246"/>
      <c r="AT24" s="246"/>
      <c r="AU24" s="246"/>
      <c r="AV24" s="246"/>
      <c r="AW24" s="246"/>
      <c r="AX24" s="247"/>
      <c r="AY24" s="247"/>
      <c r="AZ24" s="247"/>
      <c r="BA24" s="247"/>
      <c r="BB24" s="247"/>
      <c r="BC24" s="247"/>
      <c r="BD24" s="247"/>
      <c r="BE24" s="247"/>
      <c r="BF24" s="247"/>
      <c r="BG24" s="247"/>
      <c r="BH24" s="247"/>
      <c r="BI24" s="247"/>
      <c r="BJ24" s="247"/>
      <c r="BK24" s="247"/>
      <c r="BL24" s="247"/>
      <c r="BM24" s="247"/>
      <c r="BN24" s="248"/>
      <c r="BO24" s="248"/>
      <c r="BP24" s="248"/>
      <c r="BQ24" s="248"/>
      <c r="BR24" s="248"/>
      <c r="BS24" s="248"/>
      <c r="BT24" s="248"/>
      <c r="BU24" s="248"/>
      <c r="BV24" s="248"/>
      <c r="BW24" s="248"/>
      <c r="BX24" s="248"/>
      <c r="BY24" s="248"/>
      <c r="BZ24" s="248"/>
      <c r="CA24" s="248"/>
      <c r="CB24" s="245"/>
      <c r="CC24" s="245"/>
      <c r="CD24" s="245"/>
      <c r="CE24" s="245"/>
      <c r="CF24" s="245"/>
      <c r="CG24" s="245"/>
      <c r="CH24" s="245"/>
      <c r="CI24" s="245"/>
      <c r="CJ24" s="245"/>
      <c r="CK24" s="245"/>
      <c r="CL24" s="245"/>
      <c r="CM24" s="245"/>
      <c r="CN24" s="245"/>
      <c r="CO24" s="245"/>
      <c r="CP24" s="245"/>
      <c r="CQ24" s="245"/>
      <c r="CR24" s="245"/>
      <c r="CS24" s="245"/>
      <c r="CT24" s="245"/>
      <c r="CU24" s="245"/>
      <c r="CV24" s="245"/>
      <c r="CW24" s="245"/>
      <c r="CX24" s="245"/>
      <c r="CY24" s="245"/>
      <c r="CZ24" s="245"/>
      <c r="DA24" s="245"/>
      <c r="DB24" s="245"/>
      <c r="DC24" s="245"/>
      <c r="DD24" s="245"/>
      <c r="DE24" s="245"/>
      <c r="DF24" s="245"/>
      <c r="DG24" s="245"/>
      <c r="DH24" s="245"/>
      <c r="DI24" s="245"/>
      <c r="DJ24" s="245"/>
      <c r="DK24" s="245"/>
      <c r="DL24" s="245"/>
      <c r="DM24" s="245"/>
      <c r="DN24" s="245"/>
      <c r="DO24" s="245"/>
      <c r="DP24" s="245"/>
      <c r="DQ24" s="245"/>
      <c r="DR24" s="245"/>
      <c r="DS24" s="245"/>
      <c r="DT24" s="245"/>
      <c r="DU24" s="245"/>
      <c r="DV24" s="245"/>
      <c r="DW24" s="245"/>
      <c r="DX24" s="245"/>
      <c r="DY24" s="245"/>
      <c r="DZ24" s="245"/>
      <c r="EA24" s="245"/>
      <c r="EB24" s="245"/>
      <c r="EC24" s="245"/>
      <c r="ED24" s="245"/>
      <c r="EE24" s="245"/>
      <c r="EF24" s="245"/>
      <c r="EG24" s="245"/>
      <c r="EH24" s="245"/>
      <c r="EI24" s="245"/>
      <c r="EJ24" s="245"/>
      <c r="EK24" s="245"/>
      <c r="EL24" s="245"/>
      <c r="EM24" s="245"/>
      <c r="EN24" s="245"/>
      <c r="EO24" s="245"/>
      <c r="EP24" s="245"/>
      <c r="EQ24" s="245"/>
      <c r="ER24" s="245"/>
      <c r="ES24" s="245"/>
      <c r="ET24" s="245"/>
      <c r="EU24" s="245"/>
      <c r="EV24" s="245"/>
      <c r="EW24" s="245"/>
      <c r="EX24" s="245"/>
      <c r="EY24" s="245"/>
      <c r="EZ24" s="245"/>
      <c r="FA24" s="245"/>
      <c r="FB24" s="245"/>
      <c r="FC24" s="245"/>
      <c r="FD24" s="245"/>
      <c r="FE24" s="245"/>
      <c r="FF24" s="245"/>
      <c r="FG24" s="245"/>
      <c r="FH24" s="245"/>
      <c r="FI24" s="245"/>
      <c r="FJ24" s="245"/>
      <c r="FK24" s="245"/>
      <c r="FL24" s="245"/>
      <c r="FM24" s="245"/>
      <c r="FN24" s="245"/>
      <c r="FO24" s="245"/>
      <c r="FP24" s="245"/>
      <c r="FQ24" s="245"/>
      <c r="FR24" s="245"/>
      <c r="FS24" s="245"/>
      <c r="FT24" s="245"/>
      <c r="FU24" s="245"/>
      <c r="FV24" s="245"/>
      <c r="FW24" s="245"/>
      <c r="FX24" s="245"/>
      <c r="FY24" s="245"/>
      <c r="FZ24" s="245"/>
      <c r="GA24" s="245"/>
      <c r="GB24" s="245"/>
      <c r="GC24" s="245"/>
      <c r="GD24" s="245"/>
      <c r="GE24" s="245"/>
      <c r="GF24" s="245"/>
      <c r="GG24" s="245"/>
      <c r="GH24" s="245"/>
      <c r="GI24" s="245"/>
      <c r="GJ24" s="245"/>
      <c r="GK24" s="245"/>
      <c r="GL24" s="245"/>
      <c r="GM24" s="245"/>
      <c r="GN24" s="245"/>
      <c r="GO24" s="245"/>
      <c r="GP24" s="245"/>
      <c r="GQ24" s="245"/>
      <c r="GR24" s="245"/>
      <c r="GS24" s="245"/>
      <c r="GT24" s="245"/>
      <c r="GU24" s="245"/>
      <c r="GV24" s="245"/>
      <c r="GW24" s="245"/>
      <c r="GX24" s="245"/>
      <c r="GY24" s="245"/>
      <c r="GZ24" s="245"/>
      <c r="HA24" s="245"/>
      <c r="HB24" s="245"/>
      <c r="HC24" s="245"/>
      <c r="HD24" s="245"/>
      <c r="HE24" s="245"/>
      <c r="HF24" s="245"/>
      <c r="HG24" s="245"/>
      <c r="HH24" s="245"/>
      <c r="HI24" s="245"/>
      <c r="HJ24" s="245"/>
      <c r="HK24" s="245"/>
      <c r="HL24" s="245"/>
      <c r="HM24" s="245"/>
      <c r="HN24" s="245"/>
      <c r="HO24" s="245"/>
      <c r="HP24" s="245"/>
      <c r="HQ24" s="245"/>
      <c r="HR24" s="245"/>
      <c r="HS24" s="245"/>
      <c r="HT24" s="245"/>
      <c r="HU24" s="245"/>
      <c r="HV24" s="245"/>
      <c r="HW24" s="245"/>
      <c r="HX24" s="245"/>
      <c r="HY24" s="245"/>
      <c r="HZ24" s="245"/>
      <c r="IA24" s="245"/>
      <c r="IB24" s="245"/>
      <c r="IC24" s="245"/>
      <c r="ID24" s="245"/>
      <c r="IE24" s="245"/>
      <c r="IF24" s="245"/>
      <c r="IG24" s="245"/>
      <c r="IH24" s="245"/>
      <c r="II24" s="245"/>
      <c r="IJ24" s="245"/>
      <c r="IK24" s="245"/>
      <c r="IL24" s="245"/>
      <c r="IM24" s="245"/>
      <c r="IN24" s="245"/>
      <c r="IO24" s="245"/>
      <c r="IP24" s="245"/>
      <c r="IQ24" s="245"/>
      <c r="IR24" s="245"/>
      <c r="IS24" s="245"/>
      <c r="IT24" s="245"/>
      <c r="IU24" s="245"/>
      <c r="IV24" s="245"/>
      <c r="IW24" s="245"/>
      <c r="IX24" s="245"/>
      <c r="IY24" s="245"/>
      <c r="IZ24" s="245"/>
      <c r="JA24" s="245"/>
      <c r="JB24" s="245"/>
      <c r="JC24" s="245"/>
      <c r="JD24" s="245"/>
      <c r="JE24" s="245"/>
      <c r="JF24" s="245"/>
      <c r="JG24" s="245"/>
      <c r="JH24" s="245"/>
      <c r="JI24" s="245"/>
      <c r="JJ24" s="245"/>
      <c r="JK24" s="245"/>
      <c r="JL24" s="245"/>
      <c r="JM24" s="245"/>
      <c r="JN24" s="245"/>
      <c r="JO24" s="245"/>
      <c r="JP24" s="245"/>
      <c r="JQ24" s="245"/>
      <c r="JR24" s="245"/>
      <c r="JS24" s="245"/>
      <c r="JT24" s="245"/>
      <c r="JU24" s="245"/>
      <c r="JV24" s="245"/>
      <c r="JW24" s="245"/>
      <c r="JX24" s="245"/>
      <c r="JY24" s="245"/>
      <c r="JZ24" s="245"/>
      <c r="KA24" s="245"/>
      <c r="KB24" s="245"/>
      <c r="KC24" s="245"/>
      <c r="KD24" s="245"/>
      <c r="KE24" s="245"/>
      <c r="KF24" s="245"/>
      <c r="KG24" s="245"/>
      <c r="KH24" s="245"/>
      <c r="KI24" s="245"/>
      <c r="KJ24" s="245"/>
      <c r="KK24" s="245"/>
      <c r="KL24" s="245"/>
      <c r="KM24" s="245"/>
      <c r="KN24" s="245"/>
      <c r="KO24" s="245"/>
      <c r="KP24" s="245"/>
      <c r="KQ24" s="245"/>
      <c r="KR24" s="245"/>
      <c r="KS24" s="245"/>
      <c r="KT24" s="245"/>
      <c r="KU24" s="245"/>
      <c r="KV24" s="245"/>
      <c r="KW24" s="248"/>
      <c r="KX24" s="248"/>
      <c r="KY24" s="248"/>
      <c r="KZ24" s="248"/>
      <c r="LA24" s="248"/>
      <c r="LB24" s="248"/>
      <c r="LC24" s="248"/>
      <c r="LD24" s="248"/>
      <c r="LE24" s="248"/>
      <c r="LF24" s="244"/>
      <c r="LG24" s="231"/>
      <c r="LH24" s="231"/>
      <c r="LI24" s="90"/>
      <c r="LJ24" s="90"/>
      <c r="LK24" s="90"/>
      <c r="LL24" s="90"/>
      <c r="LM24" s="90"/>
      <c r="LN24" s="90"/>
      <c r="LO24" s="90"/>
      <c r="LP24" s="90"/>
      <c r="LQ24" s="90"/>
      <c r="LR24" s="90"/>
      <c r="LS24" s="90"/>
      <c r="LT24" s="90"/>
      <c r="LU24" s="90"/>
      <c r="LV24" s="90"/>
      <c r="LW24" s="90"/>
      <c r="LX24" s="90"/>
      <c r="LY24" s="90"/>
      <c r="LZ24" s="90"/>
      <c r="MA24" s="224"/>
    </row>
    <row r="25" spans="1:339" s="30" customFormat="1" ht="15" customHeight="1">
      <c r="A25" s="11"/>
      <c r="B25" s="256"/>
      <c r="C25" s="256"/>
      <c r="D25" s="256"/>
      <c r="E25" s="256"/>
      <c r="F25" s="12"/>
      <c r="G25" s="256"/>
      <c r="H25" s="256"/>
      <c r="I25" s="256"/>
      <c r="J25" s="12"/>
      <c r="K25" s="12"/>
      <c r="L25" s="193"/>
      <c r="M25" s="75"/>
      <c r="N25" s="190"/>
      <c r="O25" s="75"/>
      <c r="P25" s="75"/>
      <c r="Q25" s="53"/>
      <c r="R25" s="12"/>
      <c r="S25" s="124" t="s">
        <v>55</v>
      </c>
      <c r="T25" s="46"/>
      <c r="U25" s="62"/>
      <c r="V25" s="36"/>
      <c r="W25" s="12"/>
      <c r="X25" s="89"/>
      <c r="Y25" s="54"/>
      <c r="Z25" s="60"/>
      <c r="AA25" s="61"/>
      <c r="AB25" s="90"/>
      <c r="AC25" s="90"/>
      <c r="AD25" s="90"/>
      <c r="AE25" s="90"/>
      <c r="AF25" s="90"/>
      <c r="AG25" s="216" t="str">
        <f>IF(I1="xx","xx",INDEX(CODIFICATION!B2:U31,MATCH(I1,CODIFICATION!B2:B31,0),8))</f>
        <v>xx</v>
      </c>
      <c r="AH25" s="94"/>
      <c r="AI25" s="246"/>
      <c r="AJ25" s="246"/>
      <c r="AK25" s="246"/>
      <c r="AL25" s="246"/>
      <c r="AM25" s="246"/>
      <c r="AN25" s="246"/>
      <c r="AO25" s="246"/>
      <c r="AP25" s="246"/>
      <c r="AQ25" s="246"/>
      <c r="AR25" s="246"/>
      <c r="AS25" s="246"/>
      <c r="AT25" s="246"/>
      <c r="AU25" s="246"/>
      <c r="AV25" s="246"/>
      <c r="AW25" s="246"/>
      <c r="AX25" s="247"/>
      <c r="AY25" s="247"/>
      <c r="AZ25" s="247"/>
      <c r="BA25" s="247"/>
      <c r="BB25" s="247"/>
      <c r="BC25" s="247"/>
      <c r="BD25" s="247"/>
      <c r="BE25" s="247"/>
      <c r="BF25" s="247"/>
      <c r="BG25" s="247"/>
      <c r="BH25" s="247"/>
      <c r="BI25" s="247"/>
      <c r="BJ25" s="247"/>
      <c r="BK25" s="247"/>
      <c r="BL25" s="247"/>
      <c r="BM25" s="247"/>
      <c r="BN25" s="248"/>
      <c r="BO25" s="248"/>
      <c r="BP25" s="248"/>
      <c r="BQ25" s="248"/>
      <c r="BR25" s="248"/>
      <c r="BS25" s="248"/>
      <c r="BT25" s="248"/>
      <c r="BU25" s="248"/>
      <c r="BV25" s="248"/>
      <c r="BW25" s="248"/>
      <c r="BX25" s="248"/>
      <c r="BY25" s="248"/>
      <c r="BZ25" s="248"/>
      <c r="CA25" s="248"/>
      <c r="CB25" s="245"/>
      <c r="CC25" s="245"/>
      <c r="CD25" s="245"/>
      <c r="CE25" s="245"/>
      <c r="CF25" s="245"/>
      <c r="CG25" s="245"/>
      <c r="CH25" s="245"/>
      <c r="CI25" s="245"/>
      <c r="CJ25" s="245"/>
      <c r="CK25" s="245"/>
      <c r="CL25" s="245"/>
      <c r="CM25" s="245"/>
      <c r="CN25" s="245"/>
      <c r="CO25" s="245"/>
      <c r="CP25" s="245"/>
      <c r="CQ25" s="245"/>
      <c r="CR25" s="245"/>
      <c r="CS25" s="245"/>
      <c r="CT25" s="245"/>
      <c r="CU25" s="245"/>
      <c r="CV25" s="245"/>
      <c r="CW25" s="245"/>
      <c r="CX25" s="245"/>
      <c r="CY25" s="245"/>
      <c r="CZ25" s="245"/>
      <c r="DA25" s="245"/>
      <c r="DB25" s="245"/>
      <c r="DC25" s="245"/>
      <c r="DD25" s="245"/>
      <c r="DE25" s="245"/>
      <c r="DF25" s="245"/>
      <c r="DG25" s="245"/>
      <c r="DH25" s="245"/>
      <c r="DI25" s="245"/>
      <c r="DJ25" s="245"/>
      <c r="DK25" s="245"/>
      <c r="DL25" s="245"/>
      <c r="DM25" s="245"/>
      <c r="DN25" s="245"/>
      <c r="DO25" s="245"/>
      <c r="DP25" s="245"/>
      <c r="DQ25" s="245"/>
      <c r="DR25" s="245"/>
      <c r="DS25" s="245"/>
      <c r="DT25" s="245"/>
      <c r="DU25" s="245"/>
      <c r="DV25" s="245"/>
      <c r="DW25" s="245"/>
      <c r="DX25" s="245"/>
      <c r="DY25" s="245"/>
      <c r="DZ25" s="245"/>
      <c r="EA25" s="245"/>
      <c r="EB25" s="245"/>
      <c r="EC25" s="245"/>
      <c r="ED25" s="245"/>
      <c r="EE25" s="245"/>
      <c r="EF25" s="245"/>
      <c r="EG25" s="245"/>
      <c r="EH25" s="245"/>
      <c r="EI25" s="245"/>
      <c r="EJ25" s="245"/>
      <c r="EK25" s="245"/>
      <c r="EL25" s="245"/>
      <c r="EM25" s="245"/>
      <c r="EN25" s="245"/>
      <c r="EO25" s="245"/>
      <c r="EP25" s="245"/>
      <c r="EQ25" s="245"/>
      <c r="ER25" s="245"/>
      <c r="ES25" s="245"/>
      <c r="ET25" s="245"/>
      <c r="EU25" s="245"/>
      <c r="EV25" s="245"/>
      <c r="EW25" s="245"/>
      <c r="EX25" s="245"/>
      <c r="EY25" s="245"/>
      <c r="EZ25" s="245"/>
      <c r="FA25" s="245"/>
      <c r="FB25" s="245"/>
      <c r="FC25" s="245"/>
      <c r="FD25" s="245"/>
      <c r="FE25" s="245"/>
      <c r="FF25" s="245"/>
      <c r="FG25" s="245"/>
      <c r="FH25" s="245"/>
      <c r="FI25" s="245"/>
      <c r="FJ25" s="245"/>
      <c r="FK25" s="245"/>
      <c r="FL25" s="245"/>
      <c r="FM25" s="245"/>
      <c r="FN25" s="245"/>
      <c r="FO25" s="245"/>
      <c r="FP25" s="245"/>
      <c r="FQ25" s="245"/>
      <c r="FR25" s="245"/>
      <c r="FS25" s="245"/>
      <c r="FT25" s="245"/>
      <c r="FU25" s="245"/>
      <c r="FV25" s="245"/>
      <c r="FW25" s="245"/>
      <c r="FX25" s="245"/>
      <c r="FY25" s="245"/>
      <c r="FZ25" s="245"/>
      <c r="GA25" s="245"/>
      <c r="GB25" s="245"/>
      <c r="GC25" s="245"/>
      <c r="GD25" s="245"/>
      <c r="GE25" s="245"/>
      <c r="GF25" s="245"/>
      <c r="GG25" s="245"/>
      <c r="GH25" s="245"/>
      <c r="GI25" s="245"/>
      <c r="GJ25" s="245"/>
      <c r="GK25" s="245"/>
      <c r="GL25" s="245"/>
      <c r="GM25" s="245"/>
      <c r="GN25" s="245"/>
      <c r="GO25" s="245"/>
      <c r="GP25" s="245"/>
      <c r="GQ25" s="245"/>
      <c r="GR25" s="245"/>
      <c r="GS25" s="245"/>
      <c r="GT25" s="245"/>
      <c r="GU25" s="245"/>
      <c r="GV25" s="245"/>
      <c r="GW25" s="245"/>
      <c r="GX25" s="245"/>
      <c r="GY25" s="245"/>
      <c r="GZ25" s="245"/>
      <c r="HA25" s="245"/>
      <c r="HB25" s="245"/>
      <c r="HC25" s="245"/>
      <c r="HD25" s="245"/>
      <c r="HE25" s="245"/>
      <c r="HF25" s="245"/>
      <c r="HG25" s="245"/>
      <c r="HH25" s="245"/>
      <c r="HI25" s="245"/>
      <c r="HJ25" s="245"/>
      <c r="HK25" s="245"/>
      <c r="HL25" s="245"/>
      <c r="HM25" s="245"/>
      <c r="HN25" s="245"/>
      <c r="HO25" s="245"/>
      <c r="HP25" s="245"/>
      <c r="HQ25" s="245"/>
      <c r="HR25" s="245"/>
      <c r="HS25" s="245"/>
      <c r="HT25" s="245"/>
      <c r="HU25" s="245"/>
      <c r="HV25" s="245"/>
      <c r="HW25" s="245"/>
      <c r="HX25" s="245"/>
      <c r="HY25" s="245"/>
      <c r="HZ25" s="245"/>
      <c r="IA25" s="245"/>
      <c r="IB25" s="245"/>
      <c r="IC25" s="245"/>
      <c r="ID25" s="245"/>
      <c r="IE25" s="245"/>
      <c r="IF25" s="245"/>
      <c r="IG25" s="245"/>
      <c r="IH25" s="245"/>
      <c r="II25" s="245"/>
      <c r="IJ25" s="245"/>
      <c r="IK25" s="245"/>
      <c r="IL25" s="245"/>
      <c r="IM25" s="245"/>
      <c r="IN25" s="245"/>
      <c r="IO25" s="245"/>
      <c r="IP25" s="245"/>
      <c r="IQ25" s="245"/>
      <c r="IR25" s="245"/>
      <c r="IS25" s="245"/>
      <c r="IT25" s="245"/>
      <c r="IU25" s="245"/>
      <c r="IV25" s="245"/>
      <c r="IW25" s="245"/>
      <c r="IX25" s="245"/>
      <c r="IY25" s="245"/>
      <c r="IZ25" s="245"/>
      <c r="JA25" s="245"/>
      <c r="JB25" s="245"/>
      <c r="JC25" s="245"/>
      <c r="JD25" s="245"/>
      <c r="JE25" s="245"/>
      <c r="JF25" s="245"/>
      <c r="JG25" s="245"/>
      <c r="JH25" s="245"/>
      <c r="JI25" s="245"/>
      <c r="JJ25" s="245"/>
      <c r="JK25" s="245"/>
      <c r="JL25" s="245"/>
      <c r="JM25" s="245"/>
      <c r="JN25" s="245"/>
      <c r="JO25" s="245"/>
      <c r="JP25" s="245"/>
      <c r="JQ25" s="245"/>
      <c r="JR25" s="245"/>
      <c r="JS25" s="245"/>
      <c r="JT25" s="245"/>
      <c r="JU25" s="245"/>
      <c r="JV25" s="245"/>
      <c r="JW25" s="245"/>
      <c r="JX25" s="245"/>
      <c r="JY25" s="245"/>
      <c r="JZ25" s="245"/>
      <c r="KA25" s="245"/>
      <c r="KB25" s="245"/>
      <c r="KC25" s="245"/>
      <c r="KD25" s="245"/>
      <c r="KE25" s="245"/>
      <c r="KF25" s="245"/>
      <c r="KG25" s="245"/>
      <c r="KH25" s="245"/>
      <c r="KI25" s="245"/>
      <c r="KJ25" s="245"/>
      <c r="KK25" s="245"/>
      <c r="KL25" s="245"/>
      <c r="KM25" s="245"/>
      <c r="KN25" s="245"/>
      <c r="KO25" s="245"/>
      <c r="KP25" s="245"/>
      <c r="KQ25" s="245"/>
      <c r="KR25" s="245"/>
      <c r="KS25" s="245"/>
      <c r="KT25" s="245"/>
      <c r="KU25" s="245"/>
      <c r="KV25" s="245"/>
      <c r="KW25" s="248"/>
      <c r="KX25" s="248"/>
      <c r="KY25" s="248"/>
      <c r="KZ25" s="248"/>
      <c r="LA25" s="248"/>
      <c r="LB25" s="248"/>
      <c r="LC25" s="248"/>
      <c r="LD25" s="248"/>
      <c r="LE25" s="248"/>
      <c r="LF25" s="244"/>
      <c r="LG25" s="231"/>
      <c r="LH25" s="231"/>
      <c r="LI25" s="90"/>
      <c r="LJ25" s="90"/>
      <c r="LK25" s="90"/>
      <c r="LL25" s="90"/>
      <c r="LM25" s="90"/>
      <c r="LN25" s="90"/>
      <c r="LO25" s="90"/>
      <c r="LP25" s="90"/>
      <c r="LQ25" s="90"/>
      <c r="LR25" s="90"/>
      <c r="LS25" s="90"/>
      <c r="LT25" s="90"/>
      <c r="LU25" s="90"/>
      <c r="LV25" s="90"/>
      <c r="LW25" s="90"/>
      <c r="LX25" s="90"/>
      <c r="LY25" s="90"/>
      <c r="LZ25" s="90"/>
      <c r="MA25" s="224"/>
    </row>
    <row r="26" spans="1:339" s="30" customFormat="1" ht="15" customHeight="1">
      <c r="A26" s="11"/>
      <c r="B26" s="49"/>
      <c r="C26" s="12"/>
      <c r="D26" s="12"/>
      <c r="E26" s="49"/>
      <c r="F26" s="12"/>
      <c r="G26" s="12"/>
      <c r="H26" s="12"/>
      <c r="I26" s="12"/>
      <c r="J26" s="12"/>
      <c r="K26" s="12"/>
      <c r="L26" s="193"/>
      <c r="M26" s="75"/>
      <c r="N26" s="190"/>
      <c r="O26" s="75"/>
      <c r="P26" s="75"/>
      <c r="Q26" s="53"/>
      <c r="R26" s="12"/>
      <c r="S26" s="46"/>
      <c r="T26" s="35"/>
      <c r="U26" s="35"/>
      <c r="V26" s="36"/>
      <c r="W26" s="12"/>
      <c r="X26" s="89"/>
      <c r="Y26" s="57"/>
      <c r="Z26" s="99"/>
      <c r="AA26" s="58"/>
      <c r="AB26" s="90"/>
      <c r="AC26" s="90"/>
      <c r="AD26" s="90"/>
      <c r="AE26" s="90"/>
      <c r="AF26" s="90"/>
      <c r="AG26" s="216"/>
      <c r="AH26" s="94"/>
      <c r="AI26" s="246"/>
      <c r="AJ26" s="246"/>
      <c r="AK26" s="246"/>
      <c r="AL26" s="246"/>
      <c r="AM26" s="246"/>
      <c r="AN26" s="246"/>
      <c r="AO26" s="246"/>
      <c r="AP26" s="246"/>
      <c r="AQ26" s="246"/>
      <c r="AR26" s="246"/>
      <c r="AS26" s="246"/>
      <c r="AT26" s="246"/>
      <c r="AU26" s="246"/>
      <c r="AV26" s="246"/>
      <c r="AW26" s="246"/>
      <c r="AX26" s="247"/>
      <c r="AY26" s="247"/>
      <c r="AZ26" s="247"/>
      <c r="BA26" s="247"/>
      <c r="BB26" s="247"/>
      <c r="BC26" s="247"/>
      <c r="BD26" s="247"/>
      <c r="BE26" s="247"/>
      <c r="BF26" s="247"/>
      <c r="BG26" s="247"/>
      <c r="BH26" s="247"/>
      <c r="BI26" s="247"/>
      <c r="BJ26" s="247"/>
      <c r="BK26" s="247"/>
      <c r="BL26" s="247"/>
      <c r="BM26" s="247"/>
      <c r="BN26" s="248"/>
      <c r="BO26" s="248"/>
      <c r="BP26" s="248"/>
      <c r="BQ26" s="248"/>
      <c r="BR26" s="248"/>
      <c r="BS26" s="248"/>
      <c r="BT26" s="248"/>
      <c r="BU26" s="248"/>
      <c r="BV26" s="248"/>
      <c r="BW26" s="248"/>
      <c r="BX26" s="248"/>
      <c r="BY26" s="248"/>
      <c r="BZ26" s="248"/>
      <c r="CA26" s="248"/>
      <c r="CB26" s="245"/>
      <c r="CC26" s="245"/>
      <c r="CD26" s="245"/>
      <c r="CE26" s="245"/>
      <c r="CF26" s="245"/>
      <c r="CG26" s="245"/>
      <c r="CH26" s="245"/>
      <c r="CI26" s="245"/>
      <c r="CJ26" s="245"/>
      <c r="CK26" s="245"/>
      <c r="CL26" s="245"/>
      <c r="CM26" s="245"/>
      <c r="CN26" s="245"/>
      <c r="CO26" s="245"/>
      <c r="CP26" s="245"/>
      <c r="CQ26" s="245"/>
      <c r="CR26" s="245"/>
      <c r="CS26" s="245"/>
      <c r="CT26" s="245"/>
      <c r="CU26" s="245"/>
      <c r="CV26" s="245"/>
      <c r="CW26" s="245"/>
      <c r="CX26" s="245"/>
      <c r="CY26" s="245"/>
      <c r="CZ26" s="245"/>
      <c r="DA26" s="245"/>
      <c r="DB26" s="245"/>
      <c r="DC26" s="245"/>
      <c r="DD26" s="245"/>
      <c r="DE26" s="245"/>
      <c r="DF26" s="245"/>
      <c r="DG26" s="245"/>
      <c r="DH26" s="245"/>
      <c r="DI26" s="245"/>
      <c r="DJ26" s="245"/>
      <c r="DK26" s="245"/>
      <c r="DL26" s="245"/>
      <c r="DM26" s="245"/>
      <c r="DN26" s="245"/>
      <c r="DO26" s="245"/>
      <c r="DP26" s="245"/>
      <c r="DQ26" s="245"/>
      <c r="DR26" s="245"/>
      <c r="DS26" s="245"/>
      <c r="DT26" s="245"/>
      <c r="DU26" s="245"/>
      <c r="DV26" s="245"/>
      <c r="DW26" s="245"/>
      <c r="DX26" s="245"/>
      <c r="DY26" s="245"/>
      <c r="DZ26" s="245"/>
      <c r="EA26" s="245"/>
      <c r="EB26" s="245"/>
      <c r="EC26" s="245"/>
      <c r="ED26" s="245"/>
      <c r="EE26" s="245"/>
      <c r="EF26" s="245"/>
      <c r="EG26" s="245"/>
      <c r="EH26" s="245"/>
      <c r="EI26" s="245"/>
      <c r="EJ26" s="245"/>
      <c r="EK26" s="245"/>
      <c r="EL26" s="245"/>
      <c r="EM26" s="245"/>
      <c r="EN26" s="245"/>
      <c r="EO26" s="245"/>
      <c r="EP26" s="245"/>
      <c r="EQ26" s="245"/>
      <c r="ER26" s="245"/>
      <c r="ES26" s="245"/>
      <c r="ET26" s="245"/>
      <c r="EU26" s="245"/>
      <c r="EV26" s="245"/>
      <c r="EW26" s="245"/>
      <c r="EX26" s="245"/>
      <c r="EY26" s="245"/>
      <c r="EZ26" s="245"/>
      <c r="FA26" s="245"/>
      <c r="FB26" s="245"/>
      <c r="FC26" s="245"/>
      <c r="FD26" s="245"/>
      <c r="FE26" s="245"/>
      <c r="FF26" s="245"/>
      <c r="FG26" s="245"/>
      <c r="FH26" s="245"/>
      <c r="FI26" s="245"/>
      <c r="FJ26" s="245"/>
      <c r="FK26" s="245"/>
      <c r="FL26" s="245"/>
      <c r="FM26" s="245"/>
      <c r="FN26" s="245"/>
      <c r="FO26" s="245"/>
      <c r="FP26" s="245"/>
      <c r="FQ26" s="245"/>
      <c r="FR26" s="245"/>
      <c r="FS26" s="245"/>
      <c r="FT26" s="245"/>
      <c r="FU26" s="245"/>
      <c r="FV26" s="245"/>
      <c r="FW26" s="245"/>
      <c r="FX26" s="245"/>
      <c r="FY26" s="245"/>
      <c r="FZ26" s="245"/>
      <c r="GA26" s="245"/>
      <c r="GB26" s="245"/>
      <c r="GC26" s="245"/>
      <c r="GD26" s="245"/>
      <c r="GE26" s="245"/>
      <c r="GF26" s="245"/>
      <c r="GG26" s="245"/>
      <c r="GH26" s="245"/>
      <c r="GI26" s="245"/>
      <c r="GJ26" s="245"/>
      <c r="GK26" s="245"/>
      <c r="GL26" s="245"/>
      <c r="GM26" s="245"/>
      <c r="GN26" s="245"/>
      <c r="GO26" s="245"/>
      <c r="GP26" s="245"/>
      <c r="GQ26" s="245"/>
      <c r="GR26" s="245"/>
      <c r="GS26" s="245"/>
      <c r="GT26" s="245"/>
      <c r="GU26" s="245"/>
      <c r="GV26" s="245"/>
      <c r="GW26" s="245"/>
      <c r="GX26" s="245"/>
      <c r="GY26" s="245"/>
      <c r="GZ26" s="245"/>
      <c r="HA26" s="245"/>
      <c r="HB26" s="245"/>
      <c r="HC26" s="245"/>
      <c r="HD26" s="245"/>
      <c r="HE26" s="245"/>
      <c r="HF26" s="245"/>
      <c r="HG26" s="245"/>
      <c r="HH26" s="245"/>
      <c r="HI26" s="245"/>
      <c r="HJ26" s="245"/>
      <c r="HK26" s="245"/>
      <c r="HL26" s="245"/>
      <c r="HM26" s="245"/>
      <c r="HN26" s="245"/>
      <c r="HO26" s="245"/>
      <c r="HP26" s="245"/>
      <c r="HQ26" s="245"/>
      <c r="HR26" s="245"/>
      <c r="HS26" s="245"/>
      <c r="HT26" s="245"/>
      <c r="HU26" s="245"/>
      <c r="HV26" s="245"/>
      <c r="HW26" s="245"/>
      <c r="HX26" s="245"/>
      <c r="HY26" s="245"/>
      <c r="HZ26" s="245"/>
      <c r="IA26" s="245"/>
      <c r="IB26" s="245"/>
      <c r="IC26" s="245"/>
      <c r="ID26" s="245"/>
      <c r="IE26" s="245"/>
      <c r="IF26" s="245"/>
      <c r="IG26" s="245"/>
      <c r="IH26" s="245"/>
      <c r="II26" s="245"/>
      <c r="IJ26" s="245"/>
      <c r="IK26" s="245"/>
      <c r="IL26" s="245"/>
      <c r="IM26" s="245"/>
      <c r="IN26" s="245"/>
      <c r="IO26" s="245"/>
      <c r="IP26" s="245"/>
      <c r="IQ26" s="245"/>
      <c r="IR26" s="245"/>
      <c r="IS26" s="245"/>
      <c r="IT26" s="245"/>
      <c r="IU26" s="245"/>
      <c r="IV26" s="245"/>
      <c r="IW26" s="245"/>
      <c r="IX26" s="245"/>
      <c r="IY26" s="245"/>
      <c r="IZ26" s="245"/>
      <c r="JA26" s="245"/>
      <c r="JB26" s="245"/>
      <c r="JC26" s="245"/>
      <c r="JD26" s="245"/>
      <c r="JE26" s="245"/>
      <c r="JF26" s="245"/>
      <c r="JG26" s="245"/>
      <c r="JH26" s="245"/>
      <c r="JI26" s="245"/>
      <c r="JJ26" s="245"/>
      <c r="JK26" s="245"/>
      <c r="JL26" s="245"/>
      <c r="JM26" s="245"/>
      <c r="JN26" s="245"/>
      <c r="JO26" s="245"/>
      <c r="JP26" s="245"/>
      <c r="JQ26" s="245"/>
      <c r="JR26" s="245"/>
      <c r="JS26" s="245"/>
      <c r="JT26" s="245"/>
      <c r="JU26" s="245"/>
      <c r="JV26" s="245"/>
      <c r="JW26" s="245"/>
      <c r="JX26" s="245"/>
      <c r="JY26" s="245"/>
      <c r="JZ26" s="245"/>
      <c r="KA26" s="245"/>
      <c r="KB26" s="245"/>
      <c r="KC26" s="245"/>
      <c r="KD26" s="245"/>
      <c r="KE26" s="245"/>
      <c r="KF26" s="245"/>
      <c r="KG26" s="245"/>
      <c r="KH26" s="245"/>
      <c r="KI26" s="245"/>
      <c r="KJ26" s="245"/>
      <c r="KK26" s="245"/>
      <c r="KL26" s="245"/>
      <c r="KM26" s="245"/>
      <c r="KN26" s="245"/>
      <c r="KO26" s="245"/>
      <c r="KP26" s="245"/>
      <c r="KQ26" s="245"/>
      <c r="KR26" s="245"/>
      <c r="KS26" s="245"/>
      <c r="KT26" s="245"/>
      <c r="KU26" s="245"/>
      <c r="KV26" s="245"/>
      <c r="KW26" s="248"/>
      <c r="KX26" s="248"/>
      <c r="KY26" s="248"/>
      <c r="KZ26" s="248"/>
      <c r="LA26" s="248"/>
      <c r="LB26" s="248"/>
      <c r="LC26" s="248"/>
      <c r="LD26" s="248"/>
      <c r="LE26" s="248"/>
      <c r="LF26" s="244"/>
      <c r="LG26" s="231"/>
      <c r="LH26" s="231"/>
      <c r="LI26" s="90"/>
      <c r="LJ26" s="90"/>
      <c r="LK26" s="90"/>
      <c r="LL26" s="90"/>
      <c r="LM26" s="90"/>
      <c r="LN26" s="90"/>
      <c r="LO26" s="90"/>
      <c r="LP26" s="90"/>
      <c r="LQ26" s="90"/>
      <c r="LR26" s="90"/>
      <c r="LS26" s="90"/>
      <c r="LT26" s="90"/>
      <c r="LU26" s="90"/>
      <c r="LV26" s="90"/>
      <c r="LW26" s="90"/>
      <c r="LX26" s="90"/>
      <c r="LY26" s="90"/>
      <c r="LZ26" s="90"/>
      <c r="MA26" s="224"/>
    </row>
    <row r="27" spans="1:339" s="30" customFormat="1" ht="15" customHeight="1">
      <c r="A27" s="11"/>
      <c r="B27" s="256"/>
      <c r="C27" s="256"/>
      <c r="D27" s="12"/>
      <c r="E27" s="256"/>
      <c r="F27" s="256"/>
      <c r="G27" s="256"/>
      <c r="H27" s="64"/>
      <c r="I27" s="12"/>
      <c r="J27" s="12"/>
      <c r="K27" s="12"/>
      <c r="L27" s="192"/>
      <c r="M27" s="75"/>
      <c r="N27" s="190"/>
      <c r="O27" s="75"/>
      <c r="P27" s="75"/>
      <c r="Q27" s="53"/>
      <c r="R27" s="12"/>
      <c r="S27" s="46"/>
      <c r="T27" s="35"/>
      <c r="U27" s="35"/>
      <c r="V27" s="36"/>
      <c r="W27" s="12"/>
      <c r="X27" s="89"/>
      <c r="Y27" s="57"/>
      <c r="Z27" s="99"/>
      <c r="AA27" s="58"/>
      <c r="AB27" s="90"/>
      <c r="AC27" s="90"/>
      <c r="AD27" s="90"/>
      <c r="AE27" s="90"/>
      <c r="AF27" s="90"/>
      <c r="AG27" s="216"/>
      <c r="AH27" s="94"/>
      <c r="AI27" s="246"/>
      <c r="AJ27" s="246"/>
      <c r="AK27" s="246"/>
      <c r="AL27" s="246"/>
      <c r="AM27" s="246"/>
      <c r="AN27" s="246"/>
      <c r="AO27" s="246"/>
      <c r="AP27" s="246"/>
      <c r="AQ27" s="249"/>
      <c r="AR27" s="249"/>
      <c r="AS27" s="249"/>
      <c r="AT27" s="249"/>
      <c r="AU27" s="249"/>
      <c r="AV27" s="249"/>
      <c r="AW27" s="249"/>
      <c r="AX27" s="249"/>
      <c r="AY27" s="249"/>
      <c r="AZ27" s="249"/>
      <c r="BA27" s="249"/>
      <c r="BB27" s="249"/>
      <c r="BC27" s="249"/>
      <c r="BD27" s="249"/>
      <c r="BE27" s="249"/>
      <c r="BF27" s="249"/>
      <c r="BG27" s="249"/>
      <c r="BH27" s="249"/>
      <c r="BI27" s="249"/>
      <c r="BJ27" s="249"/>
      <c r="BK27" s="249"/>
      <c r="BL27" s="247"/>
      <c r="BM27" s="247"/>
      <c r="BN27" s="248"/>
      <c r="BO27" s="248"/>
      <c r="BP27" s="248"/>
      <c r="BQ27" s="248"/>
      <c r="BR27" s="248"/>
      <c r="BS27" s="248"/>
      <c r="BT27" s="248"/>
      <c r="BU27" s="248"/>
      <c r="BV27" s="248"/>
      <c r="BW27" s="248"/>
      <c r="BX27" s="248"/>
      <c r="BY27" s="248"/>
      <c r="BZ27" s="248"/>
      <c r="CA27" s="248"/>
      <c r="CB27" s="248"/>
      <c r="CC27" s="248"/>
      <c r="CD27" s="248"/>
      <c r="CE27" s="245"/>
      <c r="CF27" s="245"/>
      <c r="CG27" s="245"/>
      <c r="CH27" s="245"/>
      <c r="CI27" s="245"/>
      <c r="CJ27" s="245"/>
      <c r="CK27" s="245"/>
      <c r="CL27" s="245"/>
      <c r="CM27" s="245"/>
      <c r="CN27" s="245"/>
      <c r="CO27" s="245"/>
      <c r="CP27" s="245"/>
      <c r="CQ27" s="245"/>
      <c r="CR27" s="245"/>
      <c r="CS27" s="245"/>
      <c r="CT27" s="245"/>
      <c r="CU27" s="245"/>
      <c r="CV27" s="245"/>
      <c r="CW27" s="245"/>
      <c r="CX27" s="245"/>
      <c r="CY27" s="245"/>
      <c r="CZ27" s="245"/>
      <c r="DA27" s="245"/>
      <c r="DB27" s="245"/>
      <c r="DC27" s="245"/>
      <c r="DD27" s="245"/>
      <c r="DE27" s="245"/>
      <c r="DF27" s="245"/>
      <c r="DG27" s="245"/>
      <c r="DH27" s="245"/>
      <c r="DI27" s="245"/>
      <c r="DJ27" s="245"/>
      <c r="DK27" s="245"/>
      <c r="DL27" s="245"/>
      <c r="DM27" s="245"/>
      <c r="DN27" s="245"/>
      <c r="DO27" s="245"/>
      <c r="DP27" s="245"/>
      <c r="DQ27" s="245"/>
      <c r="DR27" s="245"/>
      <c r="DS27" s="245"/>
      <c r="DT27" s="245"/>
      <c r="DU27" s="245"/>
      <c r="DV27" s="245"/>
      <c r="DW27" s="245"/>
      <c r="DX27" s="245"/>
      <c r="DY27" s="245"/>
      <c r="DZ27" s="245"/>
      <c r="EA27" s="245"/>
      <c r="EB27" s="245"/>
      <c r="EC27" s="245"/>
      <c r="ED27" s="245"/>
      <c r="EE27" s="245"/>
      <c r="EF27" s="245"/>
      <c r="EG27" s="245"/>
      <c r="EH27" s="245"/>
      <c r="EI27" s="245"/>
      <c r="EJ27" s="245"/>
      <c r="EK27" s="245"/>
      <c r="EL27" s="245"/>
      <c r="EM27" s="245"/>
      <c r="EN27" s="245"/>
      <c r="EO27" s="245"/>
      <c r="EP27" s="245"/>
      <c r="EQ27" s="245"/>
      <c r="ER27" s="245"/>
      <c r="ES27" s="245"/>
      <c r="ET27" s="245"/>
      <c r="EU27" s="245"/>
      <c r="EV27" s="245"/>
      <c r="EW27" s="245"/>
      <c r="EX27" s="245"/>
      <c r="EY27" s="245"/>
      <c r="EZ27" s="245"/>
      <c r="FA27" s="245"/>
      <c r="FB27" s="245"/>
      <c r="FC27" s="245"/>
      <c r="FD27" s="245"/>
      <c r="FE27" s="245"/>
      <c r="FF27" s="245"/>
      <c r="FG27" s="245"/>
      <c r="FH27" s="245"/>
      <c r="FI27" s="245"/>
      <c r="FJ27" s="245"/>
      <c r="FK27" s="245"/>
      <c r="FL27" s="245"/>
      <c r="FM27" s="245"/>
      <c r="FN27" s="245"/>
      <c r="FO27" s="245"/>
      <c r="FP27" s="245"/>
      <c r="FQ27" s="245"/>
      <c r="FR27" s="245"/>
      <c r="FS27" s="245"/>
      <c r="FT27" s="245"/>
      <c r="FU27" s="245"/>
      <c r="FV27" s="245"/>
      <c r="FW27" s="245"/>
      <c r="FX27" s="245"/>
      <c r="FY27" s="245"/>
      <c r="FZ27" s="245"/>
      <c r="GA27" s="245"/>
      <c r="GB27" s="245"/>
      <c r="GC27" s="245"/>
      <c r="GD27" s="245"/>
      <c r="GE27" s="245"/>
      <c r="GF27" s="245"/>
      <c r="GG27" s="245"/>
      <c r="GH27" s="245"/>
      <c r="GI27" s="245"/>
      <c r="GJ27" s="245"/>
      <c r="GK27" s="245"/>
      <c r="GL27" s="245"/>
      <c r="GM27" s="245"/>
      <c r="GN27" s="245"/>
      <c r="GO27" s="245"/>
      <c r="GP27" s="245"/>
      <c r="GQ27" s="245"/>
      <c r="GR27" s="245"/>
      <c r="GS27" s="245"/>
      <c r="GT27" s="245"/>
      <c r="GU27" s="245"/>
      <c r="GV27" s="245"/>
      <c r="GW27" s="245"/>
      <c r="GX27" s="245"/>
      <c r="GY27" s="245"/>
      <c r="GZ27" s="245"/>
      <c r="HA27" s="245"/>
      <c r="HB27" s="245"/>
      <c r="HC27" s="245"/>
      <c r="HD27" s="245"/>
      <c r="HE27" s="245"/>
      <c r="HF27" s="245"/>
      <c r="HG27" s="245"/>
      <c r="HH27" s="245"/>
      <c r="HI27" s="245"/>
      <c r="HJ27" s="245"/>
      <c r="HK27" s="245"/>
      <c r="HL27" s="245"/>
      <c r="HM27" s="245"/>
      <c r="HN27" s="245"/>
      <c r="HO27" s="245"/>
      <c r="HP27" s="245"/>
      <c r="HQ27" s="245"/>
      <c r="HR27" s="245"/>
      <c r="HS27" s="245"/>
      <c r="HT27" s="245"/>
      <c r="HU27" s="245"/>
      <c r="HV27" s="245"/>
      <c r="HW27" s="245"/>
      <c r="HX27" s="245"/>
      <c r="HY27" s="245"/>
      <c r="HZ27" s="245"/>
      <c r="IA27" s="245"/>
      <c r="IB27" s="245"/>
      <c r="IC27" s="245"/>
      <c r="ID27" s="245"/>
      <c r="IE27" s="245"/>
      <c r="IF27" s="245"/>
      <c r="IG27" s="245"/>
      <c r="IH27" s="245"/>
      <c r="II27" s="245"/>
      <c r="IJ27" s="245"/>
      <c r="IK27" s="245"/>
      <c r="IL27" s="245"/>
      <c r="IM27" s="245"/>
      <c r="IN27" s="245"/>
      <c r="IO27" s="245"/>
      <c r="IP27" s="245"/>
      <c r="IQ27" s="245"/>
      <c r="IR27" s="245"/>
      <c r="IS27" s="245"/>
      <c r="IT27" s="245"/>
      <c r="IU27" s="245"/>
      <c r="IV27" s="245"/>
      <c r="IW27" s="245"/>
      <c r="IX27" s="245"/>
      <c r="IY27" s="245"/>
      <c r="IZ27" s="245"/>
      <c r="JA27" s="245"/>
      <c r="JB27" s="245"/>
      <c r="JC27" s="245"/>
      <c r="JD27" s="245"/>
      <c r="JE27" s="245"/>
      <c r="JF27" s="245"/>
      <c r="JG27" s="245"/>
      <c r="JH27" s="245"/>
      <c r="JI27" s="245"/>
      <c r="JJ27" s="245"/>
      <c r="JK27" s="245"/>
      <c r="JL27" s="245"/>
      <c r="JM27" s="245"/>
      <c r="JN27" s="245"/>
      <c r="JO27" s="245"/>
      <c r="JP27" s="245"/>
      <c r="JQ27" s="245"/>
      <c r="JR27" s="245"/>
      <c r="JS27" s="245"/>
      <c r="JT27" s="245"/>
      <c r="JU27" s="245"/>
      <c r="JV27" s="245"/>
      <c r="JW27" s="245"/>
      <c r="JX27" s="245"/>
      <c r="JY27" s="245"/>
      <c r="JZ27" s="245"/>
      <c r="KA27" s="245"/>
      <c r="KB27" s="245"/>
      <c r="KC27" s="245"/>
      <c r="KD27" s="245"/>
      <c r="KE27" s="245"/>
      <c r="KF27" s="245"/>
      <c r="KG27" s="245"/>
      <c r="KH27" s="245"/>
      <c r="KI27" s="245"/>
      <c r="KJ27" s="245"/>
      <c r="KK27" s="245"/>
      <c r="KL27" s="245"/>
      <c r="KM27" s="245"/>
      <c r="KN27" s="245"/>
      <c r="KO27" s="245"/>
      <c r="KP27" s="245"/>
      <c r="KQ27" s="245"/>
      <c r="KR27" s="245"/>
      <c r="KS27" s="245"/>
      <c r="KT27" s="245"/>
      <c r="KU27" s="245"/>
      <c r="KV27" s="245"/>
      <c r="KW27" s="248"/>
      <c r="KX27" s="245"/>
      <c r="KY27" s="245"/>
      <c r="KZ27" s="244"/>
      <c r="LA27" s="248"/>
      <c r="LB27" s="248"/>
      <c r="LC27" s="248"/>
      <c r="LD27" s="248"/>
      <c r="LE27" s="248"/>
      <c r="LF27" s="245"/>
      <c r="LG27" s="230"/>
      <c r="LH27" s="230"/>
      <c r="LI27" s="97"/>
      <c r="LJ27" s="90"/>
      <c r="LK27" s="90"/>
      <c r="LL27" s="90"/>
      <c r="LM27" s="90"/>
      <c r="LN27" s="90"/>
      <c r="LO27" s="90"/>
      <c r="LP27" s="90"/>
      <c r="LQ27" s="90"/>
      <c r="LR27" s="90"/>
      <c r="LS27" s="90"/>
      <c r="LT27" s="90"/>
      <c r="LU27" s="90"/>
      <c r="LV27" s="90"/>
      <c r="LW27" s="90"/>
      <c r="LX27" s="90"/>
      <c r="LY27" s="90"/>
      <c r="LZ27" s="90"/>
      <c r="MA27" s="224"/>
    </row>
    <row r="28" spans="1:339" s="30" customFormat="1" ht="15" customHeight="1">
      <c r="A28" s="11"/>
      <c r="B28" s="256"/>
      <c r="C28" s="256"/>
      <c r="D28" s="12"/>
      <c r="E28" s="256"/>
      <c r="F28" s="256"/>
      <c r="G28" s="256"/>
      <c r="H28" s="12"/>
      <c r="I28" s="12"/>
      <c r="J28" s="12"/>
      <c r="K28" s="12"/>
      <c r="L28" s="193"/>
      <c r="M28" s="75"/>
      <c r="N28" s="190"/>
      <c r="O28" s="75"/>
      <c r="P28" s="75"/>
      <c r="Q28" s="12"/>
      <c r="R28" s="12"/>
      <c r="S28" s="12"/>
      <c r="T28" s="12"/>
      <c r="U28" s="12"/>
      <c r="V28" s="12"/>
      <c r="W28" s="12"/>
      <c r="X28" s="89"/>
      <c r="Y28" s="57"/>
      <c r="Z28" s="99"/>
      <c r="AA28" s="58"/>
      <c r="AB28" s="90"/>
      <c r="AC28" s="90"/>
      <c r="AD28" s="90"/>
      <c r="AE28" s="90"/>
      <c r="AF28" s="90"/>
      <c r="AG28" s="216"/>
      <c r="AH28" s="94"/>
      <c r="AI28" s="247"/>
      <c r="AJ28" s="247"/>
      <c r="AK28" s="247"/>
      <c r="AL28" s="247"/>
      <c r="AM28" s="247"/>
      <c r="AN28" s="247"/>
      <c r="AO28" s="247"/>
      <c r="AP28" s="247"/>
      <c r="AQ28" s="247"/>
      <c r="AR28" s="247"/>
      <c r="AS28" s="247"/>
      <c r="AT28" s="247"/>
      <c r="AU28" s="247"/>
      <c r="AV28" s="247"/>
      <c r="AW28" s="247"/>
      <c r="AX28" s="247"/>
      <c r="AY28" s="247"/>
      <c r="AZ28" s="247"/>
      <c r="BA28" s="247"/>
      <c r="BB28" s="247"/>
      <c r="BC28" s="247"/>
      <c r="BD28" s="247"/>
      <c r="BE28" s="247"/>
      <c r="BF28" s="247"/>
      <c r="BG28" s="247"/>
      <c r="BH28" s="247"/>
      <c r="BI28" s="247"/>
      <c r="BJ28" s="247"/>
      <c r="BK28" s="247"/>
      <c r="BL28" s="247"/>
      <c r="BM28" s="247"/>
      <c r="BN28" s="248"/>
      <c r="BO28" s="248"/>
      <c r="BP28" s="248"/>
      <c r="BQ28" s="248"/>
      <c r="BR28" s="248"/>
      <c r="BS28" s="248"/>
      <c r="BT28" s="248"/>
      <c r="BU28" s="248"/>
      <c r="BV28" s="248"/>
      <c r="BW28" s="248"/>
      <c r="BX28" s="245"/>
      <c r="BY28" s="245"/>
      <c r="BZ28" s="245"/>
      <c r="CA28" s="245"/>
      <c r="CB28" s="245"/>
      <c r="CC28" s="245"/>
      <c r="CD28" s="245"/>
      <c r="CE28" s="245"/>
      <c r="CF28" s="245"/>
      <c r="CG28" s="245"/>
      <c r="CH28" s="245"/>
      <c r="CI28" s="245"/>
      <c r="CJ28" s="245"/>
      <c r="CK28" s="245"/>
      <c r="CL28" s="245"/>
      <c r="CM28" s="245"/>
      <c r="CN28" s="245"/>
      <c r="CO28" s="245"/>
      <c r="CP28" s="245"/>
      <c r="CQ28" s="245"/>
      <c r="CR28" s="245"/>
      <c r="CS28" s="245"/>
      <c r="CT28" s="245"/>
      <c r="CU28" s="245"/>
      <c r="CV28" s="245"/>
      <c r="CW28" s="245"/>
      <c r="CX28" s="245"/>
      <c r="CY28" s="245"/>
      <c r="CZ28" s="245"/>
      <c r="DA28" s="245"/>
      <c r="DB28" s="245"/>
      <c r="DC28" s="245"/>
      <c r="DD28" s="245"/>
      <c r="DE28" s="245"/>
      <c r="DF28" s="245"/>
      <c r="DG28" s="245"/>
      <c r="DH28" s="245"/>
      <c r="DI28" s="245"/>
      <c r="DJ28" s="245"/>
      <c r="DK28" s="245"/>
      <c r="DL28" s="245"/>
      <c r="DM28" s="245"/>
      <c r="DN28" s="245"/>
      <c r="DO28" s="245"/>
      <c r="DP28" s="245"/>
      <c r="DQ28" s="245"/>
      <c r="DR28" s="245"/>
      <c r="DS28" s="245"/>
      <c r="DT28" s="245"/>
      <c r="DU28" s="245"/>
      <c r="DV28" s="245"/>
      <c r="DW28" s="245"/>
      <c r="DX28" s="245"/>
      <c r="DY28" s="245"/>
      <c r="DZ28" s="245"/>
      <c r="EA28" s="245"/>
      <c r="EB28" s="245"/>
      <c r="EC28" s="245"/>
      <c r="ED28" s="245"/>
      <c r="EE28" s="245"/>
      <c r="EF28" s="245"/>
      <c r="EG28" s="245"/>
      <c r="EH28" s="245"/>
      <c r="EI28" s="245"/>
      <c r="EJ28" s="245"/>
      <c r="EK28" s="245"/>
      <c r="EL28" s="245"/>
      <c r="EM28" s="245"/>
      <c r="EN28" s="245"/>
      <c r="EO28" s="245"/>
      <c r="EP28" s="245"/>
      <c r="EQ28" s="245"/>
      <c r="ER28" s="245"/>
      <c r="ES28" s="245"/>
      <c r="ET28" s="245"/>
      <c r="EU28" s="245"/>
      <c r="EV28" s="245"/>
      <c r="EW28" s="245"/>
      <c r="EX28" s="245"/>
      <c r="EY28" s="245"/>
      <c r="EZ28" s="245"/>
      <c r="FA28" s="245"/>
      <c r="FB28" s="245"/>
      <c r="FC28" s="245"/>
      <c r="FD28" s="245"/>
      <c r="FE28" s="245"/>
      <c r="FF28" s="245"/>
      <c r="FG28" s="245"/>
      <c r="FH28" s="245"/>
      <c r="FI28" s="245"/>
      <c r="FJ28" s="245"/>
      <c r="FK28" s="245"/>
      <c r="FL28" s="245"/>
      <c r="FM28" s="245"/>
      <c r="FN28" s="245"/>
      <c r="FO28" s="245"/>
      <c r="FP28" s="245"/>
      <c r="FQ28" s="245"/>
      <c r="FR28" s="245"/>
      <c r="FS28" s="245"/>
      <c r="FT28" s="245"/>
      <c r="FU28" s="245"/>
      <c r="FV28" s="245"/>
      <c r="FW28" s="245"/>
      <c r="FX28" s="245"/>
      <c r="FY28" s="245"/>
      <c r="FZ28" s="245"/>
      <c r="GA28" s="245"/>
      <c r="GB28" s="245"/>
      <c r="GC28" s="245"/>
      <c r="GD28" s="245"/>
      <c r="GE28" s="245"/>
      <c r="GF28" s="245"/>
      <c r="GG28" s="245"/>
      <c r="GH28" s="245"/>
      <c r="GI28" s="245"/>
      <c r="GJ28" s="245"/>
      <c r="GK28" s="245"/>
      <c r="GL28" s="245"/>
      <c r="GM28" s="245"/>
      <c r="GN28" s="245"/>
      <c r="GO28" s="245"/>
      <c r="GP28" s="245"/>
      <c r="GQ28" s="245"/>
      <c r="GR28" s="245"/>
      <c r="GS28" s="245"/>
      <c r="GT28" s="245"/>
      <c r="GU28" s="245"/>
      <c r="GV28" s="245"/>
      <c r="GW28" s="245"/>
      <c r="GX28" s="245"/>
      <c r="GY28" s="245"/>
      <c r="GZ28" s="245"/>
      <c r="HA28" s="245"/>
      <c r="HB28" s="245"/>
      <c r="HC28" s="245"/>
      <c r="HD28" s="245"/>
      <c r="HE28" s="245"/>
      <c r="HF28" s="245"/>
      <c r="HG28" s="245"/>
      <c r="HH28" s="245"/>
      <c r="HI28" s="245"/>
      <c r="HJ28" s="245"/>
      <c r="HK28" s="245"/>
      <c r="HL28" s="245"/>
      <c r="HM28" s="245"/>
      <c r="HN28" s="245"/>
      <c r="HO28" s="245"/>
      <c r="HP28" s="245"/>
      <c r="HQ28" s="245"/>
      <c r="HR28" s="245"/>
      <c r="HS28" s="245"/>
      <c r="HT28" s="245"/>
      <c r="HU28" s="245"/>
      <c r="HV28" s="245"/>
      <c r="HW28" s="245"/>
      <c r="HX28" s="245"/>
      <c r="HY28" s="245"/>
      <c r="HZ28" s="245"/>
      <c r="IA28" s="245"/>
      <c r="IB28" s="245"/>
      <c r="IC28" s="245"/>
      <c r="ID28" s="245"/>
      <c r="IE28" s="245"/>
      <c r="IF28" s="245"/>
      <c r="IG28" s="245"/>
      <c r="IH28" s="245"/>
      <c r="II28" s="245"/>
      <c r="IJ28" s="245"/>
      <c r="IK28" s="245"/>
      <c r="IL28" s="245"/>
      <c r="IM28" s="245"/>
      <c r="IN28" s="245"/>
      <c r="IO28" s="245"/>
      <c r="IP28" s="245"/>
      <c r="IQ28" s="245"/>
      <c r="IR28" s="245"/>
      <c r="IS28" s="245"/>
      <c r="IT28" s="245"/>
      <c r="IU28" s="245"/>
      <c r="IV28" s="245"/>
      <c r="IW28" s="245"/>
      <c r="IX28" s="245"/>
      <c r="IY28" s="245"/>
      <c r="IZ28" s="245"/>
      <c r="JA28" s="245"/>
      <c r="JB28" s="245"/>
      <c r="JC28" s="245"/>
      <c r="JD28" s="245"/>
      <c r="JE28" s="245"/>
      <c r="JF28" s="245"/>
      <c r="JG28" s="245"/>
      <c r="JH28" s="245"/>
      <c r="JI28" s="245"/>
      <c r="JJ28" s="245"/>
      <c r="JK28" s="245"/>
      <c r="JL28" s="245"/>
      <c r="JM28" s="245"/>
      <c r="JN28" s="245"/>
      <c r="JO28" s="245"/>
      <c r="JP28" s="245"/>
      <c r="JQ28" s="245"/>
      <c r="JR28" s="245"/>
      <c r="JS28" s="245"/>
      <c r="JT28" s="245"/>
      <c r="JU28" s="245"/>
      <c r="JV28" s="245"/>
      <c r="JW28" s="245"/>
      <c r="JX28" s="245"/>
      <c r="JY28" s="245"/>
      <c r="JZ28" s="245"/>
      <c r="KA28" s="245"/>
      <c r="KB28" s="245"/>
      <c r="KC28" s="245"/>
      <c r="KD28" s="245"/>
      <c r="KE28" s="245"/>
      <c r="KF28" s="245"/>
      <c r="KG28" s="245"/>
      <c r="KH28" s="245"/>
      <c r="KI28" s="245"/>
      <c r="KJ28" s="245"/>
      <c r="KK28" s="245"/>
      <c r="KL28" s="245"/>
      <c r="KM28" s="245"/>
      <c r="KN28" s="245"/>
      <c r="KO28" s="245"/>
      <c r="KP28" s="245"/>
      <c r="KQ28" s="245"/>
      <c r="KR28" s="245"/>
      <c r="KS28" s="245"/>
      <c r="KT28" s="245"/>
      <c r="KU28" s="245"/>
      <c r="KV28" s="245"/>
      <c r="KW28" s="248"/>
      <c r="KX28" s="248"/>
      <c r="KY28" s="248"/>
      <c r="KZ28" s="248"/>
      <c r="LA28" s="248"/>
      <c r="LB28" s="248"/>
      <c r="LC28" s="248"/>
      <c r="LD28" s="248"/>
      <c r="LE28" s="248"/>
      <c r="LF28" s="244"/>
      <c r="LG28" s="231"/>
      <c r="LH28" s="231"/>
      <c r="LI28" s="90"/>
      <c r="LJ28" s="90"/>
      <c r="LK28" s="90"/>
      <c r="LL28" s="90"/>
      <c r="LM28" s="90"/>
      <c r="LN28" s="90"/>
      <c r="LO28" s="90"/>
      <c r="LP28" s="90"/>
      <c r="LQ28" s="90"/>
      <c r="LR28" s="90"/>
      <c r="LS28" s="90"/>
      <c r="LT28" s="90"/>
      <c r="LU28" s="90"/>
      <c r="LV28" s="90"/>
      <c r="LW28" s="90"/>
      <c r="LX28" s="90"/>
      <c r="LY28" s="90"/>
      <c r="LZ28" s="90"/>
      <c r="MA28" s="224"/>
    </row>
    <row r="29" spans="1:339" s="30" customFormat="1" ht="15" customHeight="1">
      <c r="A29" s="11"/>
      <c r="B29" s="256"/>
      <c r="C29" s="256"/>
      <c r="D29" s="12"/>
      <c r="E29" s="256"/>
      <c r="F29" s="256"/>
      <c r="G29" s="256"/>
      <c r="H29" s="12"/>
      <c r="I29" s="12"/>
      <c r="J29" s="12"/>
      <c r="K29" s="12"/>
      <c r="L29" s="193"/>
      <c r="M29" s="75"/>
      <c r="N29" s="190"/>
      <c r="O29" s="196"/>
      <c r="P29" s="75"/>
      <c r="Q29" s="63"/>
      <c r="R29" s="12"/>
      <c r="S29" s="46"/>
      <c r="T29" s="35"/>
      <c r="U29" s="124"/>
      <c r="V29" s="36"/>
      <c r="W29" s="12"/>
      <c r="X29" s="89"/>
      <c r="Y29" s="57"/>
      <c r="Z29" s="99"/>
      <c r="AA29" s="58"/>
      <c r="AB29" s="90"/>
      <c r="AC29" s="90"/>
      <c r="AD29" s="90"/>
      <c r="AE29" s="90"/>
      <c r="AF29" s="90"/>
      <c r="AG29" s="216"/>
      <c r="AH29" s="94"/>
      <c r="AI29" s="247"/>
      <c r="AJ29" s="247"/>
      <c r="AK29" s="247"/>
      <c r="AL29" s="247"/>
      <c r="AM29" s="247"/>
      <c r="AN29" s="247"/>
      <c r="AO29" s="247"/>
      <c r="AP29" s="247"/>
      <c r="AQ29" s="247"/>
      <c r="AR29" s="247"/>
      <c r="AS29" s="247"/>
      <c r="AT29" s="247"/>
      <c r="AU29" s="247"/>
      <c r="AV29" s="247"/>
      <c r="AW29" s="247"/>
      <c r="AX29" s="247"/>
      <c r="AY29" s="247"/>
      <c r="AZ29" s="247"/>
      <c r="BA29" s="247"/>
      <c r="BB29" s="247"/>
      <c r="BC29" s="247"/>
      <c r="BD29" s="247"/>
      <c r="BE29" s="247"/>
      <c r="BF29" s="247"/>
      <c r="BG29" s="247"/>
      <c r="BH29" s="247"/>
      <c r="BI29" s="247"/>
      <c r="BJ29" s="247"/>
      <c r="BK29" s="247"/>
      <c r="BL29" s="247"/>
      <c r="BM29" s="247"/>
      <c r="BN29" s="248"/>
      <c r="BO29" s="248"/>
      <c r="BP29" s="248"/>
      <c r="BQ29" s="248"/>
      <c r="BR29" s="248"/>
      <c r="BS29" s="248"/>
      <c r="BT29" s="248"/>
      <c r="BU29" s="248"/>
      <c r="BV29" s="248"/>
      <c r="BW29" s="248"/>
      <c r="BX29" s="245"/>
      <c r="BY29" s="245"/>
      <c r="BZ29" s="245"/>
      <c r="CA29" s="245"/>
      <c r="CB29" s="245"/>
      <c r="CC29" s="245"/>
      <c r="CD29" s="245"/>
      <c r="CE29" s="245"/>
      <c r="CF29" s="245"/>
      <c r="CG29" s="245"/>
      <c r="CH29" s="245"/>
      <c r="CI29" s="245"/>
      <c r="CJ29" s="245"/>
      <c r="CK29" s="245"/>
      <c r="CL29" s="245"/>
      <c r="CM29" s="245"/>
      <c r="CN29" s="245"/>
      <c r="CO29" s="245"/>
      <c r="CP29" s="245"/>
      <c r="CQ29" s="245"/>
      <c r="CR29" s="245"/>
      <c r="CS29" s="245"/>
      <c r="CT29" s="245"/>
      <c r="CU29" s="245"/>
      <c r="CV29" s="245"/>
      <c r="CW29" s="245"/>
      <c r="CX29" s="245"/>
      <c r="CY29" s="245"/>
      <c r="CZ29" s="245"/>
      <c r="DA29" s="245"/>
      <c r="DB29" s="245"/>
      <c r="DC29" s="245"/>
      <c r="DD29" s="245"/>
      <c r="DE29" s="245"/>
      <c r="DF29" s="245"/>
      <c r="DG29" s="245"/>
      <c r="DH29" s="245"/>
      <c r="DI29" s="245"/>
      <c r="DJ29" s="245"/>
      <c r="DK29" s="245"/>
      <c r="DL29" s="245"/>
      <c r="DM29" s="245"/>
      <c r="DN29" s="245"/>
      <c r="DO29" s="245"/>
      <c r="DP29" s="245"/>
      <c r="DQ29" s="245"/>
      <c r="DR29" s="245"/>
      <c r="DS29" s="245"/>
      <c r="DT29" s="245"/>
      <c r="DU29" s="245"/>
      <c r="DV29" s="245"/>
      <c r="DW29" s="245"/>
      <c r="DX29" s="245"/>
      <c r="DY29" s="245"/>
      <c r="DZ29" s="245"/>
      <c r="EA29" s="245"/>
      <c r="EB29" s="245"/>
      <c r="EC29" s="245"/>
      <c r="ED29" s="245"/>
      <c r="EE29" s="245"/>
      <c r="EF29" s="245"/>
      <c r="EG29" s="245"/>
      <c r="EH29" s="245"/>
      <c r="EI29" s="245"/>
      <c r="EJ29" s="245"/>
      <c r="EK29" s="245"/>
      <c r="EL29" s="245"/>
      <c r="EM29" s="245"/>
      <c r="EN29" s="245"/>
      <c r="EO29" s="245"/>
      <c r="EP29" s="245"/>
      <c r="EQ29" s="245"/>
      <c r="ER29" s="245"/>
      <c r="ES29" s="245"/>
      <c r="ET29" s="245"/>
      <c r="EU29" s="245"/>
      <c r="EV29" s="245"/>
      <c r="EW29" s="245"/>
      <c r="EX29" s="245"/>
      <c r="EY29" s="245"/>
      <c r="EZ29" s="245"/>
      <c r="FA29" s="245"/>
      <c r="FB29" s="245"/>
      <c r="FC29" s="245"/>
      <c r="FD29" s="245"/>
      <c r="FE29" s="245"/>
      <c r="FF29" s="245"/>
      <c r="FG29" s="245"/>
      <c r="FH29" s="245"/>
      <c r="FI29" s="245"/>
      <c r="FJ29" s="245"/>
      <c r="FK29" s="245"/>
      <c r="FL29" s="245"/>
      <c r="FM29" s="245"/>
      <c r="FN29" s="245"/>
      <c r="FO29" s="245"/>
      <c r="FP29" s="245"/>
      <c r="FQ29" s="245"/>
      <c r="FR29" s="245"/>
      <c r="FS29" s="245"/>
      <c r="FT29" s="245"/>
      <c r="FU29" s="245"/>
      <c r="FV29" s="245"/>
      <c r="FW29" s="245"/>
      <c r="FX29" s="245"/>
      <c r="FY29" s="245"/>
      <c r="FZ29" s="245"/>
      <c r="GA29" s="245"/>
      <c r="GB29" s="245"/>
      <c r="GC29" s="245"/>
      <c r="GD29" s="245"/>
      <c r="GE29" s="245"/>
      <c r="GF29" s="245"/>
      <c r="GG29" s="245"/>
      <c r="GH29" s="245"/>
      <c r="GI29" s="245"/>
      <c r="GJ29" s="245"/>
      <c r="GK29" s="245"/>
      <c r="GL29" s="245"/>
      <c r="GM29" s="245"/>
      <c r="GN29" s="245"/>
      <c r="GO29" s="245"/>
      <c r="GP29" s="245"/>
      <c r="GQ29" s="245"/>
      <c r="GR29" s="245"/>
      <c r="GS29" s="245"/>
      <c r="GT29" s="245"/>
      <c r="GU29" s="245"/>
      <c r="GV29" s="245"/>
      <c r="GW29" s="245"/>
      <c r="GX29" s="245"/>
      <c r="GY29" s="245"/>
      <c r="GZ29" s="245"/>
      <c r="HA29" s="245"/>
      <c r="HB29" s="245"/>
      <c r="HC29" s="245"/>
      <c r="HD29" s="245"/>
      <c r="HE29" s="245"/>
      <c r="HF29" s="245"/>
      <c r="HG29" s="245"/>
      <c r="HH29" s="245"/>
      <c r="HI29" s="245"/>
      <c r="HJ29" s="245"/>
      <c r="HK29" s="245"/>
      <c r="HL29" s="245"/>
      <c r="HM29" s="245"/>
      <c r="HN29" s="245"/>
      <c r="HO29" s="245"/>
      <c r="HP29" s="245"/>
      <c r="HQ29" s="245"/>
      <c r="HR29" s="245"/>
      <c r="HS29" s="245"/>
      <c r="HT29" s="245"/>
      <c r="HU29" s="245"/>
      <c r="HV29" s="245"/>
      <c r="HW29" s="245"/>
      <c r="HX29" s="245"/>
      <c r="HY29" s="245"/>
      <c r="HZ29" s="245"/>
      <c r="IA29" s="245"/>
      <c r="IB29" s="245"/>
      <c r="IC29" s="245"/>
      <c r="ID29" s="245"/>
      <c r="IE29" s="245"/>
      <c r="IF29" s="245"/>
      <c r="IG29" s="245"/>
      <c r="IH29" s="245"/>
      <c r="II29" s="245"/>
      <c r="IJ29" s="245"/>
      <c r="IK29" s="245"/>
      <c r="IL29" s="245"/>
      <c r="IM29" s="245"/>
      <c r="IN29" s="245"/>
      <c r="IO29" s="245"/>
      <c r="IP29" s="245"/>
      <c r="IQ29" s="245"/>
      <c r="IR29" s="245"/>
      <c r="IS29" s="245"/>
      <c r="IT29" s="245"/>
      <c r="IU29" s="245"/>
      <c r="IV29" s="245"/>
      <c r="IW29" s="245"/>
      <c r="IX29" s="245"/>
      <c r="IY29" s="245"/>
      <c r="IZ29" s="245"/>
      <c r="JA29" s="245"/>
      <c r="JB29" s="245"/>
      <c r="JC29" s="245"/>
      <c r="JD29" s="245"/>
      <c r="JE29" s="245"/>
      <c r="JF29" s="245"/>
      <c r="JG29" s="245"/>
      <c r="JH29" s="245"/>
      <c r="JI29" s="245"/>
      <c r="JJ29" s="245"/>
      <c r="JK29" s="245"/>
      <c r="JL29" s="245"/>
      <c r="JM29" s="245"/>
      <c r="JN29" s="245"/>
      <c r="JO29" s="245"/>
      <c r="JP29" s="245"/>
      <c r="JQ29" s="245"/>
      <c r="JR29" s="245"/>
      <c r="JS29" s="245"/>
      <c r="JT29" s="245"/>
      <c r="JU29" s="245"/>
      <c r="JV29" s="245"/>
      <c r="JW29" s="245"/>
      <c r="JX29" s="245"/>
      <c r="JY29" s="245"/>
      <c r="JZ29" s="245"/>
      <c r="KA29" s="245"/>
      <c r="KB29" s="245"/>
      <c r="KC29" s="245"/>
      <c r="KD29" s="245"/>
      <c r="KE29" s="245"/>
      <c r="KF29" s="245"/>
      <c r="KG29" s="245"/>
      <c r="KH29" s="245"/>
      <c r="KI29" s="245"/>
      <c r="KJ29" s="245"/>
      <c r="KK29" s="245"/>
      <c r="KL29" s="245"/>
      <c r="KM29" s="245"/>
      <c r="KN29" s="245"/>
      <c r="KO29" s="245"/>
      <c r="KP29" s="245"/>
      <c r="KQ29" s="245"/>
      <c r="KR29" s="245"/>
      <c r="KS29" s="245"/>
      <c r="KT29" s="245"/>
      <c r="KU29" s="245"/>
      <c r="KV29" s="245"/>
      <c r="KW29" s="248"/>
      <c r="KX29" s="248"/>
      <c r="KY29" s="248"/>
      <c r="KZ29" s="248"/>
      <c r="LA29" s="248"/>
      <c r="LB29" s="248"/>
      <c r="LC29" s="248"/>
      <c r="LD29" s="248"/>
      <c r="LE29" s="248"/>
      <c r="LF29" s="244"/>
      <c r="LG29" s="231"/>
      <c r="LH29" s="231"/>
      <c r="LI29" s="90"/>
      <c r="LJ29" s="90"/>
      <c r="LK29" s="90"/>
      <c r="LL29" s="90"/>
      <c r="LM29" s="90"/>
      <c r="LN29" s="90"/>
      <c r="LO29" s="90"/>
      <c r="LP29" s="90"/>
      <c r="LQ29" s="90"/>
      <c r="LR29" s="90"/>
      <c r="LS29" s="90"/>
      <c r="LT29" s="90"/>
      <c r="LU29" s="90"/>
      <c r="LV29" s="90"/>
      <c r="LW29" s="90"/>
      <c r="LX29" s="90"/>
      <c r="LY29" s="90"/>
      <c r="LZ29" s="90"/>
      <c r="MA29" s="224"/>
    </row>
    <row r="30" spans="1:339" s="30" customFormat="1" ht="15" customHeight="1">
      <c r="A30" s="11"/>
      <c r="B30" s="256"/>
      <c r="C30" s="256"/>
      <c r="D30" s="12"/>
      <c r="E30" s="256"/>
      <c r="F30" s="256"/>
      <c r="G30" s="256"/>
      <c r="H30" s="12"/>
      <c r="I30" s="12"/>
      <c r="J30" s="12"/>
      <c r="K30" s="12"/>
      <c r="L30" s="75"/>
      <c r="M30" s="75"/>
      <c r="N30" s="190"/>
      <c r="O30" s="191"/>
      <c r="P30" s="75"/>
      <c r="Q30" s="63"/>
      <c r="R30" s="12"/>
      <c r="S30" s="46" t="s">
        <v>55</v>
      </c>
      <c r="T30" s="35"/>
      <c r="U30" s="35"/>
      <c r="V30" s="36"/>
      <c r="W30" s="12"/>
      <c r="X30" s="89"/>
      <c r="Y30" s="59"/>
      <c r="Z30" s="55"/>
      <c r="AA30" s="58"/>
      <c r="AB30" s="90"/>
      <c r="AC30" s="90"/>
      <c r="AD30" s="90"/>
      <c r="AE30" s="90"/>
      <c r="AF30" s="90"/>
      <c r="AG30" s="216" t="str">
        <f>IF(I1="xx","xx",INDEX(CODIFICATION!B2:U31,MATCH(I1,CODIFICATION!B2:B31,0),15))</f>
        <v>xx</v>
      </c>
      <c r="AH30" s="94"/>
      <c r="AI30" s="247"/>
      <c r="AJ30" s="247"/>
      <c r="AK30" s="247"/>
      <c r="AL30" s="247"/>
      <c r="AM30" s="247"/>
      <c r="AN30" s="247"/>
      <c r="AO30" s="247"/>
      <c r="AP30" s="247"/>
      <c r="AQ30" s="247"/>
      <c r="AR30" s="247"/>
      <c r="AS30" s="247"/>
      <c r="AT30" s="247"/>
      <c r="AU30" s="247"/>
      <c r="AV30" s="247"/>
      <c r="AW30" s="247"/>
      <c r="AX30" s="247"/>
      <c r="AY30" s="247"/>
      <c r="AZ30" s="247"/>
      <c r="BA30" s="247"/>
      <c r="BB30" s="247"/>
      <c r="BC30" s="247"/>
      <c r="BD30" s="247"/>
      <c r="BE30" s="247"/>
      <c r="BF30" s="247"/>
      <c r="BG30" s="247"/>
      <c r="BH30" s="247"/>
      <c r="BI30" s="247"/>
      <c r="BJ30" s="247"/>
      <c r="BK30" s="247"/>
      <c r="BL30" s="247"/>
      <c r="BM30" s="247"/>
      <c r="BN30" s="248"/>
      <c r="BO30" s="248"/>
      <c r="BP30" s="248"/>
      <c r="BQ30" s="248"/>
      <c r="BR30" s="248"/>
      <c r="BS30" s="248"/>
      <c r="BT30" s="248"/>
      <c r="BU30" s="248"/>
      <c r="BV30" s="248"/>
      <c r="BW30" s="248"/>
      <c r="BX30" s="245"/>
      <c r="BY30" s="245"/>
      <c r="BZ30" s="245"/>
      <c r="CA30" s="245"/>
      <c r="CB30" s="245"/>
      <c r="CC30" s="245"/>
      <c r="CD30" s="245"/>
      <c r="CE30" s="245"/>
      <c r="CF30" s="245"/>
      <c r="CG30" s="245"/>
      <c r="CH30" s="245"/>
      <c r="CI30" s="245"/>
      <c r="CJ30" s="245"/>
      <c r="CK30" s="245"/>
      <c r="CL30" s="245"/>
      <c r="CM30" s="245"/>
      <c r="CN30" s="245"/>
      <c r="CO30" s="245"/>
      <c r="CP30" s="245"/>
      <c r="CQ30" s="245"/>
      <c r="CR30" s="245"/>
      <c r="CS30" s="245"/>
      <c r="CT30" s="245"/>
      <c r="CU30" s="245"/>
      <c r="CV30" s="245"/>
      <c r="CW30" s="245"/>
      <c r="CX30" s="245"/>
      <c r="CY30" s="245"/>
      <c r="CZ30" s="245"/>
      <c r="DA30" s="245"/>
      <c r="DB30" s="245"/>
      <c r="DC30" s="245"/>
      <c r="DD30" s="245"/>
      <c r="DE30" s="245"/>
      <c r="DF30" s="245"/>
      <c r="DG30" s="245"/>
      <c r="DH30" s="245"/>
      <c r="DI30" s="245"/>
      <c r="DJ30" s="245"/>
      <c r="DK30" s="245"/>
      <c r="DL30" s="245"/>
      <c r="DM30" s="245"/>
      <c r="DN30" s="245"/>
      <c r="DO30" s="245"/>
      <c r="DP30" s="245"/>
      <c r="DQ30" s="245"/>
      <c r="DR30" s="245"/>
      <c r="DS30" s="245"/>
      <c r="DT30" s="245"/>
      <c r="DU30" s="245"/>
      <c r="DV30" s="245"/>
      <c r="DW30" s="245"/>
      <c r="DX30" s="245"/>
      <c r="DY30" s="245"/>
      <c r="DZ30" s="245"/>
      <c r="EA30" s="245"/>
      <c r="EB30" s="245"/>
      <c r="EC30" s="245"/>
      <c r="ED30" s="245"/>
      <c r="EE30" s="245"/>
      <c r="EF30" s="245"/>
      <c r="EG30" s="245"/>
      <c r="EH30" s="245"/>
      <c r="EI30" s="245"/>
      <c r="EJ30" s="245"/>
      <c r="EK30" s="245"/>
      <c r="EL30" s="245"/>
      <c r="EM30" s="245"/>
      <c r="EN30" s="245"/>
      <c r="EO30" s="245"/>
      <c r="EP30" s="245"/>
      <c r="EQ30" s="245"/>
      <c r="ER30" s="245"/>
      <c r="ES30" s="245"/>
      <c r="ET30" s="245"/>
      <c r="EU30" s="245"/>
      <c r="EV30" s="245"/>
      <c r="EW30" s="245"/>
      <c r="EX30" s="245"/>
      <c r="EY30" s="245"/>
      <c r="EZ30" s="245"/>
      <c r="FA30" s="245"/>
      <c r="FB30" s="245"/>
      <c r="FC30" s="245"/>
      <c r="FD30" s="245"/>
      <c r="FE30" s="245"/>
      <c r="FF30" s="245"/>
      <c r="FG30" s="245"/>
      <c r="FH30" s="245"/>
      <c r="FI30" s="245"/>
      <c r="FJ30" s="245"/>
      <c r="FK30" s="245"/>
      <c r="FL30" s="245"/>
      <c r="FM30" s="245"/>
      <c r="FN30" s="245"/>
      <c r="FO30" s="245"/>
      <c r="FP30" s="245"/>
      <c r="FQ30" s="245"/>
      <c r="FR30" s="245"/>
      <c r="FS30" s="245"/>
      <c r="FT30" s="245"/>
      <c r="FU30" s="245"/>
      <c r="FV30" s="245"/>
      <c r="FW30" s="245"/>
      <c r="FX30" s="245"/>
      <c r="FY30" s="245"/>
      <c r="FZ30" s="245"/>
      <c r="GA30" s="245"/>
      <c r="GB30" s="245"/>
      <c r="GC30" s="245"/>
      <c r="GD30" s="245"/>
      <c r="GE30" s="245"/>
      <c r="GF30" s="245"/>
      <c r="GG30" s="245"/>
      <c r="GH30" s="245"/>
      <c r="GI30" s="245"/>
      <c r="GJ30" s="245"/>
      <c r="GK30" s="245"/>
      <c r="GL30" s="245"/>
      <c r="GM30" s="245"/>
      <c r="GN30" s="245"/>
      <c r="GO30" s="245"/>
      <c r="GP30" s="245"/>
      <c r="GQ30" s="245"/>
      <c r="GR30" s="245"/>
      <c r="GS30" s="245"/>
      <c r="GT30" s="245"/>
      <c r="GU30" s="245"/>
      <c r="GV30" s="245"/>
      <c r="GW30" s="245"/>
      <c r="GX30" s="245"/>
      <c r="GY30" s="245"/>
      <c r="GZ30" s="245"/>
      <c r="HA30" s="245"/>
      <c r="HB30" s="245"/>
      <c r="HC30" s="245"/>
      <c r="HD30" s="245"/>
      <c r="HE30" s="245"/>
      <c r="HF30" s="245"/>
      <c r="HG30" s="245"/>
      <c r="HH30" s="245"/>
      <c r="HI30" s="245"/>
      <c r="HJ30" s="245"/>
      <c r="HK30" s="245"/>
      <c r="HL30" s="245"/>
      <c r="HM30" s="245"/>
      <c r="HN30" s="245"/>
      <c r="HO30" s="245"/>
      <c r="HP30" s="245"/>
      <c r="HQ30" s="245"/>
      <c r="HR30" s="245"/>
      <c r="HS30" s="245"/>
      <c r="HT30" s="245"/>
      <c r="HU30" s="245"/>
      <c r="HV30" s="245"/>
      <c r="HW30" s="245"/>
      <c r="HX30" s="245"/>
      <c r="HY30" s="245"/>
      <c r="HZ30" s="245"/>
      <c r="IA30" s="245"/>
      <c r="IB30" s="245"/>
      <c r="IC30" s="245"/>
      <c r="ID30" s="245"/>
      <c r="IE30" s="245"/>
      <c r="IF30" s="245"/>
      <c r="IG30" s="245"/>
      <c r="IH30" s="245"/>
      <c r="II30" s="245"/>
      <c r="IJ30" s="245"/>
      <c r="IK30" s="245"/>
      <c r="IL30" s="245"/>
      <c r="IM30" s="245"/>
      <c r="IN30" s="245"/>
      <c r="IO30" s="245"/>
      <c r="IP30" s="245"/>
      <c r="IQ30" s="245"/>
      <c r="IR30" s="245"/>
      <c r="IS30" s="245"/>
      <c r="IT30" s="245"/>
      <c r="IU30" s="245"/>
      <c r="IV30" s="245"/>
      <c r="IW30" s="245"/>
      <c r="IX30" s="245"/>
      <c r="IY30" s="245"/>
      <c r="IZ30" s="245"/>
      <c r="JA30" s="245"/>
      <c r="JB30" s="245"/>
      <c r="JC30" s="245"/>
      <c r="JD30" s="245"/>
      <c r="JE30" s="245"/>
      <c r="JF30" s="245"/>
      <c r="JG30" s="245"/>
      <c r="JH30" s="245"/>
      <c r="JI30" s="245"/>
      <c r="JJ30" s="245"/>
      <c r="JK30" s="245"/>
      <c r="JL30" s="245"/>
      <c r="JM30" s="245"/>
      <c r="JN30" s="245"/>
      <c r="JO30" s="245"/>
      <c r="JP30" s="245"/>
      <c r="JQ30" s="245"/>
      <c r="JR30" s="245"/>
      <c r="JS30" s="245"/>
      <c r="JT30" s="245"/>
      <c r="JU30" s="245"/>
      <c r="JV30" s="245"/>
      <c r="JW30" s="245"/>
      <c r="JX30" s="245"/>
      <c r="JY30" s="245"/>
      <c r="JZ30" s="245"/>
      <c r="KA30" s="245"/>
      <c r="KB30" s="245"/>
      <c r="KC30" s="245"/>
      <c r="KD30" s="245"/>
      <c r="KE30" s="245"/>
      <c r="KF30" s="245"/>
      <c r="KG30" s="245"/>
      <c r="KH30" s="245"/>
      <c r="KI30" s="245"/>
      <c r="KJ30" s="245"/>
      <c r="KK30" s="245"/>
      <c r="KL30" s="245"/>
      <c r="KM30" s="245"/>
      <c r="KN30" s="245"/>
      <c r="KO30" s="245"/>
      <c r="KP30" s="245"/>
      <c r="KQ30" s="245"/>
      <c r="KR30" s="245"/>
      <c r="KS30" s="245"/>
      <c r="KT30" s="245"/>
      <c r="KU30" s="245"/>
      <c r="KV30" s="245"/>
      <c r="KW30" s="248"/>
      <c r="KX30" s="248"/>
      <c r="KY30" s="248"/>
      <c r="KZ30" s="248"/>
      <c r="LA30" s="248"/>
      <c r="LB30" s="248"/>
      <c r="LC30" s="248"/>
      <c r="LD30" s="248"/>
      <c r="LE30" s="248"/>
      <c r="LF30" s="244"/>
      <c r="LG30" s="231"/>
      <c r="LH30" s="231"/>
      <c r="LI30" s="90"/>
      <c r="LJ30" s="90"/>
      <c r="LK30" s="90"/>
      <c r="LL30" s="90"/>
      <c r="LM30" s="90"/>
      <c r="LN30" s="90"/>
      <c r="LO30" s="90"/>
      <c r="LP30" s="90"/>
      <c r="LQ30" s="90"/>
      <c r="LR30" s="90"/>
      <c r="LS30" s="90"/>
      <c r="LT30" s="90"/>
      <c r="LU30" s="90"/>
      <c r="LV30" s="90"/>
      <c r="LW30" s="90"/>
      <c r="LX30" s="90"/>
      <c r="LY30" s="90"/>
      <c r="LZ30" s="90"/>
      <c r="MA30" s="224"/>
    </row>
    <row r="31" spans="1:339" s="30" customFormat="1" ht="15" customHeight="1" thickBot="1">
      <c r="A31" s="11"/>
      <c r="B31" s="12"/>
      <c r="C31" s="12"/>
      <c r="D31" s="12"/>
      <c r="E31" s="12"/>
      <c r="F31" s="12"/>
      <c r="G31" s="12"/>
      <c r="H31" s="12"/>
      <c r="I31" s="65"/>
      <c r="J31" s="12"/>
      <c r="K31" s="12"/>
      <c r="L31" s="197"/>
      <c r="M31" s="75"/>
      <c r="N31" s="190"/>
      <c r="O31" s="198"/>
      <c r="P31" s="75"/>
      <c r="Q31" s="12"/>
      <c r="R31" s="12"/>
      <c r="S31" s="12"/>
      <c r="T31" s="66"/>
      <c r="U31" s="12"/>
      <c r="V31" s="12"/>
      <c r="W31" s="12"/>
      <c r="X31" s="89"/>
      <c r="Y31" s="67"/>
      <c r="Z31" s="68"/>
      <c r="AA31" s="69"/>
      <c r="AB31" s="90"/>
      <c r="AC31" s="90"/>
      <c r="AD31" s="90"/>
      <c r="AE31" s="90"/>
      <c r="AF31" s="90"/>
      <c r="AG31" s="216"/>
      <c r="AH31" s="94"/>
      <c r="AI31" s="247"/>
      <c r="AJ31" s="247"/>
      <c r="AK31" s="247"/>
      <c r="AL31" s="247"/>
      <c r="AM31" s="247"/>
      <c r="AN31" s="247"/>
      <c r="AO31" s="247"/>
      <c r="AP31" s="247"/>
      <c r="AQ31" s="247"/>
      <c r="AR31" s="247"/>
      <c r="AS31" s="247"/>
      <c r="AT31" s="247"/>
      <c r="AU31" s="247"/>
      <c r="AV31" s="247"/>
      <c r="AW31" s="247"/>
      <c r="AX31" s="247"/>
      <c r="AY31" s="247"/>
      <c r="AZ31" s="247"/>
      <c r="BA31" s="247"/>
      <c r="BB31" s="247"/>
      <c r="BC31" s="247"/>
      <c r="BD31" s="247"/>
      <c r="BE31" s="247"/>
      <c r="BF31" s="247"/>
      <c r="BG31" s="247"/>
      <c r="BH31" s="247"/>
      <c r="BI31" s="247"/>
      <c r="BJ31" s="247"/>
      <c r="BK31" s="247"/>
      <c r="BL31" s="247"/>
      <c r="BM31" s="247"/>
      <c r="BN31" s="248"/>
      <c r="BO31" s="248"/>
      <c r="BP31" s="248"/>
      <c r="BQ31" s="248"/>
      <c r="BR31" s="248"/>
      <c r="BS31" s="248"/>
      <c r="BT31" s="248"/>
      <c r="BU31" s="248"/>
      <c r="BV31" s="248"/>
      <c r="BW31" s="248"/>
      <c r="BX31" s="245"/>
      <c r="BY31" s="245"/>
      <c r="BZ31" s="245"/>
      <c r="CA31" s="245"/>
      <c r="CB31" s="245"/>
      <c r="CC31" s="245"/>
      <c r="CD31" s="245"/>
      <c r="CE31" s="245"/>
      <c r="CF31" s="245"/>
      <c r="CG31" s="245"/>
      <c r="CH31" s="245"/>
      <c r="CI31" s="245"/>
      <c r="CJ31" s="245"/>
      <c r="CK31" s="245"/>
      <c r="CL31" s="245"/>
      <c r="CM31" s="245"/>
      <c r="CN31" s="245"/>
      <c r="CO31" s="245"/>
      <c r="CP31" s="245"/>
      <c r="CQ31" s="245"/>
      <c r="CR31" s="245"/>
      <c r="CS31" s="245"/>
      <c r="CT31" s="245"/>
      <c r="CU31" s="245"/>
      <c r="CV31" s="245"/>
      <c r="CW31" s="245"/>
      <c r="CX31" s="245"/>
      <c r="CY31" s="245"/>
      <c r="CZ31" s="245"/>
      <c r="DA31" s="245"/>
      <c r="DB31" s="245"/>
      <c r="DC31" s="245"/>
      <c r="DD31" s="245"/>
      <c r="DE31" s="245"/>
      <c r="DF31" s="245"/>
      <c r="DG31" s="245"/>
      <c r="DH31" s="245"/>
      <c r="DI31" s="245"/>
      <c r="DJ31" s="245"/>
      <c r="DK31" s="245"/>
      <c r="DL31" s="245"/>
      <c r="DM31" s="245"/>
      <c r="DN31" s="245"/>
      <c r="DO31" s="245"/>
      <c r="DP31" s="245"/>
      <c r="DQ31" s="245"/>
      <c r="DR31" s="245"/>
      <c r="DS31" s="245"/>
      <c r="DT31" s="245"/>
      <c r="DU31" s="245"/>
      <c r="DV31" s="245"/>
      <c r="DW31" s="245"/>
      <c r="DX31" s="245"/>
      <c r="DY31" s="245"/>
      <c r="DZ31" s="245"/>
      <c r="EA31" s="245"/>
      <c r="EB31" s="245"/>
      <c r="EC31" s="245"/>
      <c r="ED31" s="245"/>
      <c r="EE31" s="245"/>
      <c r="EF31" s="245"/>
      <c r="EG31" s="245"/>
      <c r="EH31" s="245"/>
      <c r="EI31" s="245"/>
      <c r="EJ31" s="245"/>
      <c r="EK31" s="245"/>
      <c r="EL31" s="245"/>
      <c r="EM31" s="245"/>
      <c r="EN31" s="245"/>
      <c r="EO31" s="245"/>
      <c r="EP31" s="245"/>
      <c r="EQ31" s="245"/>
      <c r="ER31" s="245"/>
      <c r="ES31" s="245"/>
      <c r="ET31" s="245"/>
      <c r="EU31" s="245"/>
      <c r="EV31" s="245"/>
      <c r="EW31" s="245"/>
      <c r="EX31" s="245"/>
      <c r="EY31" s="245"/>
      <c r="EZ31" s="245"/>
      <c r="FA31" s="245"/>
      <c r="FB31" s="245"/>
      <c r="FC31" s="245"/>
      <c r="FD31" s="245"/>
      <c r="FE31" s="245"/>
      <c r="FF31" s="245"/>
      <c r="FG31" s="245"/>
      <c r="FH31" s="245"/>
      <c r="FI31" s="245"/>
      <c r="FJ31" s="245"/>
      <c r="FK31" s="245"/>
      <c r="FL31" s="245"/>
      <c r="FM31" s="245"/>
      <c r="FN31" s="245"/>
      <c r="FO31" s="245"/>
      <c r="FP31" s="245"/>
      <c r="FQ31" s="245"/>
      <c r="FR31" s="245"/>
      <c r="FS31" s="245"/>
      <c r="FT31" s="245"/>
      <c r="FU31" s="245"/>
      <c r="FV31" s="245"/>
      <c r="FW31" s="245"/>
      <c r="FX31" s="245"/>
      <c r="FY31" s="245"/>
      <c r="FZ31" s="245"/>
      <c r="GA31" s="245"/>
      <c r="GB31" s="245"/>
      <c r="GC31" s="245"/>
      <c r="GD31" s="245"/>
      <c r="GE31" s="245"/>
      <c r="GF31" s="245"/>
      <c r="GG31" s="245"/>
      <c r="GH31" s="245"/>
      <c r="GI31" s="245"/>
      <c r="GJ31" s="245"/>
      <c r="GK31" s="245"/>
      <c r="GL31" s="245"/>
      <c r="GM31" s="245"/>
      <c r="GN31" s="245"/>
      <c r="GO31" s="245"/>
      <c r="GP31" s="245"/>
      <c r="GQ31" s="245"/>
      <c r="GR31" s="245"/>
      <c r="GS31" s="245"/>
      <c r="GT31" s="245"/>
      <c r="GU31" s="245"/>
      <c r="GV31" s="245"/>
      <c r="GW31" s="245"/>
      <c r="GX31" s="245"/>
      <c r="GY31" s="245"/>
      <c r="GZ31" s="245"/>
      <c r="HA31" s="245"/>
      <c r="HB31" s="245"/>
      <c r="HC31" s="245"/>
      <c r="HD31" s="245"/>
      <c r="HE31" s="245"/>
      <c r="HF31" s="245"/>
      <c r="HG31" s="245"/>
      <c r="HH31" s="245"/>
      <c r="HI31" s="245"/>
      <c r="HJ31" s="245"/>
      <c r="HK31" s="245"/>
      <c r="HL31" s="245"/>
      <c r="HM31" s="245"/>
      <c r="HN31" s="245"/>
      <c r="HO31" s="245"/>
      <c r="HP31" s="245"/>
      <c r="HQ31" s="245"/>
      <c r="HR31" s="245"/>
      <c r="HS31" s="245"/>
      <c r="HT31" s="245"/>
      <c r="HU31" s="245"/>
      <c r="HV31" s="245"/>
      <c r="HW31" s="245"/>
      <c r="HX31" s="245"/>
      <c r="HY31" s="245"/>
      <c r="HZ31" s="245"/>
      <c r="IA31" s="245"/>
      <c r="IB31" s="245"/>
      <c r="IC31" s="245"/>
      <c r="ID31" s="245"/>
      <c r="IE31" s="245"/>
      <c r="IF31" s="245"/>
      <c r="IG31" s="245"/>
      <c r="IH31" s="245"/>
      <c r="II31" s="245"/>
      <c r="IJ31" s="245"/>
      <c r="IK31" s="245"/>
      <c r="IL31" s="245"/>
      <c r="IM31" s="245"/>
      <c r="IN31" s="245"/>
      <c r="IO31" s="245"/>
      <c r="IP31" s="245"/>
      <c r="IQ31" s="245"/>
      <c r="IR31" s="245"/>
      <c r="IS31" s="245"/>
      <c r="IT31" s="245"/>
      <c r="IU31" s="245"/>
      <c r="IV31" s="245"/>
      <c r="IW31" s="245"/>
      <c r="IX31" s="245"/>
      <c r="IY31" s="245"/>
      <c r="IZ31" s="245"/>
      <c r="JA31" s="245"/>
      <c r="JB31" s="245"/>
      <c r="JC31" s="245"/>
      <c r="JD31" s="245"/>
      <c r="JE31" s="245"/>
      <c r="JF31" s="245"/>
      <c r="JG31" s="245"/>
      <c r="JH31" s="245"/>
      <c r="JI31" s="245"/>
      <c r="JJ31" s="245"/>
      <c r="JK31" s="245"/>
      <c r="JL31" s="245"/>
      <c r="JM31" s="245"/>
      <c r="JN31" s="245"/>
      <c r="JO31" s="245"/>
      <c r="JP31" s="245"/>
      <c r="JQ31" s="245"/>
      <c r="JR31" s="245"/>
      <c r="JS31" s="245"/>
      <c r="JT31" s="245"/>
      <c r="JU31" s="245"/>
      <c r="JV31" s="245"/>
      <c r="JW31" s="245"/>
      <c r="JX31" s="245"/>
      <c r="JY31" s="245"/>
      <c r="JZ31" s="245"/>
      <c r="KA31" s="245"/>
      <c r="KB31" s="245"/>
      <c r="KC31" s="245"/>
      <c r="KD31" s="245"/>
      <c r="KE31" s="245"/>
      <c r="KF31" s="245"/>
      <c r="KG31" s="245"/>
      <c r="KH31" s="245"/>
      <c r="KI31" s="245"/>
      <c r="KJ31" s="245"/>
      <c r="KK31" s="245"/>
      <c r="KL31" s="245"/>
      <c r="KM31" s="245"/>
      <c r="KN31" s="245"/>
      <c r="KO31" s="245"/>
      <c r="KP31" s="245"/>
      <c r="KQ31" s="245"/>
      <c r="KR31" s="245"/>
      <c r="KS31" s="245"/>
      <c r="KT31" s="245"/>
      <c r="KU31" s="245"/>
      <c r="KV31" s="245"/>
      <c r="KW31" s="248"/>
      <c r="KX31" s="248"/>
      <c r="KY31" s="248"/>
      <c r="KZ31" s="248"/>
      <c r="LA31" s="248"/>
      <c r="LB31" s="248"/>
      <c r="LC31" s="248"/>
      <c r="LD31" s="248"/>
      <c r="LE31" s="248"/>
      <c r="LF31" s="244"/>
      <c r="LG31" s="232"/>
      <c r="LH31" s="231"/>
      <c r="LI31" s="90"/>
      <c r="LJ31" s="90"/>
      <c r="LK31" s="90"/>
      <c r="LL31" s="90"/>
      <c r="LM31" s="90"/>
      <c r="LN31" s="90"/>
      <c r="LO31" s="90"/>
      <c r="LP31" s="90"/>
      <c r="LQ31" s="90"/>
      <c r="LR31" s="90"/>
      <c r="LS31" s="90"/>
      <c r="LT31" s="90"/>
      <c r="LU31" s="90"/>
      <c r="LV31" s="90"/>
      <c r="LW31" s="90"/>
      <c r="LX31" s="90"/>
      <c r="LY31" s="90"/>
      <c r="LZ31" s="90"/>
      <c r="MA31" s="224"/>
    </row>
    <row r="32" spans="1:339" s="30" customFormat="1" ht="15" customHeight="1" thickTop="1" thickBot="1">
      <c r="A32" s="11"/>
      <c r="B32" s="12"/>
      <c r="C32" s="12"/>
      <c r="D32" s="12"/>
      <c r="E32" s="12"/>
      <c r="F32" s="12"/>
      <c r="G32" s="12"/>
      <c r="H32" s="12"/>
      <c r="I32" s="12"/>
      <c r="J32" s="12"/>
      <c r="K32" s="12"/>
      <c r="L32" s="193"/>
      <c r="M32" s="75"/>
      <c r="N32" s="190"/>
      <c r="O32" s="75"/>
      <c r="P32" s="75"/>
      <c r="Q32" s="63"/>
      <c r="R32" s="12"/>
      <c r="S32" s="46" t="s">
        <v>55</v>
      </c>
      <c r="T32" s="39"/>
      <c r="U32" s="70"/>
      <c r="V32" s="36"/>
      <c r="W32" s="12"/>
      <c r="X32" s="89"/>
      <c r="Y32" s="54"/>
      <c r="Z32" s="55"/>
      <c r="AA32" s="56"/>
      <c r="AB32" s="90"/>
      <c r="AC32" s="90"/>
      <c r="AD32" s="90"/>
      <c r="AE32" s="90"/>
      <c r="AF32" s="90"/>
      <c r="AG32" s="216" t="str">
        <f>IF(I1="xx","xx",INDEX(CODIFICATION!B2:U31,MATCH(I1,CODIFICATION!B2:B31,0),9))</f>
        <v>xx</v>
      </c>
      <c r="AH32" s="94"/>
      <c r="AI32" s="247"/>
      <c r="AJ32" s="247"/>
      <c r="AK32" s="247"/>
      <c r="AL32" s="247"/>
      <c r="AM32" s="247"/>
      <c r="AN32" s="247"/>
      <c r="AO32" s="247"/>
      <c r="AP32" s="247"/>
      <c r="AQ32" s="247"/>
      <c r="AR32" s="247"/>
      <c r="AS32" s="247"/>
      <c r="AT32" s="247"/>
      <c r="AU32" s="247"/>
      <c r="AV32" s="247"/>
      <c r="AW32" s="247"/>
      <c r="AX32" s="247"/>
      <c r="AY32" s="247"/>
      <c r="AZ32" s="247"/>
      <c r="BA32" s="247"/>
      <c r="BB32" s="247"/>
      <c r="BC32" s="247"/>
      <c r="BD32" s="247"/>
      <c r="BE32" s="247"/>
      <c r="BF32" s="247"/>
      <c r="BG32" s="247"/>
      <c r="BH32" s="247"/>
      <c r="BI32" s="247"/>
      <c r="BJ32" s="247"/>
      <c r="BK32" s="247"/>
      <c r="BL32" s="247"/>
      <c r="BM32" s="247"/>
      <c r="BN32" s="248"/>
      <c r="BO32" s="248"/>
      <c r="BP32" s="248"/>
      <c r="BQ32" s="248"/>
      <c r="BR32" s="248"/>
      <c r="BS32" s="248"/>
      <c r="BT32" s="248"/>
      <c r="BU32" s="248"/>
      <c r="BV32" s="248"/>
      <c r="BW32" s="248"/>
      <c r="BX32" s="245"/>
      <c r="BY32" s="245"/>
      <c r="BZ32" s="245"/>
      <c r="CA32" s="245"/>
      <c r="CB32" s="245"/>
      <c r="CC32" s="245"/>
      <c r="CD32" s="245"/>
      <c r="CE32" s="245"/>
      <c r="CF32" s="245"/>
      <c r="CG32" s="245"/>
      <c r="CH32" s="245"/>
      <c r="CI32" s="245"/>
      <c r="CJ32" s="245"/>
      <c r="CK32" s="245"/>
      <c r="CL32" s="245"/>
      <c r="CM32" s="245"/>
      <c r="CN32" s="245"/>
      <c r="CO32" s="245"/>
      <c r="CP32" s="245"/>
      <c r="CQ32" s="245"/>
      <c r="CR32" s="245"/>
      <c r="CS32" s="245"/>
      <c r="CT32" s="245"/>
      <c r="CU32" s="245"/>
      <c r="CV32" s="245"/>
      <c r="CW32" s="245"/>
      <c r="CX32" s="245"/>
      <c r="CY32" s="245"/>
      <c r="CZ32" s="245"/>
      <c r="DA32" s="245"/>
      <c r="DB32" s="245"/>
      <c r="DC32" s="245"/>
      <c r="DD32" s="245"/>
      <c r="DE32" s="245"/>
      <c r="DF32" s="245"/>
      <c r="DG32" s="245"/>
      <c r="DH32" s="245"/>
      <c r="DI32" s="245"/>
      <c r="DJ32" s="245"/>
      <c r="DK32" s="245"/>
      <c r="DL32" s="245"/>
      <c r="DM32" s="245"/>
      <c r="DN32" s="245"/>
      <c r="DO32" s="245"/>
      <c r="DP32" s="245"/>
      <c r="DQ32" s="245"/>
      <c r="DR32" s="245"/>
      <c r="DS32" s="245"/>
      <c r="DT32" s="245"/>
      <c r="DU32" s="245"/>
      <c r="DV32" s="245"/>
      <c r="DW32" s="245"/>
      <c r="DX32" s="245"/>
      <c r="DY32" s="245"/>
      <c r="DZ32" s="245"/>
      <c r="EA32" s="245"/>
      <c r="EB32" s="245"/>
      <c r="EC32" s="245"/>
      <c r="ED32" s="245"/>
      <c r="EE32" s="245"/>
      <c r="EF32" s="245"/>
      <c r="EG32" s="245"/>
      <c r="EH32" s="245"/>
      <c r="EI32" s="245"/>
      <c r="EJ32" s="245"/>
      <c r="EK32" s="245"/>
      <c r="EL32" s="245"/>
      <c r="EM32" s="245"/>
      <c r="EN32" s="245"/>
      <c r="EO32" s="245"/>
      <c r="EP32" s="245"/>
      <c r="EQ32" s="245"/>
      <c r="ER32" s="245"/>
      <c r="ES32" s="245"/>
      <c r="ET32" s="245"/>
      <c r="EU32" s="245"/>
      <c r="EV32" s="245"/>
      <c r="EW32" s="245"/>
      <c r="EX32" s="245"/>
      <c r="EY32" s="245"/>
      <c r="EZ32" s="245"/>
      <c r="FA32" s="245"/>
      <c r="FB32" s="245"/>
      <c r="FC32" s="245"/>
      <c r="FD32" s="245"/>
      <c r="FE32" s="245"/>
      <c r="FF32" s="245"/>
      <c r="FG32" s="245"/>
      <c r="FH32" s="245"/>
      <c r="FI32" s="245"/>
      <c r="FJ32" s="245"/>
      <c r="FK32" s="245"/>
      <c r="FL32" s="245"/>
      <c r="FM32" s="245"/>
      <c r="FN32" s="245"/>
      <c r="FO32" s="245"/>
      <c r="FP32" s="245"/>
      <c r="FQ32" s="245"/>
      <c r="FR32" s="245"/>
      <c r="FS32" s="245"/>
      <c r="FT32" s="245"/>
      <c r="FU32" s="245"/>
      <c r="FV32" s="245"/>
      <c r="FW32" s="245"/>
      <c r="FX32" s="245"/>
      <c r="FY32" s="245"/>
      <c r="FZ32" s="245"/>
      <c r="GA32" s="245"/>
      <c r="GB32" s="245"/>
      <c r="GC32" s="245"/>
      <c r="GD32" s="245"/>
      <c r="GE32" s="245"/>
      <c r="GF32" s="245"/>
      <c r="GG32" s="245"/>
      <c r="GH32" s="245"/>
      <c r="GI32" s="245"/>
      <c r="GJ32" s="245"/>
      <c r="GK32" s="245"/>
      <c r="GL32" s="245"/>
      <c r="GM32" s="245"/>
      <c r="GN32" s="245"/>
      <c r="GO32" s="245"/>
      <c r="GP32" s="245"/>
      <c r="GQ32" s="245"/>
      <c r="GR32" s="245"/>
      <c r="GS32" s="245"/>
      <c r="GT32" s="245"/>
      <c r="GU32" s="245"/>
      <c r="GV32" s="245"/>
      <c r="GW32" s="245"/>
      <c r="GX32" s="245"/>
      <c r="GY32" s="245"/>
      <c r="GZ32" s="245"/>
      <c r="HA32" s="245"/>
      <c r="HB32" s="245"/>
      <c r="HC32" s="245"/>
      <c r="HD32" s="245"/>
      <c r="HE32" s="245"/>
      <c r="HF32" s="245"/>
      <c r="HG32" s="245"/>
      <c r="HH32" s="245"/>
      <c r="HI32" s="245"/>
      <c r="HJ32" s="245"/>
      <c r="HK32" s="245"/>
      <c r="HL32" s="245"/>
      <c r="HM32" s="245"/>
      <c r="HN32" s="245"/>
      <c r="HO32" s="245"/>
      <c r="HP32" s="245"/>
      <c r="HQ32" s="245"/>
      <c r="HR32" s="245"/>
      <c r="HS32" s="245"/>
      <c r="HT32" s="245"/>
      <c r="HU32" s="245"/>
      <c r="HV32" s="245"/>
      <c r="HW32" s="245"/>
      <c r="HX32" s="245"/>
      <c r="HY32" s="245"/>
      <c r="HZ32" s="245"/>
      <c r="IA32" s="245"/>
      <c r="IB32" s="245"/>
      <c r="IC32" s="245"/>
      <c r="ID32" s="245"/>
      <c r="IE32" s="245"/>
      <c r="IF32" s="245"/>
      <c r="IG32" s="245"/>
      <c r="IH32" s="245"/>
      <c r="II32" s="245"/>
      <c r="IJ32" s="245"/>
      <c r="IK32" s="245"/>
      <c r="IL32" s="245"/>
      <c r="IM32" s="245"/>
      <c r="IN32" s="245"/>
      <c r="IO32" s="245"/>
      <c r="IP32" s="245"/>
      <c r="IQ32" s="245"/>
      <c r="IR32" s="245"/>
      <c r="IS32" s="245"/>
      <c r="IT32" s="245"/>
      <c r="IU32" s="245"/>
      <c r="IV32" s="245"/>
      <c r="IW32" s="245"/>
      <c r="IX32" s="245"/>
      <c r="IY32" s="245"/>
      <c r="IZ32" s="245"/>
      <c r="JA32" s="245"/>
      <c r="JB32" s="245"/>
      <c r="JC32" s="245"/>
      <c r="JD32" s="245"/>
      <c r="JE32" s="245"/>
      <c r="JF32" s="245"/>
      <c r="JG32" s="245"/>
      <c r="JH32" s="245"/>
      <c r="JI32" s="245"/>
      <c r="JJ32" s="245"/>
      <c r="JK32" s="245"/>
      <c r="JL32" s="245"/>
      <c r="JM32" s="245"/>
      <c r="JN32" s="245"/>
      <c r="JO32" s="245"/>
      <c r="JP32" s="245"/>
      <c r="JQ32" s="245"/>
      <c r="JR32" s="245"/>
      <c r="JS32" s="245"/>
      <c r="JT32" s="245"/>
      <c r="JU32" s="245"/>
      <c r="JV32" s="245"/>
      <c r="JW32" s="245"/>
      <c r="JX32" s="245"/>
      <c r="JY32" s="245"/>
      <c r="JZ32" s="245"/>
      <c r="KA32" s="245"/>
      <c r="KB32" s="245"/>
      <c r="KC32" s="245"/>
      <c r="KD32" s="245"/>
      <c r="KE32" s="245"/>
      <c r="KF32" s="245"/>
      <c r="KG32" s="245"/>
      <c r="KH32" s="245"/>
      <c r="KI32" s="245"/>
      <c r="KJ32" s="245"/>
      <c r="KK32" s="245"/>
      <c r="KL32" s="245"/>
      <c r="KM32" s="245"/>
      <c r="KN32" s="245"/>
      <c r="KO32" s="245"/>
      <c r="KP32" s="245"/>
      <c r="KQ32" s="245"/>
      <c r="KR32" s="245"/>
      <c r="KS32" s="245"/>
      <c r="KT32" s="245"/>
      <c r="KU32" s="245"/>
      <c r="KV32" s="245"/>
      <c r="KW32" s="248"/>
      <c r="KX32" s="248"/>
      <c r="KY32" s="248"/>
      <c r="KZ32" s="248"/>
      <c r="LA32" s="248"/>
      <c r="LB32" s="248"/>
      <c r="LC32" s="248"/>
      <c r="LD32" s="248"/>
      <c r="LE32" s="248"/>
      <c r="LF32" s="244"/>
      <c r="LG32" s="231"/>
      <c r="LH32" s="231"/>
      <c r="LI32" s="90"/>
      <c r="LJ32" s="90"/>
      <c r="LK32" s="90"/>
      <c r="LL32" s="90"/>
      <c r="LM32" s="90"/>
      <c r="LN32" s="90"/>
      <c r="LO32" s="90"/>
      <c r="LP32" s="90"/>
      <c r="LQ32" s="90"/>
      <c r="LR32" s="90"/>
      <c r="LS32" s="90"/>
      <c r="LT32" s="90"/>
      <c r="LU32" s="90"/>
      <c r="LV32" s="90"/>
      <c r="LW32" s="90"/>
      <c r="LX32" s="90"/>
      <c r="LY32" s="90"/>
      <c r="LZ32" s="90"/>
      <c r="MA32" s="224"/>
    </row>
    <row r="33" spans="1:339" s="71" customFormat="1" ht="15" customHeight="1" thickTop="1" thickBot="1">
      <c r="A33" s="11"/>
      <c r="B33" s="12"/>
      <c r="C33" s="63" t="s">
        <v>22</v>
      </c>
      <c r="D33" s="218" t="s">
        <v>55</v>
      </c>
      <c r="E33" s="219"/>
      <c r="F33" s="219"/>
      <c r="G33" s="219"/>
      <c r="H33" s="35"/>
      <c r="I33" s="35"/>
      <c r="J33" s="36"/>
      <c r="K33" s="12"/>
      <c r="L33" s="193"/>
      <c r="M33" s="75"/>
      <c r="N33" s="190"/>
      <c r="O33" s="75"/>
      <c r="P33" s="75"/>
      <c r="Q33" s="12"/>
      <c r="R33" s="12"/>
      <c r="S33" s="46" t="s">
        <v>55</v>
      </c>
      <c r="T33" s="39"/>
      <c r="U33" s="70"/>
      <c r="V33" s="36"/>
      <c r="W33" s="12"/>
      <c r="X33" s="89"/>
      <c r="Y33" s="57"/>
      <c r="Z33" s="99"/>
      <c r="AA33" s="58"/>
      <c r="AB33" s="90"/>
      <c r="AC33" s="90"/>
      <c r="AD33" s="90"/>
      <c r="AE33" s="90"/>
      <c r="AF33" s="90"/>
      <c r="AG33" s="216" t="str">
        <f>IF(I1="xx","xx",INDEX(CODIFICATION!B2:U31,MATCH(I1,CODIFICATION!B2:B31,0),10))</f>
        <v>xx</v>
      </c>
      <c r="AH33" s="94"/>
      <c r="AI33" s="250"/>
      <c r="AJ33" s="247"/>
      <c r="AK33" s="247"/>
      <c r="AL33" s="247"/>
      <c r="AM33" s="247"/>
      <c r="AN33" s="247"/>
      <c r="AO33" s="247"/>
      <c r="AP33" s="247"/>
      <c r="AQ33" s="247"/>
      <c r="AR33" s="247"/>
      <c r="AS33" s="247"/>
      <c r="AT33" s="247"/>
      <c r="AU33" s="247"/>
      <c r="AV33" s="247"/>
      <c r="AW33" s="247"/>
      <c r="AX33" s="247"/>
      <c r="AY33" s="247"/>
      <c r="AZ33" s="247"/>
      <c r="BA33" s="247"/>
      <c r="BB33" s="247"/>
      <c r="BC33" s="247"/>
      <c r="BD33" s="247"/>
      <c r="BE33" s="247"/>
      <c r="BF33" s="247"/>
      <c r="BG33" s="247"/>
      <c r="BH33" s="247"/>
      <c r="BI33" s="247"/>
      <c r="BJ33" s="247"/>
      <c r="BK33" s="247"/>
      <c r="BL33" s="247"/>
      <c r="BM33" s="247"/>
      <c r="BN33" s="248"/>
      <c r="BO33" s="248"/>
      <c r="BP33" s="248"/>
      <c r="BQ33" s="248"/>
      <c r="BR33" s="248"/>
      <c r="BS33" s="248"/>
      <c r="BT33" s="248"/>
      <c r="BU33" s="248"/>
      <c r="BV33" s="248"/>
      <c r="BW33" s="248"/>
      <c r="BX33" s="245"/>
      <c r="BY33" s="245"/>
      <c r="BZ33" s="245"/>
      <c r="CA33" s="245"/>
      <c r="CB33" s="245"/>
      <c r="CC33" s="245"/>
      <c r="CD33" s="245"/>
      <c r="CE33" s="245"/>
      <c r="CF33" s="245"/>
      <c r="CG33" s="245"/>
      <c r="CH33" s="245"/>
      <c r="CI33" s="245"/>
      <c r="CJ33" s="245"/>
      <c r="CK33" s="245"/>
      <c r="CL33" s="245"/>
      <c r="CM33" s="245"/>
      <c r="CN33" s="245"/>
      <c r="CO33" s="245"/>
      <c r="CP33" s="245"/>
      <c r="CQ33" s="245"/>
      <c r="CR33" s="245"/>
      <c r="CS33" s="245"/>
      <c r="CT33" s="245"/>
      <c r="CU33" s="245"/>
      <c r="CV33" s="245"/>
      <c r="CW33" s="245"/>
      <c r="CX33" s="245"/>
      <c r="CY33" s="245"/>
      <c r="CZ33" s="245"/>
      <c r="DA33" s="245"/>
      <c r="DB33" s="245"/>
      <c r="DC33" s="245"/>
      <c r="DD33" s="245"/>
      <c r="DE33" s="245"/>
      <c r="DF33" s="245"/>
      <c r="DG33" s="245"/>
      <c r="DH33" s="245"/>
      <c r="DI33" s="245"/>
      <c r="DJ33" s="245"/>
      <c r="DK33" s="245"/>
      <c r="DL33" s="245"/>
      <c r="DM33" s="245"/>
      <c r="DN33" s="245"/>
      <c r="DO33" s="245"/>
      <c r="DP33" s="245"/>
      <c r="DQ33" s="245"/>
      <c r="DR33" s="245"/>
      <c r="DS33" s="245"/>
      <c r="DT33" s="245"/>
      <c r="DU33" s="245"/>
      <c r="DV33" s="245"/>
      <c r="DW33" s="245"/>
      <c r="DX33" s="245"/>
      <c r="DY33" s="245"/>
      <c r="DZ33" s="245"/>
      <c r="EA33" s="245"/>
      <c r="EB33" s="245"/>
      <c r="EC33" s="245"/>
      <c r="ED33" s="245"/>
      <c r="EE33" s="245"/>
      <c r="EF33" s="245"/>
      <c r="EG33" s="245"/>
      <c r="EH33" s="245"/>
      <c r="EI33" s="245"/>
      <c r="EJ33" s="245"/>
      <c r="EK33" s="245"/>
      <c r="EL33" s="245"/>
      <c r="EM33" s="245"/>
      <c r="EN33" s="245"/>
      <c r="EO33" s="245"/>
      <c r="EP33" s="245"/>
      <c r="EQ33" s="245"/>
      <c r="ER33" s="245"/>
      <c r="ES33" s="245"/>
      <c r="ET33" s="245"/>
      <c r="EU33" s="245"/>
      <c r="EV33" s="245"/>
      <c r="EW33" s="245"/>
      <c r="EX33" s="245"/>
      <c r="EY33" s="245"/>
      <c r="EZ33" s="245"/>
      <c r="FA33" s="245"/>
      <c r="FB33" s="245"/>
      <c r="FC33" s="245"/>
      <c r="FD33" s="245"/>
      <c r="FE33" s="245"/>
      <c r="FF33" s="245"/>
      <c r="FG33" s="245"/>
      <c r="FH33" s="245"/>
      <c r="FI33" s="245"/>
      <c r="FJ33" s="245"/>
      <c r="FK33" s="245"/>
      <c r="FL33" s="245"/>
      <c r="FM33" s="245"/>
      <c r="FN33" s="245"/>
      <c r="FO33" s="245"/>
      <c r="FP33" s="245"/>
      <c r="FQ33" s="245"/>
      <c r="FR33" s="245"/>
      <c r="FS33" s="245"/>
      <c r="FT33" s="245"/>
      <c r="FU33" s="245"/>
      <c r="FV33" s="245"/>
      <c r="FW33" s="245"/>
      <c r="FX33" s="245"/>
      <c r="FY33" s="245"/>
      <c r="FZ33" s="245"/>
      <c r="GA33" s="245"/>
      <c r="GB33" s="245"/>
      <c r="GC33" s="245"/>
      <c r="GD33" s="245"/>
      <c r="GE33" s="245"/>
      <c r="GF33" s="245"/>
      <c r="GG33" s="245"/>
      <c r="GH33" s="245"/>
      <c r="GI33" s="245"/>
      <c r="GJ33" s="245"/>
      <c r="GK33" s="245"/>
      <c r="GL33" s="245"/>
      <c r="GM33" s="245"/>
      <c r="GN33" s="245"/>
      <c r="GO33" s="245"/>
      <c r="GP33" s="245"/>
      <c r="GQ33" s="245"/>
      <c r="GR33" s="245"/>
      <c r="GS33" s="245"/>
      <c r="GT33" s="245"/>
      <c r="GU33" s="245"/>
      <c r="GV33" s="245"/>
      <c r="GW33" s="245"/>
      <c r="GX33" s="245"/>
      <c r="GY33" s="245"/>
      <c r="GZ33" s="245"/>
      <c r="HA33" s="245"/>
      <c r="HB33" s="245"/>
      <c r="HC33" s="245"/>
      <c r="HD33" s="245"/>
      <c r="HE33" s="245"/>
      <c r="HF33" s="245"/>
      <c r="HG33" s="245"/>
      <c r="HH33" s="245"/>
      <c r="HI33" s="245"/>
      <c r="HJ33" s="245"/>
      <c r="HK33" s="245"/>
      <c r="HL33" s="245"/>
      <c r="HM33" s="245"/>
      <c r="HN33" s="245"/>
      <c r="HO33" s="245"/>
      <c r="HP33" s="245"/>
      <c r="HQ33" s="245"/>
      <c r="HR33" s="245"/>
      <c r="HS33" s="245"/>
      <c r="HT33" s="245"/>
      <c r="HU33" s="245"/>
      <c r="HV33" s="245"/>
      <c r="HW33" s="245"/>
      <c r="HX33" s="245"/>
      <c r="HY33" s="245"/>
      <c r="HZ33" s="245"/>
      <c r="IA33" s="245"/>
      <c r="IB33" s="245"/>
      <c r="IC33" s="245"/>
      <c r="ID33" s="245"/>
      <c r="IE33" s="245"/>
      <c r="IF33" s="245"/>
      <c r="IG33" s="245"/>
      <c r="IH33" s="245"/>
      <c r="II33" s="245"/>
      <c r="IJ33" s="245"/>
      <c r="IK33" s="245"/>
      <c r="IL33" s="245"/>
      <c r="IM33" s="245"/>
      <c r="IN33" s="245"/>
      <c r="IO33" s="245"/>
      <c r="IP33" s="245"/>
      <c r="IQ33" s="245"/>
      <c r="IR33" s="245"/>
      <c r="IS33" s="245"/>
      <c r="IT33" s="245"/>
      <c r="IU33" s="245"/>
      <c r="IV33" s="245"/>
      <c r="IW33" s="245"/>
      <c r="IX33" s="245"/>
      <c r="IY33" s="245"/>
      <c r="IZ33" s="245"/>
      <c r="JA33" s="245"/>
      <c r="JB33" s="245"/>
      <c r="JC33" s="245"/>
      <c r="JD33" s="245"/>
      <c r="JE33" s="245"/>
      <c r="JF33" s="245"/>
      <c r="JG33" s="245"/>
      <c r="JH33" s="245"/>
      <c r="JI33" s="245"/>
      <c r="JJ33" s="245"/>
      <c r="JK33" s="245"/>
      <c r="JL33" s="245"/>
      <c r="JM33" s="245"/>
      <c r="JN33" s="245"/>
      <c r="JO33" s="245"/>
      <c r="JP33" s="245"/>
      <c r="JQ33" s="245"/>
      <c r="JR33" s="245"/>
      <c r="JS33" s="245"/>
      <c r="JT33" s="245"/>
      <c r="JU33" s="245"/>
      <c r="JV33" s="245"/>
      <c r="JW33" s="245"/>
      <c r="JX33" s="245"/>
      <c r="JY33" s="245"/>
      <c r="JZ33" s="245"/>
      <c r="KA33" s="245"/>
      <c r="KB33" s="245"/>
      <c r="KC33" s="245"/>
      <c r="KD33" s="245"/>
      <c r="KE33" s="245"/>
      <c r="KF33" s="245"/>
      <c r="KG33" s="245"/>
      <c r="KH33" s="245"/>
      <c r="KI33" s="245"/>
      <c r="KJ33" s="245"/>
      <c r="KK33" s="245"/>
      <c r="KL33" s="245"/>
      <c r="KM33" s="245"/>
      <c r="KN33" s="245"/>
      <c r="KO33" s="245"/>
      <c r="KP33" s="245"/>
      <c r="KQ33" s="245"/>
      <c r="KR33" s="245"/>
      <c r="KS33" s="245"/>
      <c r="KT33" s="245"/>
      <c r="KU33" s="245"/>
      <c r="KV33" s="245"/>
      <c r="KW33" s="251"/>
      <c r="KX33" s="251"/>
      <c r="KY33" s="251"/>
      <c r="KZ33" s="251"/>
      <c r="LA33" s="251"/>
      <c r="LB33" s="251"/>
      <c r="LC33" s="251"/>
      <c r="LD33" s="251"/>
      <c r="LE33" s="251"/>
      <c r="LF33" s="252"/>
      <c r="LG33" s="233"/>
      <c r="LH33" s="233"/>
      <c r="MA33" s="225" t="s">
        <v>68</v>
      </c>
    </row>
    <row r="34" spans="1:339" s="71" customFormat="1" ht="15" customHeight="1" thickTop="1" thickBot="1">
      <c r="A34" s="11"/>
      <c r="B34" s="12"/>
      <c r="C34" s="53"/>
      <c r="D34" s="218"/>
      <c r="E34" s="219"/>
      <c r="F34" s="219"/>
      <c r="G34" s="219"/>
      <c r="H34" s="35"/>
      <c r="I34" s="35"/>
      <c r="J34" s="36"/>
      <c r="K34" s="12"/>
      <c r="L34" s="192"/>
      <c r="M34" s="75"/>
      <c r="N34" s="190"/>
      <c r="O34" s="75"/>
      <c r="P34" s="75"/>
      <c r="Q34" s="12"/>
      <c r="R34" s="12"/>
      <c r="S34" s="46" t="s">
        <v>55</v>
      </c>
      <c r="T34" s="39"/>
      <c r="U34" s="70"/>
      <c r="V34" s="36"/>
      <c r="W34" s="12"/>
      <c r="X34" s="89"/>
      <c r="Y34" s="57"/>
      <c r="Z34" s="99"/>
      <c r="AA34" s="58"/>
      <c r="AB34" s="90"/>
      <c r="AC34" s="90"/>
      <c r="AD34" s="90"/>
      <c r="AE34" s="90"/>
      <c r="AF34" s="90"/>
      <c r="AG34" s="216" t="str">
        <f>IF(I1="xx","xx",INDEX(CODIFICATION!B2:U31,MATCH(I1,CODIFICATION!B2:B31,0),11))</f>
        <v>xx</v>
      </c>
      <c r="AH34" s="94"/>
      <c r="AI34" s="247"/>
      <c r="AJ34" s="247"/>
      <c r="AK34" s="247"/>
      <c r="AL34" s="247"/>
      <c r="AM34" s="247"/>
      <c r="AN34" s="247"/>
      <c r="AO34" s="247"/>
      <c r="AP34" s="247"/>
      <c r="AQ34" s="247"/>
      <c r="AR34" s="247"/>
      <c r="AS34" s="247"/>
      <c r="AT34" s="247"/>
      <c r="AU34" s="247"/>
      <c r="AV34" s="247"/>
      <c r="AW34" s="247"/>
      <c r="AX34" s="247"/>
      <c r="AY34" s="247"/>
      <c r="AZ34" s="247"/>
      <c r="BA34" s="247"/>
      <c r="BB34" s="247"/>
      <c r="BC34" s="247"/>
      <c r="BD34" s="247"/>
      <c r="BE34" s="247"/>
      <c r="BF34" s="247"/>
      <c r="BG34" s="247"/>
      <c r="BH34" s="247"/>
      <c r="BI34" s="247"/>
      <c r="BJ34" s="247"/>
      <c r="BK34" s="247"/>
      <c r="BL34" s="247"/>
      <c r="BM34" s="247"/>
      <c r="BN34" s="248"/>
      <c r="BO34" s="248"/>
      <c r="BP34" s="248"/>
      <c r="BQ34" s="248"/>
      <c r="BR34" s="248"/>
      <c r="BS34" s="248"/>
      <c r="BT34" s="248"/>
      <c r="BU34" s="248"/>
      <c r="BV34" s="248"/>
      <c r="BW34" s="248"/>
      <c r="BX34" s="245"/>
      <c r="BY34" s="245"/>
      <c r="BZ34" s="245"/>
      <c r="CA34" s="245"/>
      <c r="CB34" s="245"/>
      <c r="CC34" s="245"/>
      <c r="CD34" s="245"/>
      <c r="CE34" s="245"/>
      <c r="CF34" s="245"/>
      <c r="CG34" s="245"/>
      <c r="CH34" s="245"/>
      <c r="CI34" s="245"/>
      <c r="CJ34" s="245"/>
      <c r="CK34" s="245"/>
      <c r="CL34" s="245"/>
      <c r="CM34" s="245"/>
      <c r="CN34" s="245"/>
      <c r="CO34" s="245"/>
      <c r="CP34" s="245"/>
      <c r="CQ34" s="245"/>
      <c r="CR34" s="245"/>
      <c r="CS34" s="245"/>
      <c r="CT34" s="245"/>
      <c r="CU34" s="245"/>
      <c r="CV34" s="245"/>
      <c r="CW34" s="245"/>
      <c r="CX34" s="245"/>
      <c r="CY34" s="245"/>
      <c r="CZ34" s="245"/>
      <c r="DA34" s="245"/>
      <c r="DB34" s="245"/>
      <c r="DC34" s="245"/>
      <c r="DD34" s="245"/>
      <c r="DE34" s="245"/>
      <c r="DF34" s="245"/>
      <c r="DG34" s="245"/>
      <c r="DH34" s="245"/>
      <c r="DI34" s="245"/>
      <c r="DJ34" s="245"/>
      <c r="DK34" s="245"/>
      <c r="DL34" s="245"/>
      <c r="DM34" s="245"/>
      <c r="DN34" s="245"/>
      <c r="DO34" s="245"/>
      <c r="DP34" s="245"/>
      <c r="DQ34" s="245"/>
      <c r="DR34" s="245"/>
      <c r="DS34" s="245"/>
      <c r="DT34" s="245"/>
      <c r="DU34" s="245"/>
      <c r="DV34" s="245"/>
      <c r="DW34" s="245"/>
      <c r="DX34" s="245"/>
      <c r="DY34" s="245"/>
      <c r="DZ34" s="245"/>
      <c r="EA34" s="245"/>
      <c r="EB34" s="245"/>
      <c r="EC34" s="245"/>
      <c r="ED34" s="245"/>
      <c r="EE34" s="245"/>
      <c r="EF34" s="245"/>
      <c r="EG34" s="245"/>
      <c r="EH34" s="245"/>
      <c r="EI34" s="245"/>
      <c r="EJ34" s="245"/>
      <c r="EK34" s="245"/>
      <c r="EL34" s="245"/>
      <c r="EM34" s="245"/>
      <c r="EN34" s="245"/>
      <c r="EO34" s="245"/>
      <c r="EP34" s="245"/>
      <c r="EQ34" s="245"/>
      <c r="ER34" s="245"/>
      <c r="ES34" s="245"/>
      <c r="ET34" s="245"/>
      <c r="EU34" s="245"/>
      <c r="EV34" s="245"/>
      <c r="EW34" s="245"/>
      <c r="EX34" s="245"/>
      <c r="EY34" s="245"/>
      <c r="EZ34" s="245"/>
      <c r="FA34" s="245"/>
      <c r="FB34" s="245"/>
      <c r="FC34" s="245"/>
      <c r="FD34" s="245"/>
      <c r="FE34" s="245"/>
      <c r="FF34" s="245"/>
      <c r="FG34" s="245"/>
      <c r="FH34" s="245"/>
      <c r="FI34" s="245"/>
      <c r="FJ34" s="245"/>
      <c r="FK34" s="245"/>
      <c r="FL34" s="245"/>
      <c r="FM34" s="245"/>
      <c r="FN34" s="245"/>
      <c r="FO34" s="245"/>
      <c r="FP34" s="245"/>
      <c r="FQ34" s="245"/>
      <c r="FR34" s="245"/>
      <c r="FS34" s="245"/>
      <c r="FT34" s="245"/>
      <c r="FU34" s="245"/>
      <c r="FV34" s="245"/>
      <c r="FW34" s="245"/>
      <c r="FX34" s="245"/>
      <c r="FY34" s="245"/>
      <c r="FZ34" s="245"/>
      <c r="GA34" s="245"/>
      <c r="GB34" s="245"/>
      <c r="GC34" s="245"/>
      <c r="GD34" s="245"/>
      <c r="GE34" s="245"/>
      <c r="GF34" s="245"/>
      <c r="GG34" s="245"/>
      <c r="GH34" s="245"/>
      <c r="GI34" s="245"/>
      <c r="GJ34" s="245"/>
      <c r="GK34" s="245"/>
      <c r="GL34" s="245"/>
      <c r="GM34" s="245"/>
      <c r="GN34" s="245"/>
      <c r="GO34" s="245"/>
      <c r="GP34" s="245"/>
      <c r="GQ34" s="245"/>
      <c r="GR34" s="245"/>
      <c r="GS34" s="245"/>
      <c r="GT34" s="245"/>
      <c r="GU34" s="245"/>
      <c r="GV34" s="245"/>
      <c r="GW34" s="245"/>
      <c r="GX34" s="245"/>
      <c r="GY34" s="245"/>
      <c r="GZ34" s="245"/>
      <c r="HA34" s="245"/>
      <c r="HB34" s="245"/>
      <c r="HC34" s="245"/>
      <c r="HD34" s="245"/>
      <c r="HE34" s="245"/>
      <c r="HF34" s="245"/>
      <c r="HG34" s="245"/>
      <c r="HH34" s="245"/>
      <c r="HI34" s="245"/>
      <c r="HJ34" s="245"/>
      <c r="HK34" s="245"/>
      <c r="HL34" s="245"/>
      <c r="HM34" s="245"/>
      <c r="HN34" s="245"/>
      <c r="HO34" s="245"/>
      <c r="HP34" s="245"/>
      <c r="HQ34" s="245"/>
      <c r="HR34" s="245"/>
      <c r="HS34" s="245"/>
      <c r="HT34" s="245"/>
      <c r="HU34" s="245"/>
      <c r="HV34" s="245"/>
      <c r="HW34" s="245"/>
      <c r="HX34" s="245"/>
      <c r="HY34" s="245"/>
      <c r="HZ34" s="245"/>
      <c r="IA34" s="245"/>
      <c r="IB34" s="245"/>
      <c r="IC34" s="245"/>
      <c r="ID34" s="245"/>
      <c r="IE34" s="245"/>
      <c r="IF34" s="245"/>
      <c r="IG34" s="245"/>
      <c r="IH34" s="245"/>
      <c r="II34" s="245"/>
      <c r="IJ34" s="245"/>
      <c r="IK34" s="245"/>
      <c r="IL34" s="245"/>
      <c r="IM34" s="245"/>
      <c r="IN34" s="245"/>
      <c r="IO34" s="245"/>
      <c r="IP34" s="245"/>
      <c r="IQ34" s="245"/>
      <c r="IR34" s="245"/>
      <c r="IS34" s="245"/>
      <c r="IT34" s="245"/>
      <c r="IU34" s="245"/>
      <c r="IV34" s="245"/>
      <c r="IW34" s="245"/>
      <c r="IX34" s="245"/>
      <c r="IY34" s="245"/>
      <c r="IZ34" s="245"/>
      <c r="JA34" s="245"/>
      <c r="JB34" s="245"/>
      <c r="JC34" s="245"/>
      <c r="JD34" s="245"/>
      <c r="JE34" s="245"/>
      <c r="JF34" s="245"/>
      <c r="JG34" s="245"/>
      <c r="JH34" s="245"/>
      <c r="JI34" s="245"/>
      <c r="JJ34" s="245"/>
      <c r="JK34" s="245"/>
      <c r="JL34" s="245"/>
      <c r="JM34" s="245"/>
      <c r="JN34" s="245"/>
      <c r="JO34" s="245"/>
      <c r="JP34" s="245"/>
      <c r="JQ34" s="245"/>
      <c r="JR34" s="245"/>
      <c r="JS34" s="245"/>
      <c r="JT34" s="245"/>
      <c r="JU34" s="245"/>
      <c r="JV34" s="245"/>
      <c r="JW34" s="245"/>
      <c r="JX34" s="245"/>
      <c r="JY34" s="245"/>
      <c r="JZ34" s="245"/>
      <c r="KA34" s="245"/>
      <c r="KB34" s="245"/>
      <c r="KC34" s="245"/>
      <c r="KD34" s="245"/>
      <c r="KE34" s="245"/>
      <c r="KF34" s="245"/>
      <c r="KG34" s="245"/>
      <c r="KH34" s="245"/>
      <c r="KI34" s="245"/>
      <c r="KJ34" s="245"/>
      <c r="KK34" s="245"/>
      <c r="KL34" s="245"/>
      <c r="KM34" s="245"/>
      <c r="KN34" s="245"/>
      <c r="KO34" s="245"/>
      <c r="KP34" s="245"/>
      <c r="KQ34" s="245"/>
      <c r="KR34" s="245"/>
      <c r="KS34" s="245"/>
      <c r="KT34" s="245"/>
      <c r="KU34" s="245"/>
      <c r="KV34" s="245"/>
      <c r="KW34" s="251"/>
      <c r="KX34" s="251"/>
      <c r="KY34" s="251"/>
      <c r="KZ34" s="251"/>
      <c r="LA34" s="251"/>
      <c r="LB34" s="251"/>
      <c r="LC34" s="251"/>
      <c r="LD34" s="251"/>
      <c r="LE34" s="251"/>
      <c r="LF34" s="252"/>
      <c r="LG34" s="233"/>
      <c r="LH34" s="233"/>
      <c r="MA34" s="225"/>
    </row>
    <row r="35" spans="1:339" s="71" customFormat="1" ht="15" customHeight="1" thickTop="1" thickBot="1">
      <c r="A35" s="11"/>
      <c r="B35" s="12"/>
      <c r="C35" s="53"/>
      <c r="D35" s="218"/>
      <c r="E35" s="219"/>
      <c r="F35" s="219"/>
      <c r="G35" s="219"/>
      <c r="H35" s="35"/>
      <c r="I35" s="35"/>
      <c r="J35" s="36"/>
      <c r="K35" s="12"/>
      <c r="L35" s="193"/>
      <c r="M35" s="75"/>
      <c r="N35" s="190"/>
      <c r="O35" s="75"/>
      <c r="P35" s="75"/>
      <c r="Q35" s="12"/>
      <c r="R35" s="12"/>
      <c r="S35" s="46" t="s">
        <v>55</v>
      </c>
      <c r="T35" s="39"/>
      <c r="U35" s="70"/>
      <c r="V35" s="36"/>
      <c r="W35" s="12"/>
      <c r="X35" s="89"/>
      <c r="Y35" s="57"/>
      <c r="Z35" s="99"/>
      <c r="AA35" s="58"/>
      <c r="AB35" s="90"/>
      <c r="AC35" s="90"/>
      <c r="AD35" s="90"/>
      <c r="AE35" s="90"/>
      <c r="AF35" s="90"/>
      <c r="AG35" s="216" t="str">
        <f>IF(I1="xx","xx",INDEX(CODIFICATION!B2:U31,MATCH(I1,CODIFICATION!B2:B31,0),12))</f>
        <v>xx</v>
      </c>
      <c r="AH35" s="94"/>
      <c r="AI35" s="247"/>
      <c r="AJ35" s="247"/>
      <c r="AK35" s="247"/>
      <c r="AL35" s="247"/>
      <c r="AM35" s="247"/>
      <c r="AN35" s="247"/>
      <c r="AO35" s="247"/>
      <c r="AP35" s="247"/>
      <c r="AQ35" s="247"/>
      <c r="AR35" s="247"/>
      <c r="AS35" s="247"/>
      <c r="AT35" s="247"/>
      <c r="AU35" s="247"/>
      <c r="AV35" s="247"/>
      <c r="AW35" s="247"/>
      <c r="AX35" s="247"/>
      <c r="AY35" s="247"/>
      <c r="AZ35" s="247"/>
      <c r="BA35" s="247"/>
      <c r="BB35" s="247"/>
      <c r="BC35" s="247"/>
      <c r="BD35" s="247"/>
      <c r="BE35" s="247"/>
      <c r="BF35" s="247"/>
      <c r="BG35" s="247"/>
      <c r="BH35" s="247"/>
      <c r="BI35" s="247"/>
      <c r="BJ35" s="247"/>
      <c r="BK35" s="247"/>
      <c r="BL35" s="247"/>
      <c r="BM35" s="247"/>
      <c r="BN35" s="248"/>
      <c r="BO35" s="248"/>
      <c r="BP35" s="248"/>
      <c r="BQ35" s="248"/>
      <c r="BR35" s="248"/>
      <c r="BS35" s="248"/>
      <c r="BT35" s="248"/>
      <c r="BU35" s="248"/>
      <c r="BV35" s="248"/>
      <c r="BW35" s="248"/>
      <c r="BX35" s="245"/>
      <c r="BY35" s="245"/>
      <c r="BZ35" s="245"/>
      <c r="CA35" s="245"/>
      <c r="CB35" s="245"/>
      <c r="CC35" s="245"/>
      <c r="CD35" s="245"/>
      <c r="CE35" s="245"/>
      <c r="CF35" s="245"/>
      <c r="CG35" s="245"/>
      <c r="CH35" s="245"/>
      <c r="CI35" s="245"/>
      <c r="CJ35" s="245"/>
      <c r="CK35" s="245"/>
      <c r="CL35" s="245"/>
      <c r="CM35" s="245"/>
      <c r="CN35" s="245"/>
      <c r="CO35" s="245"/>
      <c r="CP35" s="245"/>
      <c r="CQ35" s="245"/>
      <c r="CR35" s="245"/>
      <c r="CS35" s="245"/>
      <c r="CT35" s="245"/>
      <c r="CU35" s="245"/>
      <c r="CV35" s="245"/>
      <c r="CW35" s="245"/>
      <c r="CX35" s="245"/>
      <c r="CY35" s="245"/>
      <c r="CZ35" s="245"/>
      <c r="DA35" s="245"/>
      <c r="DB35" s="245"/>
      <c r="DC35" s="245"/>
      <c r="DD35" s="245"/>
      <c r="DE35" s="245"/>
      <c r="DF35" s="245"/>
      <c r="DG35" s="245"/>
      <c r="DH35" s="245"/>
      <c r="DI35" s="245"/>
      <c r="DJ35" s="245"/>
      <c r="DK35" s="245"/>
      <c r="DL35" s="245"/>
      <c r="DM35" s="245"/>
      <c r="DN35" s="245"/>
      <c r="DO35" s="245"/>
      <c r="DP35" s="245"/>
      <c r="DQ35" s="245"/>
      <c r="DR35" s="245"/>
      <c r="DS35" s="245"/>
      <c r="DT35" s="245"/>
      <c r="DU35" s="245"/>
      <c r="DV35" s="245"/>
      <c r="DW35" s="245"/>
      <c r="DX35" s="245"/>
      <c r="DY35" s="245"/>
      <c r="DZ35" s="245"/>
      <c r="EA35" s="245"/>
      <c r="EB35" s="245"/>
      <c r="EC35" s="245"/>
      <c r="ED35" s="245"/>
      <c r="EE35" s="245"/>
      <c r="EF35" s="245"/>
      <c r="EG35" s="245"/>
      <c r="EH35" s="245"/>
      <c r="EI35" s="245"/>
      <c r="EJ35" s="245"/>
      <c r="EK35" s="245"/>
      <c r="EL35" s="245"/>
      <c r="EM35" s="245"/>
      <c r="EN35" s="245"/>
      <c r="EO35" s="245"/>
      <c r="EP35" s="245"/>
      <c r="EQ35" s="245"/>
      <c r="ER35" s="245"/>
      <c r="ES35" s="245"/>
      <c r="ET35" s="245"/>
      <c r="EU35" s="245"/>
      <c r="EV35" s="245"/>
      <c r="EW35" s="245"/>
      <c r="EX35" s="245"/>
      <c r="EY35" s="245"/>
      <c r="EZ35" s="245"/>
      <c r="FA35" s="245"/>
      <c r="FB35" s="245"/>
      <c r="FC35" s="245"/>
      <c r="FD35" s="245"/>
      <c r="FE35" s="245"/>
      <c r="FF35" s="245"/>
      <c r="FG35" s="245"/>
      <c r="FH35" s="245"/>
      <c r="FI35" s="245"/>
      <c r="FJ35" s="245"/>
      <c r="FK35" s="245"/>
      <c r="FL35" s="245"/>
      <c r="FM35" s="245"/>
      <c r="FN35" s="245"/>
      <c r="FO35" s="245"/>
      <c r="FP35" s="245"/>
      <c r="FQ35" s="245"/>
      <c r="FR35" s="245"/>
      <c r="FS35" s="245"/>
      <c r="FT35" s="245"/>
      <c r="FU35" s="245"/>
      <c r="FV35" s="245"/>
      <c r="FW35" s="245"/>
      <c r="FX35" s="245"/>
      <c r="FY35" s="245"/>
      <c r="FZ35" s="245"/>
      <c r="GA35" s="245"/>
      <c r="GB35" s="245"/>
      <c r="GC35" s="245"/>
      <c r="GD35" s="245"/>
      <c r="GE35" s="245"/>
      <c r="GF35" s="245"/>
      <c r="GG35" s="245"/>
      <c r="GH35" s="245"/>
      <c r="GI35" s="245"/>
      <c r="GJ35" s="245"/>
      <c r="GK35" s="245"/>
      <c r="GL35" s="245"/>
      <c r="GM35" s="245"/>
      <c r="GN35" s="245"/>
      <c r="GO35" s="245"/>
      <c r="GP35" s="245"/>
      <c r="GQ35" s="245"/>
      <c r="GR35" s="245"/>
      <c r="GS35" s="245"/>
      <c r="GT35" s="245"/>
      <c r="GU35" s="245"/>
      <c r="GV35" s="245"/>
      <c r="GW35" s="245"/>
      <c r="GX35" s="245"/>
      <c r="GY35" s="245"/>
      <c r="GZ35" s="245"/>
      <c r="HA35" s="245"/>
      <c r="HB35" s="245"/>
      <c r="HC35" s="245"/>
      <c r="HD35" s="245"/>
      <c r="HE35" s="245"/>
      <c r="HF35" s="245"/>
      <c r="HG35" s="245"/>
      <c r="HH35" s="245"/>
      <c r="HI35" s="245"/>
      <c r="HJ35" s="245"/>
      <c r="HK35" s="245"/>
      <c r="HL35" s="245"/>
      <c r="HM35" s="245"/>
      <c r="HN35" s="245"/>
      <c r="HO35" s="245"/>
      <c r="HP35" s="245"/>
      <c r="HQ35" s="245"/>
      <c r="HR35" s="245"/>
      <c r="HS35" s="245"/>
      <c r="HT35" s="245"/>
      <c r="HU35" s="245"/>
      <c r="HV35" s="245"/>
      <c r="HW35" s="245"/>
      <c r="HX35" s="245"/>
      <c r="HY35" s="245"/>
      <c r="HZ35" s="245"/>
      <c r="IA35" s="245"/>
      <c r="IB35" s="245"/>
      <c r="IC35" s="245"/>
      <c r="ID35" s="245"/>
      <c r="IE35" s="245"/>
      <c r="IF35" s="245"/>
      <c r="IG35" s="245"/>
      <c r="IH35" s="245"/>
      <c r="II35" s="245"/>
      <c r="IJ35" s="245"/>
      <c r="IK35" s="245"/>
      <c r="IL35" s="245"/>
      <c r="IM35" s="245"/>
      <c r="IN35" s="245"/>
      <c r="IO35" s="245"/>
      <c r="IP35" s="245"/>
      <c r="IQ35" s="245"/>
      <c r="IR35" s="245"/>
      <c r="IS35" s="245"/>
      <c r="IT35" s="245"/>
      <c r="IU35" s="245"/>
      <c r="IV35" s="245"/>
      <c r="IW35" s="245"/>
      <c r="IX35" s="245"/>
      <c r="IY35" s="245"/>
      <c r="IZ35" s="245"/>
      <c r="JA35" s="245"/>
      <c r="JB35" s="245"/>
      <c r="JC35" s="245"/>
      <c r="JD35" s="245"/>
      <c r="JE35" s="245"/>
      <c r="JF35" s="245"/>
      <c r="JG35" s="245"/>
      <c r="JH35" s="245"/>
      <c r="JI35" s="245"/>
      <c r="JJ35" s="245"/>
      <c r="JK35" s="245"/>
      <c r="JL35" s="245"/>
      <c r="JM35" s="245"/>
      <c r="JN35" s="245"/>
      <c r="JO35" s="245"/>
      <c r="JP35" s="245"/>
      <c r="JQ35" s="245"/>
      <c r="JR35" s="245"/>
      <c r="JS35" s="245"/>
      <c r="JT35" s="245"/>
      <c r="JU35" s="245"/>
      <c r="JV35" s="245"/>
      <c r="JW35" s="245"/>
      <c r="JX35" s="245"/>
      <c r="JY35" s="245"/>
      <c r="JZ35" s="245"/>
      <c r="KA35" s="245"/>
      <c r="KB35" s="245"/>
      <c r="KC35" s="245"/>
      <c r="KD35" s="245"/>
      <c r="KE35" s="245"/>
      <c r="KF35" s="245"/>
      <c r="KG35" s="245"/>
      <c r="KH35" s="245"/>
      <c r="KI35" s="245"/>
      <c r="KJ35" s="245"/>
      <c r="KK35" s="245"/>
      <c r="KL35" s="245"/>
      <c r="KM35" s="245"/>
      <c r="KN35" s="245"/>
      <c r="KO35" s="245"/>
      <c r="KP35" s="245"/>
      <c r="KQ35" s="245"/>
      <c r="KR35" s="245"/>
      <c r="KS35" s="245"/>
      <c r="KT35" s="245"/>
      <c r="KU35" s="245"/>
      <c r="KV35" s="245"/>
      <c r="KW35" s="251"/>
      <c r="KX35" s="251"/>
      <c r="KY35" s="251"/>
      <c r="KZ35" s="251"/>
      <c r="LA35" s="251"/>
      <c r="LB35" s="251"/>
      <c r="LC35" s="251"/>
      <c r="LD35" s="251"/>
      <c r="LE35" s="251"/>
      <c r="LF35" s="252"/>
      <c r="LG35" s="233"/>
      <c r="LH35" s="233"/>
      <c r="MA35" s="225"/>
    </row>
    <row r="36" spans="1:339" s="71" customFormat="1" ht="15" customHeight="1" thickTop="1">
      <c r="A36" s="11"/>
      <c r="B36" s="12"/>
      <c r="C36" s="53"/>
      <c r="D36" s="220"/>
      <c r="E36" s="219"/>
      <c r="F36" s="219"/>
      <c r="G36" s="219"/>
      <c r="H36" s="35"/>
      <c r="I36" s="35"/>
      <c r="J36" s="36"/>
      <c r="K36" s="12"/>
      <c r="L36" s="193"/>
      <c r="M36" s="75"/>
      <c r="N36" s="190"/>
      <c r="O36" s="196"/>
      <c r="P36" s="75"/>
      <c r="Q36" s="63"/>
      <c r="R36" s="12"/>
      <c r="S36" s="72"/>
      <c r="T36" s="73"/>
      <c r="U36" s="62"/>
      <c r="V36" s="36"/>
      <c r="W36" s="12"/>
      <c r="X36" s="89"/>
      <c r="Y36" s="57"/>
      <c r="Z36" s="99"/>
      <c r="AA36" s="58"/>
      <c r="AB36" s="90"/>
      <c r="AC36" s="90"/>
      <c r="AD36" s="90"/>
      <c r="AE36" s="90"/>
      <c r="AF36" s="90"/>
      <c r="AG36" s="216"/>
      <c r="AH36" s="94"/>
      <c r="AI36" s="247"/>
      <c r="AJ36" s="247"/>
      <c r="AK36" s="247"/>
      <c r="AL36" s="247"/>
      <c r="AM36" s="247"/>
      <c r="AN36" s="247"/>
      <c r="AO36" s="247"/>
      <c r="AP36" s="247"/>
      <c r="AQ36" s="247"/>
      <c r="AR36" s="247"/>
      <c r="AS36" s="247"/>
      <c r="AT36" s="247"/>
      <c r="AU36" s="247"/>
      <c r="AV36" s="247"/>
      <c r="AW36" s="247"/>
      <c r="AX36" s="247"/>
      <c r="AY36" s="247"/>
      <c r="AZ36" s="247"/>
      <c r="BA36" s="247"/>
      <c r="BB36" s="247"/>
      <c r="BC36" s="247"/>
      <c r="BD36" s="247"/>
      <c r="BE36" s="247"/>
      <c r="BF36" s="247"/>
      <c r="BG36" s="247"/>
      <c r="BH36" s="247"/>
      <c r="BI36" s="247"/>
      <c r="BJ36" s="247"/>
      <c r="BK36" s="247"/>
      <c r="BL36" s="247"/>
      <c r="BM36" s="247"/>
      <c r="BN36" s="248"/>
      <c r="BO36" s="248"/>
      <c r="BP36" s="248"/>
      <c r="BQ36" s="248"/>
      <c r="BR36" s="248"/>
      <c r="BS36" s="248"/>
      <c r="BT36" s="248"/>
      <c r="BU36" s="248"/>
      <c r="BV36" s="248"/>
      <c r="BW36" s="248"/>
      <c r="BX36" s="245"/>
      <c r="BY36" s="245"/>
      <c r="BZ36" s="245"/>
      <c r="CA36" s="245"/>
      <c r="CB36" s="245"/>
      <c r="CC36" s="245"/>
      <c r="CD36" s="245"/>
      <c r="CE36" s="245"/>
      <c r="CF36" s="245"/>
      <c r="CG36" s="245"/>
      <c r="CH36" s="245"/>
      <c r="CI36" s="245"/>
      <c r="CJ36" s="245"/>
      <c r="CK36" s="245"/>
      <c r="CL36" s="245"/>
      <c r="CM36" s="245"/>
      <c r="CN36" s="245"/>
      <c r="CO36" s="245"/>
      <c r="CP36" s="245"/>
      <c r="CQ36" s="245"/>
      <c r="CR36" s="245"/>
      <c r="CS36" s="245"/>
      <c r="CT36" s="245"/>
      <c r="CU36" s="245"/>
      <c r="CV36" s="245"/>
      <c r="CW36" s="245"/>
      <c r="CX36" s="245"/>
      <c r="CY36" s="245"/>
      <c r="CZ36" s="245"/>
      <c r="DA36" s="245"/>
      <c r="DB36" s="245"/>
      <c r="DC36" s="245"/>
      <c r="DD36" s="245"/>
      <c r="DE36" s="245"/>
      <c r="DF36" s="245"/>
      <c r="DG36" s="245"/>
      <c r="DH36" s="245"/>
      <c r="DI36" s="245"/>
      <c r="DJ36" s="245"/>
      <c r="DK36" s="245"/>
      <c r="DL36" s="245"/>
      <c r="DM36" s="245"/>
      <c r="DN36" s="245"/>
      <c r="DO36" s="245"/>
      <c r="DP36" s="245"/>
      <c r="DQ36" s="245"/>
      <c r="DR36" s="245"/>
      <c r="DS36" s="245"/>
      <c r="DT36" s="245"/>
      <c r="DU36" s="245"/>
      <c r="DV36" s="245"/>
      <c r="DW36" s="245"/>
      <c r="DX36" s="245"/>
      <c r="DY36" s="245"/>
      <c r="DZ36" s="245"/>
      <c r="EA36" s="245"/>
      <c r="EB36" s="245"/>
      <c r="EC36" s="245"/>
      <c r="ED36" s="245"/>
      <c r="EE36" s="245"/>
      <c r="EF36" s="245"/>
      <c r="EG36" s="245"/>
      <c r="EH36" s="245"/>
      <c r="EI36" s="245"/>
      <c r="EJ36" s="245"/>
      <c r="EK36" s="245"/>
      <c r="EL36" s="245"/>
      <c r="EM36" s="245"/>
      <c r="EN36" s="245"/>
      <c r="EO36" s="245"/>
      <c r="EP36" s="245"/>
      <c r="EQ36" s="245"/>
      <c r="ER36" s="245"/>
      <c r="ES36" s="245"/>
      <c r="ET36" s="245"/>
      <c r="EU36" s="245"/>
      <c r="EV36" s="245"/>
      <c r="EW36" s="245"/>
      <c r="EX36" s="245"/>
      <c r="EY36" s="245"/>
      <c r="EZ36" s="245"/>
      <c r="FA36" s="245"/>
      <c r="FB36" s="245"/>
      <c r="FC36" s="245"/>
      <c r="FD36" s="245"/>
      <c r="FE36" s="245"/>
      <c r="FF36" s="245"/>
      <c r="FG36" s="245"/>
      <c r="FH36" s="245"/>
      <c r="FI36" s="245"/>
      <c r="FJ36" s="245"/>
      <c r="FK36" s="245"/>
      <c r="FL36" s="245"/>
      <c r="FM36" s="245"/>
      <c r="FN36" s="245"/>
      <c r="FO36" s="245"/>
      <c r="FP36" s="245"/>
      <c r="FQ36" s="245"/>
      <c r="FR36" s="245"/>
      <c r="FS36" s="245"/>
      <c r="FT36" s="245"/>
      <c r="FU36" s="245"/>
      <c r="FV36" s="245"/>
      <c r="FW36" s="245"/>
      <c r="FX36" s="245"/>
      <c r="FY36" s="245"/>
      <c r="FZ36" s="245"/>
      <c r="GA36" s="245"/>
      <c r="GB36" s="245"/>
      <c r="GC36" s="245"/>
      <c r="GD36" s="245"/>
      <c r="GE36" s="245"/>
      <c r="GF36" s="245"/>
      <c r="GG36" s="245"/>
      <c r="GH36" s="245"/>
      <c r="GI36" s="245"/>
      <c r="GJ36" s="245"/>
      <c r="GK36" s="245"/>
      <c r="GL36" s="245"/>
      <c r="GM36" s="245"/>
      <c r="GN36" s="245"/>
      <c r="GO36" s="245"/>
      <c r="GP36" s="245"/>
      <c r="GQ36" s="245"/>
      <c r="GR36" s="245"/>
      <c r="GS36" s="245"/>
      <c r="GT36" s="245"/>
      <c r="GU36" s="245"/>
      <c r="GV36" s="245"/>
      <c r="GW36" s="245"/>
      <c r="GX36" s="245"/>
      <c r="GY36" s="245"/>
      <c r="GZ36" s="245"/>
      <c r="HA36" s="245"/>
      <c r="HB36" s="245"/>
      <c r="HC36" s="245"/>
      <c r="HD36" s="245"/>
      <c r="HE36" s="245"/>
      <c r="HF36" s="245"/>
      <c r="HG36" s="245"/>
      <c r="HH36" s="245"/>
      <c r="HI36" s="245"/>
      <c r="HJ36" s="245"/>
      <c r="HK36" s="245"/>
      <c r="HL36" s="245"/>
      <c r="HM36" s="245"/>
      <c r="HN36" s="245"/>
      <c r="HO36" s="245"/>
      <c r="HP36" s="245"/>
      <c r="HQ36" s="245"/>
      <c r="HR36" s="245"/>
      <c r="HS36" s="245"/>
      <c r="HT36" s="245"/>
      <c r="HU36" s="245"/>
      <c r="HV36" s="245"/>
      <c r="HW36" s="245"/>
      <c r="HX36" s="245"/>
      <c r="HY36" s="245"/>
      <c r="HZ36" s="245"/>
      <c r="IA36" s="245"/>
      <c r="IB36" s="245"/>
      <c r="IC36" s="245"/>
      <c r="ID36" s="245"/>
      <c r="IE36" s="245"/>
      <c r="IF36" s="245"/>
      <c r="IG36" s="245"/>
      <c r="IH36" s="245"/>
      <c r="II36" s="245"/>
      <c r="IJ36" s="245"/>
      <c r="IK36" s="245"/>
      <c r="IL36" s="245"/>
      <c r="IM36" s="245"/>
      <c r="IN36" s="245"/>
      <c r="IO36" s="245"/>
      <c r="IP36" s="245"/>
      <c r="IQ36" s="245"/>
      <c r="IR36" s="245"/>
      <c r="IS36" s="245"/>
      <c r="IT36" s="245"/>
      <c r="IU36" s="245"/>
      <c r="IV36" s="245"/>
      <c r="IW36" s="245"/>
      <c r="IX36" s="245"/>
      <c r="IY36" s="245"/>
      <c r="IZ36" s="245"/>
      <c r="JA36" s="245"/>
      <c r="JB36" s="245"/>
      <c r="JC36" s="245"/>
      <c r="JD36" s="245"/>
      <c r="JE36" s="245"/>
      <c r="JF36" s="245"/>
      <c r="JG36" s="245"/>
      <c r="JH36" s="245"/>
      <c r="JI36" s="245"/>
      <c r="JJ36" s="245"/>
      <c r="JK36" s="245"/>
      <c r="JL36" s="245"/>
      <c r="JM36" s="245"/>
      <c r="JN36" s="245"/>
      <c r="JO36" s="245"/>
      <c r="JP36" s="245"/>
      <c r="JQ36" s="245"/>
      <c r="JR36" s="245"/>
      <c r="JS36" s="245"/>
      <c r="JT36" s="245"/>
      <c r="JU36" s="245"/>
      <c r="JV36" s="245"/>
      <c r="JW36" s="245"/>
      <c r="JX36" s="245"/>
      <c r="JY36" s="245"/>
      <c r="JZ36" s="245"/>
      <c r="KA36" s="245"/>
      <c r="KB36" s="245"/>
      <c r="KC36" s="245"/>
      <c r="KD36" s="245"/>
      <c r="KE36" s="245"/>
      <c r="KF36" s="245"/>
      <c r="KG36" s="245"/>
      <c r="KH36" s="245"/>
      <c r="KI36" s="245"/>
      <c r="KJ36" s="245"/>
      <c r="KK36" s="245"/>
      <c r="KL36" s="245"/>
      <c r="KM36" s="245"/>
      <c r="KN36" s="245"/>
      <c r="KO36" s="245"/>
      <c r="KP36" s="245"/>
      <c r="KQ36" s="245"/>
      <c r="KR36" s="245"/>
      <c r="KS36" s="245"/>
      <c r="KT36" s="245"/>
      <c r="KU36" s="245"/>
      <c r="KV36" s="245"/>
      <c r="KW36" s="252"/>
      <c r="KX36" s="251"/>
      <c r="KY36" s="251"/>
      <c r="KZ36" s="251"/>
      <c r="LA36" s="251"/>
      <c r="LB36" s="251"/>
      <c r="LC36" s="251"/>
      <c r="LD36" s="251"/>
      <c r="LE36" s="251"/>
      <c r="LF36" s="251"/>
      <c r="LG36" s="233"/>
      <c r="LH36" s="233"/>
      <c r="MA36" s="225"/>
    </row>
    <row r="37" spans="1:339" s="71" customFormat="1" ht="15" customHeight="1">
      <c r="A37" s="11"/>
      <c r="B37" s="12"/>
      <c r="C37" s="53"/>
      <c r="D37" s="218"/>
      <c r="E37" s="219"/>
      <c r="F37" s="219"/>
      <c r="G37" s="219"/>
      <c r="H37" s="35"/>
      <c r="I37" s="35"/>
      <c r="J37" s="36"/>
      <c r="K37" s="12"/>
      <c r="L37" s="12"/>
      <c r="M37" s="12"/>
      <c r="N37" s="12"/>
      <c r="O37" s="12"/>
      <c r="P37" s="12"/>
      <c r="Q37" s="12"/>
      <c r="R37" s="12"/>
      <c r="S37" s="12"/>
      <c r="T37" s="12"/>
      <c r="U37" s="12"/>
      <c r="V37" s="12"/>
      <c r="W37" s="12"/>
      <c r="X37" s="89"/>
      <c r="Y37" s="57"/>
      <c r="Z37" s="99"/>
      <c r="AA37" s="58"/>
      <c r="AB37" s="90"/>
      <c r="AC37" s="90"/>
      <c r="AD37" s="90"/>
      <c r="AE37" s="90"/>
      <c r="AF37" s="90"/>
      <c r="AG37" s="216"/>
      <c r="AH37" s="94"/>
      <c r="AI37" s="247"/>
      <c r="AJ37" s="247"/>
      <c r="AK37" s="247"/>
      <c r="AL37" s="247"/>
      <c r="AM37" s="247"/>
      <c r="AN37" s="247"/>
      <c r="AO37" s="247"/>
      <c r="AP37" s="247"/>
      <c r="AQ37" s="247"/>
      <c r="AR37" s="247"/>
      <c r="AS37" s="247"/>
      <c r="AT37" s="247"/>
      <c r="AU37" s="247"/>
      <c r="AV37" s="247"/>
      <c r="AW37" s="247"/>
      <c r="AX37" s="247"/>
      <c r="AY37" s="247"/>
      <c r="AZ37" s="247"/>
      <c r="BA37" s="247"/>
      <c r="BB37" s="247"/>
      <c r="BC37" s="247"/>
      <c r="BD37" s="247"/>
      <c r="BE37" s="247"/>
      <c r="BF37" s="247"/>
      <c r="BG37" s="247"/>
      <c r="BH37" s="247"/>
      <c r="BI37" s="247"/>
      <c r="BJ37" s="247"/>
      <c r="BK37" s="247"/>
      <c r="BL37" s="247"/>
      <c r="BM37" s="247"/>
      <c r="BN37" s="248"/>
      <c r="BO37" s="248"/>
      <c r="BP37" s="248"/>
      <c r="BQ37" s="248"/>
      <c r="BR37" s="248"/>
      <c r="BS37" s="248"/>
      <c r="BT37" s="248"/>
      <c r="BU37" s="248"/>
      <c r="BV37" s="248"/>
      <c r="BW37" s="248"/>
      <c r="BX37" s="245"/>
      <c r="BY37" s="245"/>
      <c r="BZ37" s="245"/>
      <c r="CA37" s="245"/>
      <c r="CB37" s="245"/>
      <c r="CC37" s="245"/>
      <c r="CD37" s="245"/>
      <c r="CE37" s="245"/>
      <c r="CF37" s="245"/>
      <c r="CG37" s="245"/>
      <c r="CH37" s="245"/>
      <c r="CI37" s="245"/>
      <c r="CJ37" s="245"/>
      <c r="CK37" s="245"/>
      <c r="CL37" s="245"/>
      <c r="CM37" s="245"/>
      <c r="CN37" s="245"/>
      <c r="CO37" s="245"/>
      <c r="CP37" s="245"/>
      <c r="CQ37" s="245"/>
      <c r="CR37" s="245"/>
      <c r="CS37" s="245"/>
      <c r="CT37" s="245"/>
      <c r="CU37" s="245"/>
      <c r="CV37" s="245"/>
      <c r="CW37" s="245"/>
      <c r="CX37" s="245"/>
      <c r="CY37" s="245"/>
      <c r="CZ37" s="245"/>
      <c r="DA37" s="245"/>
      <c r="DB37" s="245"/>
      <c r="DC37" s="245"/>
      <c r="DD37" s="245"/>
      <c r="DE37" s="245"/>
      <c r="DF37" s="245"/>
      <c r="DG37" s="245"/>
      <c r="DH37" s="245"/>
      <c r="DI37" s="245"/>
      <c r="DJ37" s="245"/>
      <c r="DK37" s="245"/>
      <c r="DL37" s="245"/>
      <c r="DM37" s="245"/>
      <c r="DN37" s="245"/>
      <c r="DO37" s="245"/>
      <c r="DP37" s="245"/>
      <c r="DQ37" s="245"/>
      <c r="DR37" s="245"/>
      <c r="DS37" s="245"/>
      <c r="DT37" s="245"/>
      <c r="DU37" s="245"/>
      <c r="DV37" s="245"/>
      <c r="DW37" s="245"/>
      <c r="DX37" s="245"/>
      <c r="DY37" s="245"/>
      <c r="DZ37" s="245"/>
      <c r="EA37" s="245"/>
      <c r="EB37" s="245"/>
      <c r="EC37" s="245"/>
      <c r="ED37" s="245"/>
      <c r="EE37" s="245"/>
      <c r="EF37" s="245"/>
      <c r="EG37" s="245"/>
      <c r="EH37" s="245"/>
      <c r="EI37" s="245"/>
      <c r="EJ37" s="245"/>
      <c r="EK37" s="245"/>
      <c r="EL37" s="245"/>
      <c r="EM37" s="245"/>
      <c r="EN37" s="245"/>
      <c r="EO37" s="245"/>
      <c r="EP37" s="245"/>
      <c r="EQ37" s="245"/>
      <c r="ER37" s="245"/>
      <c r="ES37" s="245"/>
      <c r="ET37" s="245"/>
      <c r="EU37" s="245"/>
      <c r="EV37" s="245"/>
      <c r="EW37" s="245"/>
      <c r="EX37" s="245"/>
      <c r="EY37" s="245"/>
      <c r="EZ37" s="245"/>
      <c r="FA37" s="245"/>
      <c r="FB37" s="245"/>
      <c r="FC37" s="245"/>
      <c r="FD37" s="245"/>
      <c r="FE37" s="245"/>
      <c r="FF37" s="245"/>
      <c r="FG37" s="245"/>
      <c r="FH37" s="245"/>
      <c r="FI37" s="245"/>
      <c r="FJ37" s="245"/>
      <c r="FK37" s="245"/>
      <c r="FL37" s="245"/>
      <c r="FM37" s="245"/>
      <c r="FN37" s="245"/>
      <c r="FO37" s="245"/>
      <c r="FP37" s="245"/>
      <c r="FQ37" s="245"/>
      <c r="FR37" s="245"/>
      <c r="FS37" s="245"/>
      <c r="FT37" s="245"/>
      <c r="FU37" s="245"/>
      <c r="FV37" s="245"/>
      <c r="FW37" s="245"/>
      <c r="FX37" s="245"/>
      <c r="FY37" s="245"/>
      <c r="FZ37" s="245"/>
      <c r="GA37" s="245"/>
      <c r="GB37" s="245"/>
      <c r="GC37" s="245"/>
      <c r="GD37" s="245"/>
      <c r="GE37" s="245"/>
      <c r="GF37" s="245"/>
      <c r="GG37" s="245"/>
      <c r="GH37" s="245"/>
      <c r="GI37" s="245"/>
      <c r="GJ37" s="245"/>
      <c r="GK37" s="245"/>
      <c r="GL37" s="245"/>
      <c r="GM37" s="245"/>
      <c r="GN37" s="245"/>
      <c r="GO37" s="245"/>
      <c r="GP37" s="245"/>
      <c r="GQ37" s="245"/>
      <c r="GR37" s="245"/>
      <c r="GS37" s="245"/>
      <c r="GT37" s="245"/>
      <c r="GU37" s="245"/>
      <c r="GV37" s="245"/>
      <c r="GW37" s="245"/>
      <c r="GX37" s="245"/>
      <c r="GY37" s="245"/>
      <c r="GZ37" s="245"/>
      <c r="HA37" s="245"/>
      <c r="HB37" s="245"/>
      <c r="HC37" s="245"/>
      <c r="HD37" s="245"/>
      <c r="HE37" s="245"/>
      <c r="HF37" s="245"/>
      <c r="HG37" s="245"/>
      <c r="HH37" s="245"/>
      <c r="HI37" s="245"/>
      <c r="HJ37" s="245"/>
      <c r="HK37" s="245"/>
      <c r="HL37" s="245"/>
      <c r="HM37" s="245"/>
      <c r="HN37" s="245"/>
      <c r="HO37" s="245"/>
      <c r="HP37" s="245"/>
      <c r="HQ37" s="245"/>
      <c r="HR37" s="245"/>
      <c r="HS37" s="245"/>
      <c r="HT37" s="245"/>
      <c r="HU37" s="245"/>
      <c r="HV37" s="245"/>
      <c r="HW37" s="245"/>
      <c r="HX37" s="245"/>
      <c r="HY37" s="245"/>
      <c r="HZ37" s="245"/>
      <c r="IA37" s="245"/>
      <c r="IB37" s="245"/>
      <c r="IC37" s="245"/>
      <c r="ID37" s="245"/>
      <c r="IE37" s="245"/>
      <c r="IF37" s="245"/>
      <c r="IG37" s="245"/>
      <c r="IH37" s="245"/>
      <c r="II37" s="245"/>
      <c r="IJ37" s="245"/>
      <c r="IK37" s="245"/>
      <c r="IL37" s="245"/>
      <c r="IM37" s="245"/>
      <c r="IN37" s="245"/>
      <c r="IO37" s="245"/>
      <c r="IP37" s="245"/>
      <c r="IQ37" s="245"/>
      <c r="IR37" s="245"/>
      <c r="IS37" s="245"/>
      <c r="IT37" s="245"/>
      <c r="IU37" s="245"/>
      <c r="IV37" s="245"/>
      <c r="IW37" s="245"/>
      <c r="IX37" s="245"/>
      <c r="IY37" s="245"/>
      <c r="IZ37" s="245"/>
      <c r="JA37" s="245"/>
      <c r="JB37" s="245"/>
      <c r="JC37" s="245"/>
      <c r="JD37" s="245"/>
      <c r="JE37" s="245"/>
      <c r="JF37" s="245"/>
      <c r="JG37" s="245"/>
      <c r="JH37" s="245"/>
      <c r="JI37" s="245"/>
      <c r="JJ37" s="245"/>
      <c r="JK37" s="245"/>
      <c r="JL37" s="245"/>
      <c r="JM37" s="245"/>
      <c r="JN37" s="245"/>
      <c r="JO37" s="245"/>
      <c r="JP37" s="245"/>
      <c r="JQ37" s="245"/>
      <c r="JR37" s="245"/>
      <c r="JS37" s="245"/>
      <c r="JT37" s="245"/>
      <c r="JU37" s="245"/>
      <c r="JV37" s="245"/>
      <c r="JW37" s="245"/>
      <c r="JX37" s="245"/>
      <c r="JY37" s="245"/>
      <c r="JZ37" s="245"/>
      <c r="KA37" s="245"/>
      <c r="KB37" s="245"/>
      <c r="KC37" s="245"/>
      <c r="KD37" s="245"/>
      <c r="KE37" s="245"/>
      <c r="KF37" s="245"/>
      <c r="KG37" s="245"/>
      <c r="KH37" s="245"/>
      <c r="KI37" s="245"/>
      <c r="KJ37" s="245"/>
      <c r="KK37" s="245"/>
      <c r="KL37" s="245"/>
      <c r="KM37" s="245"/>
      <c r="KN37" s="245"/>
      <c r="KO37" s="245"/>
      <c r="KP37" s="245"/>
      <c r="KQ37" s="245"/>
      <c r="KR37" s="245"/>
      <c r="KS37" s="245"/>
      <c r="KT37" s="245"/>
      <c r="KU37" s="245"/>
      <c r="KV37" s="245"/>
      <c r="KW37" s="252"/>
      <c r="KX37" s="251"/>
      <c r="KY37" s="251"/>
      <c r="KZ37" s="251"/>
      <c r="LA37" s="251"/>
      <c r="LB37" s="251"/>
      <c r="LC37" s="251"/>
      <c r="LD37" s="251"/>
      <c r="LE37" s="251"/>
      <c r="LF37" s="251"/>
      <c r="LG37" s="233"/>
      <c r="LH37" s="233"/>
      <c r="MA37" s="225"/>
    </row>
    <row r="38" spans="1:339" s="71" customFormat="1" ht="15" customHeight="1">
      <c r="A38" s="11"/>
      <c r="B38" s="12"/>
      <c r="C38" s="53"/>
      <c r="D38" s="218"/>
      <c r="E38" s="219"/>
      <c r="F38" s="219"/>
      <c r="G38" s="219"/>
      <c r="H38" s="35"/>
      <c r="I38" s="35"/>
      <c r="J38" s="36"/>
      <c r="K38" s="12"/>
      <c r="L38" s="84"/>
      <c r="M38" s="52"/>
      <c r="N38" s="199"/>
      <c r="O38" s="199"/>
      <c r="P38" s="199"/>
      <c r="Q38" s="199"/>
      <c r="R38" s="199"/>
      <c r="S38" s="200"/>
      <c r="T38" s="199"/>
      <c r="U38" s="199"/>
      <c r="V38" s="199"/>
      <c r="W38" s="12"/>
      <c r="X38" s="89"/>
      <c r="Y38" s="59"/>
      <c r="Z38" s="55"/>
      <c r="AA38" s="58"/>
      <c r="AB38" s="90"/>
      <c r="AC38" s="90"/>
      <c r="AD38" s="90"/>
      <c r="AE38" s="90"/>
      <c r="AF38" s="90"/>
      <c r="AG38" s="216"/>
      <c r="AH38" s="94"/>
      <c r="AI38" s="247"/>
      <c r="AJ38" s="247"/>
      <c r="AK38" s="247"/>
      <c r="AL38" s="247"/>
      <c r="AM38" s="247"/>
      <c r="AN38" s="247"/>
      <c r="AO38" s="247"/>
      <c r="AP38" s="247"/>
      <c r="AQ38" s="247"/>
      <c r="AR38" s="247"/>
      <c r="AS38" s="247"/>
      <c r="AT38" s="247"/>
      <c r="AU38" s="247"/>
      <c r="AV38" s="247"/>
      <c r="AW38" s="247"/>
      <c r="AX38" s="247"/>
      <c r="AY38" s="247"/>
      <c r="AZ38" s="247"/>
      <c r="BA38" s="247"/>
      <c r="BB38" s="247"/>
      <c r="BC38" s="247"/>
      <c r="BD38" s="247"/>
      <c r="BE38" s="247"/>
      <c r="BF38" s="247"/>
      <c r="BG38" s="247"/>
      <c r="BH38" s="247"/>
      <c r="BI38" s="247"/>
      <c r="BJ38" s="247"/>
      <c r="BK38" s="247"/>
      <c r="BL38" s="247"/>
      <c r="BM38" s="247"/>
      <c r="BN38" s="248"/>
      <c r="BO38" s="248"/>
      <c r="BP38" s="248"/>
      <c r="BQ38" s="248"/>
      <c r="BR38" s="248"/>
      <c r="BS38" s="248"/>
      <c r="BT38" s="248"/>
      <c r="BU38" s="248"/>
      <c r="BV38" s="248"/>
      <c r="BW38" s="248"/>
      <c r="BX38" s="245"/>
      <c r="BY38" s="245"/>
      <c r="BZ38" s="245"/>
      <c r="CA38" s="245"/>
      <c r="CB38" s="245"/>
      <c r="CC38" s="245"/>
      <c r="CD38" s="245"/>
      <c r="CE38" s="245"/>
      <c r="CF38" s="245"/>
      <c r="CG38" s="245"/>
      <c r="CH38" s="245"/>
      <c r="CI38" s="245"/>
      <c r="CJ38" s="245"/>
      <c r="CK38" s="245"/>
      <c r="CL38" s="245"/>
      <c r="CM38" s="245"/>
      <c r="CN38" s="245"/>
      <c r="CO38" s="245"/>
      <c r="CP38" s="245"/>
      <c r="CQ38" s="245"/>
      <c r="CR38" s="245"/>
      <c r="CS38" s="245"/>
      <c r="CT38" s="245"/>
      <c r="CU38" s="245"/>
      <c r="CV38" s="245"/>
      <c r="CW38" s="245"/>
      <c r="CX38" s="245"/>
      <c r="CY38" s="245"/>
      <c r="CZ38" s="245"/>
      <c r="DA38" s="245"/>
      <c r="DB38" s="245"/>
      <c r="DC38" s="245"/>
      <c r="DD38" s="245"/>
      <c r="DE38" s="245"/>
      <c r="DF38" s="245"/>
      <c r="DG38" s="245"/>
      <c r="DH38" s="245"/>
      <c r="DI38" s="245"/>
      <c r="DJ38" s="245"/>
      <c r="DK38" s="245"/>
      <c r="DL38" s="245"/>
      <c r="DM38" s="245"/>
      <c r="DN38" s="245"/>
      <c r="DO38" s="245"/>
      <c r="DP38" s="245"/>
      <c r="DQ38" s="245"/>
      <c r="DR38" s="245"/>
      <c r="DS38" s="245"/>
      <c r="DT38" s="245"/>
      <c r="DU38" s="245"/>
      <c r="DV38" s="245"/>
      <c r="DW38" s="245"/>
      <c r="DX38" s="245"/>
      <c r="DY38" s="245"/>
      <c r="DZ38" s="245"/>
      <c r="EA38" s="245"/>
      <c r="EB38" s="245"/>
      <c r="EC38" s="245"/>
      <c r="ED38" s="245"/>
      <c r="EE38" s="245"/>
      <c r="EF38" s="245"/>
      <c r="EG38" s="245"/>
      <c r="EH38" s="245"/>
      <c r="EI38" s="245"/>
      <c r="EJ38" s="245"/>
      <c r="EK38" s="245"/>
      <c r="EL38" s="245"/>
      <c r="EM38" s="245"/>
      <c r="EN38" s="245"/>
      <c r="EO38" s="245"/>
      <c r="EP38" s="245"/>
      <c r="EQ38" s="245"/>
      <c r="ER38" s="245"/>
      <c r="ES38" s="245"/>
      <c r="ET38" s="245"/>
      <c r="EU38" s="245"/>
      <c r="EV38" s="245"/>
      <c r="EW38" s="245"/>
      <c r="EX38" s="245"/>
      <c r="EY38" s="245"/>
      <c r="EZ38" s="245"/>
      <c r="FA38" s="245"/>
      <c r="FB38" s="245"/>
      <c r="FC38" s="245"/>
      <c r="FD38" s="245"/>
      <c r="FE38" s="245"/>
      <c r="FF38" s="245"/>
      <c r="FG38" s="245"/>
      <c r="FH38" s="245"/>
      <c r="FI38" s="245"/>
      <c r="FJ38" s="245"/>
      <c r="FK38" s="245"/>
      <c r="FL38" s="245"/>
      <c r="FM38" s="245"/>
      <c r="FN38" s="245"/>
      <c r="FO38" s="245"/>
      <c r="FP38" s="245"/>
      <c r="FQ38" s="245"/>
      <c r="FR38" s="245"/>
      <c r="FS38" s="245"/>
      <c r="FT38" s="245"/>
      <c r="FU38" s="245"/>
      <c r="FV38" s="245"/>
      <c r="FW38" s="245"/>
      <c r="FX38" s="245"/>
      <c r="FY38" s="245"/>
      <c r="FZ38" s="245"/>
      <c r="GA38" s="245"/>
      <c r="GB38" s="245"/>
      <c r="GC38" s="245"/>
      <c r="GD38" s="245"/>
      <c r="GE38" s="245"/>
      <c r="GF38" s="245"/>
      <c r="GG38" s="245"/>
      <c r="GH38" s="245"/>
      <c r="GI38" s="245"/>
      <c r="GJ38" s="245"/>
      <c r="GK38" s="245"/>
      <c r="GL38" s="245"/>
      <c r="GM38" s="245"/>
      <c r="GN38" s="245"/>
      <c r="GO38" s="245"/>
      <c r="GP38" s="245"/>
      <c r="GQ38" s="245"/>
      <c r="GR38" s="245"/>
      <c r="GS38" s="245"/>
      <c r="GT38" s="245"/>
      <c r="GU38" s="245"/>
      <c r="GV38" s="245"/>
      <c r="GW38" s="245"/>
      <c r="GX38" s="245"/>
      <c r="GY38" s="245"/>
      <c r="GZ38" s="245"/>
      <c r="HA38" s="245"/>
      <c r="HB38" s="245"/>
      <c r="HC38" s="245"/>
      <c r="HD38" s="245"/>
      <c r="HE38" s="245"/>
      <c r="HF38" s="245"/>
      <c r="HG38" s="245"/>
      <c r="HH38" s="245"/>
      <c r="HI38" s="245"/>
      <c r="HJ38" s="245"/>
      <c r="HK38" s="245"/>
      <c r="HL38" s="245"/>
      <c r="HM38" s="245"/>
      <c r="HN38" s="245"/>
      <c r="HO38" s="245"/>
      <c r="HP38" s="245"/>
      <c r="HQ38" s="245"/>
      <c r="HR38" s="245"/>
      <c r="HS38" s="245"/>
      <c r="HT38" s="245"/>
      <c r="HU38" s="245"/>
      <c r="HV38" s="245"/>
      <c r="HW38" s="245"/>
      <c r="HX38" s="245"/>
      <c r="HY38" s="245"/>
      <c r="HZ38" s="245"/>
      <c r="IA38" s="245"/>
      <c r="IB38" s="245"/>
      <c r="IC38" s="245"/>
      <c r="ID38" s="245"/>
      <c r="IE38" s="245"/>
      <c r="IF38" s="245"/>
      <c r="IG38" s="245"/>
      <c r="IH38" s="245"/>
      <c r="II38" s="245"/>
      <c r="IJ38" s="245"/>
      <c r="IK38" s="245"/>
      <c r="IL38" s="245"/>
      <c r="IM38" s="245"/>
      <c r="IN38" s="245"/>
      <c r="IO38" s="245"/>
      <c r="IP38" s="245"/>
      <c r="IQ38" s="245"/>
      <c r="IR38" s="245"/>
      <c r="IS38" s="245"/>
      <c r="IT38" s="245"/>
      <c r="IU38" s="245"/>
      <c r="IV38" s="245"/>
      <c r="IW38" s="245"/>
      <c r="IX38" s="245"/>
      <c r="IY38" s="245"/>
      <c r="IZ38" s="245"/>
      <c r="JA38" s="245"/>
      <c r="JB38" s="245"/>
      <c r="JC38" s="245"/>
      <c r="JD38" s="245"/>
      <c r="JE38" s="245"/>
      <c r="JF38" s="245"/>
      <c r="JG38" s="245"/>
      <c r="JH38" s="245"/>
      <c r="JI38" s="245"/>
      <c r="JJ38" s="245"/>
      <c r="JK38" s="245"/>
      <c r="JL38" s="245"/>
      <c r="JM38" s="245"/>
      <c r="JN38" s="245"/>
      <c r="JO38" s="245"/>
      <c r="JP38" s="245"/>
      <c r="JQ38" s="245"/>
      <c r="JR38" s="245"/>
      <c r="JS38" s="245"/>
      <c r="JT38" s="245"/>
      <c r="JU38" s="245"/>
      <c r="JV38" s="245"/>
      <c r="JW38" s="245"/>
      <c r="JX38" s="245"/>
      <c r="JY38" s="245"/>
      <c r="JZ38" s="245"/>
      <c r="KA38" s="245"/>
      <c r="KB38" s="245"/>
      <c r="KC38" s="245"/>
      <c r="KD38" s="245"/>
      <c r="KE38" s="245"/>
      <c r="KF38" s="245"/>
      <c r="KG38" s="245"/>
      <c r="KH38" s="245"/>
      <c r="KI38" s="245"/>
      <c r="KJ38" s="245"/>
      <c r="KK38" s="245"/>
      <c r="KL38" s="245"/>
      <c r="KM38" s="245"/>
      <c r="KN38" s="245"/>
      <c r="KO38" s="245"/>
      <c r="KP38" s="245"/>
      <c r="KQ38" s="245"/>
      <c r="KR38" s="245"/>
      <c r="KS38" s="245"/>
      <c r="KT38" s="245"/>
      <c r="KU38" s="245"/>
      <c r="KV38" s="245"/>
      <c r="KW38" s="252"/>
      <c r="KX38" s="251"/>
      <c r="KY38" s="251"/>
      <c r="KZ38" s="251"/>
      <c r="LA38" s="251"/>
      <c r="LB38" s="251"/>
      <c r="LC38" s="251"/>
      <c r="LD38" s="251"/>
      <c r="LE38" s="251"/>
      <c r="LF38" s="251"/>
      <c r="LG38" s="233"/>
      <c r="LH38" s="233"/>
      <c r="MA38" s="225"/>
    </row>
    <row r="39" spans="1:339" s="71" customFormat="1" ht="15" customHeight="1">
      <c r="A39" s="11"/>
      <c r="B39" s="12"/>
      <c r="C39" s="53"/>
      <c r="D39" s="218"/>
      <c r="E39" s="219"/>
      <c r="F39" s="219"/>
      <c r="G39" s="219"/>
      <c r="H39" s="35"/>
      <c r="I39" s="35"/>
      <c r="J39" s="36"/>
      <c r="K39" s="12"/>
      <c r="L39" s="74"/>
      <c r="M39" s="12"/>
      <c r="N39" s="201"/>
      <c r="O39" s="201"/>
      <c r="P39" s="202"/>
      <c r="Q39" s="203"/>
      <c r="R39" s="204"/>
      <c r="S39" s="201"/>
      <c r="T39" s="204"/>
      <c r="U39" s="203"/>
      <c r="V39" s="203"/>
      <c r="W39" s="12"/>
      <c r="X39" s="89"/>
      <c r="Y39" s="54"/>
      <c r="Z39" s="60"/>
      <c r="AA39" s="61"/>
      <c r="AB39" s="90"/>
      <c r="AC39" s="90"/>
      <c r="AD39" s="90"/>
      <c r="AE39" s="90"/>
      <c r="AF39" s="90"/>
      <c r="AG39" s="216"/>
      <c r="AH39" s="94"/>
      <c r="AI39" s="247"/>
      <c r="AJ39" s="247"/>
      <c r="AK39" s="247"/>
      <c r="AL39" s="247"/>
      <c r="AM39" s="247"/>
      <c r="AN39" s="247"/>
      <c r="AO39" s="247"/>
      <c r="AP39" s="247"/>
      <c r="AQ39" s="247"/>
      <c r="AR39" s="247"/>
      <c r="AS39" s="247"/>
      <c r="AT39" s="247"/>
      <c r="AU39" s="247"/>
      <c r="AV39" s="247"/>
      <c r="AW39" s="247"/>
      <c r="AX39" s="247"/>
      <c r="AY39" s="247"/>
      <c r="AZ39" s="247"/>
      <c r="BA39" s="247"/>
      <c r="BB39" s="247"/>
      <c r="BC39" s="247"/>
      <c r="BD39" s="247"/>
      <c r="BE39" s="247"/>
      <c r="BF39" s="247"/>
      <c r="BG39" s="247"/>
      <c r="BH39" s="247"/>
      <c r="BI39" s="247"/>
      <c r="BJ39" s="247"/>
      <c r="BK39" s="247"/>
      <c r="BL39" s="247"/>
      <c r="BM39" s="247"/>
      <c r="BN39" s="248"/>
      <c r="BO39" s="248"/>
      <c r="BP39" s="248"/>
      <c r="BQ39" s="248"/>
      <c r="BR39" s="248"/>
      <c r="BS39" s="248"/>
      <c r="BT39" s="248"/>
      <c r="BU39" s="248"/>
      <c r="BV39" s="248"/>
      <c r="BW39" s="248"/>
      <c r="BX39" s="245"/>
      <c r="BY39" s="245"/>
      <c r="BZ39" s="245"/>
      <c r="CA39" s="245"/>
      <c r="CB39" s="245"/>
      <c r="CC39" s="245"/>
      <c r="CD39" s="245"/>
      <c r="CE39" s="245"/>
      <c r="CF39" s="245"/>
      <c r="CG39" s="245"/>
      <c r="CH39" s="245"/>
      <c r="CI39" s="245"/>
      <c r="CJ39" s="245"/>
      <c r="CK39" s="245"/>
      <c r="CL39" s="245"/>
      <c r="CM39" s="245"/>
      <c r="CN39" s="245"/>
      <c r="CO39" s="245"/>
      <c r="CP39" s="245"/>
      <c r="CQ39" s="245"/>
      <c r="CR39" s="245"/>
      <c r="CS39" s="245"/>
      <c r="CT39" s="245"/>
      <c r="CU39" s="245"/>
      <c r="CV39" s="245"/>
      <c r="CW39" s="245"/>
      <c r="CX39" s="245"/>
      <c r="CY39" s="245"/>
      <c r="CZ39" s="245"/>
      <c r="DA39" s="245"/>
      <c r="DB39" s="245"/>
      <c r="DC39" s="245"/>
      <c r="DD39" s="245"/>
      <c r="DE39" s="245"/>
      <c r="DF39" s="245"/>
      <c r="DG39" s="245"/>
      <c r="DH39" s="245"/>
      <c r="DI39" s="245"/>
      <c r="DJ39" s="245"/>
      <c r="DK39" s="245"/>
      <c r="DL39" s="245"/>
      <c r="DM39" s="245"/>
      <c r="DN39" s="245"/>
      <c r="DO39" s="245"/>
      <c r="DP39" s="245"/>
      <c r="DQ39" s="245"/>
      <c r="DR39" s="245"/>
      <c r="DS39" s="245"/>
      <c r="DT39" s="245"/>
      <c r="DU39" s="245"/>
      <c r="DV39" s="245"/>
      <c r="DW39" s="245"/>
      <c r="DX39" s="245"/>
      <c r="DY39" s="245"/>
      <c r="DZ39" s="245"/>
      <c r="EA39" s="245"/>
      <c r="EB39" s="245"/>
      <c r="EC39" s="245"/>
      <c r="ED39" s="245"/>
      <c r="EE39" s="245"/>
      <c r="EF39" s="245"/>
      <c r="EG39" s="245"/>
      <c r="EH39" s="245"/>
      <c r="EI39" s="245"/>
      <c r="EJ39" s="245"/>
      <c r="EK39" s="245"/>
      <c r="EL39" s="245"/>
      <c r="EM39" s="245"/>
      <c r="EN39" s="245"/>
      <c r="EO39" s="245"/>
      <c r="EP39" s="245"/>
      <c r="EQ39" s="245"/>
      <c r="ER39" s="245"/>
      <c r="ES39" s="245"/>
      <c r="ET39" s="245"/>
      <c r="EU39" s="245"/>
      <c r="EV39" s="245"/>
      <c r="EW39" s="245"/>
      <c r="EX39" s="245"/>
      <c r="EY39" s="245"/>
      <c r="EZ39" s="245"/>
      <c r="FA39" s="245"/>
      <c r="FB39" s="245"/>
      <c r="FC39" s="245"/>
      <c r="FD39" s="245"/>
      <c r="FE39" s="245"/>
      <c r="FF39" s="245"/>
      <c r="FG39" s="245"/>
      <c r="FH39" s="245"/>
      <c r="FI39" s="245"/>
      <c r="FJ39" s="245"/>
      <c r="FK39" s="245"/>
      <c r="FL39" s="245"/>
      <c r="FM39" s="245"/>
      <c r="FN39" s="245"/>
      <c r="FO39" s="245"/>
      <c r="FP39" s="245"/>
      <c r="FQ39" s="245"/>
      <c r="FR39" s="245"/>
      <c r="FS39" s="245"/>
      <c r="FT39" s="245"/>
      <c r="FU39" s="245"/>
      <c r="FV39" s="245"/>
      <c r="FW39" s="245"/>
      <c r="FX39" s="245"/>
      <c r="FY39" s="245"/>
      <c r="FZ39" s="245"/>
      <c r="GA39" s="245"/>
      <c r="GB39" s="245"/>
      <c r="GC39" s="245"/>
      <c r="GD39" s="245"/>
      <c r="GE39" s="245"/>
      <c r="GF39" s="245"/>
      <c r="GG39" s="245"/>
      <c r="GH39" s="245"/>
      <c r="GI39" s="245"/>
      <c r="GJ39" s="245"/>
      <c r="GK39" s="245"/>
      <c r="GL39" s="245"/>
      <c r="GM39" s="245"/>
      <c r="GN39" s="245"/>
      <c r="GO39" s="245"/>
      <c r="GP39" s="245"/>
      <c r="GQ39" s="245"/>
      <c r="GR39" s="245"/>
      <c r="GS39" s="245"/>
      <c r="GT39" s="245"/>
      <c r="GU39" s="245"/>
      <c r="GV39" s="245"/>
      <c r="GW39" s="245"/>
      <c r="GX39" s="245"/>
      <c r="GY39" s="245"/>
      <c r="GZ39" s="245"/>
      <c r="HA39" s="245"/>
      <c r="HB39" s="245"/>
      <c r="HC39" s="245"/>
      <c r="HD39" s="245"/>
      <c r="HE39" s="245"/>
      <c r="HF39" s="245"/>
      <c r="HG39" s="245"/>
      <c r="HH39" s="245"/>
      <c r="HI39" s="245"/>
      <c r="HJ39" s="245"/>
      <c r="HK39" s="245"/>
      <c r="HL39" s="245"/>
      <c r="HM39" s="245"/>
      <c r="HN39" s="245"/>
      <c r="HO39" s="245"/>
      <c r="HP39" s="245"/>
      <c r="HQ39" s="245"/>
      <c r="HR39" s="245"/>
      <c r="HS39" s="245"/>
      <c r="HT39" s="245"/>
      <c r="HU39" s="245"/>
      <c r="HV39" s="245"/>
      <c r="HW39" s="245"/>
      <c r="HX39" s="245"/>
      <c r="HY39" s="245"/>
      <c r="HZ39" s="245"/>
      <c r="IA39" s="245"/>
      <c r="IB39" s="245"/>
      <c r="IC39" s="245"/>
      <c r="ID39" s="245"/>
      <c r="IE39" s="245"/>
      <c r="IF39" s="245"/>
      <c r="IG39" s="245"/>
      <c r="IH39" s="245"/>
      <c r="II39" s="245"/>
      <c r="IJ39" s="245"/>
      <c r="IK39" s="245"/>
      <c r="IL39" s="245"/>
      <c r="IM39" s="245"/>
      <c r="IN39" s="245"/>
      <c r="IO39" s="245"/>
      <c r="IP39" s="245"/>
      <c r="IQ39" s="245"/>
      <c r="IR39" s="245"/>
      <c r="IS39" s="245"/>
      <c r="IT39" s="245"/>
      <c r="IU39" s="245"/>
      <c r="IV39" s="245"/>
      <c r="IW39" s="245"/>
      <c r="IX39" s="245"/>
      <c r="IY39" s="245"/>
      <c r="IZ39" s="245"/>
      <c r="JA39" s="245"/>
      <c r="JB39" s="245"/>
      <c r="JC39" s="245"/>
      <c r="JD39" s="245"/>
      <c r="JE39" s="245"/>
      <c r="JF39" s="245"/>
      <c r="JG39" s="245"/>
      <c r="JH39" s="245"/>
      <c r="JI39" s="245"/>
      <c r="JJ39" s="245"/>
      <c r="JK39" s="245"/>
      <c r="JL39" s="245"/>
      <c r="JM39" s="245"/>
      <c r="JN39" s="245"/>
      <c r="JO39" s="245"/>
      <c r="JP39" s="245"/>
      <c r="JQ39" s="245"/>
      <c r="JR39" s="245"/>
      <c r="JS39" s="245"/>
      <c r="JT39" s="245"/>
      <c r="JU39" s="245"/>
      <c r="JV39" s="245"/>
      <c r="JW39" s="245"/>
      <c r="JX39" s="245"/>
      <c r="JY39" s="245"/>
      <c r="JZ39" s="245"/>
      <c r="KA39" s="245"/>
      <c r="KB39" s="245"/>
      <c r="KC39" s="245"/>
      <c r="KD39" s="245"/>
      <c r="KE39" s="245"/>
      <c r="KF39" s="245"/>
      <c r="KG39" s="245"/>
      <c r="KH39" s="245"/>
      <c r="KI39" s="245"/>
      <c r="KJ39" s="245"/>
      <c r="KK39" s="245"/>
      <c r="KL39" s="245"/>
      <c r="KM39" s="245"/>
      <c r="KN39" s="245"/>
      <c r="KO39" s="245"/>
      <c r="KP39" s="245"/>
      <c r="KQ39" s="245"/>
      <c r="KR39" s="245"/>
      <c r="KS39" s="245"/>
      <c r="KT39" s="245"/>
      <c r="KU39" s="245"/>
      <c r="KV39" s="245"/>
      <c r="KW39" s="252"/>
      <c r="KX39" s="251"/>
      <c r="KY39" s="251"/>
      <c r="KZ39" s="251"/>
      <c r="LA39" s="251"/>
      <c r="LB39" s="251"/>
      <c r="LC39" s="251"/>
      <c r="LD39" s="251"/>
      <c r="LE39" s="251"/>
      <c r="LF39" s="251"/>
      <c r="LG39" s="233"/>
      <c r="LH39" s="233"/>
      <c r="MA39" s="225"/>
    </row>
    <row r="40" spans="1:339" s="71" customFormat="1" ht="15" customHeight="1">
      <c r="A40" s="11"/>
      <c r="B40" s="12"/>
      <c r="C40" s="53"/>
      <c r="D40" s="261"/>
      <c r="E40" s="262"/>
      <c r="F40" s="262"/>
      <c r="G40" s="262"/>
      <c r="H40" s="35"/>
      <c r="I40" s="35"/>
      <c r="J40" s="36"/>
      <c r="K40" s="12"/>
      <c r="L40" s="74"/>
      <c r="M40" s="12"/>
      <c r="N40" s="201"/>
      <c r="O40" s="201"/>
      <c r="P40" s="202"/>
      <c r="Q40" s="203"/>
      <c r="R40" s="204"/>
      <c r="S40" s="201"/>
      <c r="T40" s="204"/>
      <c r="U40" s="203"/>
      <c r="V40" s="203"/>
      <c r="W40" s="12"/>
      <c r="X40" s="89"/>
      <c r="Y40" s="57"/>
      <c r="Z40" s="99"/>
      <c r="AA40" s="58"/>
      <c r="AB40" s="90"/>
      <c r="AC40" s="90"/>
      <c r="AD40" s="90"/>
      <c r="AE40" s="90"/>
      <c r="AF40" s="90"/>
      <c r="AG40" s="216"/>
      <c r="AH40" s="94"/>
      <c r="AI40" s="247"/>
      <c r="AJ40" s="247"/>
      <c r="AK40" s="247"/>
      <c r="AL40" s="247"/>
      <c r="AM40" s="247"/>
      <c r="AN40" s="247"/>
      <c r="AO40" s="247"/>
      <c r="AP40" s="247"/>
      <c r="AQ40" s="247"/>
      <c r="AR40" s="247"/>
      <c r="AS40" s="247"/>
      <c r="AT40" s="247"/>
      <c r="AU40" s="247"/>
      <c r="AV40" s="247"/>
      <c r="AW40" s="247"/>
      <c r="AX40" s="247"/>
      <c r="AY40" s="247"/>
      <c r="AZ40" s="247"/>
      <c r="BA40" s="247"/>
      <c r="BB40" s="247"/>
      <c r="BC40" s="247"/>
      <c r="BD40" s="247"/>
      <c r="BE40" s="247"/>
      <c r="BF40" s="247"/>
      <c r="BG40" s="247"/>
      <c r="BH40" s="247"/>
      <c r="BI40" s="247"/>
      <c r="BJ40" s="247"/>
      <c r="BK40" s="247"/>
      <c r="BL40" s="247"/>
      <c r="BM40" s="247"/>
      <c r="BN40" s="248"/>
      <c r="BO40" s="248"/>
      <c r="BP40" s="248"/>
      <c r="BQ40" s="248"/>
      <c r="BR40" s="248"/>
      <c r="BS40" s="248"/>
      <c r="BT40" s="248"/>
      <c r="BU40" s="248"/>
      <c r="BV40" s="248"/>
      <c r="BW40" s="248"/>
      <c r="BX40" s="245"/>
      <c r="BY40" s="245"/>
      <c r="BZ40" s="245"/>
      <c r="CA40" s="245"/>
      <c r="CB40" s="245"/>
      <c r="CC40" s="245"/>
      <c r="CD40" s="245"/>
      <c r="CE40" s="245"/>
      <c r="CF40" s="245"/>
      <c r="CG40" s="245"/>
      <c r="CH40" s="245"/>
      <c r="CI40" s="245"/>
      <c r="CJ40" s="245"/>
      <c r="CK40" s="245"/>
      <c r="CL40" s="245"/>
      <c r="CM40" s="245"/>
      <c r="CN40" s="245"/>
      <c r="CO40" s="245"/>
      <c r="CP40" s="245"/>
      <c r="CQ40" s="245"/>
      <c r="CR40" s="245"/>
      <c r="CS40" s="245"/>
      <c r="CT40" s="245"/>
      <c r="CU40" s="245"/>
      <c r="CV40" s="245"/>
      <c r="CW40" s="245"/>
      <c r="CX40" s="245"/>
      <c r="CY40" s="245"/>
      <c r="CZ40" s="245"/>
      <c r="DA40" s="245"/>
      <c r="DB40" s="245"/>
      <c r="DC40" s="245"/>
      <c r="DD40" s="245"/>
      <c r="DE40" s="245"/>
      <c r="DF40" s="245"/>
      <c r="DG40" s="245"/>
      <c r="DH40" s="245"/>
      <c r="DI40" s="245"/>
      <c r="DJ40" s="245"/>
      <c r="DK40" s="245"/>
      <c r="DL40" s="245"/>
      <c r="DM40" s="245"/>
      <c r="DN40" s="245"/>
      <c r="DO40" s="245"/>
      <c r="DP40" s="245"/>
      <c r="DQ40" s="245"/>
      <c r="DR40" s="245"/>
      <c r="DS40" s="245"/>
      <c r="DT40" s="245"/>
      <c r="DU40" s="245"/>
      <c r="DV40" s="245"/>
      <c r="DW40" s="245"/>
      <c r="DX40" s="245"/>
      <c r="DY40" s="245"/>
      <c r="DZ40" s="245"/>
      <c r="EA40" s="245"/>
      <c r="EB40" s="245"/>
      <c r="EC40" s="245"/>
      <c r="ED40" s="245"/>
      <c r="EE40" s="245"/>
      <c r="EF40" s="245"/>
      <c r="EG40" s="245"/>
      <c r="EH40" s="245"/>
      <c r="EI40" s="245"/>
      <c r="EJ40" s="245"/>
      <c r="EK40" s="245"/>
      <c r="EL40" s="245"/>
      <c r="EM40" s="245"/>
      <c r="EN40" s="245"/>
      <c r="EO40" s="245"/>
      <c r="EP40" s="245"/>
      <c r="EQ40" s="245"/>
      <c r="ER40" s="245"/>
      <c r="ES40" s="245"/>
      <c r="ET40" s="245"/>
      <c r="EU40" s="245"/>
      <c r="EV40" s="245"/>
      <c r="EW40" s="245"/>
      <c r="EX40" s="245"/>
      <c r="EY40" s="245"/>
      <c r="EZ40" s="245"/>
      <c r="FA40" s="245"/>
      <c r="FB40" s="245"/>
      <c r="FC40" s="245"/>
      <c r="FD40" s="245"/>
      <c r="FE40" s="245"/>
      <c r="FF40" s="245"/>
      <c r="FG40" s="245"/>
      <c r="FH40" s="245"/>
      <c r="FI40" s="245"/>
      <c r="FJ40" s="245"/>
      <c r="FK40" s="245"/>
      <c r="FL40" s="245"/>
      <c r="FM40" s="245"/>
      <c r="FN40" s="245"/>
      <c r="FO40" s="245"/>
      <c r="FP40" s="245"/>
      <c r="FQ40" s="245"/>
      <c r="FR40" s="245"/>
      <c r="FS40" s="245"/>
      <c r="FT40" s="245"/>
      <c r="FU40" s="245"/>
      <c r="FV40" s="245"/>
      <c r="FW40" s="245"/>
      <c r="FX40" s="245"/>
      <c r="FY40" s="245"/>
      <c r="FZ40" s="245"/>
      <c r="GA40" s="245"/>
      <c r="GB40" s="245"/>
      <c r="GC40" s="245"/>
      <c r="GD40" s="245"/>
      <c r="GE40" s="245"/>
      <c r="GF40" s="245"/>
      <c r="GG40" s="245"/>
      <c r="GH40" s="245"/>
      <c r="GI40" s="245"/>
      <c r="GJ40" s="245"/>
      <c r="GK40" s="245"/>
      <c r="GL40" s="245"/>
      <c r="GM40" s="245"/>
      <c r="GN40" s="245"/>
      <c r="GO40" s="245"/>
      <c r="GP40" s="245"/>
      <c r="GQ40" s="245"/>
      <c r="GR40" s="245"/>
      <c r="GS40" s="245"/>
      <c r="GT40" s="245"/>
      <c r="GU40" s="245"/>
      <c r="GV40" s="245"/>
      <c r="GW40" s="245"/>
      <c r="GX40" s="245"/>
      <c r="GY40" s="245"/>
      <c r="GZ40" s="245"/>
      <c r="HA40" s="245"/>
      <c r="HB40" s="245"/>
      <c r="HC40" s="245"/>
      <c r="HD40" s="245"/>
      <c r="HE40" s="245"/>
      <c r="HF40" s="245"/>
      <c r="HG40" s="245"/>
      <c r="HH40" s="245"/>
      <c r="HI40" s="245"/>
      <c r="HJ40" s="245"/>
      <c r="HK40" s="245"/>
      <c r="HL40" s="245"/>
      <c r="HM40" s="245"/>
      <c r="HN40" s="245"/>
      <c r="HO40" s="245"/>
      <c r="HP40" s="245"/>
      <c r="HQ40" s="245"/>
      <c r="HR40" s="245"/>
      <c r="HS40" s="245"/>
      <c r="HT40" s="245"/>
      <c r="HU40" s="245"/>
      <c r="HV40" s="245"/>
      <c r="HW40" s="245"/>
      <c r="HX40" s="245"/>
      <c r="HY40" s="245"/>
      <c r="HZ40" s="245"/>
      <c r="IA40" s="245"/>
      <c r="IB40" s="245"/>
      <c r="IC40" s="245"/>
      <c r="ID40" s="245"/>
      <c r="IE40" s="245"/>
      <c r="IF40" s="245"/>
      <c r="IG40" s="245"/>
      <c r="IH40" s="245"/>
      <c r="II40" s="245"/>
      <c r="IJ40" s="245"/>
      <c r="IK40" s="245"/>
      <c r="IL40" s="245"/>
      <c r="IM40" s="245"/>
      <c r="IN40" s="245"/>
      <c r="IO40" s="245"/>
      <c r="IP40" s="245"/>
      <c r="IQ40" s="245"/>
      <c r="IR40" s="245"/>
      <c r="IS40" s="245"/>
      <c r="IT40" s="245"/>
      <c r="IU40" s="245"/>
      <c r="IV40" s="245"/>
      <c r="IW40" s="245"/>
      <c r="IX40" s="245"/>
      <c r="IY40" s="245"/>
      <c r="IZ40" s="245"/>
      <c r="JA40" s="245"/>
      <c r="JB40" s="245"/>
      <c r="JC40" s="245"/>
      <c r="JD40" s="245"/>
      <c r="JE40" s="245"/>
      <c r="JF40" s="245"/>
      <c r="JG40" s="245"/>
      <c r="JH40" s="245"/>
      <c r="JI40" s="245"/>
      <c r="JJ40" s="245"/>
      <c r="JK40" s="245"/>
      <c r="JL40" s="245"/>
      <c r="JM40" s="245"/>
      <c r="JN40" s="245"/>
      <c r="JO40" s="245"/>
      <c r="JP40" s="245"/>
      <c r="JQ40" s="245"/>
      <c r="JR40" s="245"/>
      <c r="JS40" s="245"/>
      <c r="JT40" s="245"/>
      <c r="JU40" s="245"/>
      <c r="JV40" s="245"/>
      <c r="JW40" s="245"/>
      <c r="JX40" s="245"/>
      <c r="JY40" s="245"/>
      <c r="JZ40" s="245"/>
      <c r="KA40" s="245"/>
      <c r="KB40" s="245"/>
      <c r="KC40" s="245"/>
      <c r="KD40" s="245"/>
      <c r="KE40" s="245"/>
      <c r="KF40" s="245"/>
      <c r="KG40" s="245"/>
      <c r="KH40" s="245"/>
      <c r="KI40" s="245"/>
      <c r="KJ40" s="245"/>
      <c r="KK40" s="245"/>
      <c r="KL40" s="245"/>
      <c r="KM40" s="245"/>
      <c r="KN40" s="245"/>
      <c r="KO40" s="245"/>
      <c r="KP40" s="245"/>
      <c r="KQ40" s="245"/>
      <c r="KR40" s="245"/>
      <c r="KS40" s="245"/>
      <c r="KT40" s="245"/>
      <c r="KU40" s="245"/>
      <c r="KV40" s="245"/>
      <c r="KW40" s="252"/>
      <c r="KX40" s="251"/>
      <c r="KY40" s="251"/>
      <c r="KZ40" s="251"/>
      <c r="LA40" s="251"/>
      <c r="LB40" s="251"/>
      <c r="LC40" s="251"/>
      <c r="LD40" s="251"/>
      <c r="LE40" s="251"/>
      <c r="LF40" s="251"/>
      <c r="LG40" s="233"/>
      <c r="LH40" s="233"/>
      <c r="MA40" s="225"/>
    </row>
    <row r="41" spans="1:339" s="71" customFormat="1" ht="15" customHeight="1">
      <c r="A41" s="11"/>
      <c r="B41" s="12"/>
      <c r="C41" s="53"/>
      <c r="D41" s="263"/>
      <c r="E41" s="264"/>
      <c r="F41" s="219"/>
      <c r="G41" s="219"/>
      <c r="H41" s="35"/>
      <c r="I41" s="35"/>
      <c r="J41" s="36"/>
      <c r="K41" s="12"/>
      <c r="L41" s="74"/>
      <c r="M41" s="12"/>
      <c r="N41" s="201"/>
      <c r="O41" s="201"/>
      <c r="P41" s="202"/>
      <c r="Q41" s="203"/>
      <c r="R41" s="204"/>
      <c r="S41" s="201"/>
      <c r="T41" s="204"/>
      <c r="U41" s="203"/>
      <c r="V41" s="203"/>
      <c r="W41" s="12"/>
      <c r="X41" s="89"/>
      <c r="Y41" s="57"/>
      <c r="Z41" s="99"/>
      <c r="AA41" s="58"/>
      <c r="AB41" s="90"/>
      <c r="AC41" s="90"/>
      <c r="AD41" s="90"/>
      <c r="AE41" s="90"/>
      <c r="AF41" s="90"/>
      <c r="AG41" s="216"/>
      <c r="AH41" s="94"/>
      <c r="AI41" s="247"/>
      <c r="AJ41" s="247"/>
      <c r="AK41" s="247"/>
      <c r="AL41" s="247"/>
      <c r="AM41" s="247"/>
      <c r="AN41" s="247"/>
      <c r="AO41" s="247"/>
      <c r="AP41" s="247"/>
      <c r="AQ41" s="247"/>
      <c r="AR41" s="247"/>
      <c r="AS41" s="247"/>
      <c r="AT41" s="247"/>
      <c r="AU41" s="247"/>
      <c r="AV41" s="247"/>
      <c r="AW41" s="247"/>
      <c r="AX41" s="247"/>
      <c r="AY41" s="247"/>
      <c r="AZ41" s="247"/>
      <c r="BA41" s="247"/>
      <c r="BB41" s="247"/>
      <c r="BC41" s="247"/>
      <c r="BD41" s="247"/>
      <c r="BE41" s="247"/>
      <c r="BF41" s="247"/>
      <c r="BG41" s="247"/>
      <c r="BH41" s="247"/>
      <c r="BI41" s="247"/>
      <c r="BJ41" s="247"/>
      <c r="BK41" s="247"/>
      <c r="BL41" s="247"/>
      <c r="BM41" s="247"/>
      <c r="BN41" s="248"/>
      <c r="BO41" s="248"/>
      <c r="BP41" s="248"/>
      <c r="BQ41" s="248"/>
      <c r="BR41" s="248"/>
      <c r="BS41" s="248"/>
      <c r="BT41" s="248"/>
      <c r="BU41" s="248"/>
      <c r="BV41" s="248"/>
      <c r="BW41" s="248"/>
      <c r="BX41" s="245"/>
      <c r="BY41" s="245"/>
      <c r="BZ41" s="245"/>
      <c r="CA41" s="245"/>
      <c r="CB41" s="245"/>
      <c r="CC41" s="245"/>
      <c r="CD41" s="245"/>
      <c r="CE41" s="245"/>
      <c r="CF41" s="245"/>
      <c r="CG41" s="245"/>
      <c r="CH41" s="245"/>
      <c r="CI41" s="245"/>
      <c r="CJ41" s="245"/>
      <c r="CK41" s="245"/>
      <c r="CL41" s="245"/>
      <c r="CM41" s="245"/>
      <c r="CN41" s="245"/>
      <c r="CO41" s="245"/>
      <c r="CP41" s="245"/>
      <c r="CQ41" s="245"/>
      <c r="CR41" s="245"/>
      <c r="CS41" s="245"/>
      <c r="CT41" s="245"/>
      <c r="CU41" s="245"/>
      <c r="CV41" s="245"/>
      <c r="CW41" s="245"/>
      <c r="CX41" s="245"/>
      <c r="CY41" s="245"/>
      <c r="CZ41" s="245"/>
      <c r="DA41" s="245"/>
      <c r="DB41" s="245"/>
      <c r="DC41" s="245"/>
      <c r="DD41" s="245"/>
      <c r="DE41" s="245"/>
      <c r="DF41" s="245"/>
      <c r="DG41" s="245"/>
      <c r="DH41" s="245"/>
      <c r="DI41" s="245"/>
      <c r="DJ41" s="245"/>
      <c r="DK41" s="245"/>
      <c r="DL41" s="245"/>
      <c r="DM41" s="245"/>
      <c r="DN41" s="245"/>
      <c r="DO41" s="245"/>
      <c r="DP41" s="245"/>
      <c r="DQ41" s="245"/>
      <c r="DR41" s="245"/>
      <c r="DS41" s="245"/>
      <c r="DT41" s="245"/>
      <c r="DU41" s="245"/>
      <c r="DV41" s="245"/>
      <c r="DW41" s="245"/>
      <c r="DX41" s="245"/>
      <c r="DY41" s="245"/>
      <c r="DZ41" s="245"/>
      <c r="EA41" s="245"/>
      <c r="EB41" s="245"/>
      <c r="EC41" s="245"/>
      <c r="ED41" s="245"/>
      <c r="EE41" s="245"/>
      <c r="EF41" s="245"/>
      <c r="EG41" s="245"/>
      <c r="EH41" s="245"/>
      <c r="EI41" s="245"/>
      <c r="EJ41" s="245"/>
      <c r="EK41" s="245"/>
      <c r="EL41" s="245"/>
      <c r="EM41" s="245"/>
      <c r="EN41" s="245"/>
      <c r="EO41" s="245"/>
      <c r="EP41" s="245"/>
      <c r="EQ41" s="245"/>
      <c r="ER41" s="245"/>
      <c r="ES41" s="245"/>
      <c r="ET41" s="245"/>
      <c r="EU41" s="245"/>
      <c r="EV41" s="245"/>
      <c r="EW41" s="245"/>
      <c r="EX41" s="245"/>
      <c r="EY41" s="245"/>
      <c r="EZ41" s="245"/>
      <c r="FA41" s="245"/>
      <c r="FB41" s="245"/>
      <c r="FC41" s="245"/>
      <c r="FD41" s="245"/>
      <c r="FE41" s="245"/>
      <c r="FF41" s="245"/>
      <c r="FG41" s="245"/>
      <c r="FH41" s="245"/>
      <c r="FI41" s="245"/>
      <c r="FJ41" s="245"/>
      <c r="FK41" s="245"/>
      <c r="FL41" s="245"/>
      <c r="FM41" s="245"/>
      <c r="FN41" s="245"/>
      <c r="FO41" s="245"/>
      <c r="FP41" s="245"/>
      <c r="FQ41" s="245"/>
      <c r="FR41" s="245"/>
      <c r="FS41" s="245"/>
      <c r="FT41" s="245"/>
      <c r="FU41" s="245"/>
      <c r="FV41" s="245"/>
      <c r="FW41" s="245"/>
      <c r="FX41" s="245"/>
      <c r="FY41" s="245"/>
      <c r="FZ41" s="245"/>
      <c r="GA41" s="245"/>
      <c r="GB41" s="245"/>
      <c r="GC41" s="245"/>
      <c r="GD41" s="245"/>
      <c r="GE41" s="245"/>
      <c r="GF41" s="245"/>
      <c r="GG41" s="245"/>
      <c r="GH41" s="245"/>
      <c r="GI41" s="245"/>
      <c r="GJ41" s="245"/>
      <c r="GK41" s="245"/>
      <c r="GL41" s="245"/>
      <c r="GM41" s="245"/>
      <c r="GN41" s="245"/>
      <c r="GO41" s="245"/>
      <c r="GP41" s="245"/>
      <c r="GQ41" s="245"/>
      <c r="GR41" s="245"/>
      <c r="GS41" s="245"/>
      <c r="GT41" s="245"/>
      <c r="GU41" s="245"/>
      <c r="GV41" s="245"/>
      <c r="GW41" s="245"/>
      <c r="GX41" s="245"/>
      <c r="GY41" s="245"/>
      <c r="GZ41" s="245"/>
      <c r="HA41" s="245"/>
      <c r="HB41" s="245"/>
      <c r="HC41" s="245"/>
      <c r="HD41" s="245"/>
      <c r="HE41" s="245"/>
      <c r="HF41" s="245"/>
      <c r="HG41" s="245"/>
      <c r="HH41" s="245"/>
      <c r="HI41" s="245"/>
      <c r="HJ41" s="245"/>
      <c r="HK41" s="245"/>
      <c r="HL41" s="245"/>
      <c r="HM41" s="245"/>
      <c r="HN41" s="245"/>
      <c r="HO41" s="245"/>
      <c r="HP41" s="245"/>
      <c r="HQ41" s="245"/>
      <c r="HR41" s="245"/>
      <c r="HS41" s="245"/>
      <c r="HT41" s="245"/>
      <c r="HU41" s="245"/>
      <c r="HV41" s="245"/>
      <c r="HW41" s="245"/>
      <c r="HX41" s="245"/>
      <c r="HY41" s="245"/>
      <c r="HZ41" s="245"/>
      <c r="IA41" s="245"/>
      <c r="IB41" s="245"/>
      <c r="IC41" s="245"/>
      <c r="ID41" s="245"/>
      <c r="IE41" s="245"/>
      <c r="IF41" s="245"/>
      <c r="IG41" s="245"/>
      <c r="IH41" s="245"/>
      <c r="II41" s="245"/>
      <c r="IJ41" s="245"/>
      <c r="IK41" s="245"/>
      <c r="IL41" s="245"/>
      <c r="IM41" s="245"/>
      <c r="IN41" s="245"/>
      <c r="IO41" s="245"/>
      <c r="IP41" s="245"/>
      <c r="IQ41" s="245"/>
      <c r="IR41" s="245"/>
      <c r="IS41" s="245"/>
      <c r="IT41" s="245"/>
      <c r="IU41" s="245"/>
      <c r="IV41" s="245"/>
      <c r="IW41" s="245"/>
      <c r="IX41" s="245"/>
      <c r="IY41" s="245"/>
      <c r="IZ41" s="245"/>
      <c r="JA41" s="245"/>
      <c r="JB41" s="245"/>
      <c r="JC41" s="245"/>
      <c r="JD41" s="245"/>
      <c r="JE41" s="245"/>
      <c r="JF41" s="245"/>
      <c r="JG41" s="245"/>
      <c r="JH41" s="245"/>
      <c r="JI41" s="245"/>
      <c r="JJ41" s="245"/>
      <c r="JK41" s="245"/>
      <c r="JL41" s="245"/>
      <c r="JM41" s="245"/>
      <c r="JN41" s="245"/>
      <c r="JO41" s="245"/>
      <c r="JP41" s="245"/>
      <c r="JQ41" s="245"/>
      <c r="JR41" s="245"/>
      <c r="JS41" s="245"/>
      <c r="JT41" s="245"/>
      <c r="JU41" s="245"/>
      <c r="JV41" s="245"/>
      <c r="JW41" s="245"/>
      <c r="JX41" s="245"/>
      <c r="JY41" s="245"/>
      <c r="JZ41" s="245"/>
      <c r="KA41" s="245"/>
      <c r="KB41" s="245"/>
      <c r="KC41" s="245"/>
      <c r="KD41" s="245"/>
      <c r="KE41" s="245"/>
      <c r="KF41" s="245"/>
      <c r="KG41" s="245"/>
      <c r="KH41" s="245"/>
      <c r="KI41" s="245"/>
      <c r="KJ41" s="245"/>
      <c r="KK41" s="245"/>
      <c r="KL41" s="245"/>
      <c r="KM41" s="245"/>
      <c r="KN41" s="245"/>
      <c r="KO41" s="245"/>
      <c r="KP41" s="245"/>
      <c r="KQ41" s="245"/>
      <c r="KR41" s="245"/>
      <c r="KS41" s="245"/>
      <c r="KT41" s="245"/>
      <c r="KU41" s="245"/>
      <c r="KV41" s="245"/>
      <c r="KW41" s="252"/>
      <c r="KX41" s="251"/>
      <c r="KY41" s="251"/>
      <c r="KZ41" s="251"/>
      <c r="LA41" s="251"/>
      <c r="LB41" s="251"/>
      <c r="LC41" s="251"/>
      <c r="LD41" s="251"/>
      <c r="LE41" s="251"/>
      <c r="LF41" s="251"/>
      <c r="LG41" s="233"/>
      <c r="LH41" s="233"/>
      <c r="MA41" s="225"/>
    </row>
    <row r="42" spans="1:339" s="71" customFormat="1" ht="15" customHeight="1">
      <c r="A42" s="11"/>
      <c r="B42" s="12"/>
      <c r="C42" s="53"/>
      <c r="D42" s="221"/>
      <c r="E42" s="219"/>
      <c r="F42" s="219"/>
      <c r="G42" s="219"/>
      <c r="H42" s="35"/>
      <c r="I42" s="35"/>
      <c r="J42" s="36"/>
      <c r="K42" s="12"/>
      <c r="L42" s="74"/>
      <c r="M42" s="12"/>
      <c r="N42" s="201"/>
      <c r="O42" s="201"/>
      <c r="P42" s="202"/>
      <c r="Q42" s="203"/>
      <c r="R42" s="204"/>
      <c r="S42" s="201"/>
      <c r="T42" s="204"/>
      <c r="U42" s="203"/>
      <c r="V42" s="203"/>
      <c r="W42" s="12"/>
      <c r="X42" s="89"/>
      <c r="Y42" s="57"/>
      <c r="Z42" s="99"/>
      <c r="AA42" s="58"/>
      <c r="AB42" s="90"/>
      <c r="AC42" s="90"/>
      <c r="AD42" s="90"/>
      <c r="AE42" s="90"/>
      <c r="AF42" s="90"/>
      <c r="AG42" s="216"/>
      <c r="AH42" s="94"/>
      <c r="AI42" s="247"/>
      <c r="AJ42" s="247"/>
      <c r="AK42" s="247"/>
      <c r="AL42" s="247"/>
      <c r="AM42" s="247"/>
      <c r="AN42" s="247"/>
      <c r="AO42" s="247"/>
      <c r="AP42" s="247"/>
      <c r="AQ42" s="247"/>
      <c r="AR42" s="247"/>
      <c r="AS42" s="247"/>
      <c r="AT42" s="247"/>
      <c r="AU42" s="247"/>
      <c r="AV42" s="247"/>
      <c r="AW42" s="247"/>
      <c r="AX42" s="247"/>
      <c r="AY42" s="247"/>
      <c r="AZ42" s="247"/>
      <c r="BA42" s="247"/>
      <c r="BB42" s="247"/>
      <c r="BC42" s="247"/>
      <c r="BD42" s="247"/>
      <c r="BE42" s="247"/>
      <c r="BF42" s="247"/>
      <c r="BG42" s="247"/>
      <c r="BH42" s="247"/>
      <c r="BI42" s="247"/>
      <c r="BJ42" s="247"/>
      <c r="BK42" s="247"/>
      <c r="BL42" s="247"/>
      <c r="BM42" s="247"/>
      <c r="BN42" s="248"/>
      <c r="BO42" s="248"/>
      <c r="BP42" s="248"/>
      <c r="BQ42" s="248"/>
      <c r="BR42" s="248"/>
      <c r="BS42" s="248"/>
      <c r="BT42" s="248"/>
      <c r="BU42" s="248"/>
      <c r="BV42" s="248"/>
      <c r="BW42" s="248"/>
      <c r="BX42" s="245"/>
      <c r="BY42" s="245"/>
      <c r="BZ42" s="245"/>
      <c r="CA42" s="245"/>
      <c r="CB42" s="245"/>
      <c r="CC42" s="245"/>
      <c r="CD42" s="245"/>
      <c r="CE42" s="245"/>
      <c r="CF42" s="245"/>
      <c r="CG42" s="245"/>
      <c r="CH42" s="245"/>
      <c r="CI42" s="245"/>
      <c r="CJ42" s="245"/>
      <c r="CK42" s="245"/>
      <c r="CL42" s="245"/>
      <c r="CM42" s="245"/>
      <c r="CN42" s="245"/>
      <c r="CO42" s="245"/>
      <c r="CP42" s="245"/>
      <c r="CQ42" s="245"/>
      <c r="CR42" s="245"/>
      <c r="CS42" s="245"/>
      <c r="CT42" s="245"/>
      <c r="CU42" s="245"/>
      <c r="CV42" s="245"/>
      <c r="CW42" s="245"/>
      <c r="CX42" s="245"/>
      <c r="CY42" s="245"/>
      <c r="CZ42" s="245"/>
      <c r="DA42" s="245"/>
      <c r="DB42" s="245"/>
      <c r="DC42" s="245"/>
      <c r="DD42" s="245"/>
      <c r="DE42" s="245"/>
      <c r="DF42" s="245"/>
      <c r="DG42" s="245"/>
      <c r="DH42" s="245"/>
      <c r="DI42" s="245"/>
      <c r="DJ42" s="245"/>
      <c r="DK42" s="245"/>
      <c r="DL42" s="245"/>
      <c r="DM42" s="245"/>
      <c r="DN42" s="245"/>
      <c r="DO42" s="245"/>
      <c r="DP42" s="245"/>
      <c r="DQ42" s="245"/>
      <c r="DR42" s="245"/>
      <c r="DS42" s="245"/>
      <c r="DT42" s="245"/>
      <c r="DU42" s="245"/>
      <c r="DV42" s="245"/>
      <c r="DW42" s="245"/>
      <c r="DX42" s="245"/>
      <c r="DY42" s="245"/>
      <c r="DZ42" s="245"/>
      <c r="EA42" s="245"/>
      <c r="EB42" s="245"/>
      <c r="EC42" s="245"/>
      <c r="ED42" s="245"/>
      <c r="EE42" s="245"/>
      <c r="EF42" s="245"/>
      <c r="EG42" s="245"/>
      <c r="EH42" s="245"/>
      <c r="EI42" s="245"/>
      <c r="EJ42" s="245"/>
      <c r="EK42" s="245"/>
      <c r="EL42" s="245"/>
      <c r="EM42" s="245"/>
      <c r="EN42" s="245"/>
      <c r="EO42" s="245"/>
      <c r="EP42" s="245"/>
      <c r="EQ42" s="245"/>
      <c r="ER42" s="245"/>
      <c r="ES42" s="245"/>
      <c r="ET42" s="245"/>
      <c r="EU42" s="245"/>
      <c r="EV42" s="245"/>
      <c r="EW42" s="245"/>
      <c r="EX42" s="245"/>
      <c r="EY42" s="245"/>
      <c r="EZ42" s="245"/>
      <c r="FA42" s="245"/>
      <c r="FB42" s="245"/>
      <c r="FC42" s="245"/>
      <c r="FD42" s="245"/>
      <c r="FE42" s="245"/>
      <c r="FF42" s="245"/>
      <c r="FG42" s="245"/>
      <c r="FH42" s="245"/>
      <c r="FI42" s="245"/>
      <c r="FJ42" s="245"/>
      <c r="FK42" s="245"/>
      <c r="FL42" s="245"/>
      <c r="FM42" s="245"/>
      <c r="FN42" s="245"/>
      <c r="FO42" s="245"/>
      <c r="FP42" s="245"/>
      <c r="FQ42" s="245"/>
      <c r="FR42" s="245"/>
      <c r="FS42" s="245"/>
      <c r="FT42" s="245"/>
      <c r="FU42" s="245"/>
      <c r="FV42" s="245"/>
      <c r="FW42" s="245"/>
      <c r="FX42" s="245"/>
      <c r="FY42" s="245"/>
      <c r="FZ42" s="245"/>
      <c r="GA42" s="245"/>
      <c r="GB42" s="245"/>
      <c r="GC42" s="245"/>
      <c r="GD42" s="245"/>
      <c r="GE42" s="245"/>
      <c r="GF42" s="245"/>
      <c r="GG42" s="245"/>
      <c r="GH42" s="245"/>
      <c r="GI42" s="245"/>
      <c r="GJ42" s="245"/>
      <c r="GK42" s="245"/>
      <c r="GL42" s="245"/>
      <c r="GM42" s="245"/>
      <c r="GN42" s="245"/>
      <c r="GO42" s="245"/>
      <c r="GP42" s="245"/>
      <c r="GQ42" s="245"/>
      <c r="GR42" s="245"/>
      <c r="GS42" s="245"/>
      <c r="GT42" s="245"/>
      <c r="GU42" s="245"/>
      <c r="GV42" s="245"/>
      <c r="GW42" s="245"/>
      <c r="GX42" s="245"/>
      <c r="GY42" s="245"/>
      <c r="GZ42" s="245"/>
      <c r="HA42" s="245"/>
      <c r="HB42" s="245"/>
      <c r="HC42" s="245"/>
      <c r="HD42" s="245"/>
      <c r="HE42" s="245"/>
      <c r="HF42" s="245"/>
      <c r="HG42" s="245"/>
      <c r="HH42" s="245"/>
      <c r="HI42" s="245"/>
      <c r="HJ42" s="245"/>
      <c r="HK42" s="245"/>
      <c r="HL42" s="245"/>
      <c r="HM42" s="245"/>
      <c r="HN42" s="245"/>
      <c r="HO42" s="245"/>
      <c r="HP42" s="245"/>
      <c r="HQ42" s="245"/>
      <c r="HR42" s="245"/>
      <c r="HS42" s="245"/>
      <c r="HT42" s="245"/>
      <c r="HU42" s="245"/>
      <c r="HV42" s="245"/>
      <c r="HW42" s="245"/>
      <c r="HX42" s="245"/>
      <c r="HY42" s="245"/>
      <c r="HZ42" s="245"/>
      <c r="IA42" s="245"/>
      <c r="IB42" s="245"/>
      <c r="IC42" s="245"/>
      <c r="ID42" s="245"/>
      <c r="IE42" s="245"/>
      <c r="IF42" s="245"/>
      <c r="IG42" s="245"/>
      <c r="IH42" s="245"/>
      <c r="II42" s="245"/>
      <c r="IJ42" s="245"/>
      <c r="IK42" s="245"/>
      <c r="IL42" s="245"/>
      <c r="IM42" s="245"/>
      <c r="IN42" s="245"/>
      <c r="IO42" s="245"/>
      <c r="IP42" s="245"/>
      <c r="IQ42" s="245"/>
      <c r="IR42" s="245"/>
      <c r="IS42" s="245"/>
      <c r="IT42" s="245"/>
      <c r="IU42" s="245"/>
      <c r="IV42" s="245"/>
      <c r="IW42" s="245"/>
      <c r="IX42" s="245"/>
      <c r="IY42" s="245"/>
      <c r="IZ42" s="245"/>
      <c r="JA42" s="245"/>
      <c r="JB42" s="245"/>
      <c r="JC42" s="245"/>
      <c r="JD42" s="245"/>
      <c r="JE42" s="245"/>
      <c r="JF42" s="245"/>
      <c r="JG42" s="245"/>
      <c r="JH42" s="245"/>
      <c r="JI42" s="245"/>
      <c r="JJ42" s="245"/>
      <c r="JK42" s="245"/>
      <c r="JL42" s="245"/>
      <c r="JM42" s="245"/>
      <c r="JN42" s="245"/>
      <c r="JO42" s="245"/>
      <c r="JP42" s="245"/>
      <c r="JQ42" s="245"/>
      <c r="JR42" s="245"/>
      <c r="JS42" s="245"/>
      <c r="JT42" s="245"/>
      <c r="JU42" s="245"/>
      <c r="JV42" s="245"/>
      <c r="JW42" s="245"/>
      <c r="JX42" s="245"/>
      <c r="JY42" s="245"/>
      <c r="JZ42" s="245"/>
      <c r="KA42" s="245"/>
      <c r="KB42" s="245"/>
      <c r="KC42" s="245"/>
      <c r="KD42" s="245"/>
      <c r="KE42" s="245"/>
      <c r="KF42" s="245"/>
      <c r="KG42" s="245"/>
      <c r="KH42" s="245"/>
      <c r="KI42" s="245"/>
      <c r="KJ42" s="245"/>
      <c r="KK42" s="245"/>
      <c r="KL42" s="245"/>
      <c r="KM42" s="245"/>
      <c r="KN42" s="245"/>
      <c r="KO42" s="245"/>
      <c r="KP42" s="245"/>
      <c r="KQ42" s="245"/>
      <c r="KR42" s="245"/>
      <c r="KS42" s="245"/>
      <c r="KT42" s="245"/>
      <c r="KU42" s="245"/>
      <c r="KV42" s="245"/>
      <c r="KW42" s="252"/>
      <c r="KX42" s="251"/>
      <c r="KY42" s="251"/>
      <c r="KZ42" s="251"/>
      <c r="LA42" s="251"/>
      <c r="LB42" s="251"/>
      <c r="LC42" s="251"/>
      <c r="LD42" s="251"/>
      <c r="LE42" s="251"/>
      <c r="LF42" s="251"/>
      <c r="LG42" s="233"/>
      <c r="LH42" s="233"/>
      <c r="MA42" s="225"/>
    </row>
    <row r="43" spans="1:339" s="71" customFormat="1" ht="15" customHeight="1">
      <c r="A43" s="11"/>
      <c r="B43" s="12"/>
      <c r="C43" s="12"/>
      <c r="D43" s="12"/>
      <c r="E43" s="12"/>
      <c r="F43" s="12"/>
      <c r="G43" s="12"/>
      <c r="H43" s="12"/>
      <c r="I43" s="12"/>
      <c r="J43" s="12"/>
      <c r="K43" s="12"/>
      <c r="L43" s="12"/>
      <c r="M43" s="12"/>
      <c r="N43" s="12"/>
      <c r="O43" s="12"/>
      <c r="P43" s="12"/>
      <c r="Q43" s="12"/>
      <c r="R43" s="12"/>
      <c r="S43" s="12"/>
      <c r="T43" s="12"/>
      <c r="U43" s="12"/>
      <c r="V43" s="12"/>
      <c r="W43" s="12"/>
      <c r="X43" s="89"/>
      <c r="Y43" s="57"/>
      <c r="Z43" s="99"/>
      <c r="AA43" s="58"/>
      <c r="AB43" s="90"/>
      <c r="AC43" s="90"/>
      <c r="AD43" s="90"/>
      <c r="AE43" s="90"/>
      <c r="AF43" s="90"/>
      <c r="AG43" s="216"/>
      <c r="AH43" s="94"/>
      <c r="AI43" s="247"/>
      <c r="AJ43" s="247"/>
      <c r="AK43" s="247"/>
      <c r="AL43" s="247"/>
      <c r="AM43" s="247"/>
      <c r="AN43" s="247"/>
      <c r="AO43" s="247"/>
      <c r="AP43" s="247"/>
      <c r="AQ43" s="247"/>
      <c r="AR43" s="247"/>
      <c r="AS43" s="247"/>
      <c r="AT43" s="247"/>
      <c r="AU43" s="247"/>
      <c r="AV43" s="247"/>
      <c r="AW43" s="247"/>
      <c r="AX43" s="247"/>
      <c r="AY43" s="247"/>
      <c r="AZ43" s="247"/>
      <c r="BA43" s="247"/>
      <c r="BB43" s="247"/>
      <c r="BC43" s="247"/>
      <c r="BD43" s="247"/>
      <c r="BE43" s="247"/>
      <c r="BF43" s="247"/>
      <c r="BG43" s="247"/>
      <c r="BH43" s="247"/>
      <c r="BI43" s="247"/>
      <c r="BJ43" s="247"/>
      <c r="BK43" s="247"/>
      <c r="BL43" s="247"/>
      <c r="BM43" s="247"/>
      <c r="BN43" s="248"/>
      <c r="BO43" s="248"/>
      <c r="BP43" s="248"/>
      <c r="BQ43" s="248"/>
      <c r="BR43" s="248"/>
      <c r="BS43" s="248"/>
      <c r="BT43" s="248"/>
      <c r="BU43" s="248"/>
      <c r="BV43" s="248"/>
      <c r="BW43" s="248"/>
      <c r="BX43" s="245"/>
      <c r="BY43" s="245"/>
      <c r="BZ43" s="245"/>
      <c r="CA43" s="245"/>
      <c r="CB43" s="245"/>
      <c r="CC43" s="245"/>
      <c r="CD43" s="245"/>
      <c r="CE43" s="245"/>
      <c r="CF43" s="245"/>
      <c r="CG43" s="245"/>
      <c r="CH43" s="245"/>
      <c r="CI43" s="245"/>
      <c r="CJ43" s="245"/>
      <c r="CK43" s="245"/>
      <c r="CL43" s="245"/>
      <c r="CM43" s="245"/>
      <c r="CN43" s="245"/>
      <c r="CO43" s="245"/>
      <c r="CP43" s="245"/>
      <c r="CQ43" s="245"/>
      <c r="CR43" s="245"/>
      <c r="CS43" s="245"/>
      <c r="CT43" s="245"/>
      <c r="CU43" s="245"/>
      <c r="CV43" s="245"/>
      <c r="CW43" s="245"/>
      <c r="CX43" s="245"/>
      <c r="CY43" s="245"/>
      <c r="CZ43" s="245"/>
      <c r="DA43" s="245"/>
      <c r="DB43" s="245"/>
      <c r="DC43" s="245"/>
      <c r="DD43" s="245"/>
      <c r="DE43" s="245"/>
      <c r="DF43" s="245"/>
      <c r="DG43" s="245"/>
      <c r="DH43" s="245"/>
      <c r="DI43" s="245"/>
      <c r="DJ43" s="245"/>
      <c r="DK43" s="245"/>
      <c r="DL43" s="245"/>
      <c r="DM43" s="245"/>
      <c r="DN43" s="245"/>
      <c r="DO43" s="245"/>
      <c r="DP43" s="245"/>
      <c r="DQ43" s="245"/>
      <c r="DR43" s="245"/>
      <c r="DS43" s="245"/>
      <c r="DT43" s="245"/>
      <c r="DU43" s="245"/>
      <c r="DV43" s="245"/>
      <c r="DW43" s="245"/>
      <c r="DX43" s="245"/>
      <c r="DY43" s="245"/>
      <c r="DZ43" s="245"/>
      <c r="EA43" s="245"/>
      <c r="EB43" s="245"/>
      <c r="EC43" s="245"/>
      <c r="ED43" s="245"/>
      <c r="EE43" s="245"/>
      <c r="EF43" s="245"/>
      <c r="EG43" s="245"/>
      <c r="EH43" s="245"/>
      <c r="EI43" s="245"/>
      <c r="EJ43" s="245"/>
      <c r="EK43" s="245"/>
      <c r="EL43" s="245"/>
      <c r="EM43" s="245"/>
      <c r="EN43" s="245"/>
      <c r="EO43" s="245"/>
      <c r="EP43" s="245"/>
      <c r="EQ43" s="245"/>
      <c r="ER43" s="245"/>
      <c r="ES43" s="245"/>
      <c r="ET43" s="245"/>
      <c r="EU43" s="245"/>
      <c r="EV43" s="245"/>
      <c r="EW43" s="245"/>
      <c r="EX43" s="245"/>
      <c r="EY43" s="245"/>
      <c r="EZ43" s="245"/>
      <c r="FA43" s="245"/>
      <c r="FB43" s="245"/>
      <c r="FC43" s="245"/>
      <c r="FD43" s="245"/>
      <c r="FE43" s="245"/>
      <c r="FF43" s="245"/>
      <c r="FG43" s="245"/>
      <c r="FH43" s="245"/>
      <c r="FI43" s="245"/>
      <c r="FJ43" s="245"/>
      <c r="FK43" s="245"/>
      <c r="FL43" s="245"/>
      <c r="FM43" s="245"/>
      <c r="FN43" s="245"/>
      <c r="FO43" s="245"/>
      <c r="FP43" s="245"/>
      <c r="FQ43" s="245"/>
      <c r="FR43" s="245"/>
      <c r="FS43" s="245"/>
      <c r="FT43" s="245"/>
      <c r="FU43" s="245"/>
      <c r="FV43" s="245"/>
      <c r="FW43" s="245"/>
      <c r="FX43" s="245"/>
      <c r="FY43" s="245"/>
      <c r="FZ43" s="245"/>
      <c r="GA43" s="245"/>
      <c r="GB43" s="245"/>
      <c r="GC43" s="245"/>
      <c r="GD43" s="245"/>
      <c r="GE43" s="245"/>
      <c r="GF43" s="245"/>
      <c r="GG43" s="245"/>
      <c r="GH43" s="245"/>
      <c r="GI43" s="245"/>
      <c r="GJ43" s="245"/>
      <c r="GK43" s="245"/>
      <c r="GL43" s="245"/>
      <c r="GM43" s="245"/>
      <c r="GN43" s="245"/>
      <c r="GO43" s="245"/>
      <c r="GP43" s="245"/>
      <c r="GQ43" s="245"/>
      <c r="GR43" s="245"/>
      <c r="GS43" s="245"/>
      <c r="GT43" s="245"/>
      <c r="GU43" s="245"/>
      <c r="GV43" s="245"/>
      <c r="GW43" s="245"/>
      <c r="GX43" s="245"/>
      <c r="GY43" s="245"/>
      <c r="GZ43" s="245"/>
      <c r="HA43" s="245"/>
      <c r="HB43" s="245"/>
      <c r="HC43" s="245"/>
      <c r="HD43" s="245"/>
      <c r="HE43" s="245"/>
      <c r="HF43" s="245"/>
      <c r="HG43" s="245"/>
      <c r="HH43" s="245"/>
      <c r="HI43" s="245"/>
      <c r="HJ43" s="245"/>
      <c r="HK43" s="245"/>
      <c r="HL43" s="245"/>
      <c r="HM43" s="245"/>
      <c r="HN43" s="245"/>
      <c r="HO43" s="245"/>
      <c r="HP43" s="245"/>
      <c r="HQ43" s="245"/>
      <c r="HR43" s="245"/>
      <c r="HS43" s="245"/>
      <c r="HT43" s="245"/>
      <c r="HU43" s="245"/>
      <c r="HV43" s="245"/>
      <c r="HW43" s="245"/>
      <c r="HX43" s="245"/>
      <c r="HY43" s="245"/>
      <c r="HZ43" s="245"/>
      <c r="IA43" s="245"/>
      <c r="IB43" s="245"/>
      <c r="IC43" s="245"/>
      <c r="ID43" s="245"/>
      <c r="IE43" s="245"/>
      <c r="IF43" s="245"/>
      <c r="IG43" s="245"/>
      <c r="IH43" s="245"/>
      <c r="II43" s="245"/>
      <c r="IJ43" s="245"/>
      <c r="IK43" s="245"/>
      <c r="IL43" s="245"/>
      <c r="IM43" s="245"/>
      <c r="IN43" s="245"/>
      <c r="IO43" s="245"/>
      <c r="IP43" s="245"/>
      <c r="IQ43" s="245"/>
      <c r="IR43" s="245"/>
      <c r="IS43" s="245"/>
      <c r="IT43" s="245"/>
      <c r="IU43" s="245"/>
      <c r="IV43" s="245"/>
      <c r="IW43" s="245"/>
      <c r="IX43" s="245"/>
      <c r="IY43" s="245"/>
      <c r="IZ43" s="245"/>
      <c r="JA43" s="245"/>
      <c r="JB43" s="245"/>
      <c r="JC43" s="245"/>
      <c r="JD43" s="245"/>
      <c r="JE43" s="245"/>
      <c r="JF43" s="245"/>
      <c r="JG43" s="245"/>
      <c r="JH43" s="245"/>
      <c r="JI43" s="245"/>
      <c r="JJ43" s="245"/>
      <c r="JK43" s="245"/>
      <c r="JL43" s="245"/>
      <c r="JM43" s="245"/>
      <c r="JN43" s="245"/>
      <c r="JO43" s="245"/>
      <c r="JP43" s="245"/>
      <c r="JQ43" s="245"/>
      <c r="JR43" s="245"/>
      <c r="JS43" s="245"/>
      <c r="JT43" s="245"/>
      <c r="JU43" s="245"/>
      <c r="JV43" s="245"/>
      <c r="JW43" s="245"/>
      <c r="JX43" s="245"/>
      <c r="JY43" s="245"/>
      <c r="JZ43" s="245"/>
      <c r="KA43" s="245"/>
      <c r="KB43" s="245"/>
      <c r="KC43" s="245"/>
      <c r="KD43" s="245"/>
      <c r="KE43" s="245"/>
      <c r="KF43" s="245"/>
      <c r="KG43" s="245"/>
      <c r="KH43" s="245"/>
      <c r="KI43" s="245"/>
      <c r="KJ43" s="245"/>
      <c r="KK43" s="245"/>
      <c r="KL43" s="245"/>
      <c r="KM43" s="245"/>
      <c r="KN43" s="245"/>
      <c r="KO43" s="245"/>
      <c r="KP43" s="245"/>
      <c r="KQ43" s="245"/>
      <c r="KR43" s="245"/>
      <c r="KS43" s="245"/>
      <c r="KT43" s="245"/>
      <c r="KU43" s="245"/>
      <c r="KV43" s="245"/>
      <c r="KW43" s="252"/>
      <c r="KX43" s="251"/>
      <c r="KY43" s="251"/>
      <c r="KZ43" s="251"/>
      <c r="LA43" s="251"/>
      <c r="LB43" s="251"/>
      <c r="LC43" s="251"/>
      <c r="LD43" s="251"/>
      <c r="LE43" s="251"/>
      <c r="LF43" s="251"/>
      <c r="LG43" s="233"/>
      <c r="LH43" s="233"/>
      <c r="MA43" s="225"/>
    </row>
    <row r="44" spans="1:339" s="71" customFormat="1" ht="15.75" customHeight="1">
      <c r="A44" s="11"/>
      <c r="B44" s="193"/>
      <c r="C44" s="207"/>
      <c r="D44" s="208"/>
      <c r="E44" s="209"/>
      <c r="F44" s="210"/>
      <c r="G44" s="210"/>
      <c r="H44" s="210"/>
      <c r="I44" s="210"/>
      <c r="J44" s="75"/>
      <c r="K44" s="12"/>
      <c r="L44" s="127"/>
      <c r="M44" s="127"/>
      <c r="N44" s="81"/>
      <c r="O44" s="133"/>
      <c r="P44" s="128"/>
      <c r="Q44" s="129"/>
      <c r="R44" s="127"/>
      <c r="S44" s="130"/>
      <c r="T44" s="131"/>
      <c r="U44" s="135"/>
      <c r="V44" s="76"/>
      <c r="W44" s="12"/>
      <c r="X44" s="89"/>
      <c r="Y44" s="59"/>
      <c r="Z44" s="55"/>
      <c r="AA44" s="58"/>
      <c r="AB44" s="90"/>
      <c r="AC44" s="90"/>
      <c r="AD44" s="90"/>
      <c r="AE44" s="90"/>
      <c r="AF44" s="90"/>
      <c r="AG44" s="216"/>
      <c r="AH44" s="94"/>
      <c r="AI44" s="247"/>
      <c r="AJ44" s="247"/>
      <c r="AK44" s="247"/>
      <c r="AL44" s="247"/>
      <c r="AM44" s="247"/>
      <c r="AN44" s="247"/>
      <c r="AO44" s="247"/>
      <c r="AP44" s="247"/>
      <c r="AQ44" s="247"/>
      <c r="AR44" s="247"/>
      <c r="AS44" s="247"/>
      <c r="AT44" s="247"/>
      <c r="AU44" s="247"/>
      <c r="AV44" s="247"/>
      <c r="AW44" s="247"/>
      <c r="AX44" s="247"/>
      <c r="AY44" s="247"/>
      <c r="AZ44" s="247"/>
      <c r="BA44" s="247"/>
      <c r="BB44" s="247"/>
      <c r="BC44" s="247"/>
      <c r="BD44" s="247"/>
      <c r="BE44" s="247"/>
      <c r="BF44" s="247"/>
      <c r="BG44" s="247"/>
      <c r="BH44" s="247"/>
      <c r="BI44" s="247"/>
      <c r="BJ44" s="247"/>
      <c r="BK44" s="247"/>
      <c r="BL44" s="247"/>
      <c r="BM44" s="247"/>
      <c r="BN44" s="248"/>
      <c r="BO44" s="248"/>
      <c r="BP44" s="248"/>
      <c r="BQ44" s="248"/>
      <c r="BR44" s="248"/>
      <c r="BS44" s="248"/>
      <c r="BT44" s="248"/>
      <c r="BU44" s="248"/>
      <c r="BV44" s="248"/>
      <c r="BW44" s="248"/>
      <c r="BX44" s="245"/>
      <c r="BY44" s="245"/>
      <c r="BZ44" s="245"/>
      <c r="CA44" s="245"/>
      <c r="CB44" s="245"/>
      <c r="CC44" s="245"/>
      <c r="CD44" s="245"/>
      <c r="CE44" s="245"/>
      <c r="CF44" s="245"/>
      <c r="CG44" s="245"/>
      <c r="CH44" s="245"/>
      <c r="CI44" s="245"/>
      <c r="CJ44" s="245"/>
      <c r="CK44" s="245"/>
      <c r="CL44" s="245"/>
      <c r="CM44" s="245"/>
      <c r="CN44" s="245"/>
      <c r="CO44" s="245"/>
      <c r="CP44" s="245"/>
      <c r="CQ44" s="245"/>
      <c r="CR44" s="245"/>
      <c r="CS44" s="245"/>
      <c r="CT44" s="245"/>
      <c r="CU44" s="245"/>
      <c r="CV44" s="245"/>
      <c r="CW44" s="245"/>
      <c r="CX44" s="245"/>
      <c r="CY44" s="245"/>
      <c r="CZ44" s="245"/>
      <c r="DA44" s="245"/>
      <c r="DB44" s="245"/>
      <c r="DC44" s="245"/>
      <c r="DD44" s="245"/>
      <c r="DE44" s="245"/>
      <c r="DF44" s="245"/>
      <c r="DG44" s="245"/>
      <c r="DH44" s="245"/>
      <c r="DI44" s="245"/>
      <c r="DJ44" s="245"/>
      <c r="DK44" s="245"/>
      <c r="DL44" s="245"/>
      <c r="DM44" s="245"/>
      <c r="DN44" s="245"/>
      <c r="DO44" s="245"/>
      <c r="DP44" s="245"/>
      <c r="DQ44" s="245"/>
      <c r="DR44" s="245"/>
      <c r="DS44" s="245"/>
      <c r="DT44" s="245"/>
      <c r="DU44" s="245"/>
      <c r="DV44" s="245"/>
      <c r="DW44" s="245"/>
      <c r="DX44" s="245"/>
      <c r="DY44" s="245"/>
      <c r="DZ44" s="245"/>
      <c r="EA44" s="245"/>
      <c r="EB44" s="245"/>
      <c r="EC44" s="245"/>
      <c r="ED44" s="245"/>
      <c r="EE44" s="245"/>
      <c r="EF44" s="245"/>
      <c r="EG44" s="245"/>
      <c r="EH44" s="245"/>
      <c r="EI44" s="245"/>
      <c r="EJ44" s="245"/>
      <c r="EK44" s="245"/>
      <c r="EL44" s="245"/>
      <c r="EM44" s="245"/>
      <c r="EN44" s="245"/>
      <c r="EO44" s="245"/>
      <c r="EP44" s="245"/>
      <c r="EQ44" s="245"/>
      <c r="ER44" s="245"/>
      <c r="ES44" s="245"/>
      <c r="ET44" s="245"/>
      <c r="EU44" s="245"/>
      <c r="EV44" s="245"/>
      <c r="EW44" s="245"/>
      <c r="EX44" s="245"/>
      <c r="EY44" s="245"/>
      <c r="EZ44" s="245"/>
      <c r="FA44" s="245"/>
      <c r="FB44" s="245"/>
      <c r="FC44" s="245"/>
      <c r="FD44" s="245"/>
      <c r="FE44" s="245"/>
      <c r="FF44" s="245"/>
      <c r="FG44" s="245"/>
      <c r="FH44" s="245"/>
      <c r="FI44" s="245"/>
      <c r="FJ44" s="245"/>
      <c r="FK44" s="245"/>
      <c r="FL44" s="245"/>
      <c r="FM44" s="245"/>
      <c r="FN44" s="245"/>
      <c r="FO44" s="245"/>
      <c r="FP44" s="245"/>
      <c r="FQ44" s="245"/>
      <c r="FR44" s="245"/>
      <c r="FS44" s="245"/>
      <c r="FT44" s="245"/>
      <c r="FU44" s="245"/>
      <c r="FV44" s="245"/>
      <c r="FW44" s="245"/>
      <c r="FX44" s="245"/>
      <c r="FY44" s="245"/>
      <c r="FZ44" s="245"/>
      <c r="GA44" s="245"/>
      <c r="GB44" s="245"/>
      <c r="GC44" s="245"/>
      <c r="GD44" s="245"/>
      <c r="GE44" s="245"/>
      <c r="GF44" s="245"/>
      <c r="GG44" s="245"/>
      <c r="GH44" s="245"/>
      <c r="GI44" s="245"/>
      <c r="GJ44" s="245"/>
      <c r="GK44" s="245"/>
      <c r="GL44" s="245"/>
      <c r="GM44" s="245"/>
      <c r="GN44" s="245"/>
      <c r="GO44" s="245"/>
      <c r="GP44" s="245"/>
      <c r="GQ44" s="245"/>
      <c r="GR44" s="245"/>
      <c r="GS44" s="245"/>
      <c r="GT44" s="245"/>
      <c r="GU44" s="245"/>
      <c r="GV44" s="245"/>
      <c r="GW44" s="245"/>
      <c r="GX44" s="245"/>
      <c r="GY44" s="245"/>
      <c r="GZ44" s="245"/>
      <c r="HA44" s="245"/>
      <c r="HB44" s="245"/>
      <c r="HC44" s="245"/>
      <c r="HD44" s="245"/>
      <c r="HE44" s="245"/>
      <c r="HF44" s="245"/>
      <c r="HG44" s="245"/>
      <c r="HH44" s="245"/>
      <c r="HI44" s="245"/>
      <c r="HJ44" s="245"/>
      <c r="HK44" s="245"/>
      <c r="HL44" s="245"/>
      <c r="HM44" s="245"/>
      <c r="HN44" s="245"/>
      <c r="HO44" s="245"/>
      <c r="HP44" s="245"/>
      <c r="HQ44" s="245"/>
      <c r="HR44" s="245"/>
      <c r="HS44" s="245"/>
      <c r="HT44" s="245"/>
      <c r="HU44" s="245"/>
      <c r="HV44" s="245"/>
      <c r="HW44" s="245"/>
      <c r="HX44" s="245"/>
      <c r="HY44" s="245"/>
      <c r="HZ44" s="245"/>
      <c r="IA44" s="245"/>
      <c r="IB44" s="245"/>
      <c r="IC44" s="245"/>
      <c r="ID44" s="245"/>
      <c r="IE44" s="245"/>
      <c r="IF44" s="245"/>
      <c r="IG44" s="245"/>
      <c r="IH44" s="245"/>
      <c r="II44" s="245"/>
      <c r="IJ44" s="245"/>
      <c r="IK44" s="245"/>
      <c r="IL44" s="245"/>
      <c r="IM44" s="245"/>
      <c r="IN44" s="245"/>
      <c r="IO44" s="245"/>
      <c r="IP44" s="245"/>
      <c r="IQ44" s="245"/>
      <c r="IR44" s="245"/>
      <c r="IS44" s="245"/>
      <c r="IT44" s="245"/>
      <c r="IU44" s="245"/>
      <c r="IV44" s="245"/>
      <c r="IW44" s="245"/>
      <c r="IX44" s="245"/>
      <c r="IY44" s="245"/>
      <c r="IZ44" s="245"/>
      <c r="JA44" s="245"/>
      <c r="JB44" s="245"/>
      <c r="JC44" s="245"/>
      <c r="JD44" s="245"/>
      <c r="JE44" s="245"/>
      <c r="JF44" s="245"/>
      <c r="JG44" s="245"/>
      <c r="JH44" s="245"/>
      <c r="JI44" s="245"/>
      <c r="JJ44" s="245"/>
      <c r="JK44" s="245"/>
      <c r="JL44" s="245"/>
      <c r="JM44" s="245"/>
      <c r="JN44" s="245"/>
      <c r="JO44" s="245"/>
      <c r="JP44" s="245"/>
      <c r="JQ44" s="245"/>
      <c r="JR44" s="245"/>
      <c r="JS44" s="245"/>
      <c r="JT44" s="245"/>
      <c r="JU44" s="245"/>
      <c r="JV44" s="245"/>
      <c r="JW44" s="245"/>
      <c r="JX44" s="245"/>
      <c r="JY44" s="245"/>
      <c r="JZ44" s="245"/>
      <c r="KA44" s="245"/>
      <c r="KB44" s="245"/>
      <c r="KC44" s="245"/>
      <c r="KD44" s="245"/>
      <c r="KE44" s="245"/>
      <c r="KF44" s="245"/>
      <c r="KG44" s="245"/>
      <c r="KH44" s="245"/>
      <c r="KI44" s="245"/>
      <c r="KJ44" s="245"/>
      <c r="KK44" s="245"/>
      <c r="KL44" s="245"/>
      <c r="KM44" s="245"/>
      <c r="KN44" s="245"/>
      <c r="KO44" s="245"/>
      <c r="KP44" s="245"/>
      <c r="KQ44" s="245"/>
      <c r="KR44" s="245"/>
      <c r="KS44" s="245"/>
      <c r="KT44" s="245"/>
      <c r="KU44" s="245"/>
      <c r="KV44" s="245"/>
      <c r="KW44" s="252"/>
      <c r="KX44" s="251"/>
      <c r="KY44" s="251"/>
      <c r="KZ44" s="251"/>
      <c r="LA44" s="251"/>
      <c r="LB44" s="251"/>
      <c r="LC44" s="251"/>
      <c r="LD44" s="251"/>
      <c r="LE44" s="251"/>
      <c r="LF44" s="251"/>
      <c r="LG44" s="233"/>
      <c r="LH44" s="233"/>
      <c r="MA44" s="225"/>
    </row>
    <row r="45" spans="1:339" s="71" customFormat="1" ht="15" customHeight="1">
      <c r="A45" s="11"/>
      <c r="B45" s="193"/>
      <c r="C45" s="207"/>
      <c r="D45" s="208"/>
      <c r="E45" s="209"/>
      <c r="F45" s="210"/>
      <c r="G45" s="210"/>
      <c r="H45" s="210"/>
      <c r="I45" s="210"/>
      <c r="J45" s="75"/>
      <c r="K45" s="12"/>
      <c r="L45" s="127"/>
      <c r="M45" s="127"/>
      <c r="N45" s="81"/>
      <c r="O45" s="134"/>
      <c r="P45" s="128"/>
      <c r="Q45" s="129"/>
      <c r="R45" s="127"/>
      <c r="S45" s="132"/>
      <c r="T45" s="131"/>
      <c r="U45" s="135"/>
      <c r="V45" s="77"/>
      <c r="W45" s="12"/>
      <c r="X45" s="89"/>
      <c r="Y45" s="54"/>
      <c r="Z45" s="60"/>
      <c r="AA45" s="61"/>
      <c r="AB45" s="90"/>
      <c r="AC45" s="90"/>
      <c r="AD45" s="90"/>
      <c r="AE45" s="90"/>
      <c r="AF45" s="90"/>
      <c r="AG45" s="216"/>
      <c r="AH45" s="94"/>
      <c r="AI45" s="247"/>
      <c r="AJ45" s="247"/>
      <c r="AK45" s="247"/>
      <c r="AL45" s="247"/>
      <c r="AM45" s="247"/>
      <c r="AN45" s="247"/>
      <c r="AO45" s="247"/>
      <c r="AP45" s="247"/>
      <c r="AQ45" s="247"/>
      <c r="AR45" s="247"/>
      <c r="AS45" s="247"/>
      <c r="AT45" s="247"/>
      <c r="AU45" s="247"/>
      <c r="AV45" s="247"/>
      <c r="AW45" s="247"/>
      <c r="AX45" s="247"/>
      <c r="AY45" s="247"/>
      <c r="AZ45" s="247"/>
      <c r="BA45" s="247"/>
      <c r="BB45" s="247"/>
      <c r="BC45" s="247"/>
      <c r="BD45" s="247"/>
      <c r="BE45" s="247"/>
      <c r="BF45" s="247"/>
      <c r="BG45" s="247"/>
      <c r="BH45" s="247"/>
      <c r="BI45" s="247"/>
      <c r="BJ45" s="247"/>
      <c r="BK45" s="247"/>
      <c r="BL45" s="247"/>
      <c r="BM45" s="247"/>
      <c r="BN45" s="248"/>
      <c r="BO45" s="248"/>
      <c r="BP45" s="248"/>
      <c r="BQ45" s="248"/>
      <c r="BR45" s="248"/>
      <c r="BS45" s="248"/>
      <c r="BT45" s="248"/>
      <c r="BU45" s="248"/>
      <c r="BV45" s="248"/>
      <c r="BW45" s="248"/>
      <c r="BX45" s="245"/>
      <c r="BY45" s="245"/>
      <c r="BZ45" s="245"/>
      <c r="CA45" s="245"/>
      <c r="CB45" s="245"/>
      <c r="CC45" s="245"/>
      <c r="CD45" s="245"/>
      <c r="CE45" s="245"/>
      <c r="CF45" s="245"/>
      <c r="CG45" s="245"/>
      <c r="CH45" s="245"/>
      <c r="CI45" s="245"/>
      <c r="CJ45" s="245"/>
      <c r="CK45" s="245"/>
      <c r="CL45" s="245"/>
      <c r="CM45" s="245"/>
      <c r="CN45" s="245"/>
      <c r="CO45" s="245"/>
      <c r="CP45" s="245"/>
      <c r="CQ45" s="245"/>
      <c r="CR45" s="245"/>
      <c r="CS45" s="245"/>
      <c r="CT45" s="245"/>
      <c r="CU45" s="245"/>
      <c r="CV45" s="245"/>
      <c r="CW45" s="245"/>
      <c r="CX45" s="245"/>
      <c r="CY45" s="245"/>
      <c r="CZ45" s="245"/>
      <c r="DA45" s="245"/>
      <c r="DB45" s="245"/>
      <c r="DC45" s="245"/>
      <c r="DD45" s="245"/>
      <c r="DE45" s="245"/>
      <c r="DF45" s="245"/>
      <c r="DG45" s="245"/>
      <c r="DH45" s="245"/>
      <c r="DI45" s="245"/>
      <c r="DJ45" s="245"/>
      <c r="DK45" s="245"/>
      <c r="DL45" s="245"/>
      <c r="DM45" s="245"/>
      <c r="DN45" s="245"/>
      <c r="DO45" s="245"/>
      <c r="DP45" s="245"/>
      <c r="DQ45" s="245"/>
      <c r="DR45" s="245"/>
      <c r="DS45" s="245"/>
      <c r="DT45" s="245"/>
      <c r="DU45" s="245"/>
      <c r="DV45" s="245"/>
      <c r="DW45" s="245"/>
      <c r="DX45" s="245"/>
      <c r="DY45" s="245"/>
      <c r="DZ45" s="245"/>
      <c r="EA45" s="245"/>
      <c r="EB45" s="245"/>
      <c r="EC45" s="245"/>
      <c r="ED45" s="245"/>
      <c r="EE45" s="245"/>
      <c r="EF45" s="245"/>
      <c r="EG45" s="245"/>
      <c r="EH45" s="245"/>
      <c r="EI45" s="245"/>
      <c r="EJ45" s="245"/>
      <c r="EK45" s="245"/>
      <c r="EL45" s="245"/>
      <c r="EM45" s="245"/>
      <c r="EN45" s="245"/>
      <c r="EO45" s="245"/>
      <c r="EP45" s="245"/>
      <c r="EQ45" s="245"/>
      <c r="ER45" s="245"/>
      <c r="ES45" s="245"/>
      <c r="ET45" s="245"/>
      <c r="EU45" s="245"/>
      <c r="EV45" s="245"/>
      <c r="EW45" s="245"/>
      <c r="EX45" s="245"/>
      <c r="EY45" s="245"/>
      <c r="EZ45" s="245"/>
      <c r="FA45" s="245"/>
      <c r="FB45" s="245"/>
      <c r="FC45" s="245"/>
      <c r="FD45" s="245"/>
      <c r="FE45" s="245"/>
      <c r="FF45" s="245"/>
      <c r="FG45" s="245"/>
      <c r="FH45" s="245"/>
      <c r="FI45" s="245"/>
      <c r="FJ45" s="245"/>
      <c r="FK45" s="245"/>
      <c r="FL45" s="245"/>
      <c r="FM45" s="245"/>
      <c r="FN45" s="245"/>
      <c r="FO45" s="245"/>
      <c r="FP45" s="245"/>
      <c r="FQ45" s="245"/>
      <c r="FR45" s="245"/>
      <c r="FS45" s="245"/>
      <c r="FT45" s="245"/>
      <c r="FU45" s="245"/>
      <c r="FV45" s="245"/>
      <c r="FW45" s="245"/>
      <c r="FX45" s="245"/>
      <c r="FY45" s="245"/>
      <c r="FZ45" s="245"/>
      <c r="GA45" s="245"/>
      <c r="GB45" s="245"/>
      <c r="GC45" s="245"/>
      <c r="GD45" s="245"/>
      <c r="GE45" s="245"/>
      <c r="GF45" s="245"/>
      <c r="GG45" s="245"/>
      <c r="GH45" s="245"/>
      <c r="GI45" s="245"/>
      <c r="GJ45" s="245"/>
      <c r="GK45" s="245"/>
      <c r="GL45" s="245"/>
      <c r="GM45" s="245"/>
      <c r="GN45" s="245"/>
      <c r="GO45" s="245"/>
      <c r="GP45" s="245"/>
      <c r="GQ45" s="245"/>
      <c r="GR45" s="245"/>
      <c r="GS45" s="245"/>
      <c r="GT45" s="245"/>
      <c r="GU45" s="245"/>
      <c r="GV45" s="245"/>
      <c r="GW45" s="245"/>
      <c r="GX45" s="245"/>
      <c r="GY45" s="245"/>
      <c r="GZ45" s="245"/>
      <c r="HA45" s="245"/>
      <c r="HB45" s="245"/>
      <c r="HC45" s="245"/>
      <c r="HD45" s="245"/>
      <c r="HE45" s="245"/>
      <c r="HF45" s="245"/>
      <c r="HG45" s="245"/>
      <c r="HH45" s="245"/>
      <c r="HI45" s="245"/>
      <c r="HJ45" s="245"/>
      <c r="HK45" s="245"/>
      <c r="HL45" s="245"/>
      <c r="HM45" s="245"/>
      <c r="HN45" s="245"/>
      <c r="HO45" s="245"/>
      <c r="HP45" s="245"/>
      <c r="HQ45" s="245"/>
      <c r="HR45" s="245"/>
      <c r="HS45" s="245"/>
      <c r="HT45" s="245"/>
      <c r="HU45" s="245"/>
      <c r="HV45" s="245"/>
      <c r="HW45" s="245"/>
      <c r="HX45" s="245"/>
      <c r="HY45" s="245"/>
      <c r="HZ45" s="245"/>
      <c r="IA45" s="245"/>
      <c r="IB45" s="245"/>
      <c r="IC45" s="245"/>
      <c r="ID45" s="245"/>
      <c r="IE45" s="245"/>
      <c r="IF45" s="245"/>
      <c r="IG45" s="245"/>
      <c r="IH45" s="245"/>
      <c r="II45" s="245"/>
      <c r="IJ45" s="245"/>
      <c r="IK45" s="245"/>
      <c r="IL45" s="245"/>
      <c r="IM45" s="245"/>
      <c r="IN45" s="245"/>
      <c r="IO45" s="245"/>
      <c r="IP45" s="245"/>
      <c r="IQ45" s="245"/>
      <c r="IR45" s="245"/>
      <c r="IS45" s="245"/>
      <c r="IT45" s="245"/>
      <c r="IU45" s="245"/>
      <c r="IV45" s="245"/>
      <c r="IW45" s="245"/>
      <c r="IX45" s="245"/>
      <c r="IY45" s="245"/>
      <c r="IZ45" s="245"/>
      <c r="JA45" s="245"/>
      <c r="JB45" s="245"/>
      <c r="JC45" s="245"/>
      <c r="JD45" s="245"/>
      <c r="JE45" s="245"/>
      <c r="JF45" s="245"/>
      <c r="JG45" s="245"/>
      <c r="JH45" s="245"/>
      <c r="JI45" s="245"/>
      <c r="JJ45" s="245"/>
      <c r="JK45" s="245"/>
      <c r="JL45" s="245"/>
      <c r="JM45" s="245"/>
      <c r="JN45" s="245"/>
      <c r="JO45" s="245"/>
      <c r="JP45" s="245"/>
      <c r="JQ45" s="245"/>
      <c r="JR45" s="245"/>
      <c r="JS45" s="245"/>
      <c r="JT45" s="245"/>
      <c r="JU45" s="245"/>
      <c r="JV45" s="245"/>
      <c r="JW45" s="245"/>
      <c r="JX45" s="245"/>
      <c r="JY45" s="245"/>
      <c r="JZ45" s="245"/>
      <c r="KA45" s="245"/>
      <c r="KB45" s="245"/>
      <c r="KC45" s="245"/>
      <c r="KD45" s="245"/>
      <c r="KE45" s="245"/>
      <c r="KF45" s="245"/>
      <c r="KG45" s="245"/>
      <c r="KH45" s="245"/>
      <c r="KI45" s="245"/>
      <c r="KJ45" s="245"/>
      <c r="KK45" s="245"/>
      <c r="KL45" s="245"/>
      <c r="KM45" s="245"/>
      <c r="KN45" s="245"/>
      <c r="KO45" s="245"/>
      <c r="KP45" s="245"/>
      <c r="KQ45" s="245"/>
      <c r="KR45" s="245"/>
      <c r="KS45" s="245"/>
      <c r="KT45" s="245"/>
      <c r="KU45" s="245"/>
      <c r="KV45" s="245"/>
      <c r="KW45" s="252"/>
      <c r="KX45" s="251"/>
      <c r="KY45" s="251"/>
      <c r="KZ45" s="251"/>
      <c r="LA45" s="251"/>
      <c r="LB45" s="251"/>
      <c r="LC45" s="251"/>
      <c r="LD45" s="251"/>
      <c r="LE45" s="251"/>
      <c r="LF45" s="251"/>
      <c r="LG45" s="233"/>
      <c r="LH45" s="233"/>
      <c r="MA45" s="225"/>
    </row>
    <row r="46" spans="1:339" s="71" customFormat="1" ht="15" customHeight="1">
      <c r="A46" s="11"/>
      <c r="B46" s="193"/>
      <c r="C46" s="207"/>
      <c r="D46" s="208"/>
      <c r="E46" s="209"/>
      <c r="F46" s="210"/>
      <c r="G46" s="210"/>
      <c r="H46" s="210"/>
      <c r="I46" s="210"/>
      <c r="J46" s="75"/>
      <c r="K46" s="12"/>
      <c r="L46" s="12"/>
      <c r="M46" s="12"/>
      <c r="N46" s="78"/>
      <c r="O46" s="79"/>
      <c r="P46" s="260"/>
      <c r="Q46" s="260"/>
      <c r="R46" s="12"/>
      <c r="S46" s="12"/>
      <c r="T46" s="12"/>
      <c r="U46" s="12"/>
      <c r="V46" s="12"/>
      <c r="W46" s="12"/>
      <c r="X46" s="89"/>
      <c r="Y46" s="57"/>
      <c r="Z46" s="99"/>
      <c r="AA46" s="58"/>
      <c r="AB46" s="90"/>
      <c r="AC46" s="90"/>
      <c r="AD46" s="90"/>
      <c r="AE46" s="90"/>
      <c r="AF46" s="90"/>
      <c r="AG46" s="216"/>
      <c r="AH46" s="94"/>
      <c r="AI46" s="247"/>
      <c r="AJ46" s="247"/>
      <c r="AK46" s="247"/>
      <c r="AL46" s="247"/>
      <c r="AM46" s="247"/>
      <c r="AN46" s="247"/>
      <c r="AO46" s="247"/>
      <c r="AP46" s="247"/>
      <c r="AQ46" s="247"/>
      <c r="AR46" s="247"/>
      <c r="AS46" s="247"/>
      <c r="AT46" s="247"/>
      <c r="AU46" s="247"/>
      <c r="AV46" s="247"/>
      <c r="AW46" s="247"/>
      <c r="AX46" s="247"/>
      <c r="AY46" s="247"/>
      <c r="AZ46" s="247"/>
      <c r="BA46" s="247"/>
      <c r="BB46" s="247"/>
      <c r="BC46" s="247"/>
      <c r="BD46" s="247"/>
      <c r="BE46" s="247"/>
      <c r="BF46" s="247"/>
      <c r="BG46" s="247"/>
      <c r="BH46" s="247"/>
      <c r="BI46" s="247"/>
      <c r="BJ46" s="247"/>
      <c r="BK46" s="247"/>
      <c r="BL46" s="247"/>
      <c r="BM46" s="247"/>
      <c r="BN46" s="248"/>
      <c r="BO46" s="248"/>
      <c r="BP46" s="248"/>
      <c r="BQ46" s="248"/>
      <c r="BR46" s="248"/>
      <c r="BS46" s="248"/>
      <c r="BT46" s="248"/>
      <c r="BU46" s="248"/>
      <c r="BV46" s="248"/>
      <c r="BW46" s="248"/>
      <c r="BX46" s="245"/>
      <c r="BY46" s="245"/>
      <c r="BZ46" s="245"/>
      <c r="CA46" s="245"/>
      <c r="CB46" s="245"/>
      <c r="CC46" s="245"/>
      <c r="CD46" s="245"/>
      <c r="CE46" s="245"/>
      <c r="CF46" s="245"/>
      <c r="CG46" s="245"/>
      <c r="CH46" s="245"/>
      <c r="CI46" s="245"/>
      <c r="CJ46" s="245"/>
      <c r="CK46" s="245"/>
      <c r="CL46" s="245"/>
      <c r="CM46" s="245"/>
      <c r="CN46" s="245"/>
      <c r="CO46" s="245"/>
      <c r="CP46" s="245"/>
      <c r="CQ46" s="245"/>
      <c r="CR46" s="245"/>
      <c r="CS46" s="245"/>
      <c r="CT46" s="245"/>
      <c r="CU46" s="245"/>
      <c r="CV46" s="245"/>
      <c r="CW46" s="245"/>
      <c r="CX46" s="245"/>
      <c r="CY46" s="245"/>
      <c r="CZ46" s="245"/>
      <c r="DA46" s="245"/>
      <c r="DB46" s="245"/>
      <c r="DC46" s="245"/>
      <c r="DD46" s="245"/>
      <c r="DE46" s="245"/>
      <c r="DF46" s="245"/>
      <c r="DG46" s="245"/>
      <c r="DH46" s="245"/>
      <c r="DI46" s="245"/>
      <c r="DJ46" s="245"/>
      <c r="DK46" s="245"/>
      <c r="DL46" s="245"/>
      <c r="DM46" s="245"/>
      <c r="DN46" s="245"/>
      <c r="DO46" s="245"/>
      <c r="DP46" s="245"/>
      <c r="DQ46" s="245"/>
      <c r="DR46" s="245"/>
      <c r="DS46" s="245"/>
      <c r="DT46" s="245"/>
      <c r="DU46" s="245"/>
      <c r="DV46" s="245"/>
      <c r="DW46" s="245"/>
      <c r="DX46" s="245"/>
      <c r="DY46" s="245"/>
      <c r="DZ46" s="245"/>
      <c r="EA46" s="245"/>
      <c r="EB46" s="245"/>
      <c r="EC46" s="245"/>
      <c r="ED46" s="245"/>
      <c r="EE46" s="245"/>
      <c r="EF46" s="245"/>
      <c r="EG46" s="245"/>
      <c r="EH46" s="245"/>
      <c r="EI46" s="245"/>
      <c r="EJ46" s="245"/>
      <c r="EK46" s="245"/>
      <c r="EL46" s="245"/>
      <c r="EM46" s="245"/>
      <c r="EN46" s="245"/>
      <c r="EO46" s="245"/>
      <c r="EP46" s="245"/>
      <c r="EQ46" s="245"/>
      <c r="ER46" s="245"/>
      <c r="ES46" s="245"/>
      <c r="ET46" s="245"/>
      <c r="EU46" s="245"/>
      <c r="EV46" s="245"/>
      <c r="EW46" s="245"/>
      <c r="EX46" s="245"/>
      <c r="EY46" s="245"/>
      <c r="EZ46" s="245"/>
      <c r="FA46" s="245"/>
      <c r="FB46" s="245"/>
      <c r="FC46" s="245"/>
      <c r="FD46" s="245"/>
      <c r="FE46" s="245"/>
      <c r="FF46" s="245"/>
      <c r="FG46" s="245"/>
      <c r="FH46" s="245"/>
      <c r="FI46" s="245"/>
      <c r="FJ46" s="245"/>
      <c r="FK46" s="245"/>
      <c r="FL46" s="245"/>
      <c r="FM46" s="245"/>
      <c r="FN46" s="245"/>
      <c r="FO46" s="245"/>
      <c r="FP46" s="245"/>
      <c r="FQ46" s="245"/>
      <c r="FR46" s="245"/>
      <c r="FS46" s="245"/>
      <c r="FT46" s="245"/>
      <c r="FU46" s="245"/>
      <c r="FV46" s="245"/>
      <c r="FW46" s="245"/>
      <c r="FX46" s="245"/>
      <c r="FY46" s="245"/>
      <c r="FZ46" s="245"/>
      <c r="GA46" s="245"/>
      <c r="GB46" s="245"/>
      <c r="GC46" s="245"/>
      <c r="GD46" s="245"/>
      <c r="GE46" s="245"/>
      <c r="GF46" s="245"/>
      <c r="GG46" s="245"/>
      <c r="GH46" s="245"/>
      <c r="GI46" s="245"/>
      <c r="GJ46" s="245"/>
      <c r="GK46" s="245"/>
      <c r="GL46" s="245"/>
      <c r="GM46" s="245"/>
      <c r="GN46" s="245"/>
      <c r="GO46" s="245"/>
      <c r="GP46" s="245"/>
      <c r="GQ46" s="245"/>
      <c r="GR46" s="245"/>
      <c r="GS46" s="245"/>
      <c r="GT46" s="245"/>
      <c r="GU46" s="245"/>
      <c r="GV46" s="245"/>
      <c r="GW46" s="245"/>
      <c r="GX46" s="245"/>
      <c r="GY46" s="245"/>
      <c r="GZ46" s="245"/>
      <c r="HA46" s="245"/>
      <c r="HB46" s="245"/>
      <c r="HC46" s="245"/>
      <c r="HD46" s="245"/>
      <c r="HE46" s="245"/>
      <c r="HF46" s="245"/>
      <c r="HG46" s="245"/>
      <c r="HH46" s="245"/>
      <c r="HI46" s="245"/>
      <c r="HJ46" s="245"/>
      <c r="HK46" s="245"/>
      <c r="HL46" s="245"/>
      <c r="HM46" s="245"/>
      <c r="HN46" s="245"/>
      <c r="HO46" s="245"/>
      <c r="HP46" s="245"/>
      <c r="HQ46" s="245"/>
      <c r="HR46" s="245"/>
      <c r="HS46" s="245"/>
      <c r="HT46" s="245"/>
      <c r="HU46" s="245"/>
      <c r="HV46" s="245"/>
      <c r="HW46" s="245"/>
      <c r="HX46" s="245"/>
      <c r="HY46" s="245"/>
      <c r="HZ46" s="245"/>
      <c r="IA46" s="245"/>
      <c r="IB46" s="245"/>
      <c r="IC46" s="245"/>
      <c r="ID46" s="245"/>
      <c r="IE46" s="245"/>
      <c r="IF46" s="245"/>
      <c r="IG46" s="245"/>
      <c r="IH46" s="245"/>
      <c r="II46" s="245"/>
      <c r="IJ46" s="245"/>
      <c r="IK46" s="245"/>
      <c r="IL46" s="245"/>
      <c r="IM46" s="245"/>
      <c r="IN46" s="245"/>
      <c r="IO46" s="245"/>
      <c r="IP46" s="245"/>
      <c r="IQ46" s="245"/>
      <c r="IR46" s="245"/>
      <c r="IS46" s="245"/>
      <c r="IT46" s="245"/>
      <c r="IU46" s="245"/>
      <c r="IV46" s="245"/>
      <c r="IW46" s="245"/>
      <c r="IX46" s="245"/>
      <c r="IY46" s="245"/>
      <c r="IZ46" s="245"/>
      <c r="JA46" s="245"/>
      <c r="JB46" s="245"/>
      <c r="JC46" s="245"/>
      <c r="JD46" s="245"/>
      <c r="JE46" s="245"/>
      <c r="JF46" s="245"/>
      <c r="JG46" s="245"/>
      <c r="JH46" s="245"/>
      <c r="JI46" s="245"/>
      <c r="JJ46" s="245"/>
      <c r="JK46" s="245"/>
      <c r="JL46" s="245"/>
      <c r="JM46" s="245"/>
      <c r="JN46" s="245"/>
      <c r="JO46" s="245"/>
      <c r="JP46" s="245"/>
      <c r="JQ46" s="245"/>
      <c r="JR46" s="245"/>
      <c r="JS46" s="245"/>
      <c r="JT46" s="245"/>
      <c r="JU46" s="245"/>
      <c r="JV46" s="245"/>
      <c r="JW46" s="245"/>
      <c r="JX46" s="245"/>
      <c r="JY46" s="245"/>
      <c r="JZ46" s="245"/>
      <c r="KA46" s="245"/>
      <c r="KB46" s="245"/>
      <c r="KC46" s="245"/>
      <c r="KD46" s="245"/>
      <c r="KE46" s="245"/>
      <c r="KF46" s="245"/>
      <c r="KG46" s="245"/>
      <c r="KH46" s="245"/>
      <c r="KI46" s="245"/>
      <c r="KJ46" s="245"/>
      <c r="KK46" s="245"/>
      <c r="KL46" s="245"/>
      <c r="KM46" s="245"/>
      <c r="KN46" s="245"/>
      <c r="KO46" s="245"/>
      <c r="KP46" s="245"/>
      <c r="KQ46" s="245"/>
      <c r="KR46" s="245"/>
      <c r="KS46" s="245"/>
      <c r="KT46" s="245"/>
      <c r="KU46" s="245"/>
      <c r="KV46" s="245"/>
      <c r="KW46" s="252"/>
      <c r="KX46" s="251"/>
      <c r="KY46" s="251"/>
      <c r="KZ46" s="251"/>
      <c r="LA46" s="251"/>
      <c r="LB46" s="251"/>
      <c r="LC46" s="251"/>
      <c r="LD46" s="251"/>
      <c r="LE46" s="251"/>
      <c r="LF46" s="251"/>
      <c r="LG46" s="233"/>
      <c r="LH46" s="233"/>
      <c r="MA46" s="225"/>
    </row>
    <row r="47" spans="1:339" s="71" customFormat="1" ht="15" customHeight="1">
      <c r="A47" s="11"/>
      <c r="B47" s="193"/>
      <c r="C47" s="207"/>
      <c r="D47" s="208"/>
      <c r="E47" s="209"/>
      <c r="F47" s="210"/>
      <c r="G47" s="125"/>
      <c r="H47" s="211"/>
      <c r="I47" s="210"/>
      <c r="J47" s="75"/>
      <c r="K47" s="12"/>
      <c r="L47" s="12"/>
      <c r="M47" s="12"/>
      <c r="N47" s="63"/>
      <c r="O47" s="142" t="s">
        <v>2</v>
      </c>
      <c r="P47" s="265"/>
      <c r="Q47" s="266"/>
      <c r="R47" s="12"/>
      <c r="S47" s="63"/>
      <c r="T47" s="267"/>
      <c r="U47" s="267"/>
      <c r="V47" s="12"/>
      <c r="W47" s="12"/>
      <c r="X47" s="89"/>
      <c r="Y47" s="57"/>
      <c r="Z47" s="99"/>
      <c r="AA47" s="58"/>
      <c r="AB47" s="90"/>
      <c r="AC47" s="90"/>
      <c r="AD47" s="90"/>
      <c r="AE47" s="90"/>
      <c r="AF47" s="90"/>
      <c r="AG47" s="216" t="str">
        <f>IF(I1="xx","xx",INDEX(CODIFICATION!B2:U31,MATCH(I1,CODIFICATION!B2:B31,0),13))</f>
        <v>xx</v>
      </c>
      <c r="AH47" s="94"/>
      <c r="AI47" s="247"/>
      <c r="AJ47" s="247"/>
      <c r="AK47" s="247"/>
      <c r="AL47" s="247"/>
      <c r="AM47" s="247"/>
      <c r="AN47" s="247"/>
      <c r="AO47" s="247"/>
      <c r="AP47" s="247"/>
      <c r="AQ47" s="247"/>
      <c r="AR47" s="247"/>
      <c r="AS47" s="247"/>
      <c r="AT47" s="247"/>
      <c r="AU47" s="247"/>
      <c r="AV47" s="247"/>
      <c r="AW47" s="247"/>
      <c r="AX47" s="247"/>
      <c r="AY47" s="247"/>
      <c r="AZ47" s="247"/>
      <c r="BA47" s="247"/>
      <c r="BB47" s="247"/>
      <c r="BC47" s="247"/>
      <c r="BD47" s="247"/>
      <c r="BE47" s="247"/>
      <c r="BF47" s="247"/>
      <c r="BG47" s="247"/>
      <c r="BH47" s="247"/>
      <c r="BI47" s="247"/>
      <c r="BJ47" s="247"/>
      <c r="BK47" s="247"/>
      <c r="BL47" s="247"/>
      <c r="BM47" s="247"/>
      <c r="BN47" s="248"/>
      <c r="BO47" s="248"/>
      <c r="BP47" s="248"/>
      <c r="BQ47" s="248"/>
      <c r="BR47" s="248"/>
      <c r="BS47" s="248"/>
      <c r="BT47" s="248"/>
      <c r="BU47" s="248"/>
      <c r="BV47" s="248"/>
      <c r="BW47" s="248"/>
      <c r="BX47" s="245"/>
      <c r="BY47" s="245"/>
      <c r="BZ47" s="245"/>
      <c r="CA47" s="245"/>
      <c r="CB47" s="245"/>
      <c r="CC47" s="245"/>
      <c r="CD47" s="245"/>
      <c r="CE47" s="245"/>
      <c r="CF47" s="245"/>
      <c r="CG47" s="245"/>
      <c r="CH47" s="245"/>
      <c r="CI47" s="245"/>
      <c r="CJ47" s="245"/>
      <c r="CK47" s="245"/>
      <c r="CL47" s="245"/>
      <c r="CM47" s="245"/>
      <c r="CN47" s="245"/>
      <c r="CO47" s="245"/>
      <c r="CP47" s="245"/>
      <c r="CQ47" s="245"/>
      <c r="CR47" s="245"/>
      <c r="CS47" s="245"/>
      <c r="CT47" s="245"/>
      <c r="CU47" s="245"/>
      <c r="CV47" s="245"/>
      <c r="CW47" s="245"/>
      <c r="CX47" s="245"/>
      <c r="CY47" s="245"/>
      <c r="CZ47" s="245"/>
      <c r="DA47" s="245"/>
      <c r="DB47" s="245"/>
      <c r="DC47" s="245"/>
      <c r="DD47" s="245"/>
      <c r="DE47" s="245"/>
      <c r="DF47" s="245"/>
      <c r="DG47" s="245"/>
      <c r="DH47" s="245"/>
      <c r="DI47" s="245"/>
      <c r="DJ47" s="245"/>
      <c r="DK47" s="245"/>
      <c r="DL47" s="245"/>
      <c r="DM47" s="245"/>
      <c r="DN47" s="245"/>
      <c r="DO47" s="245"/>
      <c r="DP47" s="245"/>
      <c r="DQ47" s="245"/>
      <c r="DR47" s="245"/>
      <c r="DS47" s="245"/>
      <c r="DT47" s="245"/>
      <c r="DU47" s="245"/>
      <c r="DV47" s="245"/>
      <c r="DW47" s="245"/>
      <c r="DX47" s="245"/>
      <c r="DY47" s="245"/>
      <c r="DZ47" s="245"/>
      <c r="EA47" s="245"/>
      <c r="EB47" s="245"/>
      <c r="EC47" s="245"/>
      <c r="ED47" s="245"/>
      <c r="EE47" s="245"/>
      <c r="EF47" s="245"/>
      <c r="EG47" s="245"/>
      <c r="EH47" s="245"/>
      <c r="EI47" s="245"/>
      <c r="EJ47" s="245"/>
      <c r="EK47" s="245"/>
      <c r="EL47" s="245"/>
      <c r="EM47" s="245"/>
      <c r="EN47" s="245"/>
      <c r="EO47" s="245"/>
      <c r="EP47" s="245"/>
      <c r="EQ47" s="245"/>
      <c r="ER47" s="245"/>
      <c r="ES47" s="245"/>
      <c r="ET47" s="245"/>
      <c r="EU47" s="245"/>
      <c r="EV47" s="245"/>
      <c r="EW47" s="245"/>
      <c r="EX47" s="245"/>
      <c r="EY47" s="245"/>
      <c r="EZ47" s="245"/>
      <c r="FA47" s="245"/>
      <c r="FB47" s="245"/>
      <c r="FC47" s="245"/>
      <c r="FD47" s="245"/>
      <c r="FE47" s="245"/>
      <c r="FF47" s="245"/>
      <c r="FG47" s="245"/>
      <c r="FH47" s="245"/>
      <c r="FI47" s="245"/>
      <c r="FJ47" s="245"/>
      <c r="FK47" s="245"/>
      <c r="FL47" s="245"/>
      <c r="FM47" s="245"/>
      <c r="FN47" s="245"/>
      <c r="FO47" s="245"/>
      <c r="FP47" s="245"/>
      <c r="FQ47" s="245"/>
      <c r="FR47" s="245"/>
      <c r="FS47" s="245"/>
      <c r="FT47" s="245"/>
      <c r="FU47" s="245"/>
      <c r="FV47" s="245"/>
      <c r="FW47" s="245"/>
      <c r="FX47" s="245"/>
      <c r="FY47" s="245"/>
      <c r="FZ47" s="245"/>
      <c r="GA47" s="245"/>
      <c r="GB47" s="245"/>
      <c r="GC47" s="245"/>
      <c r="GD47" s="245"/>
      <c r="GE47" s="245"/>
      <c r="GF47" s="245"/>
      <c r="GG47" s="245"/>
      <c r="GH47" s="245"/>
      <c r="GI47" s="245"/>
      <c r="GJ47" s="245"/>
      <c r="GK47" s="245"/>
      <c r="GL47" s="245"/>
      <c r="GM47" s="245"/>
      <c r="GN47" s="245"/>
      <c r="GO47" s="245"/>
      <c r="GP47" s="245"/>
      <c r="GQ47" s="245"/>
      <c r="GR47" s="245"/>
      <c r="GS47" s="245"/>
      <c r="GT47" s="245"/>
      <c r="GU47" s="245"/>
      <c r="GV47" s="245"/>
      <c r="GW47" s="245"/>
      <c r="GX47" s="245"/>
      <c r="GY47" s="245"/>
      <c r="GZ47" s="245"/>
      <c r="HA47" s="245"/>
      <c r="HB47" s="245"/>
      <c r="HC47" s="245"/>
      <c r="HD47" s="245"/>
      <c r="HE47" s="245"/>
      <c r="HF47" s="245"/>
      <c r="HG47" s="245"/>
      <c r="HH47" s="245"/>
      <c r="HI47" s="245"/>
      <c r="HJ47" s="245"/>
      <c r="HK47" s="245"/>
      <c r="HL47" s="245"/>
      <c r="HM47" s="245"/>
      <c r="HN47" s="245"/>
      <c r="HO47" s="245"/>
      <c r="HP47" s="245"/>
      <c r="HQ47" s="245"/>
      <c r="HR47" s="245"/>
      <c r="HS47" s="245"/>
      <c r="HT47" s="245"/>
      <c r="HU47" s="245"/>
      <c r="HV47" s="245"/>
      <c r="HW47" s="245"/>
      <c r="HX47" s="245"/>
      <c r="HY47" s="245"/>
      <c r="HZ47" s="245"/>
      <c r="IA47" s="245"/>
      <c r="IB47" s="245"/>
      <c r="IC47" s="245"/>
      <c r="ID47" s="245"/>
      <c r="IE47" s="245"/>
      <c r="IF47" s="245"/>
      <c r="IG47" s="245"/>
      <c r="IH47" s="245"/>
      <c r="II47" s="245"/>
      <c r="IJ47" s="245"/>
      <c r="IK47" s="245"/>
      <c r="IL47" s="245"/>
      <c r="IM47" s="245"/>
      <c r="IN47" s="245"/>
      <c r="IO47" s="245"/>
      <c r="IP47" s="245"/>
      <c r="IQ47" s="245"/>
      <c r="IR47" s="245"/>
      <c r="IS47" s="245"/>
      <c r="IT47" s="245"/>
      <c r="IU47" s="245"/>
      <c r="IV47" s="245"/>
      <c r="IW47" s="245"/>
      <c r="IX47" s="245"/>
      <c r="IY47" s="245"/>
      <c r="IZ47" s="245"/>
      <c r="JA47" s="245"/>
      <c r="JB47" s="245"/>
      <c r="JC47" s="245"/>
      <c r="JD47" s="245"/>
      <c r="JE47" s="245"/>
      <c r="JF47" s="245"/>
      <c r="JG47" s="245"/>
      <c r="JH47" s="245"/>
      <c r="JI47" s="245"/>
      <c r="JJ47" s="245"/>
      <c r="JK47" s="245"/>
      <c r="JL47" s="245"/>
      <c r="JM47" s="245"/>
      <c r="JN47" s="245"/>
      <c r="JO47" s="245"/>
      <c r="JP47" s="245"/>
      <c r="JQ47" s="245"/>
      <c r="JR47" s="245"/>
      <c r="JS47" s="245"/>
      <c r="JT47" s="245"/>
      <c r="JU47" s="245"/>
      <c r="JV47" s="245"/>
      <c r="JW47" s="245"/>
      <c r="JX47" s="245"/>
      <c r="JY47" s="245"/>
      <c r="JZ47" s="245"/>
      <c r="KA47" s="245"/>
      <c r="KB47" s="245"/>
      <c r="KC47" s="245"/>
      <c r="KD47" s="245"/>
      <c r="KE47" s="245"/>
      <c r="KF47" s="245"/>
      <c r="KG47" s="245"/>
      <c r="KH47" s="245"/>
      <c r="KI47" s="245"/>
      <c r="KJ47" s="245"/>
      <c r="KK47" s="245"/>
      <c r="KL47" s="245"/>
      <c r="KM47" s="245"/>
      <c r="KN47" s="245"/>
      <c r="KO47" s="245"/>
      <c r="KP47" s="245"/>
      <c r="KQ47" s="245"/>
      <c r="KR47" s="245"/>
      <c r="KS47" s="245"/>
      <c r="KT47" s="245"/>
      <c r="KU47" s="245"/>
      <c r="KV47" s="245"/>
      <c r="KW47" s="252"/>
      <c r="KX47" s="251"/>
      <c r="KY47" s="251"/>
      <c r="KZ47" s="251"/>
      <c r="LA47" s="251"/>
      <c r="LB47" s="251"/>
      <c r="LC47" s="251"/>
      <c r="LD47" s="251"/>
      <c r="LE47" s="251"/>
      <c r="LF47" s="251"/>
      <c r="LG47" s="233"/>
      <c r="LH47" s="233"/>
      <c r="MA47" s="225"/>
    </row>
    <row r="48" spans="1:339" s="71" customFormat="1" ht="15" customHeight="1">
      <c r="A48" s="11"/>
      <c r="B48" s="193"/>
      <c r="C48" s="212"/>
      <c r="D48" s="213"/>
      <c r="E48" s="213"/>
      <c r="F48" s="213"/>
      <c r="G48" s="213"/>
      <c r="H48" s="213"/>
      <c r="I48" s="213"/>
      <c r="J48" s="75"/>
      <c r="K48" s="12"/>
      <c r="L48" s="12"/>
      <c r="M48" s="12"/>
      <c r="N48" s="63"/>
      <c r="O48" s="80"/>
      <c r="P48" s="268"/>
      <c r="Q48" s="269"/>
      <c r="R48" s="12"/>
      <c r="S48" s="63"/>
      <c r="T48" s="270"/>
      <c r="U48" s="270"/>
      <c r="V48" s="12"/>
      <c r="W48" s="12"/>
      <c r="X48" s="89"/>
      <c r="Y48" s="57"/>
      <c r="Z48" s="126"/>
      <c r="AA48" s="58"/>
      <c r="AB48" s="90"/>
      <c r="AC48" s="90"/>
      <c r="AD48" s="90"/>
      <c r="AE48" s="90"/>
      <c r="AF48" s="90"/>
      <c r="AG48" s="97"/>
      <c r="AH48" s="94"/>
      <c r="AI48" s="247"/>
      <c r="AJ48" s="247"/>
      <c r="AK48" s="247"/>
      <c r="AL48" s="247"/>
      <c r="AM48" s="247"/>
      <c r="AN48" s="247"/>
      <c r="AO48" s="247"/>
      <c r="AP48" s="247"/>
      <c r="AQ48" s="247"/>
      <c r="AR48" s="247"/>
      <c r="AS48" s="247"/>
      <c r="AT48" s="247"/>
      <c r="AU48" s="247"/>
      <c r="AV48" s="247"/>
      <c r="AW48" s="247"/>
      <c r="AX48" s="247"/>
      <c r="AY48" s="247"/>
      <c r="AZ48" s="247"/>
      <c r="BA48" s="247"/>
      <c r="BB48" s="247"/>
      <c r="BC48" s="247"/>
      <c r="BD48" s="247"/>
      <c r="BE48" s="247"/>
      <c r="BF48" s="247"/>
      <c r="BG48" s="247"/>
      <c r="BH48" s="247"/>
      <c r="BI48" s="247"/>
      <c r="BJ48" s="247"/>
      <c r="BK48" s="247"/>
      <c r="BL48" s="247"/>
      <c r="BM48" s="247"/>
      <c r="BN48" s="248"/>
      <c r="BO48" s="248"/>
      <c r="BP48" s="248"/>
      <c r="BQ48" s="248"/>
      <c r="BR48" s="248"/>
      <c r="BS48" s="248"/>
      <c r="BT48" s="248"/>
      <c r="BU48" s="248"/>
      <c r="BV48" s="248"/>
      <c r="BW48" s="248"/>
      <c r="BX48" s="245"/>
      <c r="BY48" s="245"/>
      <c r="BZ48" s="245"/>
      <c r="CA48" s="245"/>
      <c r="CB48" s="245"/>
      <c r="CC48" s="245"/>
      <c r="CD48" s="245"/>
      <c r="CE48" s="245"/>
      <c r="CF48" s="245"/>
      <c r="CG48" s="245"/>
      <c r="CH48" s="245"/>
      <c r="CI48" s="245"/>
      <c r="CJ48" s="245"/>
      <c r="CK48" s="245"/>
      <c r="CL48" s="245"/>
      <c r="CM48" s="245"/>
      <c r="CN48" s="245"/>
      <c r="CO48" s="245"/>
      <c r="CP48" s="245"/>
      <c r="CQ48" s="245"/>
      <c r="CR48" s="245"/>
      <c r="CS48" s="245"/>
      <c r="CT48" s="245"/>
      <c r="CU48" s="245"/>
      <c r="CV48" s="245"/>
      <c r="CW48" s="245"/>
      <c r="CX48" s="245"/>
      <c r="CY48" s="245"/>
      <c r="CZ48" s="245"/>
      <c r="DA48" s="245"/>
      <c r="DB48" s="245"/>
      <c r="DC48" s="245"/>
      <c r="DD48" s="245"/>
      <c r="DE48" s="245"/>
      <c r="DF48" s="245"/>
      <c r="DG48" s="245"/>
      <c r="DH48" s="245"/>
      <c r="DI48" s="245"/>
      <c r="DJ48" s="245"/>
      <c r="DK48" s="245"/>
      <c r="DL48" s="245"/>
      <c r="DM48" s="245"/>
      <c r="DN48" s="245"/>
      <c r="DO48" s="245"/>
      <c r="DP48" s="245"/>
      <c r="DQ48" s="245"/>
      <c r="DR48" s="245"/>
      <c r="DS48" s="245"/>
      <c r="DT48" s="245"/>
      <c r="DU48" s="245"/>
      <c r="DV48" s="245"/>
      <c r="DW48" s="245"/>
      <c r="DX48" s="245"/>
      <c r="DY48" s="245"/>
      <c r="DZ48" s="245"/>
      <c r="EA48" s="245"/>
      <c r="EB48" s="245"/>
      <c r="EC48" s="245"/>
      <c r="ED48" s="245"/>
      <c r="EE48" s="245"/>
      <c r="EF48" s="245"/>
      <c r="EG48" s="245"/>
      <c r="EH48" s="245"/>
      <c r="EI48" s="245"/>
      <c r="EJ48" s="245"/>
      <c r="EK48" s="245"/>
      <c r="EL48" s="245"/>
      <c r="EM48" s="245"/>
      <c r="EN48" s="245"/>
      <c r="EO48" s="245"/>
      <c r="EP48" s="245"/>
      <c r="EQ48" s="245"/>
      <c r="ER48" s="245"/>
      <c r="ES48" s="245"/>
      <c r="ET48" s="245"/>
      <c r="EU48" s="245"/>
      <c r="EV48" s="245"/>
      <c r="EW48" s="245"/>
      <c r="EX48" s="245"/>
      <c r="EY48" s="245"/>
      <c r="EZ48" s="245"/>
      <c r="FA48" s="245"/>
      <c r="FB48" s="245"/>
      <c r="FC48" s="245"/>
      <c r="FD48" s="245"/>
      <c r="FE48" s="245"/>
      <c r="FF48" s="245"/>
      <c r="FG48" s="245"/>
      <c r="FH48" s="245"/>
      <c r="FI48" s="245"/>
      <c r="FJ48" s="245"/>
      <c r="FK48" s="245"/>
      <c r="FL48" s="245"/>
      <c r="FM48" s="245"/>
      <c r="FN48" s="245"/>
      <c r="FO48" s="245"/>
      <c r="FP48" s="245"/>
      <c r="FQ48" s="245"/>
      <c r="FR48" s="245"/>
      <c r="FS48" s="245"/>
      <c r="FT48" s="245"/>
      <c r="FU48" s="245"/>
      <c r="FV48" s="245"/>
      <c r="FW48" s="245"/>
      <c r="FX48" s="245"/>
      <c r="FY48" s="245"/>
      <c r="FZ48" s="245"/>
      <c r="GA48" s="245"/>
      <c r="GB48" s="245"/>
      <c r="GC48" s="245"/>
      <c r="GD48" s="245"/>
      <c r="GE48" s="245"/>
      <c r="GF48" s="245"/>
      <c r="GG48" s="245"/>
      <c r="GH48" s="245"/>
      <c r="GI48" s="245"/>
      <c r="GJ48" s="245"/>
      <c r="GK48" s="245"/>
      <c r="GL48" s="245"/>
      <c r="GM48" s="245"/>
      <c r="GN48" s="245"/>
      <c r="GO48" s="245"/>
      <c r="GP48" s="245"/>
      <c r="GQ48" s="245"/>
      <c r="GR48" s="245"/>
      <c r="GS48" s="245"/>
      <c r="GT48" s="245"/>
      <c r="GU48" s="245"/>
      <c r="GV48" s="245"/>
      <c r="GW48" s="245"/>
      <c r="GX48" s="245"/>
      <c r="GY48" s="245"/>
      <c r="GZ48" s="245"/>
      <c r="HA48" s="245"/>
      <c r="HB48" s="245"/>
      <c r="HC48" s="245"/>
      <c r="HD48" s="245"/>
      <c r="HE48" s="245"/>
      <c r="HF48" s="245"/>
      <c r="HG48" s="245"/>
      <c r="HH48" s="245"/>
      <c r="HI48" s="245"/>
      <c r="HJ48" s="245"/>
      <c r="HK48" s="245"/>
      <c r="HL48" s="245"/>
      <c r="HM48" s="245"/>
      <c r="HN48" s="245"/>
      <c r="HO48" s="245"/>
      <c r="HP48" s="245"/>
      <c r="HQ48" s="245"/>
      <c r="HR48" s="245"/>
      <c r="HS48" s="245"/>
      <c r="HT48" s="245"/>
      <c r="HU48" s="245"/>
      <c r="HV48" s="245"/>
      <c r="HW48" s="245"/>
      <c r="HX48" s="245"/>
      <c r="HY48" s="245"/>
      <c r="HZ48" s="245"/>
      <c r="IA48" s="245"/>
      <c r="IB48" s="245"/>
      <c r="IC48" s="245"/>
      <c r="ID48" s="245"/>
      <c r="IE48" s="245"/>
      <c r="IF48" s="245"/>
      <c r="IG48" s="245"/>
      <c r="IH48" s="245"/>
      <c r="II48" s="245"/>
      <c r="IJ48" s="245"/>
      <c r="IK48" s="245"/>
      <c r="IL48" s="245"/>
      <c r="IM48" s="245"/>
      <c r="IN48" s="245"/>
      <c r="IO48" s="245"/>
      <c r="IP48" s="245"/>
      <c r="IQ48" s="245"/>
      <c r="IR48" s="245"/>
      <c r="IS48" s="245"/>
      <c r="IT48" s="245"/>
      <c r="IU48" s="245"/>
      <c r="IV48" s="245"/>
      <c r="IW48" s="245"/>
      <c r="IX48" s="245"/>
      <c r="IY48" s="245"/>
      <c r="IZ48" s="245"/>
      <c r="JA48" s="245"/>
      <c r="JB48" s="245"/>
      <c r="JC48" s="245"/>
      <c r="JD48" s="245"/>
      <c r="JE48" s="245"/>
      <c r="JF48" s="245"/>
      <c r="JG48" s="245"/>
      <c r="JH48" s="245"/>
      <c r="JI48" s="245"/>
      <c r="JJ48" s="245"/>
      <c r="JK48" s="245"/>
      <c r="JL48" s="245"/>
      <c r="JM48" s="245"/>
      <c r="JN48" s="245"/>
      <c r="JO48" s="245"/>
      <c r="JP48" s="245"/>
      <c r="JQ48" s="245"/>
      <c r="JR48" s="245"/>
      <c r="JS48" s="245"/>
      <c r="JT48" s="245"/>
      <c r="JU48" s="245"/>
      <c r="JV48" s="245"/>
      <c r="JW48" s="245"/>
      <c r="JX48" s="245"/>
      <c r="JY48" s="245"/>
      <c r="JZ48" s="245"/>
      <c r="KA48" s="245"/>
      <c r="KB48" s="245"/>
      <c r="KC48" s="245"/>
      <c r="KD48" s="245"/>
      <c r="KE48" s="245"/>
      <c r="KF48" s="245"/>
      <c r="KG48" s="245"/>
      <c r="KH48" s="245"/>
      <c r="KI48" s="245"/>
      <c r="KJ48" s="245"/>
      <c r="KK48" s="245"/>
      <c r="KL48" s="245"/>
      <c r="KM48" s="245"/>
      <c r="KN48" s="245"/>
      <c r="KO48" s="245"/>
      <c r="KP48" s="245"/>
      <c r="KQ48" s="245"/>
      <c r="KR48" s="245"/>
      <c r="KS48" s="245"/>
      <c r="KT48" s="245"/>
      <c r="KU48" s="245"/>
      <c r="KV48" s="245"/>
      <c r="KW48" s="252"/>
      <c r="KX48" s="251"/>
      <c r="KY48" s="251"/>
      <c r="KZ48" s="251"/>
      <c r="LA48" s="251"/>
      <c r="LB48" s="251"/>
      <c r="LC48" s="251"/>
      <c r="LD48" s="251"/>
      <c r="LE48" s="251"/>
      <c r="LF48" s="251"/>
      <c r="LG48" s="233"/>
      <c r="LH48" s="233"/>
      <c r="MA48" s="225"/>
    </row>
    <row r="49" spans="1:339" s="71" customFormat="1" ht="15" customHeight="1">
      <c r="A49" s="11"/>
      <c r="B49" s="12"/>
      <c r="C49" s="12"/>
      <c r="D49" s="12"/>
      <c r="E49" s="12"/>
      <c r="F49" s="12"/>
      <c r="G49" s="12"/>
      <c r="H49" s="12"/>
      <c r="I49" s="12"/>
      <c r="J49" s="12"/>
      <c r="K49" s="12"/>
      <c r="L49" s="12"/>
      <c r="M49" s="12"/>
      <c r="N49" s="12"/>
      <c r="O49" s="12"/>
      <c r="P49" s="12"/>
      <c r="Q49" s="12"/>
      <c r="R49" s="12"/>
      <c r="S49" s="12"/>
      <c r="T49" s="12"/>
      <c r="U49" s="12"/>
      <c r="V49" s="12"/>
      <c r="W49" s="12"/>
      <c r="X49" s="89"/>
      <c r="Y49" s="59"/>
      <c r="Z49" s="55"/>
      <c r="AA49" s="58"/>
      <c r="AB49" s="90"/>
      <c r="AC49" s="90"/>
      <c r="AD49" s="90"/>
      <c r="AE49" s="90"/>
      <c r="AF49" s="90"/>
      <c r="AG49" s="97"/>
      <c r="AH49" s="94"/>
      <c r="AI49" s="247"/>
      <c r="AJ49" s="247"/>
      <c r="AK49" s="247"/>
      <c r="AL49" s="247"/>
      <c r="AM49" s="247"/>
      <c r="AN49" s="247"/>
      <c r="AO49" s="247"/>
      <c r="AP49" s="247"/>
      <c r="AQ49" s="247"/>
      <c r="AR49" s="247"/>
      <c r="AS49" s="247"/>
      <c r="AT49" s="247"/>
      <c r="AU49" s="247"/>
      <c r="AV49" s="247"/>
      <c r="AW49" s="247"/>
      <c r="AX49" s="247"/>
      <c r="AY49" s="247"/>
      <c r="AZ49" s="247"/>
      <c r="BA49" s="247"/>
      <c r="BB49" s="247"/>
      <c r="BC49" s="247"/>
      <c r="BD49" s="247"/>
      <c r="BE49" s="247"/>
      <c r="BF49" s="247"/>
      <c r="BG49" s="247"/>
      <c r="BH49" s="247"/>
      <c r="BI49" s="247"/>
      <c r="BJ49" s="247"/>
      <c r="BK49" s="247"/>
      <c r="BL49" s="247"/>
      <c r="BM49" s="247"/>
      <c r="BN49" s="248"/>
      <c r="BO49" s="248"/>
      <c r="BP49" s="248"/>
      <c r="BQ49" s="248"/>
      <c r="BR49" s="248"/>
      <c r="BS49" s="248"/>
      <c r="BT49" s="248"/>
      <c r="BU49" s="248"/>
      <c r="BV49" s="248"/>
      <c r="BW49" s="248"/>
      <c r="BX49" s="245"/>
      <c r="BY49" s="245"/>
      <c r="BZ49" s="245"/>
      <c r="CA49" s="245"/>
      <c r="CB49" s="245"/>
      <c r="CC49" s="245"/>
      <c r="CD49" s="245"/>
      <c r="CE49" s="245"/>
      <c r="CF49" s="245"/>
      <c r="CG49" s="245"/>
      <c r="CH49" s="245"/>
      <c r="CI49" s="245"/>
      <c r="CJ49" s="245"/>
      <c r="CK49" s="245"/>
      <c r="CL49" s="245"/>
      <c r="CM49" s="245"/>
      <c r="CN49" s="245"/>
      <c r="CO49" s="245"/>
      <c r="CP49" s="245"/>
      <c r="CQ49" s="245"/>
      <c r="CR49" s="245"/>
      <c r="CS49" s="245"/>
      <c r="CT49" s="245"/>
      <c r="CU49" s="245"/>
      <c r="CV49" s="245"/>
      <c r="CW49" s="245"/>
      <c r="CX49" s="245"/>
      <c r="CY49" s="245"/>
      <c r="CZ49" s="245"/>
      <c r="DA49" s="245"/>
      <c r="DB49" s="245"/>
      <c r="DC49" s="245"/>
      <c r="DD49" s="245"/>
      <c r="DE49" s="245"/>
      <c r="DF49" s="245"/>
      <c r="DG49" s="245"/>
      <c r="DH49" s="245"/>
      <c r="DI49" s="245"/>
      <c r="DJ49" s="245"/>
      <c r="DK49" s="245"/>
      <c r="DL49" s="245"/>
      <c r="DM49" s="245"/>
      <c r="DN49" s="245"/>
      <c r="DO49" s="245"/>
      <c r="DP49" s="245"/>
      <c r="DQ49" s="245"/>
      <c r="DR49" s="245"/>
      <c r="DS49" s="245"/>
      <c r="DT49" s="245"/>
      <c r="DU49" s="245"/>
      <c r="DV49" s="245"/>
      <c r="DW49" s="245"/>
      <c r="DX49" s="245"/>
      <c r="DY49" s="245"/>
      <c r="DZ49" s="245"/>
      <c r="EA49" s="245"/>
      <c r="EB49" s="245"/>
      <c r="EC49" s="245"/>
      <c r="ED49" s="245"/>
      <c r="EE49" s="245"/>
      <c r="EF49" s="245"/>
      <c r="EG49" s="245"/>
      <c r="EH49" s="245"/>
      <c r="EI49" s="245"/>
      <c r="EJ49" s="245"/>
      <c r="EK49" s="245"/>
      <c r="EL49" s="245"/>
      <c r="EM49" s="245"/>
      <c r="EN49" s="245"/>
      <c r="EO49" s="245"/>
      <c r="EP49" s="245"/>
      <c r="EQ49" s="245"/>
      <c r="ER49" s="245"/>
      <c r="ES49" s="245"/>
      <c r="ET49" s="245"/>
      <c r="EU49" s="245"/>
      <c r="EV49" s="245"/>
      <c r="EW49" s="245"/>
      <c r="EX49" s="245"/>
      <c r="EY49" s="245"/>
      <c r="EZ49" s="245"/>
      <c r="FA49" s="245"/>
      <c r="FB49" s="245"/>
      <c r="FC49" s="245"/>
      <c r="FD49" s="245"/>
      <c r="FE49" s="245"/>
      <c r="FF49" s="245"/>
      <c r="FG49" s="245"/>
      <c r="FH49" s="245"/>
      <c r="FI49" s="245"/>
      <c r="FJ49" s="245"/>
      <c r="FK49" s="245"/>
      <c r="FL49" s="245"/>
      <c r="FM49" s="245"/>
      <c r="FN49" s="245"/>
      <c r="FO49" s="245"/>
      <c r="FP49" s="245"/>
      <c r="FQ49" s="245"/>
      <c r="FR49" s="245"/>
      <c r="FS49" s="245"/>
      <c r="FT49" s="245"/>
      <c r="FU49" s="245"/>
      <c r="FV49" s="245"/>
      <c r="FW49" s="245"/>
      <c r="FX49" s="245"/>
      <c r="FY49" s="245"/>
      <c r="FZ49" s="245"/>
      <c r="GA49" s="245"/>
      <c r="GB49" s="245"/>
      <c r="GC49" s="245"/>
      <c r="GD49" s="245"/>
      <c r="GE49" s="245"/>
      <c r="GF49" s="245"/>
      <c r="GG49" s="245"/>
      <c r="GH49" s="245"/>
      <c r="GI49" s="245"/>
      <c r="GJ49" s="245"/>
      <c r="GK49" s="245"/>
      <c r="GL49" s="245"/>
      <c r="GM49" s="245"/>
      <c r="GN49" s="245"/>
      <c r="GO49" s="245"/>
      <c r="GP49" s="245"/>
      <c r="GQ49" s="245"/>
      <c r="GR49" s="245"/>
      <c r="GS49" s="245"/>
      <c r="GT49" s="245"/>
      <c r="GU49" s="245"/>
      <c r="GV49" s="245"/>
      <c r="GW49" s="245"/>
      <c r="GX49" s="245"/>
      <c r="GY49" s="245"/>
      <c r="GZ49" s="245"/>
      <c r="HA49" s="245"/>
      <c r="HB49" s="245"/>
      <c r="HC49" s="245"/>
      <c r="HD49" s="245"/>
      <c r="HE49" s="245"/>
      <c r="HF49" s="245"/>
      <c r="HG49" s="245"/>
      <c r="HH49" s="245"/>
      <c r="HI49" s="245"/>
      <c r="HJ49" s="245"/>
      <c r="HK49" s="245"/>
      <c r="HL49" s="245"/>
      <c r="HM49" s="245"/>
      <c r="HN49" s="245"/>
      <c r="HO49" s="245"/>
      <c r="HP49" s="245"/>
      <c r="HQ49" s="245"/>
      <c r="HR49" s="245"/>
      <c r="HS49" s="245"/>
      <c r="HT49" s="245"/>
      <c r="HU49" s="245"/>
      <c r="HV49" s="245"/>
      <c r="HW49" s="245"/>
      <c r="HX49" s="245"/>
      <c r="HY49" s="245"/>
      <c r="HZ49" s="245"/>
      <c r="IA49" s="245"/>
      <c r="IB49" s="245"/>
      <c r="IC49" s="245"/>
      <c r="ID49" s="245"/>
      <c r="IE49" s="245"/>
      <c r="IF49" s="245"/>
      <c r="IG49" s="245"/>
      <c r="IH49" s="245"/>
      <c r="II49" s="245"/>
      <c r="IJ49" s="245"/>
      <c r="IK49" s="245"/>
      <c r="IL49" s="245"/>
      <c r="IM49" s="245"/>
      <c r="IN49" s="245"/>
      <c r="IO49" s="245"/>
      <c r="IP49" s="245"/>
      <c r="IQ49" s="245"/>
      <c r="IR49" s="245"/>
      <c r="IS49" s="245"/>
      <c r="IT49" s="245"/>
      <c r="IU49" s="245"/>
      <c r="IV49" s="245"/>
      <c r="IW49" s="245"/>
      <c r="IX49" s="245"/>
      <c r="IY49" s="245"/>
      <c r="IZ49" s="245"/>
      <c r="JA49" s="245"/>
      <c r="JB49" s="245"/>
      <c r="JC49" s="245"/>
      <c r="JD49" s="245"/>
      <c r="JE49" s="245"/>
      <c r="JF49" s="245"/>
      <c r="JG49" s="245"/>
      <c r="JH49" s="245"/>
      <c r="JI49" s="245"/>
      <c r="JJ49" s="245"/>
      <c r="JK49" s="245"/>
      <c r="JL49" s="245"/>
      <c r="JM49" s="245"/>
      <c r="JN49" s="245"/>
      <c r="JO49" s="245"/>
      <c r="JP49" s="245"/>
      <c r="JQ49" s="245"/>
      <c r="JR49" s="245"/>
      <c r="JS49" s="245"/>
      <c r="JT49" s="245"/>
      <c r="JU49" s="245"/>
      <c r="JV49" s="245"/>
      <c r="JW49" s="245"/>
      <c r="JX49" s="245"/>
      <c r="JY49" s="245"/>
      <c r="JZ49" s="245"/>
      <c r="KA49" s="245"/>
      <c r="KB49" s="245"/>
      <c r="KC49" s="245"/>
      <c r="KD49" s="245"/>
      <c r="KE49" s="245"/>
      <c r="KF49" s="245"/>
      <c r="KG49" s="245"/>
      <c r="KH49" s="245"/>
      <c r="KI49" s="245"/>
      <c r="KJ49" s="245"/>
      <c r="KK49" s="245"/>
      <c r="KL49" s="245"/>
      <c r="KM49" s="245"/>
      <c r="KN49" s="245"/>
      <c r="KO49" s="245"/>
      <c r="KP49" s="245"/>
      <c r="KQ49" s="245"/>
      <c r="KR49" s="245"/>
      <c r="KS49" s="245"/>
      <c r="KT49" s="245"/>
      <c r="KU49" s="245"/>
      <c r="KV49" s="245"/>
      <c r="KW49" s="252"/>
      <c r="KX49" s="251"/>
      <c r="KY49" s="251"/>
      <c r="KZ49" s="251"/>
      <c r="LA49" s="251"/>
      <c r="LB49" s="251"/>
      <c r="LC49" s="251"/>
      <c r="LD49" s="251"/>
      <c r="LE49" s="251"/>
      <c r="LF49" s="251"/>
      <c r="LG49" s="233"/>
      <c r="LH49" s="233"/>
      <c r="MA49" s="225"/>
    </row>
  </sheetData>
  <sheetProtection selectLockedCells="1" pivotTables="0"/>
  <dataConsolidate/>
  <mergeCells count="18">
    <mergeCell ref="P47:Q47"/>
    <mergeCell ref="T47:U47"/>
    <mergeCell ref="P48:Q48"/>
    <mergeCell ref="T48:U48"/>
    <mergeCell ref="N13:O13"/>
    <mergeCell ref="N14:O14"/>
    <mergeCell ref="B19:E25"/>
    <mergeCell ref="G19:I25"/>
    <mergeCell ref="B27:C30"/>
    <mergeCell ref="E27:G30"/>
    <mergeCell ref="P46:Q46"/>
    <mergeCell ref="D40:G40"/>
    <mergeCell ref="D41:E41"/>
    <mergeCell ref="N1:P1"/>
    <mergeCell ref="U3:V3"/>
    <mergeCell ref="B11:E17"/>
    <mergeCell ref="G11:I17"/>
    <mergeCell ref="T17:U17"/>
  </mergeCells>
  <conditionalFormatting sqref="U44">
    <cfRule type="cellIs" dxfId="13" priority="15" operator="between">
      <formula>1</formula>
      <formula>2.99</formula>
    </cfRule>
    <cfRule type="cellIs" dxfId="12" priority="16" operator="between">
      <formula>3</formula>
      <formula>3.99</formula>
    </cfRule>
    <cfRule type="cellIs" dxfId="11" priority="17" operator="between">
      <formula>5</formula>
      <formula>4</formula>
    </cfRule>
    <cfRule type="cellIs" dxfId="10" priority="18" operator="between">
      <formula>5</formula>
      <formula>4</formula>
    </cfRule>
  </conditionalFormatting>
  <conditionalFormatting sqref="U45">
    <cfRule type="cellIs" dxfId="9" priority="12" operator="between">
      <formula>1</formula>
      <formula>2.99</formula>
    </cfRule>
    <cfRule type="cellIs" dxfId="8" priority="13" operator="between">
      <formula>3</formula>
      <formula>3.99</formula>
    </cfRule>
    <cfRule type="cellIs" dxfId="7" priority="14" operator="between">
      <formula>5</formula>
      <formula>4</formula>
    </cfRule>
  </conditionalFormatting>
  <conditionalFormatting sqref="O44">
    <cfRule type="cellIs" dxfId="6" priority="11" operator="greaterThan">
      <formula>1</formula>
    </cfRule>
  </conditionalFormatting>
  <conditionalFormatting sqref="O48:Q48">
    <cfRule type="cellIs" dxfId="5" priority="10" operator="lessThan">
      <formula>0</formula>
    </cfRule>
  </conditionalFormatting>
  <conditionalFormatting sqref="D42">
    <cfRule type="containsText" dxfId="4" priority="7" operator="containsText" text="OUI">
      <formula>NOT(ISERROR(SEARCH("OUI",D42)))</formula>
    </cfRule>
    <cfRule type="containsText" dxfId="3" priority="8" operator="containsText" text="OUI">
      <formula>NOT(ISERROR(SEARCH("OUI",D42)))</formula>
    </cfRule>
    <cfRule type="containsText" dxfId="2" priority="9" operator="containsText" text="OUI">
      <formula>NOT(ISERROR(SEARCH("OUI",D42)))</formula>
    </cfRule>
  </conditionalFormatting>
  <conditionalFormatting sqref="V12:V17">
    <cfRule type="containsText" dxfId="1" priority="5" operator="containsText" text="OUI">
      <formula>NOT(ISERROR(SEARCH("OUI",V12)))</formula>
    </cfRule>
    <cfRule type="containsText" dxfId="0" priority="6" operator="containsText" text="OUI">
      <formula>NOT(ISERROR(SEARCH("OUI",V12)))</formula>
    </cfRule>
  </conditionalFormatting>
  <conditionalFormatting sqref="AI29">
    <cfRule type="colorScale" priority="2">
      <colorScale>
        <cfvo type="num" val="4"/>
        <cfvo type="num" val="5"/>
        <color rgb="FF92D050"/>
        <color rgb="FF00B050"/>
      </colorScale>
    </cfRule>
  </conditionalFormatting>
  <dataValidations count="5">
    <dataValidation type="list" allowBlank="1" showInputMessage="1" sqref="D40 C4 I6 N8 N19 U29 S27 N22 T14 S19 S29:S30 S32:S35 U32:U35 U39:V42 S23:S24 V12:V14">
      <formula1>#REF!</formula1>
    </dataValidation>
    <dataValidation type="list" allowBlank="1" showInputMessage="1" showErrorMessage="1" sqref="V4:V6 V15:V17 D42 S36">
      <formula1>#REF!</formula1>
    </dataValidation>
    <dataValidation type="list" allowBlank="1" showInputMessage="1" sqref="N13:O14">
      <formula1>Moteur</formula1>
    </dataValidation>
    <dataValidation type="list" allowBlank="1" showInputMessage="1" sqref="N20 N29 N36">
      <formula1>#REF!</formula1>
    </dataValidation>
    <dataValidation type="list" allowBlank="1" showInputMessage="1" showErrorMessage="1" sqref="LI1:LJ1">
      <formula1>Equipement</formula1>
    </dataValidation>
  </dataValidations>
  <printOptions horizontalCentered="1"/>
  <pageMargins left="0" right="0" top="0.51181102362204722" bottom="0" header="0" footer="0"/>
  <pageSetup scale="77" fitToHeight="3" orientation="landscape" horizontalDpi="4294967293" r:id="rId1"/>
  <headerFooter>
    <oddFooter>&amp;L&amp;A&amp;R(C)  ALLB Inc. - 2016 , Tous  droits réservés</oddFooter>
  </headerFooter>
  <drawing r:id="rId2"/>
  <legacyDrawing r:id="rId3"/>
  <controls>
    <control shapeId="1029" r:id="rId4" name="ComboBox1"/>
    <control shapeId="1033" r:id="rId5" name="ComboBox2"/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CODIFICATION</vt:lpstr>
      <vt:lpstr>MODEL</vt:lpstr>
      <vt:lpstr>Fabricant</vt:lpstr>
      <vt:lpstr>Moteur</vt:lpstr>
      <vt:lpstr>MODEL!Zone_d_impression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ALLB</dc:creator>
  <cp:lastModifiedBy>RD</cp:lastModifiedBy>
  <cp:lastPrinted>2016-01-21T19:45:49Z</cp:lastPrinted>
  <dcterms:created xsi:type="dcterms:W3CDTF">2014-02-28T14:01:04Z</dcterms:created>
  <dcterms:modified xsi:type="dcterms:W3CDTF">2016-01-29T16:36:57Z</dcterms:modified>
</cp:coreProperties>
</file>