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63" i="1" l="1"/>
  <c r="N62" i="1"/>
  <c r="N61" i="1"/>
  <c r="N60" i="1"/>
  <c r="N59" i="1"/>
  <c r="N58" i="1"/>
  <c r="N57" i="1"/>
  <c r="N56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44" i="1"/>
  <c r="AD82" i="1"/>
  <c r="AD81" i="1"/>
  <c r="AD80" i="1"/>
  <c r="AD79" i="1"/>
  <c r="AD78" i="1"/>
  <c r="AD77" i="1"/>
  <c r="AD76" i="1"/>
  <c r="AD75" i="1"/>
  <c r="AD74" i="1"/>
  <c r="AD73" i="1"/>
  <c r="AD72" i="1"/>
  <c r="AD71" i="1"/>
  <c r="AD70" i="1"/>
  <c r="AD69" i="1"/>
  <c r="AD68" i="1"/>
  <c r="AD66" i="1"/>
  <c r="AD46" i="1"/>
  <c r="AD45" i="1"/>
  <c r="AD44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B44" i="1"/>
  <c r="AB45" i="1"/>
  <c r="AB46" i="1"/>
  <c r="AB47" i="1"/>
  <c r="AB65" i="1"/>
  <c r="AB66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Z44" i="1"/>
  <c r="Z45" i="1"/>
  <c r="Z46" i="1"/>
  <c r="Z47" i="1"/>
  <c r="Z48" i="1"/>
  <c r="AB48" i="1" s="1"/>
  <c r="Z49" i="1"/>
  <c r="AB49" i="1" s="1"/>
  <c r="Z50" i="1"/>
  <c r="AD50" i="1" s="1"/>
  <c r="Z51" i="1"/>
  <c r="AB51" i="1" s="1"/>
  <c r="Z52" i="1"/>
  <c r="AB52" i="1" s="1"/>
  <c r="Z53" i="1"/>
  <c r="AB53" i="1" s="1"/>
  <c r="Z54" i="1"/>
  <c r="AB54" i="1" s="1"/>
  <c r="Z55" i="1"/>
  <c r="AB55" i="1" s="1"/>
  <c r="Z56" i="1"/>
  <c r="AD56" i="1" s="1"/>
  <c r="Z57" i="1"/>
  <c r="Z58" i="1"/>
  <c r="AB58" i="1" s="1"/>
  <c r="Z59" i="1"/>
  <c r="AB59" i="1" s="1"/>
  <c r="Z60" i="1"/>
  <c r="AB60" i="1" s="1"/>
  <c r="Z61" i="1"/>
  <c r="AB61" i="1" s="1"/>
  <c r="Z62" i="1"/>
  <c r="AB62" i="1" s="1"/>
  <c r="Z63" i="1"/>
  <c r="AB63" i="1" s="1"/>
  <c r="Z64" i="1"/>
  <c r="AB64" i="1" s="1"/>
  <c r="Z65" i="1"/>
  <c r="AD65" i="1" s="1"/>
  <c r="Z66" i="1"/>
  <c r="Z67" i="1"/>
  <c r="AB67" i="1" s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6" i="1"/>
  <c r="V44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6" i="1"/>
  <c r="AD57" i="1" l="1"/>
  <c r="AD62" i="1"/>
  <c r="AD58" i="1"/>
  <c r="AD64" i="1"/>
  <c r="AD60" i="1"/>
  <c r="AD61" i="1"/>
  <c r="AD67" i="1"/>
  <c r="AD63" i="1"/>
  <c r="AD59" i="1"/>
  <c r="AB57" i="1"/>
  <c r="AB56" i="1"/>
  <c r="AD52" i="1"/>
  <c r="AD55" i="1"/>
  <c r="AD54" i="1"/>
  <c r="AD53" i="1"/>
  <c r="AD51" i="1"/>
  <c r="AB50" i="1"/>
  <c r="AD49" i="1"/>
  <c r="AD48" i="1"/>
  <c r="AD47" i="1"/>
  <c r="X33" i="1" l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Z33" i="1"/>
  <c r="AD33" i="1" s="1"/>
  <c r="Z32" i="1"/>
  <c r="AD32" i="1" s="1"/>
  <c r="Z31" i="1"/>
  <c r="AD31" i="1" s="1"/>
  <c r="Z30" i="1"/>
  <c r="AD30" i="1" s="1"/>
  <c r="Z29" i="1"/>
  <c r="AD29" i="1" s="1"/>
  <c r="Z28" i="1"/>
  <c r="AD28" i="1" s="1"/>
  <c r="Z27" i="1"/>
  <c r="AD27" i="1" s="1"/>
  <c r="Z26" i="1"/>
  <c r="AD26" i="1" s="1"/>
  <c r="Z25" i="1"/>
  <c r="AD25" i="1" s="1"/>
  <c r="Z24" i="1"/>
  <c r="AD24" i="1" s="1"/>
  <c r="Z23" i="1"/>
  <c r="AD23" i="1" s="1"/>
  <c r="Z22" i="1"/>
  <c r="AD22" i="1" s="1"/>
  <c r="Z21" i="1"/>
  <c r="AD21" i="1" s="1"/>
  <c r="Z20" i="1"/>
  <c r="AD20" i="1" s="1"/>
  <c r="Z14" i="1"/>
  <c r="AD14" i="1" s="1"/>
  <c r="Z15" i="1"/>
  <c r="AD15" i="1" s="1"/>
  <c r="Z16" i="1"/>
  <c r="AD16" i="1" s="1"/>
  <c r="Z17" i="1"/>
  <c r="AD17" i="1" s="1"/>
  <c r="Z18" i="1"/>
  <c r="AD18" i="1" s="1"/>
  <c r="Z19" i="1"/>
  <c r="AD19" i="1" s="1"/>
  <c r="Z13" i="1"/>
  <c r="AD13" i="1" s="1"/>
  <c r="Z7" i="1"/>
  <c r="AD7" i="1" s="1"/>
  <c r="Z8" i="1"/>
  <c r="AD8" i="1" s="1"/>
  <c r="Z9" i="1"/>
  <c r="AD9" i="1" s="1"/>
  <c r="Z10" i="1"/>
  <c r="AD10" i="1" s="1"/>
  <c r="Z11" i="1"/>
  <c r="AD11" i="1" s="1"/>
  <c r="Z12" i="1"/>
  <c r="AD12" i="1" s="1"/>
  <c r="Z6" i="1"/>
  <c r="AD6" i="1" s="1"/>
  <c r="X6" i="1"/>
  <c r="X43" i="1"/>
  <c r="X42" i="1"/>
  <c r="X41" i="1"/>
  <c r="X40" i="1"/>
  <c r="X39" i="1"/>
  <c r="X19" i="1"/>
  <c r="X18" i="1"/>
  <c r="X17" i="1"/>
  <c r="X16" i="1"/>
  <c r="X15" i="1"/>
  <c r="X14" i="1"/>
  <c r="X13" i="1"/>
  <c r="X38" i="1"/>
  <c r="X37" i="1"/>
  <c r="X36" i="1"/>
  <c r="X35" i="1"/>
  <c r="X34" i="1"/>
  <c r="X12" i="1"/>
  <c r="X11" i="1"/>
  <c r="X10" i="1"/>
  <c r="X9" i="1"/>
  <c r="X8" i="1"/>
  <c r="X7" i="1"/>
</calcChain>
</file>

<file path=xl/sharedStrings.xml><?xml version="1.0" encoding="utf-8"?>
<sst xmlns="http://schemas.openxmlformats.org/spreadsheetml/2006/main" count="201" uniqueCount="35">
  <si>
    <t>Montant emprunté</t>
  </si>
  <si>
    <t>Trié par société</t>
  </si>
  <si>
    <t>Trié par mensualité</t>
  </si>
  <si>
    <t>Trié par variabilité</t>
  </si>
  <si>
    <t>Compagnie</t>
  </si>
  <si>
    <t>Quotité</t>
  </si>
  <si>
    <t>Durée fixe</t>
  </si>
  <si>
    <t>Durée variable</t>
  </si>
  <si>
    <t>Durée mois</t>
  </si>
  <si>
    <t>Cap</t>
  </si>
  <si>
    <t>Cap mensuel</t>
  </si>
  <si>
    <t>Tx annuel</t>
  </si>
  <si>
    <t>Tx mensuel</t>
  </si>
  <si>
    <t>Mensualité</t>
  </si>
  <si>
    <t>Elantis</t>
  </si>
  <si>
    <t>&lt; 90%</t>
  </si>
  <si>
    <t>Fixe 10 ans</t>
  </si>
  <si>
    <t>Fixe 15 ans</t>
  </si>
  <si>
    <t>Fixe 20 ans</t>
  </si>
  <si>
    <t>Fixe 25 ans</t>
  </si>
  <si>
    <t>Fixe 30 ans</t>
  </si>
  <si>
    <t>&gt; 90% &lt; 100%</t>
  </si>
  <si>
    <t>Record</t>
  </si>
  <si>
    <t>5/5/5</t>
  </si>
  <si>
    <t>10/5/5</t>
  </si>
  <si>
    <t>Tx annuel max après révision</t>
  </si>
  <si>
    <t>Mensualité max après révision.</t>
  </si>
  <si>
    <t xml:space="preserve">Tx mensuel max après révision </t>
  </si>
  <si>
    <t>Formules de crédit</t>
  </si>
  <si>
    <t>Nombre d'années</t>
  </si>
  <si>
    <t>&lt; 70%</t>
  </si>
  <si>
    <t>&gt;70% &lt;85%</t>
  </si>
  <si>
    <t>&lt;70%</t>
  </si>
  <si>
    <t>12/5/5</t>
  </si>
  <si>
    <t>&gt;85%&lt;105%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</si>
</sst>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;[Red]\-#,##0.00\ [$€-1]"/>
    <numFmt numFmtId="166" formatCode="0.0000%"/>
    <numFmt numFmtId="168" formatCode="0.000000%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</xdr:row>
          <xdr:rowOff>0</xdr:rowOff>
        </xdr:from>
        <xdr:to>
          <xdr:col>7</xdr:col>
          <xdr:colOff>114300</xdr:colOff>
          <xdr:row>3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</xdr:row>
          <xdr:rowOff>180975</xdr:rowOff>
        </xdr:from>
        <xdr:to>
          <xdr:col>11</xdr:col>
          <xdr:colOff>333375</xdr:colOff>
          <xdr:row>3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257175</xdr:colOff>
          <xdr:row>1</xdr:row>
          <xdr:rowOff>76200</xdr:rowOff>
        </xdr:from>
        <xdr:to>
          <xdr:col>15</xdr:col>
          <xdr:colOff>285750</xdr:colOff>
          <xdr:row>3</xdr:row>
          <xdr:rowOff>152400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D150"/>
  <sheetViews>
    <sheetView tabSelected="1" topLeftCell="A31" workbookViewId="0">
      <selection activeCell="AH52" sqref="AH52"/>
    </sheetView>
  </sheetViews>
  <sheetFormatPr baseColWidth="10" defaultRowHeight="15" x14ac:dyDescent="0.25"/>
  <cols>
    <col min="1" max="1" width="2.7109375" style="1" customWidth="1"/>
    <col min="2" max="2" width="11.42578125" style="1"/>
    <col min="3" max="3" width="2.7109375" style="1" customWidth="1"/>
    <col min="4" max="4" width="11.42578125" style="3"/>
    <col min="5" max="5" width="2.7109375" style="1" customWidth="1"/>
    <col min="6" max="6" width="11.42578125" style="1"/>
    <col min="7" max="7" width="2.7109375" style="1" customWidth="1"/>
    <col min="8" max="8" width="11.42578125" style="1"/>
    <col min="9" max="9" width="2.7109375" style="1" customWidth="1"/>
    <col min="10" max="10" width="11.42578125" style="1"/>
    <col min="11" max="11" width="2.7109375" style="1" customWidth="1"/>
    <col min="12" max="12" width="11.42578125" style="1"/>
    <col min="13" max="13" width="2.7109375" style="1" customWidth="1"/>
    <col min="14" max="14" width="11.42578125" style="1"/>
    <col min="15" max="15" width="2.7109375" style="1" customWidth="1"/>
    <col min="16" max="16" width="11.42578125" style="1"/>
    <col min="17" max="17" width="2.7109375" style="1" customWidth="1"/>
    <col min="18" max="18" width="12.42578125" style="1" bestFit="1" customWidth="1"/>
    <col min="19" max="19" width="2.7109375" style="1" customWidth="1"/>
    <col min="20" max="20" width="11.42578125" style="1"/>
    <col min="21" max="21" width="2.7109375" style="1" customWidth="1"/>
    <col min="22" max="22" width="11.42578125" style="1"/>
    <col min="23" max="23" width="2.7109375" style="1" customWidth="1"/>
    <col min="24" max="24" width="11.42578125" style="1"/>
    <col min="25" max="25" width="2.7109375" style="1" customWidth="1"/>
    <col min="26" max="26" width="11.42578125" style="1" customWidth="1"/>
    <col min="27" max="27" width="2.7109375" style="1" customWidth="1"/>
    <col min="28" max="28" width="11.42578125" style="1"/>
    <col min="29" max="29" width="2.7109375" style="1" customWidth="1"/>
    <col min="30" max="30" width="13.140625" style="1" bestFit="1" customWidth="1"/>
    <col min="31" max="16384" width="11.42578125" style="1"/>
  </cols>
  <sheetData>
    <row r="1" spans="2:30" x14ac:dyDescent="0.25">
      <c r="D1" s="3" t="s">
        <v>0</v>
      </c>
      <c r="H1" s="2">
        <v>100000</v>
      </c>
    </row>
    <row r="3" spans="2:30" x14ac:dyDescent="0.25">
      <c r="D3" s="3" t="s">
        <v>1</v>
      </c>
      <c r="H3" s="1" t="s">
        <v>2</v>
      </c>
      <c r="L3" s="1" t="s">
        <v>3</v>
      </c>
    </row>
    <row r="5" spans="2:30" ht="62.25" customHeight="1" x14ac:dyDescent="0.25">
      <c r="B5" s="1" t="s">
        <v>4</v>
      </c>
      <c r="D5" s="8" t="s">
        <v>28</v>
      </c>
      <c r="F5" s="1" t="s">
        <v>5</v>
      </c>
      <c r="H5" s="1" t="s">
        <v>6</v>
      </c>
      <c r="J5" s="1" t="s">
        <v>7</v>
      </c>
      <c r="L5" s="1" t="s">
        <v>8</v>
      </c>
      <c r="N5" s="7" t="s">
        <v>29</v>
      </c>
      <c r="P5" s="1" t="s">
        <v>9</v>
      </c>
      <c r="R5" s="1" t="s">
        <v>10</v>
      </c>
      <c r="T5" s="1" t="s">
        <v>11</v>
      </c>
      <c r="V5" s="1" t="s">
        <v>12</v>
      </c>
      <c r="X5" s="1" t="s">
        <v>13</v>
      </c>
      <c r="Z5" s="7" t="s">
        <v>25</v>
      </c>
      <c r="AB5" s="7" t="s">
        <v>27</v>
      </c>
      <c r="AD5" s="7" t="s">
        <v>26</v>
      </c>
    </row>
    <row r="6" spans="2:30" x14ac:dyDescent="0.25">
      <c r="B6" s="1" t="s">
        <v>14</v>
      </c>
      <c r="D6" s="3" t="s">
        <v>23</v>
      </c>
      <c r="F6" s="1" t="s">
        <v>15</v>
      </c>
      <c r="H6" s="1">
        <v>60</v>
      </c>
      <c r="J6" s="1">
        <v>60</v>
      </c>
      <c r="L6" s="1">
        <v>120</v>
      </c>
      <c r="N6" s="1">
        <f>L6/12</f>
        <v>10</v>
      </c>
      <c r="P6" s="5">
        <v>0.02</v>
      </c>
      <c r="R6" s="9">
        <f>NOMINAL(P6,12)/12</f>
        <v>1.6515813019202241E-3</v>
      </c>
      <c r="T6" s="5">
        <v>3.5900000000000001E-2</v>
      </c>
      <c r="V6" s="4">
        <f>NOMINAL(T6,12)/12</f>
        <v>2.9435415760119543E-3</v>
      </c>
      <c r="X6" s="6">
        <f>-PMT(T6/12,N6*12,H1)</f>
        <v>993.08020155366364</v>
      </c>
      <c r="Z6" s="5">
        <f>T6+P6</f>
        <v>5.5900000000000005E-2</v>
      </c>
      <c r="AB6" s="4">
        <f>NOMINAL(Z6,12)/12</f>
        <v>4.5430789527656223E-3</v>
      </c>
      <c r="AD6" s="6">
        <f>-PMT(Z6/12,N6*12,H1)</f>
        <v>1089.7277473508525</v>
      </c>
    </row>
    <row r="7" spans="2:30" x14ac:dyDescent="0.25">
      <c r="B7" s="1" t="s">
        <v>14</v>
      </c>
      <c r="D7" s="3" t="s">
        <v>23</v>
      </c>
      <c r="F7" s="1" t="s">
        <v>15</v>
      </c>
      <c r="H7" s="1">
        <v>60</v>
      </c>
      <c r="J7" s="1">
        <v>60</v>
      </c>
      <c r="L7" s="1">
        <v>180</v>
      </c>
      <c r="N7" s="1">
        <f t="shared" ref="N7:N70" si="0">L7/12</f>
        <v>15</v>
      </c>
      <c r="P7" s="5">
        <v>0.02</v>
      </c>
      <c r="R7" s="9">
        <f t="shared" ref="R7:R33" si="1">NOMINAL(P7,12)/12</f>
        <v>1.6515813019202241E-3</v>
      </c>
      <c r="T7" s="5">
        <v>3.9100000000000003E-2</v>
      </c>
      <c r="V7" s="4">
        <f t="shared" ref="V7:V70" si="2">NOMINAL(T7,12)/12</f>
        <v>3.2013595976057019E-3</v>
      </c>
      <c r="X7" s="6">
        <f>-PMT(T7/12,N7*12,H1)</f>
        <v>735.18592053604493</v>
      </c>
      <c r="Z7" s="5">
        <f t="shared" ref="Z7:Z12" si="3">T7+P7</f>
        <v>5.91E-2</v>
      </c>
      <c r="AB7" s="4">
        <f t="shared" ref="AB7:AB70" si="4">NOMINAL(Z7,12)/12</f>
        <v>4.7964237628919104E-3</v>
      </c>
      <c r="AD7" s="6">
        <f>-PMT(Z7/12,N7*12,H1)</f>
        <v>839.00221528894281</v>
      </c>
    </row>
    <row r="8" spans="2:30" x14ac:dyDescent="0.25">
      <c r="B8" s="1" t="s">
        <v>14</v>
      </c>
      <c r="D8" s="3" t="s">
        <v>23</v>
      </c>
      <c r="F8" s="1" t="s">
        <v>15</v>
      </c>
      <c r="H8" s="1">
        <v>60</v>
      </c>
      <c r="J8" s="1">
        <v>60</v>
      </c>
      <c r="L8" s="1">
        <v>240</v>
      </c>
      <c r="N8" s="1">
        <f t="shared" si="0"/>
        <v>20</v>
      </c>
      <c r="P8" s="5">
        <v>0.02</v>
      </c>
      <c r="R8" s="9">
        <f t="shared" si="1"/>
        <v>1.6515813019202241E-3</v>
      </c>
      <c r="T8" s="5">
        <v>4.1300000000000003E-2</v>
      </c>
      <c r="V8" s="4">
        <f t="shared" si="2"/>
        <v>3.3781876370064801E-3</v>
      </c>
      <c r="X8" s="6">
        <f>-PMT(T8/12,N8*12,H1)</f>
        <v>612.85233312914897</v>
      </c>
      <c r="Z8" s="5">
        <f t="shared" si="3"/>
        <v>6.1300000000000007E-2</v>
      </c>
      <c r="AB8" s="4">
        <f t="shared" si="4"/>
        <v>4.9701916105215904E-3</v>
      </c>
      <c r="AD8" s="6">
        <f>-PMT(Z8/12,N8*12,H1)</f>
        <v>723.95101707460083</v>
      </c>
    </row>
    <row r="9" spans="2:30" x14ac:dyDescent="0.25">
      <c r="B9" s="1" t="s">
        <v>14</v>
      </c>
      <c r="D9" s="3" t="s">
        <v>23</v>
      </c>
      <c r="F9" s="1" t="s">
        <v>15</v>
      </c>
      <c r="H9" s="1">
        <v>60</v>
      </c>
      <c r="J9" s="1">
        <v>60</v>
      </c>
      <c r="L9" s="1">
        <v>300</v>
      </c>
      <c r="N9" s="1">
        <f t="shared" si="0"/>
        <v>25</v>
      </c>
      <c r="P9" s="5">
        <v>0.02</v>
      </c>
      <c r="R9" s="9">
        <f t="shared" si="1"/>
        <v>1.6515813019202241E-3</v>
      </c>
      <c r="T9" s="5">
        <v>4.2900000000000001E-2</v>
      </c>
      <c r="V9" s="4">
        <f t="shared" si="2"/>
        <v>3.5065748777713956E-3</v>
      </c>
      <c r="X9" s="6">
        <f>-PMT(T9/12,N9*12,H1)</f>
        <v>543.98029046011197</v>
      </c>
      <c r="Z9" s="5">
        <f t="shared" si="3"/>
        <v>6.2899999999999998E-2</v>
      </c>
      <c r="AB9" s="4">
        <f t="shared" si="4"/>
        <v>5.0963609561613943E-3</v>
      </c>
      <c r="AD9" s="6">
        <f>-PMT(Z9/12,N9*12,H1)</f>
        <v>662.14409582226062</v>
      </c>
    </row>
    <row r="10" spans="2:30" x14ac:dyDescent="0.25">
      <c r="B10" s="1" t="s">
        <v>14</v>
      </c>
      <c r="D10" s="3" t="s">
        <v>24</v>
      </c>
      <c r="F10" s="1" t="s">
        <v>15</v>
      </c>
      <c r="H10" s="1">
        <v>120</v>
      </c>
      <c r="J10" s="1">
        <v>60</v>
      </c>
      <c r="L10" s="1">
        <v>180</v>
      </c>
      <c r="N10" s="1">
        <f t="shared" si="0"/>
        <v>15</v>
      </c>
      <c r="P10" s="5">
        <v>0.02</v>
      </c>
      <c r="R10" s="9">
        <f t="shared" si="1"/>
        <v>1.6515813019202241E-3</v>
      </c>
      <c r="T10" s="5">
        <v>4.3299999999999998E-2</v>
      </c>
      <c r="V10" s="4">
        <f t="shared" si="2"/>
        <v>3.5386434752657792E-3</v>
      </c>
      <c r="X10" s="6">
        <f>-PMT(T10/12,N10*12,H1)</f>
        <v>756.33366817840681</v>
      </c>
      <c r="Z10" s="5">
        <f t="shared" si="3"/>
        <v>6.3299999999999995E-2</v>
      </c>
      <c r="AB10" s="4">
        <f t="shared" si="4"/>
        <v>5.1278760889585939E-3</v>
      </c>
      <c r="AD10" s="6">
        <f>-PMT(Z10/12,N10*12,H1)</f>
        <v>861.78905840659797</v>
      </c>
    </row>
    <row r="11" spans="2:30" x14ac:dyDescent="0.25">
      <c r="B11" s="1" t="s">
        <v>14</v>
      </c>
      <c r="D11" s="3" t="s">
        <v>24</v>
      </c>
      <c r="F11" s="1" t="s">
        <v>15</v>
      </c>
      <c r="H11" s="1">
        <v>120</v>
      </c>
      <c r="J11" s="1">
        <v>60</v>
      </c>
      <c r="L11" s="1">
        <v>240</v>
      </c>
      <c r="N11" s="1">
        <f t="shared" si="0"/>
        <v>20</v>
      </c>
      <c r="P11" s="5">
        <v>0.02</v>
      </c>
      <c r="R11" s="9">
        <f t="shared" si="1"/>
        <v>1.6515813019202241E-3</v>
      </c>
      <c r="T11" s="5">
        <v>4.6399999999999997E-2</v>
      </c>
      <c r="V11" s="4">
        <f t="shared" si="2"/>
        <v>3.7867936638156241E-3</v>
      </c>
      <c r="X11" s="6">
        <f>-PMT(T11/12,N11*12,H1)</f>
        <v>640.23141955768017</v>
      </c>
      <c r="Z11" s="5">
        <f t="shared" si="3"/>
        <v>6.6400000000000001E-2</v>
      </c>
      <c r="AB11" s="4">
        <f t="shared" si="4"/>
        <v>5.3717505475605609E-3</v>
      </c>
      <c r="AD11" s="6">
        <f>-PMT(Z11/12,N11*12,H1)</f>
        <v>753.83816527599208</v>
      </c>
    </row>
    <row r="12" spans="2:30" x14ac:dyDescent="0.25">
      <c r="B12" s="1" t="s">
        <v>14</v>
      </c>
      <c r="D12" s="3" t="s">
        <v>24</v>
      </c>
      <c r="F12" s="1" t="s">
        <v>15</v>
      </c>
      <c r="H12" s="1">
        <v>120</v>
      </c>
      <c r="J12" s="1">
        <v>60</v>
      </c>
      <c r="L12" s="1">
        <v>300</v>
      </c>
      <c r="N12" s="1">
        <f t="shared" si="0"/>
        <v>25</v>
      </c>
      <c r="P12" s="5">
        <v>0.02</v>
      </c>
      <c r="R12" s="9">
        <f t="shared" si="1"/>
        <v>1.6515813019202241E-3</v>
      </c>
      <c r="T12" s="5">
        <v>4.7699999999999999E-2</v>
      </c>
      <c r="V12" s="4">
        <f t="shared" si="2"/>
        <v>3.8906561432301423E-3</v>
      </c>
      <c r="X12" s="6">
        <f>-PMT(T12/12,N12*12,H1)</f>
        <v>571.26830143175857</v>
      </c>
      <c r="Z12" s="5">
        <f t="shared" si="3"/>
        <v>6.7699999999999996E-2</v>
      </c>
      <c r="AB12" s="4">
        <f t="shared" si="4"/>
        <v>5.4738271283234496E-3</v>
      </c>
      <c r="AD12" s="6">
        <f>-PMT(Z12/12,N12*12,H1)</f>
        <v>692.17497288989932</v>
      </c>
    </row>
    <row r="13" spans="2:30" x14ac:dyDescent="0.25">
      <c r="B13" s="1" t="s">
        <v>14</v>
      </c>
      <c r="D13" s="3" t="s">
        <v>23</v>
      </c>
      <c r="F13" s="1" t="s">
        <v>21</v>
      </c>
      <c r="H13" s="1">
        <v>60</v>
      </c>
      <c r="J13" s="1">
        <v>60</v>
      </c>
      <c r="L13" s="1">
        <v>120</v>
      </c>
      <c r="N13" s="1">
        <f t="shared" si="0"/>
        <v>10</v>
      </c>
      <c r="P13" s="5">
        <v>0.02</v>
      </c>
      <c r="R13" s="9">
        <f t="shared" si="1"/>
        <v>1.6515813019202241E-3</v>
      </c>
      <c r="T13" s="5">
        <v>3.8399999999999997E-2</v>
      </c>
      <c r="V13" s="4">
        <f t="shared" si="2"/>
        <v>3.1450241575170512E-3</v>
      </c>
      <c r="X13" s="6">
        <f>-PMT(T13/12,N13*12,H1)</f>
        <v>1004.8646494120628</v>
      </c>
      <c r="Z13" s="5">
        <f>T13+P13</f>
        <v>5.8399999999999994E-2</v>
      </c>
      <c r="AB13" s="4">
        <f t="shared" si="4"/>
        <v>4.7410646014303115E-3</v>
      </c>
      <c r="AD13" s="6">
        <f>-PMT(Z13/12,N13*12,H1)</f>
        <v>1102.1872217784112</v>
      </c>
    </row>
    <row r="14" spans="2:30" x14ac:dyDescent="0.25">
      <c r="B14" s="1" t="s">
        <v>14</v>
      </c>
      <c r="D14" s="3" t="s">
        <v>23</v>
      </c>
      <c r="F14" s="1" t="s">
        <v>21</v>
      </c>
      <c r="H14" s="1">
        <v>60</v>
      </c>
      <c r="J14" s="1">
        <v>60</v>
      </c>
      <c r="L14" s="1">
        <v>180</v>
      </c>
      <c r="N14" s="1">
        <f t="shared" si="0"/>
        <v>15</v>
      </c>
      <c r="P14" s="5">
        <v>0.02</v>
      </c>
      <c r="R14" s="9">
        <f t="shared" si="1"/>
        <v>1.6515813019202241E-3</v>
      </c>
      <c r="T14" s="5">
        <v>4.1599999999999998E-2</v>
      </c>
      <c r="V14" s="4">
        <f t="shared" si="2"/>
        <v>3.4022740126777862E-3</v>
      </c>
      <c r="X14" s="6">
        <f>-PMT(T14/12,N14*12,H1)</f>
        <v>747.73147380995476</v>
      </c>
      <c r="Z14" s="5">
        <f t="shared" ref="Z14:Z19" si="5">T14+P14</f>
        <v>6.1600000000000002E-2</v>
      </c>
      <c r="AB14" s="4">
        <f t="shared" si="4"/>
        <v>4.9938616381550727E-3</v>
      </c>
      <c r="AD14" s="6">
        <f>-PMT(Z14/12,N14*12,H1)</f>
        <v>852.52540176482989</v>
      </c>
    </row>
    <row r="15" spans="2:30" x14ac:dyDescent="0.25">
      <c r="B15" s="1" t="s">
        <v>14</v>
      </c>
      <c r="D15" s="3" t="s">
        <v>23</v>
      </c>
      <c r="F15" s="1" t="s">
        <v>21</v>
      </c>
      <c r="H15" s="1">
        <v>60</v>
      </c>
      <c r="J15" s="1">
        <v>60</v>
      </c>
      <c r="L15" s="1">
        <v>240</v>
      </c>
      <c r="N15" s="1">
        <f t="shared" si="0"/>
        <v>20</v>
      </c>
      <c r="P15" s="5">
        <v>0.02</v>
      </c>
      <c r="R15" s="9">
        <f t="shared" si="1"/>
        <v>1.6515813019202241E-3</v>
      </c>
      <c r="T15" s="5">
        <v>4.3799999999999999E-2</v>
      </c>
      <c r="V15" s="4">
        <f t="shared" si="2"/>
        <v>3.5787133767835044E-3</v>
      </c>
      <c r="X15" s="6">
        <f>-PMT(T15/12,N15*12,H1)</f>
        <v>626.19024557580951</v>
      </c>
      <c r="Z15" s="5">
        <f t="shared" si="5"/>
        <v>6.3799999999999996E-2</v>
      </c>
      <c r="AB15" s="4">
        <f t="shared" si="4"/>
        <v>5.1672547259051793E-3</v>
      </c>
      <c r="AD15" s="6">
        <f>-PMT(Z15/12,N15*12,H1)</f>
        <v>738.52523937357523</v>
      </c>
    </row>
    <row r="16" spans="2:30" x14ac:dyDescent="0.25">
      <c r="B16" s="1" t="s">
        <v>14</v>
      </c>
      <c r="D16" s="3" t="s">
        <v>23</v>
      </c>
      <c r="F16" s="1" t="s">
        <v>21</v>
      </c>
      <c r="H16" s="1">
        <v>60</v>
      </c>
      <c r="J16" s="1">
        <v>60</v>
      </c>
      <c r="L16" s="1">
        <v>300</v>
      </c>
      <c r="N16" s="1">
        <f t="shared" si="0"/>
        <v>25</v>
      </c>
      <c r="P16" s="5">
        <v>0.02</v>
      </c>
      <c r="R16" s="9">
        <f t="shared" si="1"/>
        <v>1.6515813019202241E-3</v>
      </c>
      <c r="T16" s="5">
        <v>4.5400000000000003E-2</v>
      </c>
      <c r="V16" s="4">
        <f t="shared" si="2"/>
        <v>3.7068189305531352E-3</v>
      </c>
      <c r="X16" s="6">
        <f>-PMT(T16/12,N16*12,H1)</f>
        <v>558.10532652527399</v>
      </c>
      <c r="Z16" s="5">
        <f t="shared" si="5"/>
        <v>6.54E-2</v>
      </c>
      <c r="AB16" s="4">
        <f t="shared" si="4"/>
        <v>5.2931524516850459E-3</v>
      </c>
      <c r="AD16" s="6">
        <f>-PMT(Z16/12,N16*12,H1)</f>
        <v>677.70874983890303</v>
      </c>
    </row>
    <row r="17" spans="2:30" x14ac:dyDescent="0.25">
      <c r="B17" s="1" t="s">
        <v>14</v>
      </c>
      <c r="D17" s="3" t="s">
        <v>24</v>
      </c>
      <c r="F17" s="1" t="s">
        <v>21</v>
      </c>
      <c r="H17" s="1">
        <v>120</v>
      </c>
      <c r="J17" s="1">
        <v>60</v>
      </c>
      <c r="L17" s="1">
        <v>180</v>
      </c>
      <c r="N17" s="1">
        <f t="shared" si="0"/>
        <v>15</v>
      </c>
      <c r="P17" s="5">
        <v>0.02</v>
      </c>
      <c r="R17" s="9">
        <f t="shared" si="1"/>
        <v>1.6515813019202241E-3</v>
      </c>
      <c r="T17" s="5">
        <v>4.58E-2</v>
      </c>
      <c r="V17" s="4">
        <f t="shared" si="2"/>
        <v>3.7388172355212745E-3</v>
      </c>
      <c r="X17" s="6">
        <f>-PMT(T17/12,N17*12,H1)</f>
        <v>769.08821745735781</v>
      </c>
      <c r="Z17" s="5">
        <f t="shared" si="5"/>
        <v>6.5799999999999997E-2</v>
      </c>
      <c r="AB17" s="4">
        <f t="shared" si="4"/>
        <v>5.3245998017803498E-3</v>
      </c>
      <c r="AD17" s="6">
        <f>-PMT(Z17/12,N17*12,H1)</f>
        <v>875.51128360122198</v>
      </c>
    </row>
    <row r="18" spans="2:30" x14ac:dyDescent="0.25">
      <c r="B18" s="1" t="s">
        <v>14</v>
      </c>
      <c r="D18" s="3" t="s">
        <v>24</v>
      </c>
      <c r="F18" s="1" t="s">
        <v>21</v>
      </c>
      <c r="H18" s="1">
        <v>120</v>
      </c>
      <c r="J18" s="1">
        <v>60</v>
      </c>
      <c r="L18" s="1">
        <v>240</v>
      </c>
      <c r="N18" s="1">
        <f t="shared" si="0"/>
        <v>20</v>
      </c>
      <c r="P18" s="5">
        <v>0.02</v>
      </c>
      <c r="R18" s="9">
        <f t="shared" si="1"/>
        <v>1.6515813019202241E-3</v>
      </c>
      <c r="T18" s="5">
        <v>4.8899999999999999E-2</v>
      </c>
      <c r="V18" s="4">
        <f t="shared" si="2"/>
        <v>3.9864244012801642E-3</v>
      </c>
      <c r="X18" s="6">
        <f>-PMT(T18/12,N18*12,H1)</f>
        <v>653.89425942745697</v>
      </c>
      <c r="Z18" s="5">
        <f t="shared" si="5"/>
        <v>6.8900000000000003E-2</v>
      </c>
      <c r="AB18" s="4">
        <f t="shared" si="4"/>
        <v>5.5679505949390862E-3</v>
      </c>
      <c r="AD18" s="6">
        <f>-PMT(Z18/12,N18*12,H1)</f>
        <v>768.70994375060639</v>
      </c>
    </row>
    <row r="19" spans="2:30" x14ac:dyDescent="0.25">
      <c r="B19" s="1" t="s">
        <v>14</v>
      </c>
      <c r="D19" s="3" t="s">
        <v>24</v>
      </c>
      <c r="F19" s="1" t="s">
        <v>21</v>
      </c>
      <c r="H19" s="1">
        <v>120</v>
      </c>
      <c r="J19" s="1">
        <v>60</v>
      </c>
      <c r="L19" s="1">
        <v>300</v>
      </c>
      <c r="N19" s="1">
        <f t="shared" si="0"/>
        <v>25</v>
      </c>
      <c r="P19" s="5">
        <v>0.02</v>
      </c>
      <c r="R19" s="9">
        <f t="shared" si="1"/>
        <v>1.6515813019202241E-3</v>
      </c>
      <c r="T19" s="5">
        <v>5.0200000000000002E-2</v>
      </c>
      <c r="V19" s="4">
        <f t="shared" si="2"/>
        <v>4.0900600769369078E-3</v>
      </c>
      <c r="X19" s="6">
        <f>-PMT(T19/12,N19*12,H1)</f>
        <v>585.75588539145792</v>
      </c>
      <c r="Z19" s="5">
        <f t="shared" si="5"/>
        <v>7.0199999999999999E-2</v>
      </c>
      <c r="AB19" s="4">
        <f t="shared" si="4"/>
        <v>5.6698084403881133E-3</v>
      </c>
      <c r="AD19" s="6">
        <f>-PMT(Z19/12,N19*12,H1)</f>
        <v>708.05556696407575</v>
      </c>
    </row>
    <row r="20" spans="2:30" x14ac:dyDescent="0.25">
      <c r="B20" s="1" t="s">
        <v>14</v>
      </c>
      <c r="D20" s="3" t="s">
        <v>23</v>
      </c>
      <c r="F20" s="1" t="s">
        <v>15</v>
      </c>
      <c r="H20" s="1">
        <v>60</v>
      </c>
      <c r="J20" s="1">
        <v>60</v>
      </c>
      <c r="L20" s="1">
        <v>120</v>
      </c>
      <c r="N20" s="1">
        <f t="shared" si="0"/>
        <v>10</v>
      </c>
      <c r="P20" s="5">
        <v>0.03</v>
      </c>
      <c r="R20" s="9">
        <f t="shared" si="1"/>
        <v>2.4662697723036864E-3</v>
      </c>
      <c r="T20" s="5">
        <v>3.5900000000000001E-2</v>
      </c>
      <c r="V20" s="4">
        <f t="shared" si="2"/>
        <v>2.9435415760119543E-3</v>
      </c>
      <c r="X20" s="6">
        <f>-PMT(T20/12,N20*12,H1)</f>
        <v>993.08020155366364</v>
      </c>
      <c r="Z20" s="5">
        <f>T20+P20</f>
        <v>6.59E-2</v>
      </c>
      <c r="AB20" s="4">
        <f t="shared" si="4"/>
        <v>5.3324599488508984E-3</v>
      </c>
      <c r="AD20" s="6">
        <f>-PMT(Z20/12,N20*12,H1)</f>
        <v>1140.0643695418651</v>
      </c>
    </row>
    <row r="21" spans="2:30" x14ac:dyDescent="0.25">
      <c r="B21" s="1" t="s">
        <v>14</v>
      </c>
      <c r="D21" s="3" t="s">
        <v>23</v>
      </c>
      <c r="F21" s="1" t="s">
        <v>15</v>
      </c>
      <c r="H21" s="1">
        <v>60</v>
      </c>
      <c r="J21" s="1">
        <v>60</v>
      </c>
      <c r="L21" s="1">
        <v>180</v>
      </c>
      <c r="N21" s="1">
        <f t="shared" si="0"/>
        <v>15</v>
      </c>
      <c r="P21" s="5">
        <v>0.03</v>
      </c>
      <c r="R21" s="9">
        <f t="shared" si="1"/>
        <v>2.4662697723036864E-3</v>
      </c>
      <c r="T21" s="5">
        <v>3.9100000000000003E-2</v>
      </c>
      <c r="V21" s="4">
        <f t="shared" si="2"/>
        <v>3.2013595976057019E-3</v>
      </c>
      <c r="X21" s="6">
        <f>-PMT(T21/12,N21*12,H1)</f>
        <v>735.18592053604493</v>
      </c>
      <c r="Z21" s="5">
        <f t="shared" ref="Z21:Z26" si="6">T21+P21</f>
        <v>6.9099999999999995E-2</v>
      </c>
      <c r="AB21" s="4">
        <f t="shared" si="4"/>
        <v>5.5836284214501042E-3</v>
      </c>
      <c r="AD21" s="6">
        <f>-PMT(Z21/12,N21*12,H1)</f>
        <v>893.80411139269904</v>
      </c>
    </row>
    <row r="22" spans="2:30" x14ac:dyDescent="0.25">
      <c r="B22" s="1" t="s">
        <v>14</v>
      </c>
      <c r="D22" s="3" t="s">
        <v>23</v>
      </c>
      <c r="F22" s="1" t="s">
        <v>15</v>
      </c>
      <c r="H22" s="1">
        <v>60</v>
      </c>
      <c r="J22" s="1">
        <v>60</v>
      </c>
      <c r="L22" s="1">
        <v>240</v>
      </c>
      <c r="N22" s="1">
        <f t="shared" si="0"/>
        <v>20</v>
      </c>
      <c r="P22" s="5">
        <v>0.03</v>
      </c>
      <c r="R22" s="9">
        <f t="shared" si="1"/>
        <v>2.4662697723036864E-3</v>
      </c>
      <c r="T22" s="5">
        <v>4.1300000000000003E-2</v>
      </c>
      <c r="V22" s="4">
        <f t="shared" si="2"/>
        <v>3.3781876370064801E-3</v>
      </c>
      <c r="X22" s="6">
        <f>-PMT(T22/12,N22*12,H1)</f>
        <v>612.85233312914897</v>
      </c>
      <c r="Z22" s="5">
        <f t="shared" si="6"/>
        <v>7.1300000000000002E-2</v>
      </c>
      <c r="AB22" s="4">
        <f t="shared" si="4"/>
        <v>5.7559072994648464E-3</v>
      </c>
      <c r="AD22" s="6">
        <f>-PMT(Z22/12,N22*12,H1)</f>
        <v>783.12138763419614</v>
      </c>
    </row>
    <row r="23" spans="2:30" x14ac:dyDescent="0.25">
      <c r="B23" s="1" t="s">
        <v>14</v>
      </c>
      <c r="D23" s="3" t="s">
        <v>23</v>
      </c>
      <c r="F23" s="1" t="s">
        <v>15</v>
      </c>
      <c r="H23" s="1">
        <v>60</v>
      </c>
      <c r="J23" s="1">
        <v>60</v>
      </c>
      <c r="L23" s="1">
        <v>300</v>
      </c>
      <c r="N23" s="1">
        <f t="shared" si="0"/>
        <v>25</v>
      </c>
      <c r="P23" s="5">
        <v>0.03</v>
      </c>
      <c r="R23" s="9">
        <f t="shared" si="1"/>
        <v>2.4662697723036864E-3</v>
      </c>
      <c r="T23" s="5">
        <v>4.2900000000000001E-2</v>
      </c>
      <c r="V23" s="4">
        <f t="shared" si="2"/>
        <v>3.5065748777713956E-3</v>
      </c>
      <c r="X23" s="6">
        <f>-PMT(T23/12,N23*12,H1)</f>
        <v>543.98029046011197</v>
      </c>
      <c r="Z23" s="5">
        <f t="shared" si="6"/>
        <v>7.2899999999999993E-2</v>
      </c>
      <c r="AB23" s="4">
        <f t="shared" si="4"/>
        <v>5.8809974512248342E-3</v>
      </c>
      <c r="AD23" s="6">
        <f>-PMT(Z23/12,N23*12,H1)</f>
        <v>725.38591503796385</v>
      </c>
    </row>
    <row r="24" spans="2:30" x14ac:dyDescent="0.25">
      <c r="B24" s="1" t="s">
        <v>14</v>
      </c>
      <c r="D24" s="3" t="s">
        <v>24</v>
      </c>
      <c r="F24" s="1" t="s">
        <v>15</v>
      </c>
      <c r="H24" s="1">
        <v>120</v>
      </c>
      <c r="J24" s="1">
        <v>60</v>
      </c>
      <c r="L24" s="1">
        <v>180</v>
      </c>
      <c r="N24" s="1">
        <f t="shared" si="0"/>
        <v>15</v>
      </c>
      <c r="P24" s="5">
        <v>0.03</v>
      </c>
      <c r="R24" s="9">
        <f t="shared" si="1"/>
        <v>2.4662697723036864E-3</v>
      </c>
      <c r="T24" s="5">
        <v>4.3299999999999998E-2</v>
      </c>
      <c r="V24" s="4">
        <f t="shared" si="2"/>
        <v>3.5386434752657792E-3</v>
      </c>
      <c r="X24" s="6">
        <f>-PMT(T24/12,N24*12,H1)</f>
        <v>756.33366817840681</v>
      </c>
      <c r="Z24" s="5">
        <f t="shared" si="6"/>
        <v>7.3300000000000004E-2</v>
      </c>
      <c r="AB24" s="4">
        <f t="shared" si="4"/>
        <v>5.9122432696303573E-3</v>
      </c>
      <c r="AD24" s="6">
        <f>-PMT(Z24/12,N24*12,H1)</f>
        <v>917.37826185109986</v>
      </c>
    </row>
    <row r="25" spans="2:30" x14ac:dyDescent="0.25">
      <c r="B25" s="1" t="s">
        <v>14</v>
      </c>
      <c r="D25" s="3" t="s">
        <v>24</v>
      </c>
      <c r="F25" s="1" t="s">
        <v>15</v>
      </c>
      <c r="H25" s="1">
        <v>120</v>
      </c>
      <c r="J25" s="1">
        <v>60</v>
      </c>
      <c r="L25" s="1">
        <v>240</v>
      </c>
      <c r="N25" s="1">
        <f t="shared" si="0"/>
        <v>20</v>
      </c>
      <c r="P25" s="5">
        <v>0.03</v>
      </c>
      <c r="R25" s="9">
        <f t="shared" si="1"/>
        <v>2.4662697723036864E-3</v>
      </c>
      <c r="T25" s="5">
        <v>4.6399999999999997E-2</v>
      </c>
      <c r="V25" s="4">
        <f t="shared" si="2"/>
        <v>3.7867936638156241E-3</v>
      </c>
      <c r="X25" s="6">
        <f>-PMT(T25/12,N25*12,H1)</f>
        <v>640.23141955768017</v>
      </c>
      <c r="Z25" s="5">
        <f t="shared" si="6"/>
        <v>7.6399999999999996E-2</v>
      </c>
      <c r="AB25" s="4">
        <f t="shared" si="4"/>
        <v>6.1540370766228758E-3</v>
      </c>
      <c r="AD25" s="6">
        <f>-PMT(Z25/12,N25*12,H1)</f>
        <v>814.17530879042579</v>
      </c>
    </row>
    <row r="26" spans="2:30" x14ac:dyDescent="0.25">
      <c r="B26" s="1" t="s">
        <v>14</v>
      </c>
      <c r="D26" s="3" t="s">
        <v>24</v>
      </c>
      <c r="F26" s="1" t="s">
        <v>15</v>
      </c>
      <c r="H26" s="1">
        <v>120</v>
      </c>
      <c r="J26" s="1">
        <v>60</v>
      </c>
      <c r="L26" s="1">
        <v>300</v>
      </c>
      <c r="N26" s="1">
        <f t="shared" si="0"/>
        <v>25</v>
      </c>
      <c r="P26" s="5">
        <v>0.03</v>
      </c>
      <c r="R26" s="9">
        <f t="shared" si="1"/>
        <v>2.4662697723036864E-3</v>
      </c>
      <c r="T26" s="5">
        <v>4.7699999999999999E-2</v>
      </c>
      <c r="V26" s="4">
        <f t="shared" si="2"/>
        <v>3.8906561432301423E-3</v>
      </c>
      <c r="X26" s="6">
        <f>-PMT(T26/12,N26*12,H1)</f>
        <v>571.26830143175857</v>
      </c>
      <c r="Z26" s="5">
        <f t="shared" si="6"/>
        <v>7.7699999999999991E-2</v>
      </c>
      <c r="AB26" s="4">
        <f t="shared" si="4"/>
        <v>6.2552445562169545E-3</v>
      </c>
      <c r="AD26" s="6">
        <f>-PMT(Z26/12,N26*12,H1)</f>
        <v>756.64228868981195</v>
      </c>
    </row>
    <row r="27" spans="2:30" x14ac:dyDescent="0.25">
      <c r="B27" s="1" t="s">
        <v>14</v>
      </c>
      <c r="D27" s="3" t="s">
        <v>23</v>
      </c>
      <c r="F27" s="1" t="s">
        <v>21</v>
      </c>
      <c r="H27" s="1">
        <v>60</v>
      </c>
      <c r="J27" s="1">
        <v>60</v>
      </c>
      <c r="L27" s="1">
        <v>120</v>
      </c>
      <c r="N27" s="1">
        <f t="shared" si="0"/>
        <v>10</v>
      </c>
      <c r="P27" s="5">
        <v>0.03</v>
      </c>
      <c r="R27" s="9">
        <f t="shared" si="1"/>
        <v>2.4662697723036864E-3</v>
      </c>
      <c r="T27" s="5">
        <v>3.8399999999999997E-2</v>
      </c>
      <c r="V27" s="4">
        <f t="shared" si="2"/>
        <v>3.1450241575170512E-3</v>
      </c>
      <c r="X27" s="6">
        <f>-PMT(T27/12,N27*12,H1)</f>
        <v>1004.8646494120628</v>
      </c>
      <c r="Z27" s="5">
        <f>T27+P27</f>
        <v>6.8399999999999989E-2</v>
      </c>
      <c r="AB27" s="4">
        <f t="shared" si="4"/>
        <v>5.528744261182883E-3</v>
      </c>
      <c r="AD27" s="6">
        <f>-PMT(Z27/12,N27*12,H1)</f>
        <v>1152.8553953994879</v>
      </c>
    </row>
    <row r="28" spans="2:30" x14ac:dyDescent="0.25">
      <c r="B28" s="1" t="s">
        <v>14</v>
      </c>
      <c r="D28" s="3" t="s">
        <v>23</v>
      </c>
      <c r="F28" s="1" t="s">
        <v>21</v>
      </c>
      <c r="H28" s="1">
        <v>60</v>
      </c>
      <c r="J28" s="1">
        <v>60</v>
      </c>
      <c r="L28" s="1">
        <v>180</v>
      </c>
      <c r="N28" s="1">
        <f t="shared" si="0"/>
        <v>15</v>
      </c>
      <c r="P28" s="5">
        <v>0.03</v>
      </c>
      <c r="R28" s="9">
        <f t="shared" si="1"/>
        <v>2.4662697723036864E-3</v>
      </c>
      <c r="T28" s="5">
        <v>4.1599999999999998E-2</v>
      </c>
      <c r="V28" s="4">
        <f t="shared" si="2"/>
        <v>3.4022740126777862E-3</v>
      </c>
      <c r="X28" s="6">
        <f>-PMT(T28/12,N28*12,H1)</f>
        <v>747.73147380995476</v>
      </c>
      <c r="Z28" s="5">
        <f t="shared" ref="Z28:Z91" si="7">T28+P28</f>
        <v>7.1599999999999997E-2</v>
      </c>
      <c r="AB28" s="4">
        <f t="shared" si="4"/>
        <v>5.7793747418921626E-3</v>
      </c>
      <c r="AD28" s="6">
        <f>-PMT(Z28/12,N28*12,H1)</f>
        <v>907.79713929231991</v>
      </c>
    </row>
    <row r="29" spans="2:30" x14ac:dyDescent="0.25">
      <c r="B29" s="1" t="s">
        <v>14</v>
      </c>
      <c r="D29" s="3" t="s">
        <v>23</v>
      </c>
      <c r="F29" s="1" t="s">
        <v>21</v>
      </c>
      <c r="H29" s="1">
        <v>60</v>
      </c>
      <c r="J29" s="1">
        <v>60</v>
      </c>
      <c r="L29" s="1">
        <v>240</v>
      </c>
      <c r="N29" s="1">
        <f t="shared" si="0"/>
        <v>20</v>
      </c>
      <c r="P29" s="5">
        <v>0.03</v>
      </c>
      <c r="R29" s="9">
        <f t="shared" si="1"/>
        <v>2.4662697723036864E-3</v>
      </c>
      <c r="T29" s="5">
        <v>4.3799999999999999E-2</v>
      </c>
      <c r="V29" s="4">
        <f t="shared" si="2"/>
        <v>3.5787133767835044E-3</v>
      </c>
      <c r="X29" s="6">
        <f>-PMT(T29/12,N29*12,H1)</f>
        <v>626.19024557580951</v>
      </c>
      <c r="Z29" s="5">
        <f t="shared" si="7"/>
        <v>7.3800000000000004E-2</v>
      </c>
      <c r="AB29" s="4">
        <f t="shared" si="4"/>
        <v>5.9512855352621408E-3</v>
      </c>
      <c r="AD29" s="6">
        <f>-PMT(Z29/12,N29*12,H1)</f>
        <v>798.27156707235076</v>
      </c>
    </row>
    <row r="30" spans="2:30" x14ac:dyDescent="0.25">
      <c r="B30" s="1" t="s">
        <v>14</v>
      </c>
      <c r="D30" s="3" t="s">
        <v>23</v>
      </c>
      <c r="F30" s="1" t="s">
        <v>21</v>
      </c>
      <c r="H30" s="1">
        <v>60</v>
      </c>
      <c r="J30" s="1">
        <v>60</v>
      </c>
      <c r="L30" s="1">
        <v>300</v>
      </c>
      <c r="N30" s="1">
        <f t="shared" si="0"/>
        <v>25</v>
      </c>
      <c r="P30" s="5">
        <v>0.03</v>
      </c>
      <c r="R30" s="9">
        <f t="shared" si="1"/>
        <v>2.4662697723036864E-3</v>
      </c>
      <c r="T30" s="5">
        <v>4.5400000000000003E-2</v>
      </c>
      <c r="V30" s="4">
        <f t="shared" si="2"/>
        <v>3.7068189305531352E-3</v>
      </c>
      <c r="X30" s="6">
        <f>-PMT(T30/12,N30*12,H1)</f>
        <v>558.10532652527399</v>
      </c>
      <c r="Z30" s="5">
        <f t="shared" si="7"/>
        <v>7.5399999999999995E-2</v>
      </c>
      <c r="AB30" s="4">
        <f t="shared" si="4"/>
        <v>6.0761088967336008E-3</v>
      </c>
      <c r="AD30" s="6">
        <f>-PMT(Z30/12,N30*12,H1)</f>
        <v>741.59497958442569</v>
      </c>
    </row>
    <row r="31" spans="2:30" x14ac:dyDescent="0.25">
      <c r="B31" s="1" t="s">
        <v>14</v>
      </c>
      <c r="D31" s="3" t="s">
        <v>24</v>
      </c>
      <c r="F31" s="1" t="s">
        <v>21</v>
      </c>
      <c r="H31" s="1">
        <v>120</v>
      </c>
      <c r="J31" s="1">
        <v>60</v>
      </c>
      <c r="L31" s="1">
        <v>180</v>
      </c>
      <c r="N31" s="1">
        <f t="shared" si="0"/>
        <v>15</v>
      </c>
      <c r="P31" s="5">
        <v>0.03</v>
      </c>
      <c r="R31" s="9">
        <f t="shared" si="1"/>
        <v>2.4662697723036864E-3</v>
      </c>
      <c r="T31" s="5">
        <v>4.58E-2</v>
      </c>
      <c r="V31" s="4">
        <f t="shared" si="2"/>
        <v>3.7388172355212745E-3</v>
      </c>
      <c r="X31" s="6">
        <f>-PMT(T31/12,N31*12,H1)</f>
        <v>769.08821745735781</v>
      </c>
      <c r="Z31" s="5">
        <f t="shared" si="7"/>
        <v>7.5800000000000006E-2</v>
      </c>
      <c r="AB31" s="4">
        <f t="shared" si="4"/>
        <v>6.1072881365387133E-3</v>
      </c>
      <c r="AD31" s="6">
        <f>-PMT(Z31/12,N31*12,H1)</f>
        <v>931.56429822187056</v>
      </c>
    </row>
    <row r="32" spans="2:30" x14ac:dyDescent="0.25">
      <c r="B32" s="1" t="s">
        <v>14</v>
      </c>
      <c r="D32" s="3" t="s">
        <v>24</v>
      </c>
      <c r="F32" s="1" t="s">
        <v>21</v>
      </c>
      <c r="H32" s="1">
        <v>120</v>
      </c>
      <c r="J32" s="1">
        <v>60</v>
      </c>
      <c r="L32" s="1">
        <v>240</v>
      </c>
      <c r="N32" s="1">
        <f t="shared" si="0"/>
        <v>20</v>
      </c>
      <c r="P32" s="5">
        <v>0.03</v>
      </c>
      <c r="R32" s="9">
        <f t="shared" si="1"/>
        <v>2.4662697723036864E-3</v>
      </c>
      <c r="T32" s="5">
        <v>4.8899999999999999E-2</v>
      </c>
      <c r="V32" s="4">
        <f t="shared" si="2"/>
        <v>3.9864244012801642E-3</v>
      </c>
      <c r="X32" s="6">
        <f>-PMT(T32/12,N32*12,H1)</f>
        <v>653.89425942745697</v>
      </c>
      <c r="Z32" s="5">
        <f t="shared" si="7"/>
        <v>7.8899999999999998E-2</v>
      </c>
      <c r="AB32" s="4">
        <f t="shared" si="4"/>
        <v>6.3485675655090557E-3</v>
      </c>
      <c r="AD32" s="6">
        <f>-PMT(Z32/12,N32*12,H1)</f>
        <v>829.60716623470466</v>
      </c>
    </row>
    <row r="33" spans="2:30" x14ac:dyDescent="0.25">
      <c r="B33" s="1" t="s">
        <v>14</v>
      </c>
      <c r="D33" s="3" t="s">
        <v>24</v>
      </c>
      <c r="F33" s="1" t="s">
        <v>21</v>
      </c>
      <c r="H33" s="1">
        <v>120</v>
      </c>
      <c r="J33" s="1">
        <v>60</v>
      </c>
      <c r="L33" s="1">
        <v>300</v>
      </c>
      <c r="N33" s="1">
        <f t="shared" si="0"/>
        <v>25</v>
      </c>
      <c r="P33" s="5">
        <v>0.03</v>
      </c>
      <c r="R33" s="9">
        <f t="shared" si="1"/>
        <v>2.4662697723036864E-3</v>
      </c>
      <c r="T33" s="5">
        <v>5.0200000000000002E-2</v>
      </c>
      <c r="V33" s="4">
        <f t="shared" si="2"/>
        <v>4.0900600769369078E-3</v>
      </c>
      <c r="X33" s="6">
        <f>-PMT(T33/12,N33*12,H1)</f>
        <v>585.75588539145792</v>
      </c>
      <c r="Z33" s="5">
        <f t="shared" si="7"/>
        <v>8.0199999999999994E-2</v>
      </c>
      <c r="AB33" s="4">
        <f t="shared" si="4"/>
        <v>6.4495601812624148E-3</v>
      </c>
      <c r="AD33" s="6">
        <f>-PMT(Z33/12,N33*12,H1)</f>
        <v>773.1415882554237</v>
      </c>
    </row>
    <row r="34" spans="2:30" x14ac:dyDescent="0.25">
      <c r="B34" s="10" t="s">
        <v>14</v>
      </c>
      <c r="C34" s="10"/>
      <c r="D34" s="11" t="s">
        <v>16</v>
      </c>
      <c r="E34" s="10"/>
      <c r="F34" s="10" t="s">
        <v>15</v>
      </c>
      <c r="G34" s="10"/>
      <c r="H34" s="10">
        <v>120</v>
      </c>
      <c r="I34" s="10"/>
      <c r="J34" s="10"/>
      <c r="K34" s="10"/>
      <c r="L34" s="10">
        <v>120</v>
      </c>
      <c r="M34" s="10"/>
      <c r="N34" s="10">
        <f t="shared" si="0"/>
        <v>10</v>
      </c>
      <c r="O34" s="10"/>
      <c r="P34" s="17"/>
      <c r="Q34" s="10"/>
      <c r="R34" s="19"/>
      <c r="S34" s="10"/>
      <c r="T34" s="12">
        <v>3.8699999999999998E-2</v>
      </c>
      <c r="U34" s="10"/>
      <c r="V34" s="13">
        <f t="shared" si="2"/>
        <v>3.1691721789193217E-3</v>
      </c>
      <c r="W34" s="10"/>
      <c r="X34" s="14">
        <f>-PMT(T34/12,N34*12,H1)</f>
        <v>1006.2845072837741</v>
      </c>
      <c r="Y34" s="10"/>
      <c r="Z34" s="5"/>
      <c r="AA34" s="10"/>
      <c r="AB34" s="4"/>
      <c r="AC34" s="10"/>
      <c r="AD34" s="6"/>
    </row>
    <row r="35" spans="2:30" x14ac:dyDescent="0.25">
      <c r="B35" s="10" t="s">
        <v>14</v>
      </c>
      <c r="C35" s="10"/>
      <c r="D35" s="11" t="s">
        <v>17</v>
      </c>
      <c r="E35" s="10"/>
      <c r="F35" s="10" t="s">
        <v>15</v>
      </c>
      <c r="G35" s="10"/>
      <c r="H35" s="10">
        <v>180</v>
      </c>
      <c r="I35" s="10"/>
      <c r="J35" s="10"/>
      <c r="K35" s="10"/>
      <c r="L35" s="10">
        <v>180</v>
      </c>
      <c r="M35" s="10"/>
      <c r="N35" s="10">
        <f t="shared" si="0"/>
        <v>15</v>
      </c>
      <c r="O35" s="10"/>
      <c r="P35" s="17"/>
      <c r="Q35" s="10"/>
      <c r="R35" s="19"/>
      <c r="S35" s="10"/>
      <c r="T35" s="12">
        <v>4.3900000000000002E-2</v>
      </c>
      <c r="U35" s="10"/>
      <c r="V35" s="13">
        <f t="shared" si="2"/>
        <v>3.5867252456669441E-3</v>
      </c>
      <c r="W35" s="10"/>
      <c r="X35" s="14">
        <f>-PMT(T35/12,N35*12,H1)</f>
        <v>759.38345786976902</v>
      </c>
      <c r="Y35" s="10"/>
      <c r="Z35" s="5"/>
      <c r="AA35" s="10"/>
      <c r="AB35" s="4"/>
      <c r="AC35" s="10"/>
      <c r="AD35" s="6"/>
    </row>
    <row r="36" spans="2:30" x14ac:dyDescent="0.25">
      <c r="B36" s="10" t="s">
        <v>14</v>
      </c>
      <c r="C36" s="10"/>
      <c r="D36" s="11" t="s">
        <v>18</v>
      </c>
      <c r="E36" s="10"/>
      <c r="F36" s="10" t="s">
        <v>15</v>
      </c>
      <c r="G36" s="10"/>
      <c r="H36" s="10">
        <v>240</v>
      </c>
      <c r="I36" s="10"/>
      <c r="J36" s="10"/>
      <c r="K36" s="10"/>
      <c r="L36" s="10">
        <v>240</v>
      </c>
      <c r="M36" s="10"/>
      <c r="N36" s="10">
        <f t="shared" si="0"/>
        <v>20</v>
      </c>
      <c r="O36" s="10"/>
      <c r="P36" s="17"/>
      <c r="Q36" s="10"/>
      <c r="R36" s="19"/>
      <c r="S36" s="10"/>
      <c r="T36" s="12">
        <v>4.7399999999999998E-2</v>
      </c>
      <c r="U36" s="10"/>
      <c r="V36" s="13">
        <f t="shared" si="2"/>
        <v>3.8666983683250944E-3</v>
      </c>
      <c r="W36" s="10"/>
      <c r="X36" s="14">
        <f>-PMT(T36/12,N36*12,H1)</f>
        <v>645.67761672500308</v>
      </c>
      <c r="Y36" s="10"/>
      <c r="Z36" s="5"/>
      <c r="AA36" s="10"/>
      <c r="AB36" s="4"/>
      <c r="AC36" s="10"/>
      <c r="AD36" s="6"/>
    </row>
    <row r="37" spans="2:30" x14ac:dyDescent="0.25">
      <c r="B37" s="10" t="s">
        <v>14</v>
      </c>
      <c r="C37" s="10"/>
      <c r="D37" s="11" t="s">
        <v>19</v>
      </c>
      <c r="E37" s="10"/>
      <c r="F37" s="10" t="s">
        <v>15</v>
      </c>
      <c r="G37" s="10"/>
      <c r="H37" s="10">
        <v>300</v>
      </c>
      <c r="I37" s="10"/>
      <c r="J37" s="10"/>
      <c r="K37" s="10"/>
      <c r="L37" s="10">
        <v>300</v>
      </c>
      <c r="M37" s="10"/>
      <c r="N37" s="10">
        <f t="shared" si="0"/>
        <v>25</v>
      </c>
      <c r="O37" s="10"/>
      <c r="P37" s="17"/>
      <c r="Q37" s="10"/>
      <c r="R37" s="19"/>
      <c r="S37" s="10"/>
      <c r="T37" s="12">
        <v>4.99E-2</v>
      </c>
      <c r="U37" s="10"/>
      <c r="V37" s="13">
        <f t="shared" si="2"/>
        <v>4.0661545935285481E-3</v>
      </c>
      <c r="W37" s="10"/>
      <c r="X37" s="14">
        <f>-PMT(T37/12,N37*12,H1)</f>
        <v>584.00756347688434</v>
      </c>
      <c r="Y37" s="10"/>
      <c r="Z37" s="5"/>
      <c r="AA37" s="10"/>
      <c r="AB37" s="4"/>
      <c r="AC37" s="10"/>
      <c r="AD37" s="6"/>
    </row>
    <row r="38" spans="2:30" x14ac:dyDescent="0.25">
      <c r="B38" s="10" t="s">
        <v>14</v>
      </c>
      <c r="C38" s="10"/>
      <c r="D38" s="11" t="s">
        <v>20</v>
      </c>
      <c r="E38" s="10"/>
      <c r="F38" s="10" t="s">
        <v>15</v>
      </c>
      <c r="G38" s="10"/>
      <c r="H38" s="10">
        <v>300</v>
      </c>
      <c r="I38" s="10"/>
      <c r="J38" s="10"/>
      <c r="K38" s="10"/>
      <c r="L38" s="10">
        <v>360</v>
      </c>
      <c r="M38" s="10"/>
      <c r="N38" s="10">
        <f t="shared" si="0"/>
        <v>30</v>
      </c>
      <c r="O38" s="10"/>
      <c r="P38" s="17"/>
      <c r="Q38" s="10"/>
      <c r="R38" s="19"/>
      <c r="S38" s="10"/>
      <c r="T38" s="12">
        <v>5.3499999999999999E-2</v>
      </c>
      <c r="U38" s="10"/>
      <c r="V38" s="13">
        <f t="shared" si="2"/>
        <v>4.3526080560336577E-3</v>
      </c>
      <c r="W38" s="10"/>
      <c r="X38" s="14">
        <f>-PMT(T38/12,N38*12,H1)</f>
        <v>558.41369470297832</v>
      </c>
      <c r="Y38" s="10"/>
      <c r="Z38" s="5"/>
      <c r="AA38" s="10"/>
      <c r="AB38" s="4"/>
      <c r="AC38" s="10"/>
      <c r="AD38" s="6"/>
    </row>
    <row r="39" spans="2:30" x14ac:dyDescent="0.25">
      <c r="B39" s="10" t="s">
        <v>14</v>
      </c>
      <c r="C39" s="10"/>
      <c r="D39" s="11" t="s">
        <v>16</v>
      </c>
      <c r="E39" s="10"/>
      <c r="F39" s="10" t="s">
        <v>21</v>
      </c>
      <c r="G39" s="10"/>
      <c r="H39" s="10">
        <v>120</v>
      </c>
      <c r="I39" s="10"/>
      <c r="J39" s="10"/>
      <c r="K39" s="10"/>
      <c r="L39" s="10">
        <v>120</v>
      </c>
      <c r="M39" s="10"/>
      <c r="N39" s="10">
        <f t="shared" si="0"/>
        <v>10</v>
      </c>
      <c r="O39" s="10"/>
      <c r="P39" s="17"/>
      <c r="Q39" s="10"/>
      <c r="R39" s="19"/>
      <c r="S39" s="10"/>
      <c r="T39" s="12">
        <v>4.1200000000000001E-2</v>
      </c>
      <c r="U39" s="10"/>
      <c r="V39" s="13">
        <f t="shared" si="2"/>
        <v>3.3701574315379013E-3</v>
      </c>
      <c r="W39" s="10"/>
      <c r="X39" s="14">
        <f>-PMT(T39/12,N39*12,H1)</f>
        <v>1018.1642823680942</v>
      </c>
      <c r="Y39" s="10"/>
      <c r="Z39" s="5"/>
      <c r="AA39" s="10"/>
      <c r="AB39" s="4"/>
      <c r="AC39" s="10"/>
      <c r="AD39" s="6"/>
    </row>
    <row r="40" spans="2:30" x14ac:dyDescent="0.25">
      <c r="B40" s="10" t="s">
        <v>14</v>
      </c>
      <c r="C40" s="10"/>
      <c r="D40" s="11" t="s">
        <v>17</v>
      </c>
      <c r="E40" s="10"/>
      <c r="F40" s="10" t="s">
        <v>21</v>
      </c>
      <c r="G40" s="10"/>
      <c r="H40" s="10">
        <v>180</v>
      </c>
      <c r="I40" s="10"/>
      <c r="J40" s="10"/>
      <c r="K40" s="10"/>
      <c r="L40" s="10">
        <v>180</v>
      </c>
      <c r="M40" s="10"/>
      <c r="N40" s="10">
        <f t="shared" si="0"/>
        <v>15</v>
      </c>
      <c r="O40" s="10"/>
      <c r="P40" s="17"/>
      <c r="Q40" s="10"/>
      <c r="R40" s="19"/>
      <c r="S40" s="10"/>
      <c r="T40" s="12">
        <v>4.6399999999999997E-2</v>
      </c>
      <c r="U40" s="10"/>
      <c r="V40" s="13">
        <f t="shared" si="2"/>
        <v>3.7867936638156241E-3</v>
      </c>
      <c r="W40" s="10"/>
      <c r="X40" s="14">
        <f>-PMT(T40/12,N40*12,H1)</f>
        <v>772.16771715394248</v>
      </c>
      <c r="Y40" s="10"/>
      <c r="Z40" s="5"/>
      <c r="AA40" s="10"/>
      <c r="AB40" s="4"/>
      <c r="AC40" s="10"/>
      <c r="AD40" s="6"/>
    </row>
    <row r="41" spans="2:30" x14ac:dyDescent="0.25">
      <c r="B41" s="10" t="s">
        <v>14</v>
      </c>
      <c r="C41" s="10"/>
      <c r="D41" s="11" t="s">
        <v>18</v>
      </c>
      <c r="E41" s="10"/>
      <c r="F41" s="10" t="s">
        <v>21</v>
      </c>
      <c r="G41" s="10"/>
      <c r="H41" s="10">
        <v>240</v>
      </c>
      <c r="I41" s="10"/>
      <c r="J41" s="10"/>
      <c r="K41" s="10"/>
      <c r="L41" s="10">
        <v>240</v>
      </c>
      <c r="M41" s="10"/>
      <c r="N41" s="10">
        <f t="shared" si="0"/>
        <v>20</v>
      </c>
      <c r="O41" s="10"/>
      <c r="P41" s="17"/>
      <c r="Q41" s="10"/>
      <c r="R41" s="19"/>
      <c r="S41" s="10"/>
      <c r="T41" s="12">
        <v>4.99E-2</v>
      </c>
      <c r="U41" s="10"/>
      <c r="V41" s="13">
        <f t="shared" si="2"/>
        <v>4.0661545935285481E-3</v>
      </c>
      <c r="W41" s="10"/>
      <c r="X41" s="14">
        <f>-PMT(T41/12,N41*12,H1)</f>
        <v>659.40344303009397</v>
      </c>
      <c r="Y41" s="10"/>
      <c r="Z41" s="5"/>
      <c r="AA41" s="10"/>
      <c r="AB41" s="4"/>
      <c r="AC41" s="10"/>
      <c r="AD41" s="6"/>
    </row>
    <row r="42" spans="2:30" x14ac:dyDescent="0.25">
      <c r="B42" s="10" t="s">
        <v>14</v>
      </c>
      <c r="C42" s="10"/>
      <c r="D42" s="11" t="s">
        <v>19</v>
      </c>
      <c r="E42" s="10"/>
      <c r="F42" s="10" t="s">
        <v>21</v>
      </c>
      <c r="G42" s="10"/>
      <c r="H42" s="10">
        <v>300</v>
      </c>
      <c r="I42" s="10"/>
      <c r="J42" s="10"/>
      <c r="K42" s="10"/>
      <c r="L42" s="10">
        <v>300</v>
      </c>
      <c r="M42" s="10"/>
      <c r="N42" s="10">
        <f t="shared" si="0"/>
        <v>25</v>
      </c>
      <c r="O42" s="10"/>
      <c r="P42" s="17"/>
      <c r="Q42" s="10"/>
      <c r="R42" s="19"/>
      <c r="S42" s="10"/>
      <c r="T42" s="12">
        <v>5.2400000000000002E-2</v>
      </c>
      <c r="U42" s="10"/>
      <c r="V42" s="13">
        <f t="shared" si="2"/>
        <v>4.2651759303415915E-3</v>
      </c>
      <c r="W42" s="10"/>
      <c r="X42" s="14">
        <f>-PMT(T42/12,N42*12,H1)</f>
        <v>598.65789233134205</v>
      </c>
      <c r="Y42" s="10"/>
      <c r="Z42" s="5"/>
      <c r="AA42" s="10"/>
      <c r="AB42" s="4"/>
      <c r="AC42" s="10"/>
      <c r="AD42" s="6"/>
    </row>
    <row r="43" spans="2:30" x14ac:dyDescent="0.25">
      <c r="B43" s="10" t="s">
        <v>14</v>
      </c>
      <c r="C43" s="10"/>
      <c r="D43" s="11" t="s">
        <v>19</v>
      </c>
      <c r="E43" s="10"/>
      <c r="F43" s="10" t="s">
        <v>21</v>
      </c>
      <c r="G43" s="10"/>
      <c r="H43" s="10">
        <v>300</v>
      </c>
      <c r="I43" s="10"/>
      <c r="J43" s="10"/>
      <c r="K43" s="10"/>
      <c r="L43" s="10">
        <v>360</v>
      </c>
      <c r="M43" s="10"/>
      <c r="N43" s="10">
        <f t="shared" si="0"/>
        <v>30</v>
      </c>
      <c r="O43" s="10"/>
      <c r="P43" s="17"/>
      <c r="Q43" s="10"/>
      <c r="R43" s="19"/>
      <c r="S43" s="10"/>
      <c r="T43" s="12">
        <v>5.6000000000000001E-2</v>
      </c>
      <c r="U43" s="10"/>
      <c r="V43" s="13">
        <f t="shared" si="2"/>
        <v>4.5510066248739545E-3</v>
      </c>
      <c r="W43" s="10"/>
      <c r="X43" s="14">
        <f>-PMT(T43/12,N43*12,H1)</f>
        <v>574.07898064137191</v>
      </c>
      <c r="Y43" s="10"/>
      <c r="Z43" s="5"/>
      <c r="AA43" s="10"/>
      <c r="AB43" s="4"/>
      <c r="AC43" s="10"/>
      <c r="AD43" s="6"/>
    </row>
    <row r="44" spans="2:30" x14ac:dyDescent="0.25">
      <c r="B44" s="15" t="s">
        <v>22</v>
      </c>
      <c r="C44" s="15"/>
      <c r="D44" s="16" t="s">
        <v>23</v>
      </c>
      <c r="E44" s="15"/>
      <c r="F44" s="15" t="s">
        <v>30</v>
      </c>
      <c r="G44" s="15"/>
      <c r="H44" s="15">
        <v>60</v>
      </c>
      <c r="I44" s="15"/>
      <c r="J44" s="15">
        <v>60</v>
      </c>
      <c r="K44" s="15"/>
      <c r="L44" s="15">
        <v>120</v>
      </c>
      <c r="M44" s="15"/>
      <c r="N44" s="15">
        <f t="shared" si="0"/>
        <v>10</v>
      </c>
      <c r="O44" s="15"/>
      <c r="P44" s="17">
        <v>0.02</v>
      </c>
      <c r="Q44" s="15"/>
      <c r="R44" s="18">
        <f>NOMINAL(P44,12)/12</f>
        <v>1.6515813019202241E-3</v>
      </c>
      <c r="S44" s="15"/>
      <c r="T44" s="17">
        <v>3.7499999999999999E-2</v>
      </c>
      <c r="U44" s="15"/>
      <c r="V44" s="18">
        <f t="shared" si="2"/>
        <v>3.0725417032555491E-3</v>
      </c>
      <c r="W44" s="15"/>
      <c r="X44" s="15"/>
      <c r="Y44" s="15"/>
      <c r="Z44" s="17">
        <f t="shared" si="7"/>
        <v>5.7499999999999996E-2</v>
      </c>
      <c r="AA44" s="15"/>
      <c r="AB44" s="4">
        <f t="shared" si="4"/>
        <v>4.6698392000357192E-3</v>
      </c>
      <c r="AC44" s="15"/>
      <c r="AD44" s="6">
        <f>-PMT(Z44/12,N44*12,H1)</f>
        <v>1097.6922006930283</v>
      </c>
    </row>
    <row r="45" spans="2:30" x14ac:dyDescent="0.25">
      <c r="B45" s="1" t="s">
        <v>22</v>
      </c>
      <c r="D45" s="3" t="s">
        <v>23</v>
      </c>
      <c r="F45" s="1" t="s">
        <v>32</v>
      </c>
      <c r="H45" s="1">
        <v>60</v>
      </c>
      <c r="J45" s="1">
        <v>60</v>
      </c>
      <c r="L45" s="1">
        <v>180</v>
      </c>
      <c r="N45" s="1">
        <f t="shared" si="0"/>
        <v>15</v>
      </c>
      <c r="P45" s="5">
        <v>0.02</v>
      </c>
      <c r="R45" s="18">
        <f t="shared" ref="R45:R108" si="8">NOMINAL(P45,12)/12</f>
        <v>1.6515813019202241E-3</v>
      </c>
      <c r="T45" s="5">
        <v>0.03</v>
      </c>
      <c r="V45" s="4">
        <f t="shared" si="2"/>
        <v>2.4662697723036864E-3</v>
      </c>
      <c r="Z45" s="5">
        <f t="shared" si="7"/>
        <v>0.05</v>
      </c>
      <c r="AB45" s="4">
        <f t="shared" si="4"/>
        <v>4.0741237836483535E-3</v>
      </c>
      <c r="AD45" s="6">
        <f>-PMT(Z45/12,N45*12,H1)</f>
        <v>790.79362674154459</v>
      </c>
    </row>
    <row r="46" spans="2:30" x14ac:dyDescent="0.25">
      <c r="B46" s="1" t="s">
        <v>22</v>
      </c>
      <c r="D46" s="3" t="s">
        <v>23</v>
      </c>
      <c r="F46" s="1" t="s">
        <v>32</v>
      </c>
      <c r="H46" s="1">
        <v>60</v>
      </c>
      <c r="J46" s="1">
        <v>60</v>
      </c>
      <c r="L46" s="1">
        <v>240</v>
      </c>
      <c r="N46" s="1">
        <f t="shared" si="0"/>
        <v>20</v>
      </c>
      <c r="P46" s="5">
        <v>0.02</v>
      </c>
      <c r="R46" s="18">
        <f t="shared" si="8"/>
        <v>1.6515813019202241E-3</v>
      </c>
      <c r="T46" s="5">
        <v>0.04</v>
      </c>
      <c r="V46" s="4">
        <f t="shared" si="2"/>
        <v>3.2737397821989145E-3</v>
      </c>
      <c r="Z46" s="5">
        <f t="shared" si="7"/>
        <v>0.06</v>
      </c>
      <c r="AB46" s="4">
        <f t="shared" si="4"/>
        <v>4.8675505653430484E-3</v>
      </c>
      <c r="AD46" s="6">
        <f>-PMT(Z46/12,N46*12,H1)</f>
        <v>716.4310584781648</v>
      </c>
    </row>
    <row r="47" spans="2:30" x14ac:dyDescent="0.25">
      <c r="B47" s="1" t="s">
        <v>22</v>
      </c>
      <c r="D47" s="3" t="s">
        <v>23</v>
      </c>
      <c r="F47" s="15" t="s">
        <v>30</v>
      </c>
      <c r="H47" s="1">
        <v>60</v>
      </c>
      <c r="J47" s="1">
        <v>60</v>
      </c>
      <c r="L47" s="1">
        <v>300</v>
      </c>
      <c r="N47" s="1">
        <f t="shared" si="0"/>
        <v>25</v>
      </c>
      <c r="P47" s="5">
        <v>0.02</v>
      </c>
      <c r="R47" s="18">
        <f t="shared" si="8"/>
        <v>1.6515813019202241E-3</v>
      </c>
      <c r="T47" s="5">
        <v>0.05</v>
      </c>
      <c r="V47" s="4">
        <f t="shared" si="2"/>
        <v>4.0741237836483535E-3</v>
      </c>
      <c r="Z47" s="5">
        <f t="shared" si="7"/>
        <v>7.0000000000000007E-2</v>
      </c>
      <c r="AB47" s="4">
        <f t="shared" si="4"/>
        <v>5.6541453874052738E-3</v>
      </c>
      <c r="AD47" s="6">
        <f>-PMT(Z47/12,N47*12,H1)</f>
        <v>706.77919727509175</v>
      </c>
    </row>
    <row r="48" spans="2:30" x14ac:dyDescent="0.25">
      <c r="B48" s="1" t="s">
        <v>22</v>
      </c>
      <c r="D48" s="3" t="s">
        <v>24</v>
      </c>
      <c r="F48" s="1" t="s">
        <v>31</v>
      </c>
      <c r="H48" s="1">
        <v>120</v>
      </c>
      <c r="J48" s="1">
        <v>60</v>
      </c>
      <c r="L48" s="15">
        <v>120</v>
      </c>
      <c r="N48" s="1">
        <f t="shared" si="0"/>
        <v>10</v>
      </c>
      <c r="P48" s="5">
        <v>0.02</v>
      </c>
      <c r="R48" s="18">
        <f t="shared" si="8"/>
        <v>1.6515813019202241E-3</v>
      </c>
      <c r="T48" s="5">
        <v>0.06</v>
      </c>
      <c r="V48" s="4">
        <f t="shared" si="2"/>
        <v>4.8675505653430484E-3</v>
      </c>
      <c r="Z48" s="5">
        <f t="shared" si="7"/>
        <v>0.08</v>
      </c>
      <c r="AB48" s="4">
        <f t="shared" si="4"/>
        <v>6.4340301100034303E-3</v>
      </c>
      <c r="AD48" s="6">
        <f>-PMT(Z48/12,N48*12,H1)</f>
        <v>1213.2759435535693</v>
      </c>
    </row>
    <row r="49" spans="2:30" x14ac:dyDescent="0.25">
      <c r="B49" s="1" t="s">
        <v>22</v>
      </c>
      <c r="D49" s="3" t="s">
        <v>24</v>
      </c>
      <c r="F49" s="1" t="s">
        <v>31</v>
      </c>
      <c r="H49" s="1">
        <v>120</v>
      </c>
      <c r="J49" s="1">
        <v>60</v>
      </c>
      <c r="L49" s="1">
        <v>180</v>
      </c>
      <c r="N49" s="1">
        <f t="shared" si="0"/>
        <v>15</v>
      </c>
      <c r="P49" s="5">
        <v>0.02</v>
      </c>
      <c r="R49" s="18">
        <f t="shared" si="8"/>
        <v>1.6515813019202241E-3</v>
      </c>
      <c r="T49" s="5">
        <v>0.03</v>
      </c>
      <c r="V49" s="4">
        <f t="shared" si="2"/>
        <v>2.4662697723036864E-3</v>
      </c>
      <c r="Z49" s="5">
        <f t="shared" si="7"/>
        <v>0.05</v>
      </c>
      <c r="AB49" s="4">
        <f t="shared" si="4"/>
        <v>4.0741237836483535E-3</v>
      </c>
      <c r="AD49" s="6">
        <f>-PMT(Z49/12,N49*12,H1)</f>
        <v>790.79362674154459</v>
      </c>
    </row>
    <row r="50" spans="2:30" x14ac:dyDescent="0.25">
      <c r="B50" s="1" t="s">
        <v>22</v>
      </c>
      <c r="D50" s="3" t="s">
        <v>24</v>
      </c>
      <c r="F50" s="1" t="s">
        <v>31</v>
      </c>
      <c r="H50" s="1">
        <v>120</v>
      </c>
      <c r="J50" s="1">
        <v>60</v>
      </c>
      <c r="L50" s="1">
        <v>240</v>
      </c>
      <c r="N50" s="1">
        <f t="shared" si="0"/>
        <v>20</v>
      </c>
      <c r="P50" s="5">
        <v>0.02</v>
      </c>
      <c r="R50" s="18">
        <f t="shared" si="8"/>
        <v>1.6515813019202241E-3</v>
      </c>
      <c r="T50" s="5">
        <v>0.04</v>
      </c>
      <c r="V50" s="4">
        <f t="shared" si="2"/>
        <v>3.2737397821989145E-3</v>
      </c>
      <c r="Z50" s="5">
        <f t="shared" si="7"/>
        <v>0.06</v>
      </c>
      <c r="AB50" s="4">
        <f t="shared" si="4"/>
        <v>4.8675505653430484E-3</v>
      </c>
      <c r="AD50" s="6">
        <f>-PMT(Z50/12,N50*12,H1)</f>
        <v>716.4310584781648</v>
      </c>
    </row>
    <row r="51" spans="2:30" x14ac:dyDescent="0.25">
      <c r="B51" s="1" t="s">
        <v>22</v>
      </c>
      <c r="D51" s="3" t="s">
        <v>24</v>
      </c>
      <c r="F51" s="1" t="s">
        <v>31</v>
      </c>
      <c r="H51" s="1">
        <v>120</v>
      </c>
      <c r="J51" s="1">
        <v>60</v>
      </c>
      <c r="L51" s="1">
        <v>300</v>
      </c>
      <c r="N51" s="1">
        <f t="shared" si="0"/>
        <v>25</v>
      </c>
      <c r="P51" s="5">
        <v>0.02</v>
      </c>
      <c r="R51" s="18">
        <f t="shared" si="8"/>
        <v>1.6515813019202241E-3</v>
      </c>
      <c r="T51" s="5">
        <v>0.05</v>
      </c>
      <c r="V51" s="4">
        <f t="shared" si="2"/>
        <v>4.0741237836483535E-3</v>
      </c>
      <c r="Z51" s="5">
        <f t="shared" si="7"/>
        <v>7.0000000000000007E-2</v>
      </c>
      <c r="AB51" s="4">
        <f t="shared" si="4"/>
        <v>5.6541453874052738E-3</v>
      </c>
      <c r="AD51" s="6">
        <f>-PMT(Z51/12,N51*12,H1)</f>
        <v>706.77919727509175</v>
      </c>
    </row>
    <row r="52" spans="2:30" x14ac:dyDescent="0.25">
      <c r="B52" s="1" t="s">
        <v>22</v>
      </c>
      <c r="D52" s="3" t="s">
        <v>33</v>
      </c>
      <c r="F52" s="1" t="s">
        <v>34</v>
      </c>
      <c r="H52" s="1">
        <v>144</v>
      </c>
      <c r="J52" s="1">
        <v>60</v>
      </c>
      <c r="L52" s="15">
        <v>120</v>
      </c>
      <c r="N52" s="1">
        <f t="shared" si="0"/>
        <v>10</v>
      </c>
      <c r="P52" s="5">
        <v>0.03</v>
      </c>
      <c r="R52" s="18">
        <f t="shared" si="8"/>
        <v>2.4662697723036864E-3</v>
      </c>
      <c r="T52" s="5">
        <v>0.06</v>
      </c>
      <c r="V52" s="4">
        <f t="shared" si="2"/>
        <v>4.8675505653430484E-3</v>
      </c>
      <c r="Z52" s="5">
        <f t="shared" si="7"/>
        <v>0.09</v>
      </c>
      <c r="AB52" s="4">
        <f t="shared" si="4"/>
        <v>7.2073233161367156E-3</v>
      </c>
      <c r="AD52" s="6">
        <f>-PMT(Z52/12,N52*12,H1)</f>
        <v>1266.7577375024948</v>
      </c>
    </row>
    <row r="53" spans="2:30" x14ac:dyDescent="0.25">
      <c r="B53" s="1" t="s">
        <v>22</v>
      </c>
      <c r="D53" s="3" t="s">
        <v>33</v>
      </c>
      <c r="F53" s="1" t="s">
        <v>34</v>
      </c>
      <c r="H53" s="1">
        <v>144</v>
      </c>
      <c r="J53" s="1">
        <v>60</v>
      </c>
      <c r="L53" s="1">
        <v>180</v>
      </c>
      <c r="N53" s="1">
        <f t="shared" si="0"/>
        <v>15</v>
      </c>
      <c r="P53" s="5">
        <v>0.03</v>
      </c>
      <c r="R53" s="18">
        <f t="shared" si="8"/>
        <v>2.4662697723036864E-3</v>
      </c>
      <c r="T53" s="5">
        <v>0.03</v>
      </c>
      <c r="V53" s="4">
        <f t="shared" si="2"/>
        <v>2.4662697723036864E-3</v>
      </c>
      <c r="Z53" s="5">
        <f t="shared" si="7"/>
        <v>0.06</v>
      </c>
      <c r="AB53" s="4">
        <f t="shared" si="4"/>
        <v>4.8675505653430484E-3</v>
      </c>
      <c r="AD53" s="6">
        <f>-PMT(Z53/12,N53*12,H1)</f>
        <v>843.85682804845135</v>
      </c>
    </row>
    <row r="54" spans="2:30" x14ac:dyDescent="0.25">
      <c r="B54" s="1" t="s">
        <v>22</v>
      </c>
      <c r="D54" s="3" t="s">
        <v>33</v>
      </c>
      <c r="F54" s="1" t="s">
        <v>34</v>
      </c>
      <c r="H54" s="1">
        <v>144</v>
      </c>
      <c r="J54" s="1">
        <v>60</v>
      </c>
      <c r="L54" s="1">
        <v>240</v>
      </c>
      <c r="N54" s="1">
        <f t="shared" si="0"/>
        <v>20</v>
      </c>
      <c r="P54" s="5">
        <v>0.03</v>
      </c>
      <c r="R54" s="18">
        <f t="shared" si="8"/>
        <v>2.4662697723036864E-3</v>
      </c>
      <c r="T54" s="5">
        <v>0.04</v>
      </c>
      <c r="V54" s="4">
        <f t="shared" si="2"/>
        <v>3.2737397821989145E-3</v>
      </c>
      <c r="Z54" s="5">
        <f t="shared" si="7"/>
        <v>7.0000000000000007E-2</v>
      </c>
      <c r="AB54" s="4">
        <f t="shared" si="4"/>
        <v>5.6541453874052738E-3</v>
      </c>
      <c r="AD54" s="6">
        <f>-PMT(Z54/12,N54*12,H1)</f>
        <v>775.29893561887457</v>
      </c>
    </row>
    <row r="55" spans="2:30" x14ac:dyDescent="0.25">
      <c r="B55" s="1" t="s">
        <v>22</v>
      </c>
      <c r="D55" s="3" t="s">
        <v>33</v>
      </c>
      <c r="F55" s="1" t="s">
        <v>34</v>
      </c>
      <c r="H55" s="1">
        <v>144</v>
      </c>
      <c r="J55" s="1">
        <v>60</v>
      </c>
      <c r="L55" s="1">
        <v>300</v>
      </c>
      <c r="N55" s="1">
        <f t="shared" si="0"/>
        <v>25</v>
      </c>
      <c r="P55" s="5">
        <v>0.03</v>
      </c>
      <c r="R55" s="18">
        <f t="shared" si="8"/>
        <v>2.4662697723036864E-3</v>
      </c>
      <c r="T55" s="5">
        <v>0.05</v>
      </c>
      <c r="V55" s="4">
        <f t="shared" si="2"/>
        <v>4.0741237836483535E-3</v>
      </c>
      <c r="Z55" s="5">
        <f t="shared" si="7"/>
        <v>0.08</v>
      </c>
      <c r="AB55" s="4">
        <f t="shared" si="4"/>
        <v>6.4340301100034303E-3</v>
      </c>
      <c r="AD55" s="6">
        <f>-PMT(Z55/12,N55*12,H1)</f>
        <v>771.81621937300304</v>
      </c>
    </row>
    <row r="56" spans="2:30" x14ac:dyDescent="0.25">
      <c r="B56" s="1" t="s">
        <v>22</v>
      </c>
      <c r="D56" s="16" t="s">
        <v>23</v>
      </c>
      <c r="E56" s="15"/>
      <c r="F56" s="15" t="s">
        <v>30</v>
      </c>
      <c r="G56" s="15"/>
      <c r="H56" s="15">
        <v>60</v>
      </c>
      <c r="I56" s="15"/>
      <c r="J56" s="15">
        <v>60</v>
      </c>
      <c r="K56" s="15"/>
      <c r="L56" s="15">
        <v>120</v>
      </c>
      <c r="M56" s="15"/>
      <c r="N56" s="15">
        <f t="shared" ref="N56:N63" si="9">L56/12</f>
        <v>10</v>
      </c>
      <c r="O56" s="15"/>
      <c r="P56" s="17">
        <v>0.05</v>
      </c>
      <c r="R56" s="18">
        <f t="shared" si="8"/>
        <v>4.0741237836483535E-3</v>
      </c>
      <c r="T56" s="5">
        <v>0.03</v>
      </c>
      <c r="V56" s="4">
        <f t="shared" si="2"/>
        <v>2.4662697723036864E-3</v>
      </c>
      <c r="Z56" s="5">
        <f t="shared" si="7"/>
        <v>0.08</v>
      </c>
      <c r="AB56" s="4">
        <f t="shared" si="4"/>
        <v>6.4340301100034303E-3</v>
      </c>
      <c r="AD56" s="6">
        <f>-PMT(Z56/12,N56*12,H1)</f>
        <v>1213.2759435535693</v>
      </c>
    </row>
    <row r="57" spans="2:30" x14ac:dyDescent="0.25">
      <c r="B57" s="1" t="s">
        <v>22</v>
      </c>
      <c r="D57" s="3" t="s">
        <v>23</v>
      </c>
      <c r="F57" s="1" t="s">
        <v>32</v>
      </c>
      <c r="H57" s="1">
        <v>60</v>
      </c>
      <c r="J57" s="1">
        <v>60</v>
      </c>
      <c r="L57" s="1">
        <v>180</v>
      </c>
      <c r="N57" s="1">
        <f t="shared" si="9"/>
        <v>15</v>
      </c>
      <c r="P57" s="5">
        <v>0.05</v>
      </c>
      <c r="R57" s="18">
        <f t="shared" si="8"/>
        <v>4.0741237836483535E-3</v>
      </c>
      <c r="T57" s="5">
        <v>0.04</v>
      </c>
      <c r="V57" s="4">
        <f t="shared" si="2"/>
        <v>3.2737397821989145E-3</v>
      </c>
      <c r="Z57" s="5">
        <f t="shared" si="7"/>
        <v>0.09</v>
      </c>
      <c r="AB57" s="4">
        <f t="shared" si="4"/>
        <v>7.2073233161367156E-3</v>
      </c>
      <c r="AD57" s="6">
        <f>-PMT(Z57/12,N57*12,H1)</f>
        <v>1014.2665841617849</v>
      </c>
    </row>
    <row r="58" spans="2:30" x14ac:dyDescent="0.25">
      <c r="B58" s="1" t="s">
        <v>22</v>
      </c>
      <c r="D58" s="3" t="s">
        <v>23</v>
      </c>
      <c r="F58" s="1" t="s">
        <v>32</v>
      </c>
      <c r="H58" s="1">
        <v>60</v>
      </c>
      <c r="J58" s="1">
        <v>60</v>
      </c>
      <c r="L58" s="1">
        <v>240</v>
      </c>
      <c r="N58" s="1">
        <f t="shared" si="9"/>
        <v>20</v>
      </c>
      <c r="P58" s="5">
        <v>0.05</v>
      </c>
      <c r="R58" s="18">
        <f t="shared" si="8"/>
        <v>4.0741237836483535E-3</v>
      </c>
      <c r="T58" s="5">
        <v>0.05</v>
      </c>
      <c r="V58" s="4">
        <f t="shared" si="2"/>
        <v>4.0741237836483535E-3</v>
      </c>
      <c r="Z58" s="5">
        <f t="shared" si="7"/>
        <v>0.1</v>
      </c>
      <c r="AB58" s="4">
        <f t="shared" si="4"/>
        <v>7.9741404289037643E-3</v>
      </c>
      <c r="AD58" s="6">
        <f>-PMT(Z58/12,N58*12,H1)</f>
        <v>965.02164507400789</v>
      </c>
    </row>
    <row r="59" spans="2:30" x14ac:dyDescent="0.25">
      <c r="B59" s="1" t="s">
        <v>22</v>
      </c>
      <c r="D59" s="3" t="s">
        <v>23</v>
      </c>
      <c r="F59" s="15" t="s">
        <v>30</v>
      </c>
      <c r="H59" s="1">
        <v>60</v>
      </c>
      <c r="J59" s="1">
        <v>60</v>
      </c>
      <c r="L59" s="1">
        <v>300</v>
      </c>
      <c r="N59" s="1">
        <f t="shared" si="9"/>
        <v>25</v>
      </c>
      <c r="P59" s="5">
        <v>0.05</v>
      </c>
      <c r="R59" s="18">
        <f t="shared" si="8"/>
        <v>4.0741237836483535E-3</v>
      </c>
      <c r="T59" s="5">
        <v>0.06</v>
      </c>
      <c r="V59" s="4">
        <f t="shared" si="2"/>
        <v>4.8675505653430484E-3</v>
      </c>
      <c r="Z59" s="5">
        <f t="shared" si="7"/>
        <v>0.11</v>
      </c>
      <c r="AB59" s="4">
        <f t="shared" si="4"/>
        <v>8.7345938235519061E-3</v>
      </c>
      <c r="AD59" s="6">
        <f>-PMT(Z59/12,N59*12,H1)</f>
        <v>980.11307691674915</v>
      </c>
    </row>
    <row r="60" spans="2:30" x14ac:dyDescent="0.25">
      <c r="B60" s="1" t="s">
        <v>22</v>
      </c>
      <c r="D60" s="3" t="s">
        <v>24</v>
      </c>
      <c r="F60" s="1" t="s">
        <v>31</v>
      </c>
      <c r="H60" s="1">
        <v>120</v>
      </c>
      <c r="J60" s="1">
        <v>60</v>
      </c>
      <c r="L60" s="15">
        <v>120</v>
      </c>
      <c r="N60" s="1">
        <f t="shared" si="9"/>
        <v>10</v>
      </c>
      <c r="P60" s="5">
        <v>0.05</v>
      </c>
      <c r="R60" s="18">
        <f t="shared" si="8"/>
        <v>4.0741237836483535E-3</v>
      </c>
      <c r="T60" s="5">
        <v>0.03</v>
      </c>
      <c r="V60" s="4">
        <f t="shared" si="2"/>
        <v>2.4662697723036864E-3</v>
      </c>
      <c r="Z60" s="5">
        <f t="shared" si="7"/>
        <v>0.08</v>
      </c>
      <c r="AB60" s="4">
        <f t="shared" si="4"/>
        <v>6.4340301100034303E-3</v>
      </c>
      <c r="AD60" s="6">
        <f>-PMT(Z60/12,N60*12,H1)</f>
        <v>1213.2759435535693</v>
      </c>
    </row>
    <row r="61" spans="2:30" x14ac:dyDescent="0.25">
      <c r="B61" s="1" t="s">
        <v>22</v>
      </c>
      <c r="D61" s="3" t="s">
        <v>24</v>
      </c>
      <c r="F61" s="1" t="s">
        <v>31</v>
      </c>
      <c r="H61" s="1">
        <v>120</v>
      </c>
      <c r="J61" s="1">
        <v>60</v>
      </c>
      <c r="L61" s="1">
        <v>180</v>
      </c>
      <c r="N61" s="1">
        <f t="shared" si="9"/>
        <v>15</v>
      </c>
      <c r="P61" s="5">
        <v>0.05</v>
      </c>
      <c r="R61" s="18">
        <f t="shared" si="8"/>
        <v>4.0741237836483535E-3</v>
      </c>
      <c r="T61" s="5">
        <v>0.04</v>
      </c>
      <c r="V61" s="4">
        <f t="shared" si="2"/>
        <v>3.2737397821989145E-3</v>
      </c>
      <c r="Z61" s="5">
        <f t="shared" si="7"/>
        <v>0.09</v>
      </c>
      <c r="AB61" s="4">
        <f t="shared" si="4"/>
        <v>7.2073233161367156E-3</v>
      </c>
      <c r="AD61" s="6">
        <f>-PMT(Z61/12,N61*12,H1)</f>
        <v>1014.2665841617849</v>
      </c>
    </row>
    <row r="62" spans="2:30" x14ac:dyDescent="0.25">
      <c r="B62" s="1" t="s">
        <v>22</v>
      </c>
      <c r="D62" s="3" t="s">
        <v>24</v>
      </c>
      <c r="F62" s="1" t="s">
        <v>31</v>
      </c>
      <c r="H62" s="1">
        <v>120</v>
      </c>
      <c r="J62" s="1">
        <v>60</v>
      </c>
      <c r="L62" s="1">
        <v>240</v>
      </c>
      <c r="N62" s="1">
        <f t="shared" si="9"/>
        <v>20</v>
      </c>
      <c r="P62" s="5">
        <v>0.05</v>
      </c>
      <c r="R62" s="18">
        <f t="shared" si="8"/>
        <v>4.0741237836483535E-3</v>
      </c>
      <c r="T62" s="5">
        <v>0.05</v>
      </c>
      <c r="V62" s="4">
        <f t="shared" si="2"/>
        <v>4.0741237836483535E-3</v>
      </c>
      <c r="Z62" s="5">
        <f t="shared" si="7"/>
        <v>0.1</v>
      </c>
      <c r="AB62" s="4">
        <f t="shared" si="4"/>
        <v>7.9741404289037643E-3</v>
      </c>
      <c r="AD62" s="6">
        <f>-PMT(Z62/12,N62*12,H1)</f>
        <v>965.02164507400789</v>
      </c>
    </row>
    <row r="63" spans="2:30" x14ac:dyDescent="0.25">
      <c r="B63" s="1" t="s">
        <v>22</v>
      </c>
      <c r="D63" s="3" t="s">
        <v>24</v>
      </c>
      <c r="F63" s="1" t="s">
        <v>31</v>
      </c>
      <c r="H63" s="1">
        <v>120</v>
      </c>
      <c r="J63" s="1">
        <v>60</v>
      </c>
      <c r="L63" s="1">
        <v>300</v>
      </c>
      <c r="N63" s="1">
        <f t="shared" si="9"/>
        <v>25</v>
      </c>
      <c r="P63" s="5">
        <v>0.05</v>
      </c>
      <c r="R63" s="18">
        <f t="shared" si="8"/>
        <v>4.0741237836483535E-3</v>
      </c>
      <c r="T63" s="5">
        <v>0.06</v>
      </c>
      <c r="V63" s="4">
        <f t="shared" si="2"/>
        <v>4.8675505653430484E-3</v>
      </c>
      <c r="Z63" s="5">
        <f t="shared" si="7"/>
        <v>0.11</v>
      </c>
      <c r="AB63" s="4">
        <f t="shared" si="4"/>
        <v>8.7345938235519061E-3</v>
      </c>
      <c r="AD63" s="6">
        <f>-PMT(Z63/12,N63*12,H1)</f>
        <v>980.11307691674915</v>
      </c>
    </row>
    <row r="64" spans="2:30" x14ac:dyDescent="0.25">
      <c r="B64" s="1" t="s">
        <v>22</v>
      </c>
      <c r="F64" s="1" t="s">
        <v>34</v>
      </c>
      <c r="H64" s="1">
        <v>180</v>
      </c>
      <c r="J64" s="1">
        <v>60</v>
      </c>
      <c r="L64" s="1">
        <v>120</v>
      </c>
      <c r="N64" s="1">
        <f t="shared" si="0"/>
        <v>10</v>
      </c>
      <c r="P64" s="5">
        <v>0.05</v>
      </c>
      <c r="R64" s="18">
        <f t="shared" si="8"/>
        <v>4.0741237836483535E-3</v>
      </c>
      <c r="T64" s="5">
        <v>0.03</v>
      </c>
      <c r="V64" s="4">
        <f t="shared" si="2"/>
        <v>2.4662697723036864E-3</v>
      </c>
      <c r="Z64" s="5">
        <f t="shared" si="7"/>
        <v>0.08</v>
      </c>
      <c r="AB64" s="4">
        <f t="shared" si="4"/>
        <v>6.4340301100034303E-3</v>
      </c>
      <c r="AD64" s="6">
        <f>-PMT(Z64/12,N64*12,H1)</f>
        <v>1213.2759435535693</v>
      </c>
    </row>
    <row r="65" spans="2:30" x14ac:dyDescent="0.25">
      <c r="B65" s="1" t="s">
        <v>22</v>
      </c>
      <c r="F65" s="1" t="s">
        <v>34</v>
      </c>
      <c r="H65" s="1">
        <v>180</v>
      </c>
      <c r="J65" s="1">
        <v>60</v>
      </c>
      <c r="L65" s="1">
        <v>180</v>
      </c>
      <c r="N65" s="1">
        <f t="shared" si="0"/>
        <v>15</v>
      </c>
      <c r="P65" s="5">
        <v>0.05</v>
      </c>
      <c r="R65" s="18">
        <f t="shared" si="8"/>
        <v>4.0741237836483535E-3</v>
      </c>
      <c r="T65" s="5">
        <v>0.04</v>
      </c>
      <c r="V65" s="4">
        <f t="shared" si="2"/>
        <v>3.2737397821989145E-3</v>
      </c>
      <c r="Z65" s="5">
        <f t="shared" si="7"/>
        <v>0.09</v>
      </c>
      <c r="AB65" s="4">
        <f t="shared" si="4"/>
        <v>7.2073233161367156E-3</v>
      </c>
      <c r="AD65" s="6">
        <f>-PMT(Z65/12,N65*12,H1)</f>
        <v>1014.2665841617849</v>
      </c>
    </row>
    <row r="66" spans="2:30" x14ac:dyDescent="0.25">
      <c r="B66" s="1" t="s">
        <v>22</v>
      </c>
      <c r="F66" s="1" t="s">
        <v>34</v>
      </c>
      <c r="H66" s="1">
        <v>180</v>
      </c>
      <c r="J66" s="1">
        <v>60</v>
      </c>
      <c r="L66" s="1">
        <v>240</v>
      </c>
      <c r="N66" s="1">
        <f t="shared" si="0"/>
        <v>20</v>
      </c>
      <c r="P66" s="5">
        <v>0.05</v>
      </c>
      <c r="R66" s="18">
        <f t="shared" si="8"/>
        <v>4.0741237836483535E-3</v>
      </c>
      <c r="T66" s="5">
        <v>0.05</v>
      </c>
      <c r="V66" s="4">
        <f t="shared" si="2"/>
        <v>4.0741237836483535E-3</v>
      </c>
      <c r="Z66" s="5">
        <f t="shared" si="7"/>
        <v>0.1</v>
      </c>
      <c r="AB66" s="4">
        <f t="shared" si="4"/>
        <v>7.9741404289037643E-3</v>
      </c>
      <c r="AD66" s="6">
        <f>-PMT(Z66/12,N66*12,H1)</f>
        <v>965.02164507400789</v>
      </c>
    </row>
    <row r="67" spans="2:30" x14ac:dyDescent="0.25">
      <c r="B67" s="1" t="s">
        <v>22</v>
      </c>
      <c r="F67" s="1" t="s">
        <v>34</v>
      </c>
      <c r="H67" s="1">
        <v>180</v>
      </c>
      <c r="J67" s="1">
        <v>60</v>
      </c>
      <c r="L67" s="1">
        <v>300</v>
      </c>
      <c r="N67" s="1">
        <f t="shared" si="0"/>
        <v>25</v>
      </c>
      <c r="P67" s="5">
        <v>0.05</v>
      </c>
      <c r="R67" s="18">
        <f t="shared" si="8"/>
        <v>4.0741237836483535E-3</v>
      </c>
      <c r="T67" s="5">
        <v>0.06</v>
      </c>
      <c r="V67" s="4">
        <f t="shared" si="2"/>
        <v>4.8675505653430484E-3</v>
      </c>
      <c r="Z67" s="5">
        <f t="shared" si="7"/>
        <v>0.11</v>
      </c>
      <c r="AB67" s="4">
        <f t="shared" si="4"/>
        <v>8.7345938235519061E-3</v>
      </c>
      <c r="AD67" s="6">
        <f>-PMT(Z67/12,N67*12,H1)</f>
        <v>980.11307691674915</v>
      </c>
    </row>
    <row r="68" spans="2:30" x14ac:dyDescent="0.25">
      <c r="N68" s="1">
        <f t="shared" si="0"/>
        <v>0</v>
      </c>
      <c r="P68" s="5"/>
      <c r="R68" s="18" t="e">
        <f t="shared" si="8"/>
        <v>#NUM!</v>
      </c>
      <c r="T68" s="5"/>
      <c r="V68" s="4" t="e">
        <f t="shared" si="2"/>
        <v>#NUM!</v>
      </c>
      <c r="Z68" s="5">
        <f t="shared" si="7"/>
        <v>0</v>
      </c>
      <c r="AB68" s="4" t="e">
        <f t="shared" si="4"/>
        <v>#NUM!</v>
      </c>
      <c r="AD68" s="6" t="e">
        <f>-PMT(Z68/12,N68*12,H1)</f>
        <v>#NUM!</v>
      </c>
    </row>
    <row r="69" spans="2:30" x14ac:dyDescent="0.25">
      <c r="N69" s="1">
        <f t="shared" si="0"/>
        <v>0</v>
      </c>
      <c r="P69" s="5"/>
      <c r="R69" s="18" t="e">
        <f t="shared" si="8"/>
        <v>#NUM!</v>
      </c>
      <c r="T69" s="5"/>
      <c r="V69" s="4" t="e">
        <f t="shared" si="2"/>
        <v>#NUM!</v>
      </c>
      <c r="Z69" s="5">
        <f t="shared" si="7"/>
        <v>0</v>
      </c>
      <c r="AB69" s="4" t="e">
        <f t="shared" si="4"/>
        <v>#NUM!</v>
      </c>
      <c r="AD69" s="6" t="e">
        <f>-PMT(Z69/12,N69*12,H1)</f>
        <v>#NUM!</v>
      </c>
    </row>
    <row r="70" spans="2:30" x14ac:dyDescent="0.25">
      <c r="N70" s="1">
        <f t="shared" si="0"/>
        <v>0</v>
      </c>
      <c r="P70" s="5"/>
      <c r="R70" s="18" t="e">
        <f t="shared" si="8"/>
        <v>#NUM!</v>
      </c>
      <c r="T70" s="5"/>
      <c r="V70" s="4" t="e">
        <f t="shared" si="2"/>
        <v>#NUM!</v>
      </c>
      <c r="Z70" s="5">
        <f t="shared" si="7"/>
        <v>0</v>
      </c>
      <c r="AB70" s="4" t="e">
        <f t="shared" si="4"/>
        <v>#NUM!</v>
      </c>
      <c r="AD70" s="6" t="e">
        <f>-PMT(Z70/12,N70*12,H1)</f>
        <v>#NUM!</v>
      </c>
    </row>
    <row r="71" spans="2:30" x14ac:dyDescent="0.25">
      <c r="N71" s="1">
        <f t="shared" ref="N71:N134" si="10">L71/12</f>
        <v>0</v>
      </c>
      <c r="P71" s="5"/>
      <c r="R71" s="18" t="e">
        <f t="shared" si="8"/>
        <v>#NUM!</v>
      </c>
      <c r="T71" s="5"/>
      <c r="V71" s="4" t="e">
        <f t="shared" ref="V71:V134" si="11">NOMINAL(T71,12)/12</f>
        <v>#NUM!</v>
      </c>
      <c r="Z71" s="5">
        <f t="shared" si="7"/>
        <v>0</v>
      </c>
      <c r="AB71" s="4" t="e">
        <f t="shared" ref="AB71:AB134" si="12">NOMINAL(Z71,12)/12</f>
        <v>#NUM!</v>
      </c>
      <c r="AD71" s="6" t="e">
        <f>-PMT(Z71/12,N71*12,H1)</f>
        <v>#NUM!</v>
      </c>
    </row>
    <row r="72" spans="2:30" x14ac:dyDescent="0.25">
      <c r="N72" s="1">
        <f t="shared" si="10"/>
        <v>0</v>
      </c>
      <c r="P72" s="5"/>
      <c r="R72" s="18" t="e">
        <f t="shared" si="8"/>
        <v>#NUM!</v>
      </c>
      <c r="T72" s="5"/>
      <c r="V72" s="4" t="e">
        <f t="shared" si="11"/>
        <v>#NUM!</v>
      </c>
      <c r="Z72" s="5">
        <f t="shared" si="7"/>
        <v>0</v>
      </c>
      <c r="AB72" s="4" t="e">
        <f t="shared" si="12"/>
        <v>#NUM!</v>
      </c>
      <c r="AD72" s="6" t="e">
        <f>-PMT(Z72/12,N72*12,H1)</f>
        <v>#NUM!</v>
      </c>
    </row>
    <row r="73" spans="2:30" x14ac:dyDescent="0.25">
      <c r="N73" s="1">
        <f t="shared" si="10"/>
        <v>0</v>
      </c>
      <c r="P73" s="5"/>
      <c r="R73" s="18" t="e">
        <f t="shared" si="8"/>
        <v>#NUM!</v>
      </c>
      <c r="T73" s="5"/>
      <c r="V73" s="4" t="e">
        <f t="shared" si="11"/>
        <v>#NUM!</v>
      </c>
      <c r="Z73" s="5">
        <f t="shared" si="7"/>
        <v>0</v>
      </c>
      <c r="AB73" s="4" t="e">
        <f t="shared" si="12"/>
        <v>#NUM!</v>
      </c>
      <c r="AD73" s="6" t="e">
        <f>-PMT(Z73/12,N73*12,H1)</f>
        <v>#NUM!</v>
      </c>
    </row>
    <row r="74" spans="2:30" x14ac:dyDescent="0.25">
      <c r="N74" s="1">
        <f t="shared" si="10"/>
        <v>0</v>
      </c>
      <c r="P74" s="5"/>
      <c r="R74" s="18" t="e">
        <f t="shared" si="8"/>
        <v>#NUM!</v>
      </c>
      <c r="T74" s="5"/>
      <c r="V74" s="4" t="e">
        <f t="shared" si="11"/>
        <v>#NUM!</v>
      </c>
      <c r="Z74" s="5">
        <f t="shared" si="7"/>
        <v>0</v>
      </c>
      <c r="AB74" s="4" t="e">
        <f t="shared" si="12"/>
        <v>#NUM!</v>
      </c>
      <c r="AD74" s="6" t="e">
        <f>-PMT(Z74/12,N74*12,H1)</f>
        <v>#NUM!</v>
      </c>
    </row>
    <row r="75" spans="2:30" x14ac:dyDescent="0.25">
      <c r="N75" s="1">
        <f t="shared" si="10"/>
        <v>0</v>
      </c>
      <c r="P75" s="5"/>
      <c r="R75" s="18" t="e">
        <f t="shared" si="8"/>
        <v>#NUM!</v>
      </c>
      <c r="T75" s="5"/>
      <c r="V75" s="4" t="e">
        <f t="shared" si="11"/>
        <v>#NUM!</v>
      </c>
      <c r="Z75" s="5">
        <f t="shared" si="7"/>
        <v>0</v>
      </c>
      <c r="AB75" s="4" t="e">
        <f t="shared" si="12"/>
        <v>#NUM!</v>
      </c>
      <c r="AD75" s="6" t="e">
        <f>-PMT(Z75/12,N75*12,H1)</f>
        <v>#NUM!</v>
      </c>
    </row>
    <row r="76" spans="2:30" x14ac:dyDescent="0.25">
      <c r="N76" s="1">
        <f t="shared" si="10"/>
        <v>0</v>
      </c>
      <c r="P76" s="5"/>
      <c r="R76" s="18" t="e">
        <f t="shared" si="8"/>
        <v>#NUM!</v>
      </c>
      <c r="T76" s="5"/>
      <c r="V76" s="4" t="e">
        <f t="shared" si="11"/>
        <v>#NUM!</v>
      </c>
      <c r="Z76" s="5">
        <f t="shared" si="7"/>
        <v>0</v>
      </c>
      <c r="AB76" s="4" t="e">
        <f t="shared" si="12"/>
        <v>#NUM!</v>
      </c>
      <c r="AD76" s="6" t="e">
        <f>-PMT(Z76/12,N76*12,H1)</f>
        <v>#NUM!</v>
      </c>
    </row>
    <row r="77" spans="2:30" x14ac:dyDescent="0.25">
      <c r="N77" s="1">
        <f t="shared" si="10"/>
        <v>0</v>
      </c>
      <c r="P77" s="5"/>
      <c r="R77" s="18" t="e">
        <f t="shared" si="8"/>
        <v>#NUM!</v>
      </c>
      <c r="T77" s="5"/>
      <c r="V77" s="4" t="e">
        <f t="shared" si="11"/>
        <v>#NUM!</v>
      </c>
      <c r="Z77" s="5">
        <f t="shared" si="7"/>
        <v>0</v>
      </c>
      <c r="AB77" s="4" t="e">
        <f t="shared" si="12"/>
        <v>#NUM!</v>
      </c>
      <c r="AD77" s="6" t="e">
        <f>-PMT(Z77/12,N77*12,H1)</f>
        <v>#NUM!</v>
      </c>
    </row>
    <row r="78" spans="2:30" x14ac:dyDescent="0.25">
      <c r="N78" s="1">
        <f t="shared" si="10"/>
        <v>0</v>
      </c>
      <c r="P78" s="5"/>
      <c r="R78" s="18" t="e">
        <f t="shared" si="8"/>
        <v>#NUM!</v>
      </c>
      <c r="T78" s="5"/>
      <c r="V78" s="4" t="e">
        <f t="shared" si="11"/>
        <v>#NUM!</v>
      </c>
      <c r="Z78" s="5">
        <f t="shared" si="7"/>
        <v>0</v>
      </c>
      <c r="AB78" s="4" t="e">
        <f t="shared" si="12"/>
        <v>#NUM!</v>
      </c>
      <c r="AD78" s="6" t="e">
        <f>-PMT(Z78/12,N78*12,H1)</f>
        <v>#NUM!</v>
      </c>
    </row>
    <row r="79" spans="2:30" x14ac:dyDescent="0.25">
      <c r="N79" s="1">
        <f t="shared" si="10"/>
        <v>0</v>
      </c>
      <c r="P79" s="5"/>
      <c r="R79" s="18" t="e">
        <f t="shared" si="8"/>
        <v>#NUM!</v>
      </c>
      <c r="T79" s="5"/>
      <c r="V79" s="4" t="e">
        <f t="shared" si="11"/>
        <v>#NUM!</v>
      </c>
      <c r="Z79" s="5">
        <f t="shared" si="7"/>
        <v>0</v>
      </c>
      <c r="AB79" s="4" t="e">
        <f t="shared" si="12"/>
        <v>#NUM!</v>
      </c>
      <c r="AD79" s="6" t="e">
        <f>-PMT(Z79/12,N79*12,H1)</f>
        <v>#NUM!</v>
      </c>
    </row>
    <row r="80" spans="2:30" x14ac:dyDescent="0.25">
      <c r="N80" s="1">
        <f t="shared" si="10"/>
        <v>0</v>
      </c>
      <c r="P80" s="5"/>
      <c r="R80" s="18" t="e">
        <f t="shared" si="8"/>
        <v>#NUM!</v>
      </c>
      <c r="T80" s="5"/>
      <c r="V80" s="4" t="e">
        <f t="shared" si="11"/>
        <v>#NUM!</v>
      </c>
      <c r="Z80" s="5">
        <f t="shared" si="7"/>
        <v>0</v>
      </c>
      <c r="AB80" s="4" t="e">
        <f t="shared" si="12"/>
        <v>#NUM!</v>
      </c>
      <c r="AD80" s="6" t="e">
        <f>-PMT(Z80/12,N80*12,H1)</f>
        <v>#NUM!</v>
      </c>
    </row>
    <row r="81" spans="14:30" x14ac:dyDescent="0.25">
      <c r="N81" s="1">
        <f t="shared" si="10"/>
        <v>0</v>
      </c>
      <c r="P81" s="5"/>
      <c r="R81" s="18" t="e">
        <f t="shared" si="8"/>
        <v>#NUM!</v>
      </c>
      <c r="T81" s="5"/>
      <c r="V81" s="4" t="e">
        <f t="shared" si="11"/>
        <v>#NUM!</v>
      </c>
      <c r="Z81" s="5">
        <f t="shared" si="7"/>
        <v>0</v>
      </c>
      <c r="AB81" s="4" t="e">
        <f t="shared" si="12"/>
        <v>#NUM!</v>
      </c>
      <c r="AD81" s="6" t="e">
        <f>-PMT(Z81/12,N81*12,H1)</f>
        <v>#NUM!</v>
      </c>
    </row>
    <row r="82" spans="14:30" x14ac:dyDescent="0.25">
      <c r="N82" s="1">
        <f t="shared" si="10"/>
        <v>0</v>
      </c>
      <c r="P82" s="5"/>
      <c r="R82" s="18" t="e">
        <f t="shared" si="8"/>
        <v>#NUM!</v>
      </c>
      <c r="T82" s="5"/>
      <c r="V82" s="4" t="e">
        <f t="shared" si="11"/>
        <v>#NUM!</v>
      </c>
      <c r="Z82" s="5">
        <f t="shared" si="7"/>
        <v>0</v>
      </c>
      <c r="AB82" s="4" t="e">
        <f t="shared" si="12"/>
        <v>#NUM!</v>
      </c>
      <c r="AD82" s="6" t="e">
        <f>-PMT(Z82/12,N82*12,H1)</f>
        <v>#NUM!</v>
      </c>
    </row>
    <row r="83" spans="14:30" x14ac:dyDescent="0.25">
      <c r="N83" s="1">
        <f t="shared" si="10"/>
        <v>0</v>
      </c>
      <c r="P83" s="5"/>
      <c r="R83" s="18" t="e">
        <f t="shared" si="8"/>
        <v>#NUM!</v>
      </c>
      <c r="T83" s="5"/>
      <c r="V83" s="4" t="e">
        <f t="shared" si="11"/>
        <v>#NUM!</v>
      </c>
      <c r="Z83" s="5">
        <f t="shared" si="7"/>
        <v>0</v>
      </c>
      <c r="AB83" s="4" t="e">
        <f t="shared" si="12"/>
        <v>#NUM!</v>
      </c>
      <c r="AD83" s="6" t="e">
        <f t="shared" ref="AD34:AD97" si="13">-PMT(Z83/12,N83*12,H51)</f>
        <v>#NUM!</v>
      </c>
    </row>
    <row r="84" spans="14:30" x14ac:dyDescent="0.25">
      <c r="N84" s="1">
        <f t="shared" si="10"/>
        <v>0</v>
      </c>
      <c r="P84" s="5"/>
      <c r="R84" s="18" t="e">
        <f t="shared" si="8"/>
        <v>#NUM!</v>
      </c>
      <c r="T84" s="5"/>
      <c r="V84" s="4" t="e">
        <f t="shared" si="11"/>
        <v>#NUM!</v>
      </c>
      <c r="Z84" s="5">
        <f t="shared" si="7"/>
        <v>0</v>
      </c>
      <c r="AB84" s="4" t="e">
        <f t="shared" si="12"/>
        <v>#NUM!</v>
      </c>
      <c r="AD84" s="6" t="e">
        <f t="shared" si="13"/>
        <v>#NUM!</v>
      </c>
    </row>
    <row r="85" spans="14:30" x14ac:dyDescent="0.25">
      <c r="N85" s="1">
        <f t="shared" si="10"/>
        <v>0</v>
      </c>
      <c r="P85" s="5"/>
      <c r="R85" s="18" t="e">
        <f t="shared" si="8"/>
        <v>#NUM!</v>
      </c>
      <c r="T85" s="5"/>
      <c r="V85" s="4" t="e">
        <f t="shared" si="11"/>
        <v>#NUM!</v>
      </c>
      <c r="Z85" s="5">
        <f t="shared" si="7"/>
        <v>0</v>
      </c>
      <c r="AB85" s="4" t="e">
        <f t="shared" si="12"/>
        <v>#NUM!</v>
      </c>
      <c r="AD85" s="6" t="e">
        <f t="shared" si="13"/>
        <v>#NUM!</v>
      </c>
    </row>
    <row r="86" spans="14:30" x14ac:dyDescent="0.25">
      <c r="N86" s="1">
        <f t="shared" si="10"/>
        <v>0</v>
      </c>
      <c r="P86" s="5"/>
      <c r="R86" s="18" t="e">
        <f t="shared" si="8"/>
        <v>#NUM!</v>
      </c>
      <c r="T86" s="5"/>
      <c r="V86" s="4" t="e">
        <f t="shared" si="11"/>
        <v>#NUM!</v>
      </c>
      <c r="Z86" s="5">
        <f t="shared" si="7"/>
        <v>0</v>
      </c>
      <c r="AB86" s="4" t="e">
        <f t="shared" si="12"/>
        <v>#NUM!</v>
      </c>
      <c r="AD86" s="6" t="e">
        <f t="shared" si="13"/>
        <v>#NUM!</v>
      </c>
    </row>
    <row r="87" spans="14:30" x14ac:dyDescent="0.25">
      <c r="N87" s="1">
        <f t="shared" si="10"/>
        <v>0</v>
      </c>
      <c r="P87" s="5"/>
      <c r="R87" s="18" t="e">
        <f t="shared" si="8"/>
        <v>#NUM!</v>
      </c>
      <c r="T87" s="5"/>
      <c r="V87" s="4" t="e">
        <f t="shared" si="11"/>
        <v>#NUM!</v>
      </c>
      <c r="Z87" s="5">
        <f t="shared" si="7"/>
        <v>0</v>
      </c>
      <c r="AB87" s="4" t="e">
        <f t="shared" si="12"/>
        <v>#NUM!</v>
      </c>
      <c r="AD87" s="6" t="e">
        <f t="shared" si="13"/>
        <v>#NUM!</v>
      </c>
    </row>
    <row r="88" spans="14:30" x14ac:dyDescent="0.25">
      <c r="N88" s="1">
        <f t="shared" si="10"/>
        <v>0</v>
      </c>
      <c r="P88" s="5"/>
      <c r="R88" s="18" t="e">
        <f t="shared" si="8"/>
        <v>#NUM!</v>
      </c>
      <c r="T88" s="5"/>
      <c r="V88" s="4" t="e">
        <f t="shared" si="11"/>
        <v>#NUM!</v>
      </c>
      <c r="Z88" s="5">
        <f t="shared" si="7"/>
        <v>0</v>
      </c>
      <c r="AB88" s="4" t="e">
        <f t="shared" si="12"/>
        <v>#NUM!</v>
      </c>
      <c r="AD88" s="6" t="e">
        <f t="shared" si="13"/>
        <v>#NUM!</v>
      </c>
    </row>
    <row r="89" spans="14:30" x14ac:dyDescent="0.25">
      <c r="N89" s="1">
        <f t="shared" si="10"/>
        <v>0</v>
      </c>
      <c r="P89" s="5"/>
      <c r="R89" s="18" t="e">
        <f t="shared" si="8"/>
        <v>#NUM!</v>
      </c>
      <c r="T89" s="5"/>
      <c r="V89" s="4" t="e">
        <f t="shared" si="11"/>
        <v>#NUM!</v>
      </c>
      <c r="Z89" s="5">
        <f t="shared" si="7"/>
        <v>0</v>
      </c>
      <c r="AB89" s="4" t="e">
        <f t="shared" si="12"/>
        <v>#NUM!</v>
      </c>
      <c r="AD89" s="6" t="e">
        <f t="shared" si="13"/>
        <v>#NUM!</v>
      </c>
    </row>
    <row r="90" spans="14:30" x14ac:dyDescent="0.25">
      <c r="N90" s="1">
        <f t="shared" si="10"/>
        <v>0</v>
      </c>
      <c r="P90" s="5"/>
      <c r="R90" s="18" t="e">
        <f t="shared" si="8"/>
        <v>#NUM!</v>
      </c>
      <c r="T90" s="5"/>
      <c r="V90" s="4" t="e">
        <f t="shared" si="11"/>
        <v>#NUM!</v>
      </c>
      <c r="Z90" s="5">
        <f t="shared" si="7"/>
        <v>0</v>
      </c>
      <c r="AB90" s="4" t="e">
        <f t="shared" si="12"/>
        <v>#NUM!</v>
      </c>
      <c r="AD90" s="6" t="e">
        <f t="shared" si="13"/>
        <v>#NUM!</v>
      </c>
    </row>
    <row r="91" spans="14:30" x14ac:dyDescent="0.25">
      <c r="N91" s="1">
        <f t="shared" si="10"/>
        <v>0</v>
      </c>
      <c r="P91" s="5"/>
      <c r="R91" s="18" t="e">
        <f t="shared" si="8"/>
        <v>#NUM!</v>
      </c>
      <c r="T91" s="5"/>
      <c r="V91" s="4" t="e">
        <f t="shared" si="11"/>
        <v>#NUM!</v>
      </c>
      <c r="Z91" s="5">
        <f t="shared" si="7"/>
        <v>0</v>
      </c>
      <c r="AB91" s="4" t="e">
        <f t="shared" si="12"/>
        <v>#NUM!</v>
      </c>
      <c r="AD91" s="6" t="e">
        <f t="shared" si="13"/>
        <v>#NUM!</v>
      </c>
    </row>
    <row r="92" spans="14:30" x14ac:dyDescent="0.25">
      <c r="N92" s="1">
        <f t="shared" si="10"/>
        <v>0</v>
      </c>
      <c r="P92" s="5"/>
      <c r="R92" s="18" t="e">
        <f t="shared" si="8"/>
        <v>#NUM!</v>
      </c>
      <c r="T92" s="5"/>
      <c r="V92" s="4" t="e">
        <f t="shared" si="11"/>
        <v>#NUM!</v>
      </c>
      <c r="Z92" s="5">
        <f t="shared" ref="Z92:Z150" si="14">T92+P92</f>
        <v>0</v>
      </c>
      <c r="AB92" s="4" t="e">
        <f t="shared" si="12"/>
        <v>#NUM!</v>
      </c>
      <c r="AD92" s="6" t="e">
        <f t="shared" si="13"/>
        <v>#NUM!</v>
      </c>
    </row>
    <row r="93" spans="14:30" x14ac:dyDescent="0.25">
      <c r="N93" s="1">
        <f t="shared" si="10"/>
        <v>0</v>
      </c>
      <c r="P93" s="5"/>
      <c r="R93" s="18" t="e">
        <f t="shared" si="8"/>
        <v>#NUM!</v>
      </c>
      <c r="T93" s="5"/>
      <c r="V93" s="4" t="e">
        <f t="shared" si="11"/>
        <v>#NUM!</v>
      </c>
      <c r="Z93" s="5">
        <f t="shared" si="14"/>
        <v>0</v>
      </c>
      <c r="AB93" s="4" t="e">
        <f t="shared" si="12"/>
        <v>#NUM!</v>
      </c>
      <c r="AD93" s="6" t="e">
        <f t="shared" si="13"/>
        <v>#NUM!</v>
      </c>
    </row>
    <row r="94" spans="14:30" x14ac:dyDescent="0.25">
      <c r="N94" s="1">
        <f t="shared" si="10"/>
        <v>0</v>
      </c>
      <c r="P94" s="5"/>
      <c r="R94" s="18" t="e">
        <f t="shared" si="8"/>
        <v>#NUM!</v>
      </c>
      <c r="T94" s="5"/>
      <c r="V94" s="4" t="e">
        <f t="shared" si="11"/>
        <v>#NUM!</v>
      </c>
      <c r="Z94" s="5">
        <f t="shared" si="14"/>
        <v>0</v>
      </c>
      <c r="AB94" s="4" t="e">
        <f t="shared" si="12"/>
        <v>#NUM!</v>
      </c>
      <c r="AD94" s="6" t="e">
        <f t="shared" si="13"/>
        <v>#NUM!</v>
      </c>
    </row>
    <row r="95" spans="14:30" x14ac:dyDescent="0.25">
      <c r="N95" s="1">
        <f t="shared" si="10"/>
        <v>0</v>
      </c>
      <c r="P95" s="5"/>
      <c r="R95" s="18" t="e">
        <f t="shared" si="8"/>
        <v>#NUM!</v>
      </c>
      <c r="T95" s="5"/>
      <c r="V95" s="4" t="e">
        <f t="shared" si="11"/>
        <v>#NUM!</v>
      </c>
      <c r="Z95" s="5">
        <f t="shared" si="14"/>
        <v>0</v>
      </c>
      <c r="AB95" s="4" t="e">
        <f t="shared" si="12"/>
        <v>#NUM!</v>
      </c>
      <c r="AD95" s="6" t="e">
        <f t="shared" si="13"/>
        <v>#NUM!</v>
      </c>
    </row>
    <row r="96" spans="14:30" x14ac:dyDescent="0.25">
      <c r="N96" s="1">
        <f t="shared" si="10"/>
        <v>0</v>
      </c>
      <c r="P96" s="5"/>
      <c r="R96" s="18" t="e">
        <f t="shared" si="8"/>
        <v>#NUM!</v>
      </c>
      <c r="T96" s="5"/>
      <c r="V96" s="4" t="e">
        <f t="shared" si="11"/>
        <v>#NUM!</v>
      </c>
      <c r="Z96" s="5">
        <f t="shared" si="14"/>
        <v>0</v>
      </c>
      <c r="AB96" s="4" t="e">
        <f t="shared" si="12"/>
        <v>#NUM!</v>
      </c>
      <c r="AD96" s="6" t="e">
        <f t="shared" si="13"/>
        <v>#NUM!</v>
      </c>
    </row>
    <row r="97" spans="14:30" x14ac:dyDescent="0.25">
      <c r="N97" s="1">
        <f t="shared" si="10"/>
        <v>0</v>
      </c>
      <c r="P97" s="5"/>
      <c r="R97" s="18" t="e">
        <f t="shared" si="8"/>
        <v>#NUM!</v>
      </c>
      <c r="T97" s="5"/>
      <c r="V97" s="4" t="e">
        <f t="shared" si="11"/>
        <v>#NUM!</v>
      </c>
      <c r="Z97" s="5">
        <f t="shared" si="14"/>
        <v>0</v>
      </c>
      <c r="AB97" s="4" t="e">
        <f t="shared" si="12"/>
        <v>#NUM!</v>
      </c>
      <c r="AD97" s="6" t="e">
        <f t="shared" si="13"/>
        <v>#NUM!</v>
      </c>
    </row>
    <row r="98" spans="14:30" x14ac:dyDescent="0.25">
      <c r="N98" s="1">
        <f t="shared" si="10"/>
        <v>0</v>
      </c>
      <c r="P98" s="5"/>
      <c r="R98" s="18" t="e">
        <f t="shared" si="8"/>
        <v>#NUM!</v>
      </c>
      <c r="T98" s="5"/>
      <c r="V98" s="4" t="e">
        <f t="shared" si="11"/>
        <v>#NUM!</v>
      </c>
      <c r="Z98" s="5">
        <f t="shared" si="14"/>
        <v>0</v>
      </c>
      <c r="AB98" s="4" t="e">
        <f t="shared" si="12"/>
        <v>#NUM!</v>
      </c>
      <c r="AD98" s="6" t="e">
        <f t="shared" ref="AD98:AD150" si="15">-PMT(Z98/12,N98*12,H66)</f>
        <v>#NUM!</v>
      </c>
    </row>
    <row r="99" spans="14:30" x14ac:dyDescent="0.25">
      <c r="N99" s="1">
        <f t="shared" si="10"/>
        <v>0</v>
      </c>
      <c r="P99" s="5"/>
      <c r="R99" s="18" t="e">
        <f t="shared" si="8"/>
        <v>#NUM!</v>
      </c>
      <c r="T99" s="5"/>
      <c r="V99" s="4" t="e">
        <f t="shared" si="11"/>
        <v>#NUM!</v>
      </c>
      <c r="Z99" s="5">
        <f t="shared" si="14"/>
        <v>0</v>
      </c>
      <c r="AB99" s="4" t="e">
        <f t="shared" si="12"/>
        <v>#NUM!</v>
      </c>
      <c r="AD99" s="6" t="e">
        <f t="shared" si="15"/>
        <v>#NUM!</v>
      </c>
    </row>
    <row r="100" spans="14:30" x14ac:dyDescent="0.25">
      <c r="N100" s="1">
        <f t="shared" si="10"/>
        <v>0</v>
      </c>
      <c r="P100" s="5"/>
      <c r="R100" s="18" t="e">
        <f t="shared" si="8"/>
        <v>#NUM!</v>
      </c>
      <c r="T100" s="5"/>
      <c r="V100" s="4" t="e">
        <f t="shared" si="11"/>
        <v>#NUM!</v>
      </c>
      <c r="Z100" s="5">
        <f t="shared" si="14"/>
        <v>0</v>
      </c>
      <c r="AB100" s="4" t="e">
        <f t="shared" si="12"/>
        <v>#NUM!</v>
      </c>
      <c r="AD100" s="6" t="e">
        <f t="shared" si="15"/>
        <v>#NUM!</v>
      </c>
    </row>
    <row r="101" spans="14:30" x14ac:dyDescent="0.25">
      <c r="N101" s="1">
        <f t="shared" si="10"/>
        <v>0</v>
      </c>
      <c r="P101" s="5"/>
      <c r="R101" s="18" t="e">
        <f t="shared" si="8"/>
        <v>#NUM!</v>
      </c>
      <c r="T101" s="5"/>
      <c r="V101" s="4" t="e">
        <f t="shared" si="11"/>
        <v>#NUM!</v>
      </c>
      <c r="Z101" s="5">
        <f t="shared" si="14"/>
        <v>0</v>
      </c>
      <c r="AB101" s="4" t="e">
        <f t="shared" si="12"/>
        <v>#NUM!</v>
      </c>
      <c r="AD101" s="6" t="e">
        <f t="shared" si="15"/>
        <v>#NUM!</v>
      </c>
    </row>
    <row r="102" spans="14:30" x14ac:dyDescent="0.25">
      <c r="N102" s="1">
        <f t="shared" si="10"/>
        <v>0</v>
      </c>
      <c r="P102" s="5"/>
      <c r="R102" s="18" t="e">
        <f t="shared" si="8"/>
        <v>#NUM!</v>
      </c>
      <c r="T102" s="5"/>
      <c r="V102" s="4" t="e">
        <f t="shared" si="11"/>
        <v>#NUM!</v>
      </c>
      <c r="Z102" s="5">
        <f t="shared" si="14"/>
        <v>0</v>
      </c>
      <c r="AB102" s="4" t="e">
        <f t="shared" si="12"/>
        <v>#NUM!</v>
      </c>
      <c r="AD102" s="6" t="e">
        <f t="shared" si="15"/>
        <v>#NUM!</v>
      </c>
    </row>
    <row r="103" spans="14:30" x14ac:dyDescent="0.25">
      <c r="N103" s="1">
        <f t="shared" si="10"/>
        <v>0</v>
      </c>
      <c r="P103" s="5"/>
      <c r="R103" s="18" t="e">
        <f t="shared" si="8"/>
        <v>#NUM!</v>
      </c>
      <c r="T103" s="5"/>
      <c r="V103" s="4" t="e">
        <f t="shared" si="11"/>
        <v>#NUM!</v>
      </c>
      <c r="Z103" s="5">
        <f t="shared" si="14"/>
        <v>0</v>
      </c>
      <c r="AB103" s="4" t="e">
        <f t="shared" si="12"/>
        <v>#NUM!</v>
      </c>
      <c r="AD103" s="6" t="e">
        <f t="shared" si="15"/>
        <v>#NUM!</v>
      </c>
    </row>
    <row r="104" spans="14:30" x14ac:dyDescent="0.25">
      <c r="N104" s="1">
        <f t="shared" si="10"/>
        <v>0</v>
      </c>
      <c r="P104" s="5"/>
      <c r="R104" s="18" t="e">
        <f t="shared" si="8"/>
        <v>#NUM!</v>
      </c>
      <c r="T104" s="5"/>
      <c r="V104" s="4" t="e">
        <f t="shared" si="11"/>
        <v>#NUM!</v>
      </c>
      <c r="Z104" s="5">
        <f t="shared" si="14"/>
        <v>0</v>
      </c>
      <c r="AB104" s="4" t="e">
        <f t="shared" si="12"/>
        <v>#NUM!</v>
      </c>
      <c r="AD104" s="6" t="e">
        <f t="shared" si="15"/>
        <v>#NUM!</v>
      </c>
    </row>
    <row r="105" spans="14:30" x14ac:dyDescent="0.25">
      <c r="N105" s="1">
        <f t="shared" si="10"/>
        <v>0</v>
      </c>
      <c r="P105" s="5"/>
      <c r="R105" s="18" t="e">
        <f t="shared" si="8"/>
        <v>#NUM!</v>
      </c>
      <c r="T105" s="5"/>
      <c r="V105" s="4" t="e">
        <f t="shared" si="11"/>
        <v>#NUM!</v>
      </c>
      <c r="Z105" s="5">
        <f t="shared" si="14"/>
        <v>0</v>
      </c>
      <c r="AB105" s="4" t="e">
        <f t="shared" si="12"/>
        <v>#NUM!</v>
      </c>
      <c r="AD105" s="6" t="e">
        <f t="shared" si="15"/>
        <v>#NUM!</v>
      </c>
    </row>
    <row r="106" spans="14:30" x14ac:dyDescent="0.25">
      <c r="N106" s="1">
        <f t="shared" si="10"/>
        <v>0</v>
      </c>
      <c r="P106" s="5"/>
      <c r="R106" s="18" t="e">
        <f t="shared" si="8"/>
        <v>#NUM!</v>
      </c>
      <c r="T106" s="5"/>
      <c r="V106" s="4" t="e">
        <f t="shared" si="11"/>
        <v>#NUM!</v>
      </c>
      <c r="Z106" s="5">
        <f t="shared" si="14"/>
        <v>0</v>
      </c>
      <c r="AB106" s="4" t="e">
        <f t="shared" si="12"/>
        <v>#NUM!</v>
      </c>
      <c r="AD106" s="6" t="e">
        <f t="shared" si="15"/>
        <v>#NUM!</v>
      </c>
    </row>
    <row r="107" spans="14:30" x14ac:dyDescent="0.25">
      <c r="N107" s="1">
        <f t="shared" si="10"/>
        <v>0</v>
      </c>
      <c r="P107" s="5"/>
      <c r="R107" s="18" t="e">
        <f t="shared" si="8"/>
        <v>#NUM!</v>
      </c>
      <c r="T107" s="5"/>
      <c r="V107" s="4" t="e">
        <f t="shared" si="11"/>
        <v>#NUM!</v>
      </c>
      <c r="Z107" s="5">
        <f t="shared" si="14"/>
        <v>0</v>
      </c>
      <c r="AB107" s="4" t="e">
        <f t="shared" si="12"/>
        <v>#NUM!</v>
      </c>
      <c r="AD107" s="6" t="e">
        <f t="shared" si="15"/>
        <v>#NUM!</v>
      </c>
    </row>
    <row r="108" spans="14:30" x14ac:dyDescent="0.25">
      <c r="N108" s="1">
        <f t="shared" si="10"/>
        <v>0</v>
      </c>
      <c r="P108" s="5"/>
      <c r="R108" s="18" t="e">
        <f t="shared" si="8"/>
        <v>#NUM!</v>
      </c>
      <c r="T108" s="5"/>
      <c r="V108" s="4" t="e">
        <f t="shared" si="11"/>
        <v>#NUM!</v>
      </c>
      <c r="Z108" s="5">
        <f t="shared" si="14"/>
        <v>0</v>
      </c>
      <c r="AB108" s="4" t="e">
        <f t="shared" si="12"/>
        <v>#NUM!</v>
      </c>
      <c r="AD108" s="6" t="e">
        <f t="shared" si="15"/>
        <v>#NUM!</v>
      </c>
    </row>
    <row r="109" spans="14:30" x14ac:dyDescent="0.25">
      <c r="N109" s="1">
        <f t="shared" si="10"/>
        <v>0</v>
      </c>
      <c r="P109" s="5"/>
      <c r="R109" s="18" t="e">
        <f t="shared" ref="R109:R150" si="16">NOMINAL(P109,12)/12</f>
        <v>#NUM!</v>
      </c>
      <c r="T109" s="5"/>
      <c r="V109" s="4" t="e">
        <f t="shared" si="11"/>
        <v>#NUM!</v>
      </c>
      <c r="Z109" s="5">
        <f t="shared" si="14"/>
        <v>0</v>
      </c>
      <c r="AB109" s="4" t="e">
        <f t="shared" si="12"/>
        <v>#NUM!</v>
      </c>
      <c r="AD109" s="6" t="e">
        <f t="shared" si="15"/>
        <v>#NUM!</v>
      </c>
    </row>
    <row r="110" spans="14:30" x14ac:dyDescent="0.25">
      <c r="N110" s="1">
        <f t="shared" si="10"/>
        <v>0</v>
      </c>
      <c r="P110" s="5"/>
      <c r="R110" s="18" t="e">
        <f t="shared" si="16"/>
        <v>#NUM!</v>
      </c>
      <c r="T110" s="5"/>
      <c r="V110" s="4" t="e">
        <f t="shared" si="11"/>
        <v>#NUM!</v>
      </c>
      <c r="Z110" s="5">
        <f t="shared" si="14"/>
        <v>0</v>
      </c>
      <c r="AB110" s="4" t="e">
        <f t="shared" si="12"/>
        <v>#NUM!</v>
      </c>
      <c r="AD110" s="6" t="e">
        <f t="shared" si="15"/>
        <v>#NUM!</v>
      </c>
    </row>
    <row r="111" spans="14:30" x14ac:dyDescent="0.25">
      <c r="N111" s="1">
        <f t="shared" si="10"/>
        <v>0</v>
      </c>
      <c r="P111" s="5"/>
      <c r="R111" s="18" t="e">
        <f t="shared" si="16"/>
        <v>#NUM!</v>
      </c>
      <c r="T111" s="5"/>
      <c r="V111" s="4" t="e">
        <f t="shared" si="11"/>
        <v>#NUM!</v>
      </c>
      <c r="Z111" s="5">
        <f t="shared" si="14"/>
        <v>0</v>
      </c>
      <c r="AB111" s="4" t="e">
        <f t="shared" si="12"/>
        <v>#NUM!</v>
      </c>
      <c r="AD111" s="6" t="e">
        <f t="shared" si="15"/>
        <v>#NUM!</v>
      </c>
    </row>
    <row r="112" spans="14:30" x14ac:dyDescent="0.25">
      <c r="N112" s="1">
        <f t="shared" si="10"/>
        <v>0</v>
      </c>
      <c r="P112" s="5"/>
      <c r="R112" s="18" t="e">
        <f t="shared" si="16"/>
        <v>#NUM!</v>
      </c>
      <c r="T112" s="5"/>
      <c r="V112" s="4" t="e">
        <f t="shared" si="11"/>
        <v>#NUM!</v>
      </c>
      <c r="Z112" s="5">
        <f t="shared" si="14"/>
        <v>0</v>
      </c>
      <c r="AB112" s="4" t="e">
        <f t="shared" si="12"/>
        <v>#NUM!</v>
      </c>
      <c r="AD112" s="6" t="e">
        <f t="shared" si="15"/>
        <v>#NUM!</v>
      </c>
    </row>
    <row r="113" spans="14:30" x14ac:dyDescent="0.25">
      <c r="N113" s="1">
        <f t="shared" si="10"/>
        <v>0</v>
      </c>
      <c r="P113" s="5"/>
      <c r="R113" s="18" t="e">
        <f t="shared" si="16"/>
        <v>#NUM!</v>
      </c>
      <c r="T113" s="5"/>
      <c r="V113" s="4" t="e">
        <f t="shared" si="11"/>
        <v>#NUM!</v>
      </c>
      <c r="Z113" s="5">
        <f t="shared" si="14"/>
        <v>0</v>
      </c>
      <c r="AB113" s="4" t="e">
        <f t="shared" si="12"/>
        <v>#NUM!</v>
      </c>
      <c r="AD113" s="6" t="e">
        <f t="shared" si="15"/>
        <v>#NUM!</v>
      </c>
    </row>
    <row r="114" spans="14:30" x14ac:dyDescent="0.25">
      <c r="N114" s="1">
        <f t="shared" si="10"/>
        <v>0</v>
      </c>
      <c r="P114" s="5"/>
      <c r="R114" s="18" t="e">
        <f t="shared" si="16"/>
        <v>#NUM!</v>
      </c>
      <c r="T114" s="5"/>
      <c r="V114" s="4" t="e">
        <f t="shared" si="11"/>
        <v>#NUM!</v>
      </c>
      <c r="Z114" s="5">
        <f t="shared" si="14"/>
        <v>0</v>
      </c>
      <c r="AB114" s="4" t="e">
        <f t="shared" si="12"/>
        <v>#NUM!</v>
      </c>
      <c r="AD114" s="6" t="e">
        <f t="shared" si="15"/>
        <v>#NUM!</v>
      </c>
    </row>
    <row r="115" spans="14:30" x14ac:dyDescent="0.25">
      <c r="N115" s="1">
        <f t="shared" si="10"/>
        <v>0</v>
      </c>
      <c r="P115" s="5"/>
      <c r="R115" s="18" t="e">
        <f t="shared" si="16"/>
        <v>#NUM!</v>
      </c>
      <c r="T115" s="5"/>
      <c r="V115" s="4" t="e">
        <f t="shared" si="11"/>
        <v>#NUM!</v>
      </c>
      <c r="Z115" s="5">
        <f t="shared" si="14"/>
        <v>0</v>
      </c>
      <c r="AB115" s="4" t="e">
        <f t="shared" si="12"/>
        <v>#NUM!</v>
      </c>
      <c r="AD115" s="6" t="e">
        <f t="shared" si="15"/>
        <v>#NUM!</v>
      </c>
    </row>
    <row r="116" spans="14:30" x14ac:dyDescent="0.25">
      <c r="N116" s="1">
        <f t="shared" si="10"/>
        <v>0</v>
      </c>
      <c r="P116" s="5"/>
      <c r="R116" s="18" t="e">
        <f t="shared" si="16"/>
        <v>#NUM!</v>
      </c>
      <c r="T116" s="5"/>
      <c r="V116" s="4" t="e">
        <f t="shared" si="11"/>
        <v>#NUM!</v>
      </c>
      <c r="Z116" s="5">
        <f t="shared" si="14"/>
        <v>0</v>
      </c>
      <c r="AB116" s="4" t="e">
        <f t="shared" si="12"/>
        <v>#NUM!</v>
      </c>
      <c r="AD116" s="6" t="e">
        <f t="shared" si="15"/>
        <v>#NUM!</v>
      </c>
    </row>
    <row r="117" spans="14:30" x14ac:dyDescent="0.25">
      <c r="N117" s="1">
        <f t="shared" si="10"/>
        <v>0</v>
      </c>
      <c r="P117" s="5"/>
      <c r="R117" s="18" t="e">
        <f t="shared" si="16"/>
        <v>#NUM!</v>
      </c>
      <c r="T117" s="5"/>
      <c r="V117" s="4" t="e">
        <f t="shared" si="11"/>
        <v>#NUM!</v>
      </c>
      <c r="Z117" s="5">
        <f t="shared" si="14"/>
        <v>0</v>
      </c>
      <c r="AB117" s="4" t="e">
        <f t="shared" si="12"/>
        <v>#NUM!</v>
      </c>
      <c r="AD117" s="6" t="e">
        <f t="shared" si="15"/>
        <v>#NUM!</v>
      </c>
    </row>
    <row r="118" spans="14:30" x14ac:dyDescent="0.25">
      <c r="N118" s="1">
        <f t="shared" si="10"/>
        <v>0</v>
      </c>
      <c r="P118" s="5"/>
      <c r="R118" s="18" t="e">
        <f t="shared" si="16"/>
        <v>#NUM!</v>
      </c>
      <c r="T118" s="5"/>
      <c r="V118" s="4" t="e">
        <f t="shared" si="11"/>
        <v>#NUM!</v>
      </c>
      <c r="Z118" s="5">
        <f t="shared" si="14"/>
        <v>0</v>
      </c>
      <c r="AB118" s="4" t="e">
        <f t="shared" si="12"/>
        <v>#NUM!</v>
      </c>
      <c r="AD118" s="6" t="e">
        <f t="shared" si="15"/>
        <v>#NUM!</v>
      </c>
    </row>
    <row r="119" spans="14:30" x14ac:dyDescent="0.25">
      <c r="N119" s="1">
        <f t="shared" si="10"/>
        <v>0</v>
      </c>
      <c r="P119" s="5"/>
      <c r="R119" s="18" t="e">
        <f t="shared" si="16"/>
        <v>#NUM!</v>
      </c>
      <c r="T119" s="5"/>
      <c r="V119" s="4" t="e">
        <f t="shared" si="11"/>
        <v>#NUM!</v>
      </c>
      <c r="Z119" s="5">
        <f t="shared" si="14"/>
        <v>0</v>
      </c>
      <c r="AB119" s="4" t="e">
        <f t="shared" si="12"/>
        <v>#NUM!</v>
      </c>
      <c r="AD119" s="6" t="e">
        <f t="shared" si="15"/>
        <v>#NUM!</v>
      </c>
    </row>
    <row r="120" spans="14:30" x14ac:dyDescent="0.25">
      <c r="N120" s="1">
        <f t="shared" si="10"/>
        <v>0</v>
      </c>
      <c r="P120" s="5"/>
      <c r="R120" s="18" t="e">
        <f t="shared" si="16"/>
        <v>#NUM!</v>
      </c>
      <c r="T120" s="5"/>
      <c r="V120" s="4" t="e">
        <f t="shared" si="11"/>
        <v>#NUM!</v>
      </c>
      <c r="Z120" s="5">
        <f t="shared" si="14"/>
        <v>0</v>
      </c>
      <c r="AB120" s="4" t="e">
        <f t="shared" si="12"/>
        <v>#NUM!</v>
      </c>
      <c r="AD120" s="6" t="e">
        <f t="shared" si="15"/>
        <v>#NUM!</v>
      </c>
    </row>
    <row r="121" spans="14:30" x14ac:dyDescent="0.25">
      <c r="N121" s="1">
        <f t="shared" si="10"/>
        <v>0</v>
      </c>
      <c r="P121" s="5"/>
      <c r="R121" s="18" t="e">
        <f t="shared" si="16"/>
        <v>#NUM!</v>
      </c>
      <c r="T121" s="5"/>
      <c r="V121" s="4" t="e">
        <f t="shared" si="11"/>
        <v>#NUM!</v>
      </c>
      <c r="Z121" s="5">
        <f t="shared" si="14"/>
        <v>0</v>
      </c>
      <c r="AB121" s="4" t="e">
        <f t="shared" si="12"/>
        <v>#NUM!</v>
      </c>
      <c r="AD121" s="6" t="e">
        <f t="shared" si="15"/>
        <v>#NUM!</v>
      </c>
    </row>
    <row r="122" spans="14:30" x14ac:dyDescent="0.25">
      <c r="N122" s="1">
        <f t="shared" si="10"/>
        <v>0</v>
      </c>
      <c r="P122" s="5"/>
      <c r="R122" s="18" t="e">
        <f t="shared" si="16"/>
        <v>#NUM!</v>
      </c>
      <c r="T122" s="5"/>
      <c r="V122" s="4" t="e">
        <f t="shared" si="11"/>
        <v>#NUM!</v>
      </c>
      <c r="Z122" s="5">
        <f t="shared" si="14"/>
        <v>0</v>
      </c>
      <c r="AB122" s="4" t="e">
        <f t="shared" si="12"/>
        <v>#NUM!</v>
      </c>
      <c r="AD122" s="6" t="e">
        <f t="shared" si="15"/>
        <v>#NUM!</v>
      </c>
    </row>
    <row r="123" spans="14:30" x14ac:dyDescent="0.25">
      <c r="N123" s="1">
        <f t="shared" si="10"/>
        <v>0</v>
      </c>
      <c r="P123" s="5"/>
      <c r="R123" s="18" t="e">
        <f t="shared" si="16"/>
        <v>#NUM!</v>
      </c>
      <c r="T123" s="5"/>
      <c r="V123" s="4" t="e">
        <f t="shared" si="11"/>
        <v>#NUM!</v>
      </c>
      <c r="Z123" s="5">
        <f t="shared" si="14"/>
        <v>0</v>
      </c>
      <c r="AB123" s="4" t="e">
        <f t="shared" si="12"/>
        <v>#NUM!</v>
      </c>
      <c r="AD123" s="6" t="e">
        <f t="shared" si="15"/>
        <v>#NUM!</v>
      </c>
    </row>
    <row r="124" spans="14:30" x14ac:dyDescent="0.25">
      <c r="N124" s="1">
        <f t="shared" si="10"/>
        <v>0</v>
      </c>
      <c r="P124" s="5"/>
      <c r="R124" s="18" t="e">
        <f t="shared" si="16"/>
        <v>#NUM!</v>
      </c>
      <c r="T124" s="5"/>
      <c r="V124" s="4" t="e">
        <f t="shared" si="11"/>
        <v>#NUM!</v>
      </c>
      <c r="Z124" s="5">
        <f t="shared" si="14"/>
        <v>0</v>
      </c>
      <c r="AB124" s="4" t="e">
        <f t="shared" si="12"/>
        <v>#NUM!</v>
      </c>
      <c r="AD124" s="6" t="e">
        <f t="shared" si="15"/>
        <v>#NUM!</v>
      </c>
    </row>
    <row r="125" spans="14:30" x14ac:dyDescent="0.25">
      <c r="N125" s="1">
        <f t="shared" si="10"/>
        <v>0</v>
      </c>
      <c r="P125" s="5"/>
      <c r="R125" s="18" t="e">
        <f t="shared" si="16"/>
        <v>#NUM!</v>
      </c>
      <c r="T125" s="5"/>
      <c r="V125" s="4" t="e">
        <f t="shared" si="11"/>
        <v>#NUM!</v>
      </c>
      <c r="Z125" s="5">
        <f t="shared" si="14"/>
        <v>0</v>
      </c>
      <c r="AB125" s="4" t="e">
        <f t="shared" si="12"/>
        <v>#NUM!</v>
      </c>
      <c r="AD125" s="6" t="e">
        <f t="shared" si="15"/>
        <v>#NUM!</v>
      </c>
    </row>
    <row r="126" spans="14:30" x14ac:dyDescent="0.25">
      <c r="N126" s="1">
        <f t="shared" si="10"/>
        <v>0</v>
      </c>
      <c r="P126" s="5"/>
      <c r="R126" s="18" t="e">
        <f t="shared" si="16"/>
        <v>#NUM!</v>
      </c>
      <c r="T126" s="5"/>
      <c r="V126" s="4" t="e">
        <f t="shared" si="11"/>
        <v>#NUM!</v>
      </c>
      <c r="Z126" s="5">
        <f t="shared" si="14"/>
        <v>0</v>
      </c>
      <c r="AB126" s="4" t="e">
        <f t="shared" si="12"/>
        <v>#NUM!</v>
      </c>
      <c r="AD126" s="6" t="e">
        <f t="shared" si="15"/>
        <v>#NUM!</v>
      </c>
    </row>
    <row r="127" spans="14:30" x14ac:dyDescent="0.25">
      <c r="N127" s="1">
        <f t="shared" si="10"/>
        <v>0</v>
      </c>
      <c r="P127" s="5"/>
      <c r="R127" s="18" t="e">
        <f t="shared" si="16"/>
        <v>#NUM!</v>
      </c>
      <c r="T127" s="5"/>
      <c r="V127" s="4" t="e">
        <f t="shared" si="11"/>
        <v>#NUM!</v>
      </c>
      <c r="Z127" s="5">
        <f t="shared" si="14"/>
        <v>0</v>
      </c>
      <c r="AB127" s="4" t="e">
        <f t="shared" si="12"/>
        <v>#NUM!</v>
      </c>
      <c r="AD127" s="6" t="e">
        <f t="shared" si="15"/>
        <v>#NUM!</v>
      </c>
    </row>
    <row r="128" spans="14:30" x14ac:dyDescent="0.25">
      <c r="N128" s="1">
        <f t="shared" si="10"/>
        <v>0</v>
      </c>
      <c r="P128" s="5"/>
      <c r="R128" s="18" t="e">
        <f t="shared" si="16"/>
        <v>#NUM!</v>
      </c>
      <c r="T128" s="5"/>
      <c r="V128" s="4" t="e">
        <f t="shared" si="11"/>
        <v>#NUM!</v>
      </c>
      <c r="Z128" s="5">
        <f t="shared" si="14"/>
        <v>0</v>
      </c>
      <c r="AB128" s="4" t="e">
        <f t="shared" si="12"/>
        <v>#NUM!</v>
      </c>
      <c r="AD128" s="6" t="e">
        <f t="shared" si="15"/>
        <v>#NUM!</v>
      </c>
    </row>
    <row r="129" spans="14:30" x14ac:dyDescent="0.25">
      <c r="N129" s="1">
        <f t="shared" si="10"/>
        <v>0</v>
      </c>
      <c r="P129" s="5"/>
      <c r="R129" s="18" t="e">
        <f t="shared" si="16"/>
        <v>#NUM!</v>
      </c>
      <c r="T129" s="5"/>
      <c r="V129" s="4" t="e">
        <f t="shared" si="11"/>
        <v>#NUM!</v>
      </c>
      <c r="Z129" s="5">
        <f t="shared" si="14"/>
        <v>0</v>
      </c>
      <c r="AB129" s="4" t="e">
        <f t="shared" si="12"/>
        <v>#NUM!</v>
      </c>
      <c r="AD129" s="6" t="e">
        <f t="shared" si="15"/>
        <v>#NUM!</v>
      </c>
    </row>
    <row r="130" spans="14:30" x14ac:dyDescent="0.25">
      <c r="N130" s="1">
        <f t="shared" si="10"/>
        <v>0</v>
      </c>
      <c r="P130" s="5"/>
      <c r="R130" s="18" t="e">
        <f t="shared" si="16"/>
        <v>#NUM!</v>
      </c>
      <c r="T130" s="5"/>
      <c r="V130" s="4" t="e">
        <f t="shared" si="11"/>
        <v>#NUM!</v>
      </c>
      <c r="Z130" s="5">
        <f t="shared" si="14"/>
        <v>0</v>
      </c>
      <c r="AB130" s="4" t="e">
        <f t="shared" si="12"/>
        <v>#NUM!</v>
      </c>
      <c r="AD130" s="6" t="e">
        <f t="shared" si="15"/>
        <v>#NUM!</v>
      </c>
    </row>
    <row r="131" spans="14:30" x14ac:dyDescent="0.25">
      <c r="N131" s="1">
        <f t="shared" si="10"/>
        <v>0</v>
      </c>
      <c r="P131" s="5"/>
      <c r="R131" s="18" t="e">
        <f t="shared" si="16"/>
        <v>#NUM!</v>
      </c>
      <c r="T131" s="5"/>
      <c r="V131" s="4" t="e">
        <f t="shared" si="11"/>
        <v>#NUM!</v>
      </c>
      <c r="Z131" s="5">
        <f t="shared" si="14"/>
        <v>0</v>
      </c>
      <c r="AB131" s="4" t="e">
        <f t="shared" si="12"/>
        <v>#NUM!</v>
      </c>
      <c r="AD131" s="6" t="e">
        <f t="shared" si="15"/>
        <v>#NUM!</v>
      </c>
    </row>
    <row r="132" spans="14:30" x14ac:dyDescent="0.25">
      <c r="N132" s="1">
        <f t="shared" si="10"/>
        <v>0</v>
      </c>
      <c r="P132" s="5"/>
      <c r="R132" s="18" t="e">
        <f t="shared" si="16"/>
        <v>#NUM!</v>
      </c>
      <c r="T132" s="5"/>
      <c r="V132" s="4" t="e">
        <f t="shared" si="11"/>
        <v>#NUM!</v>
      </c>
      <c r="Z132" s="5">
        <f t="shared" si="14"/>
        <v>0</v>
      </c>
      <c r="AB132" s="4" t="e">
        <f t="shared" si="12"/>
        <v>#NUM!</v>
      </c>
      <c r="AD132" s="6" t="e">
        <f t="shared" si="15"/>
        <v>#NUM!</v>
      </c>
    </row>
    <row r="133" spans="14:30" x14ac:dyDescent="0.25">
      <c r="N133" s="1">
        <f t="shared" si="10"/>
        <v>0</v>
      </c>
      <c r="P133" s="5"/>
      <c r="R133" s="18" t="e">
        <f t="shared" si="16"/>
        <v>#NUM!</v>
      </c>
      <c r="T133" s="5"/>
      <c r="V133" s="4" t="e">
        <f t="shared" si="11"/>
        <v>#NUM!</v>
      </c>
      <c r="Z133" s="5">
        <f t="shared" si="14"/>
        <v>0</v>
      </c>
      <c r="AB133" s="4" t="e">
        <f t="shared" si="12"/>
        <v>#NUM!</v>
      </c>
      <c r="AD133" s="6" t="e">
        <f t="shared" si="15"/>
        <v>#NUM!</v>
      </c>
    </row>
    <row r="134" spans="14:30" x14ac:dyDescent="0.25">
      <c r="N134" s="1">
        <f t="shared" si="10"/>
        <v>0</v>
      </c>
      <c r="P134" s="5"/>
      <c r="R134" s="18" t="e">
        <f t="shared" si="16"/>
        <v>#NUM!</v>
      </c>
      <c r="T134" s="5"/>
      <c r="V134" s="4" t="e">
        <f t="shared" si="11"/>
        <v>#NUM!</v>
      </c>
      <c r="Z134" s="5">
        <f t="shared" si="14"/>
        <v>0</v>
      </c>
      <c r="AB134" s="4" t="e">
        <f t="shared" si="12"/>
        <v>#NUM!</v>
      </c>
      <c r="AD134" s="6" t="e">
        <f t="shared" si="15"/>
        <v>#NUM!</v>
      </c>
    </row>
    <row r="135" spans="14:30" x14ac:dyDescent="0.25">
      <c r="N135" s="1">
        <f t="shared" ref="N135:N150" si="17">L135/12</f>
        <v>0</v>
      </c>
      <c r="P135" s="5"/>
      <c r="R135" s="18" t="e">
        <f t="shared" si="16"/>
        <v>#NUM!</v>
      </c>
      <c r="T135" s="5"/>
      <c r="V135" s="4" t="e">
        <f t="shared" ref="V135:V150" si="18">NOMINAL(T135,12)/12</f>
        <v>#NUM!</v>
      </c>
      <c r="Z135" s="5">
        <f t="shared" si="14"/>
        <v>0</v>
      </c>
      <c r="AB135" s="4" t="e">
        <f t="shared" ref="AB135:AB150" si="19">NOMINAL(Z135,12)/12</f>
        <v>#NUM!</v>
      </c>
      <c r="AD135" s="6" t="e">
        <f t="shared" si="15"/>
        <v>#NUM!</v>
      </c>
    </row>
    <row r="136" spans="14:30" x14ac:dyDescent="0.25">
      <c r="N136" s="1">
        <f t="shared" si="17"/>
        <v>0</v>
      </c>
      <c r="P136" s="5"/>
      <c r="R136" s="18" t="e">
        <f t="shared" si="16"/>
        <v>#NUM!</v>
      </c>
      <c r="T136" s="5"/>
      <c r="V136" s="4" t="e">
        <f t="shared" si="18"/>
        <v>#NUM!</v>
      </c>
      <c r="Z136" s="5">
        <f t="shared" si="14"/>
        <v>0</v>
      </c>
      <c r="AB136" s="4" t="e">
        <f t="shared" si="19"/>
        <v>#NUM!</v>
      </c>
      <c r="AD136" s="6" t="e">
        <f t="shared" si="15"/>
        <v>#NUM!</v>
      </c>
    </row>
    <row r="137" spans="14:30" x14ac:dyDescent="0.25">
      <c r="N137" s="1">
        <f t="shared" si="17"/>
        <v>0</v>
      </c>
      <c r="P137" s="5"/>
      <c r="R137" s="18" t="e">
        <f t="shared" si="16"/>
        <v>#NUM!</v>
      </c>
      <c r="T137" s="5"/>
      <c r="V137" s="4" t="e">
        <f t="shared" si="18"/>
        <v>#NUM!</v>
      </c>
      <c r="Z137" s="5">
        <f t="shared" si="14"/>
        <v>0</v>
      </c>
      <c r="AB137" s="4" t="e">
        <f t="shared" si="19"/>
        <v>#NUM!</v>
      </c>
      <c r="AD137" s="6" t="e">
        <f t="shared" si="15"/>
        <v>#NUM!</v>
      </c>
    </row>
    <row r="138" spans="14:30" x14ac:dyDescent="0.25">
      <c r="N138" s="1">
        <f t="shared" si="17"/>
        <v>0</v>
      </c>
      <c r="P138" s="5"/>
      <c r="R138" s="18" t="e">
        <f t="shared" si="16"/>
        <v>#NUM!</v>
      </c>
      <c r="T138" s="5"/>
      <c r="V138" s="4" t="e">
        <f t="shared" si="18"/>
        <v>#NUM!</v>
      </c>
      <c r="Z138" s="5">
        <f t="shared" si="14"/>
        <v>0</v>
      </c>
      <c r="AB138" s="4" t="e">
        <f t="shared" si="19"/>
        <v>#NUM!</v>
      </c>
      <c r="AD138" s="6" t="e">
        <f t="shared" si="15"/>
        <v>#NUM!</v>
      </c>
    </row>
    <row r="139" spans="14:30" x14ac:dyDescent="0.25">
      <c r="N139" s="1">
        <f t="shared" si="17"/>
        <v>0</v>
      </c>
      <c r="P139" s="5"/>
      <c r="R139" s="18" t="e">
        <f t="shared" si="16"/>
        <v>#NUM!</v>
      </c>
      <c r="T139" s="5"/>
      <c r="V139" s="4" t="e">
        <f t="shared" si="18"/>
        <v>#NUM!</v>
      </c>
      <c r="Z139" s="5">
        <f t="shared" si="14"/>
        <v>0</v>
      </c>
      <c r="AB139" s="4" t="e">
        <f t="shared" si="19"/>
        <v>#NUM!</v>
      </c>
      <c r="AD139" s="6" t="e">
        <f t="shared" si="15"/>
        <v>#NUM!</v>
      </c>
    </row>
    <row r="140" spans="14:30" x14ac:dyDescent="0.25">
      <c r="N140" s="1">
        <f t="shared" si="17"/>
        <v>0</v>
      </c>
      <c r="P140" s="5"/>
      <c r="R140" s="18" t="e">
        <f t="shared" si="16"/>
        <v>#NUM!</v>
      </c>
      <c r="T140" s="5"/>
      <c r="V140" s="4" t="e">
        <f t="shared" si="18"/>
        <v>#NUM!</v>
      </c>
      <c r="Z140" s="5">
        <f t="shared" si="14"/>
        <v>0</v>
      </c>
      <c r="AB140" s="4" t="e">
        <f t="shared" si="19"/>
        <v>#NUM!</v>
      </c>
      <c r="AD140" s="6" t="e">
        <f t="shared" si="15"/>
        <v>#NUM!</v>
      </c>
    </row>
    <row r="141" spans="14:30" x14ac:dyDescent="0.25">
      <c r="N141" s="1">
        <f t="shared" si="17"/>
        <v>0</v>
      </c>
      <c r="P141" s="5"/>
      <c r="R141" s="18" t="e">
        <f t="shared" si="16"/>
        <v>#NUM!</v>
      </c>
      <c r="T141" s="5"/>
      <c r="V141" s="4" t="e">
        <f t="shared" si="18"/>
        <v>#NUM!</v>
      </c>
      <c r="Z141" s="5">
        <f t="shared" si="14"/>
        <v>0</v>
      </c>
      <c r="AB141" s="4" t="e">
        <f t="shared" si="19"/>
        <v>#NUM!</v>
      </c>
      <c r="AD141" s="6" t="e">
        <f t="shared" si="15"/>
        <v>#NUM!</v>
      </c>
    </row>
    <row r="142" spans="14:30" x14ac:dyDescent="0.25">
      <c r="N142" s="1">
        <f t="shared" si="17"/>
        <v>0</v>
      </c>
      <c r="P142" s="5"/>
      <c r="R142" s="18" t="e">
        <f t="shared" si="16"/>
        <v>#NUM!</v>
      </c>
      <c r="T142" s="5"/>
      <c r="V142" s="4" t="e">
        <f t="shared" si="18"/>
        <v>#NUM!</v>
      </c>
      <c r="Z142" s="5">
        <f t="shared" si="14"/>
        <v>0</v>
      </c>
      <c r="AB142" s="4" t="e">
        <f t="shared" si="19"/>
        <v>#NUM!</v>
      </c>
      <c r="AD142" s="6" t="e">
        <f t="shared" si="15"/>
        <v>#NUM!</v>
      </c>
    </row>
    <row r="143" spans="14:30" x14ac:dyDescent="0.25">
      <c r="N143" s="1">
        <f t="shared" si="17"/>
        <v>0</v>
      </c>
      <c r="P143" s="5"/>
      <c r="R143" s="18" t="e">
        <f t="shared" si="16"/>
        <v>#NUM!</v>
      </c>
      <c r="T143" s="5"/>
      <c r="V143" s="4" t="e">
        <f t="shared" si="18"/>
        <v>#NUM!</v>
      </c>
      <c r="Z143" s="5">
        <f t="shared" si="14"/>
        <v>0</v>
      </c>
      <c r="AB143" s="4" t="e">
        <f t="shared" si="19"/>
        <v>#NUM!</v>
      </c>
      <c r="AD143" s="6" t="e">
        <f t="shared" si="15"/>
        <v>#NUM!</v>
      </c>
    </row>
    <row r="144" spans="14:30" x14ac:dyDescent="0.25">
      <c r="N144" s="1">
        <f t="shared" si="17"/>
        <v>0</v>
      </c>
      <c r="P144" s="5"/>
      <c r="R144" s="18" t="e">
        <f t="shared" si="16"/>
        <v>#NUM!</v>
      </c>
      <c r="T144" s="5"/>
      <c r="V144" s="4" t="e">
        <f t="shared" si="18"/>
        <v>#NUM!</v>
      </c>
      <c r="Z144" s="5">
        <f t="shared" si="14"/>
        <v>0</v>
      </c>
      <c r="AB144" s="4" t="e">
        <f t="shared" si="19"/>
        <v>#NUM!</v>
      </c>
      <c r="AD144" s="6" t="e">
        <f t="shared" si="15"/>
        <v>#NUM!</v>
      </c>
    </row>
    <row r="145" spans="14:30" x14ac:dyDescent="0.25">
      <c r="N145" s="1">
        <f t="shared" si="17"/>
        <v>0</v>
      </c>
      <c r="P145" s="5"/>
      <c r="R145" s="18" t="e">
        <f t="shared" si="16"/>
        <v>#NUM!</v>
      </c>
      <c r="T145" s="5"/>
      <c r="V145" s="4" t="e">
        <f t="shared" si="18"/>
        <v>#NUM!</v>
      </c>
      <c r="Z145" s="5">
        <f t="shared" si="14"/>
        <v>0</v>
      </c>
      <c r="AB145" s="4" t="e">
        <f t="shared" si="19"/>
        <v>#NUM!</v>
      </c>
      <c r="AD145" s="6" t="e">
        <f t="shared" si="15"/>
        <v>#NUM!</v>
      </c>
    </row>
    <row r="146" spans="14:30" x14ac:dyDescent="0.25">
      <c r="N146" s="1">
        <f t="shared" si="17"/>
        <v>0</v>
      </c>
      <c r="P146" s="5"/>
      <c r="R146" s="18" t="e">
        <f t="shared" si="16"/>
        <v>#NUM!</v>
      </c>
      <c r="T146" s="5"/>
      <c r="V146" s="4" t="e">
        <f t="shared" si="18"/>
        <v>#NUM!</v>
      </c>
      <c r="Z146" s="5">
        <f t="shared" si="14"/>
        <v>0</v>
      </c>
      <c r="AB146" s="4" t="e">
        <f t="shared" si="19"/>
        <v>#NUM!</v>
      </c>
      <c r="AD146" s="6" t="e">
        <f t="shared" si="15"/>
        <v>#NUM!</v>
      </c>
    </row>
    <row r="147" spans="14:30" x14ac:dyDescent="0.25">
      <c r="N147" s="1">
        <f t="shared" si="17"/>
        <v>0</v>
      </c>
      <c r="P147" s="5"/>
      <c r="R147" s="18" t="e">
        <f t="shared" si="16"/>
        <v>#NUM!</v>
      </c>
      <c r="T147" s="5"/>
      <c r="V147" s="4" t="e">
        <f t="shared" si="18"/>
        <v>#NUM!</v>
      </c>
      <c r="Z147" s="5">
        <f t="shared" si="14"/>
        <v>0</v>
      </c>
      <c r="AB147" s="4" t="e">
        <f t="shared" si="19"/>
        <v>#NUM!</v>
      </c>
      <c r="AD147" s="6" t="e">
        <f t="shared" si="15"/>
        <v>#NUM!</v>
      </c>
    </row>
    <row r="148" spans="14:30" x14ac:dyDescent="0.25">
      <c r="N148" s="1">
        <f t="shared" si="17"/>
        <v>0</v>
      </c>
      <c r="P148" s="5"/>
      <c r="R148" s="18" t="e">
        <f t="shared" si="16"/>
        <v>#NUM!</v>
      </c>
      <c r="T148" s="5"/>
      <c r="V148" s="4" t="e">
        <f t="shared" si="18"/>
        <v>#NUM!</v>
      </c>
      <c r="Z148" s="5">
        <f t="shared" si="14"/>
        <v>0</v>
      </c>
      <c r="AB148" s="4" t="e">
        <f t="shared" si="19"/>
        <v>#NUM!</v>
      </c>
      <c r="AD148" s="6" t="e">
        <f t="shared" si="15"/>
        <v>#NUM!</v>
      </c>
    </row>
    <row r="149" spans="14:30" x14ac:dyDescent="0.25">
      <c r="N149" s="1">
        <f t="shared" si="17"/>
        <v>0</v>
      </c>
      <c r="P149" s="5"/>
      <c r="R149" s="18" t="e">
        <f t="shared" si="16"/>
        <v>#NUM!</v>
      </c>
      <c r="T149" s="5"/>
      <c r="V149" s="4" t="e">
        <f t="shared" si="18"/>
        <v>#NUM!</v>
      </c>
      <c r="Z149" s="5">
        <f t="shared" si="14"/>
        <v>0</v>
      </c>
      <c r="AB149" s="4" t="e">
        <f t="shared" si="19"/>
        <v>#NUM!</v>
      </c>
      <c r="AD149" s="6" t="e">
        <f t="shared" si="15"/>
        <v>#NUM!</v>
      </c>
    </row>
    <row r="150" spans="14:30" x14ac:dyDescent="0.25">
      <c r="N150" s="1">
        <f t="shared" si="17"/>
        <v>0</v>
      </c>
      <c r="P150" s="5"/>
      <c r="R150" s="18" t="e">
        <f t="shared" si="16"/>
        <v>#NUM!</v>
      </c>
      <c r="T150" s="5"/>
      <c r="V150" s="4" t="e">
        <f t="shared" si="18"/>
        <v>#NUM!</v>
      </c>
      <c r="Z150" s="5">
        <f t="shared" si="14"/>
        <v>0</v>
      </c>
      <c r="AB150" s="4" t="e">
        <f t="shared" si="19"/>
        <v>#NUM!</v>
      </c>
      <c r="AD150" s="6" t="e">
        <f t="shared" si="15"/>
        <v>#NUM!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76200</xdr:colOff>
                    <xdr:row>2</xdr:row>
                    <xdr:rowOff>0</xdr:rowOff>
                  </from>
                  <to>
                    <xdr:col>7</xdr:col>
                    <xdr:colOff>114300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1</xdr:row>
                    <xdr:rowOff>180975</xdr:rowOff>
                  </from>
                  <to>
                    <xdr:col>11</xdr:col>
                    <xdr:colOff>333375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13</xdr:col>
                    <xdr:colOff>257175</xdr:colOff>
                    <xdr:row>1</xdr:row>
                    <xdr:rowOff>76200</xdr:rowOff>
                  </from>
                  <to>
                    <xdr:col>15</xdr:col>
                    <xdr:colOff>285750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2015-02-07T13:02:30Z</dcterms:created>
  <dcterms:modified xsi:type="dcterms:W3CDTF">2015-02-08T10:51:29Z</dcterms:modified>
</cp:coreProperties>
</file>