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1" i="1" l="1"/>
  <c r="F18" i="1"/>
  <c r="D24" i="1" l="1"/>
  <c r="C24" i="1"/>
  <c r="C25" i="1" s="1"/>
  <c r="F24" i="1" l="1"/>
  <c r="H24" i="1" s="1"/>
  <c r="E24" i="1"/>
  <c r="G24" i="1" l="1"/>
</calcChain>
</file>

<file path=xl/sharedStrings.xml><?xml version="1.0" encoding="utf-8"?>
<sst xmlns="http://schemas.openxmlformats.org/spreadsheetml/2006/main" count="87" uniqueCount="43">
  <si>
    <t>&lt;=80%</t>
  </si>
  <si>
    <t>Société A</t>
  </si>
  <si>
    <t>10 ANS</t>
  </si>
  <si>
    <t>15 ANS</t>
  </si>
  <si>
    <t>20 ANS</t>
  </si>
  <si>
    <t>25 ANS</t>
  </si>
  <si>
    <t>30 ANS</t>
  </si>
  <si>
    <t>Fixe</t>
  </si>
  <si>
    <t>&gt;80%</t>
  </si>
  <si>
    <t>&lt;=100%</t>
  </si>
  <si>
    <t>&lt;=90%</t>
  </si>
  <si>
    <t>Société B</t>
  </si>
  <si>
    <t>10/5/5 - cap 2</t>
  </si>
  <si>
    <t>5/5/ - cap 2</t>
  </si>
  <si>
    <t>5/5/5 - cap 2</t>
  </si>
  <si>
    <t>&gt;90%</t>
  </si>
  <si>
    <t>&lt;=70%</t>
  </si>
  <si>
    <t>Société C</t>
  </si>
  <si>
    <t>&gt;70</t>
  </si>
  <si>
    <t>&lt;=85%</t>
  </si>
  <si>
    <t>&gt;85%</t>
  </si>
  <si>
    <t>&gt;100%</t>
  </si>
  <si>
    <t>&lt;=105%</t>
  </si>
  <si>
    <t>Tableau d'amortissement</t>
  </si>
  <si>
    <t>Nom de la société</t>
  </si>
  <si>
    <t>Mensualité</t>
  </si>
  <si>
    <t>Intérêts</t>
  </si>
  <si>
    <t>Amortissement</t>
  </si>
  <si>
    <t>Capital à amortir</t>
  </si>
  <si>
    <t>Période</t>
  </si>
  <si>
    <t xml:space="preserve">Type </t>
  </si>
  <si>
    <t>Montant</t>
  </si>
  <si>
    <t xml:space="preserve">Durée </t>
  </si>
  <si>
    <t xml:space="preserve">Quotité </t>
  </si>
  <si>
    <t xml:space="preserve">Taux </t>
  </si>
  <si>
    <t xml:space="preserve">Calcul </t>
  </si>
  <si>
    <t>Paiement</t>
  </si>
  <si>
    <t>Tableau d'amortissement exprimé en annuités et pas en mensualité (max 30 lignes = 30 ans), Première ligne par mensualité est remplie mais je ne sais pas comment faire par annuités</t>
  </si>
  <si>
    <t>Ce que j'aimerais obtenir</t>
  </si>
  <si>
    <t>Doit faire apparaitre le nom de la société : société A; société B; société C qu'offre le taux indiqué en F13,sa durée (F9) et type choisit (F7): Ex: Si F13 a une quotité de 66,67%, durée 25 et type 10/5/5 = 3,03%</t>
  </si>
  <si>
    <t>Question</t>
  </si>
  <si>
    <t>Est-ce qu'une liste déroulante en active X peut empêcher le calcul d'une mensualité ? Si liste déroulante par données résultat = ok; si par active x résultat = erreur de valeur ?????</t>
  </si>
  <si>
    <t>Cellule F13 : J'aimerais voir apparaitre le tx le plus bas en fonction du tableau quelle que soit la société indiqué en F15 et ce en fonction de la quotité en F11 , Ex: même qie ci-haut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</si>
</sst>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8" formatCode="#,##0.00\ &quot;€&quot;;[Red]\-#,##0.00\ &quot;€&quot;"/>
    <numFmt numFmtId="164" formatCode="_ &quot;€&quot;\ * #,##0.00_ ;_ &quot;€&quot;\ * \-#,##0.00_ ;_ &quot;€&quot;\ * &quot;-&quot;??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theme="3" tint="-0.24994659260841701"/>
      </left>
      <right/>
      <top style="medium">
        <color theme="3" tint="-0.24994659260841701"/>
      </top>
      <bottom/>
      <diagonal/>
    </border>
    <border>
      <left/>
      <right/>
      <top style="medium">
        <color theme="3" tint="-0.24994659260841701"/>
      </top>
      <bottom/>
      <diagonal/>
    </border>
    <border>
      <left style="medium">
        <color theme="3" tint="-0.24994659260841701"/>
      </left>
      <right/>
      <top/>
      <bottom/>
      <diagonal/>
    </border>
    <border>
      <left style="medium">
        <color theme="3" tint="-0.24994659260841701"/>
      </left>
      <right/>
      <top/>
      <bottom style="medium">
        <color theme="3" tint="-0.24994659260841701"/>
      </bottom>
      <diagonal/>
    </border>
    <border>
      <left/>
      <right/>
      <top/>
      <bottom style="medium">
        <color theme="3" tint="-0.24994659260841701"/>
      </bottom>
      <diagonal/>
    </border>
    <border>
      <left style="medium">
        <color theme="0" tint="-0.499984740745262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4" tint="0.39994506668294322"/>
      </left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4" tint="0.39994506668294322"/>
      </left>
      <right style="hair">
        <color theme="4" tint="0.39994506668294322"/>
      </right>
      <top/>
      <bottom style="hair">
        <color theme="4" tint="0.399945066682943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11"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  <xf numFmtId="0" fontId="3" fillId="0" borderId="0" xfId="0" applyFont="1" applyAlignment="1">
      <alignment vertical="center"/>
    </xf>
    <xf numFmtId="0" fontId="0" fillId="5" borderId="0" xfId="0" applyFill="1" applyBorder="1" applyAlignment="1">
      <alignment vertical="center"/>
    </xf>
    <xf numFmtId="164" fontId="0" fillId="5" borderId="0" xfId="2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10" fontId="0" fillId="3" borderId="0" xfId="1" applyNumberFormat="1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5" fillId="5" borderId="0" xfId="0" applyFont="1" applyFill="1" applyBorder="1" applyAlignment="1">
      <alignment vertical="center"/>
    </xf>
    <xf numFmtId="0" fontId="0" fillId="5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5" borderId="0" xfId="2" applyFont="1" applyFill="1" applyBorder="1" applyAlignment="1">
      <alignment horizontal="left"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10" fontId="0" fillId="2" borderId="5" xfId="1" applyNumberFormat="1" applyFont="1" applyFill="1" applyBorder="1" applyAlignment="1">
      <alignment vertical="center"/>
    </xf>
    <xf numFmtId="0" fontId="0" fillId="5" borderId="0" xfId="0" applyFill="1" applyAlignment="1">
      <alignment horizontal="right" vertical="center"/>
    </xf>
    <xf numFmtId="10" fontId="0" fillId="5" borderId="0" xfId="0" applyNumberFormat="1" applyFill="1" applyAlignment="1">
      <alignment horizontal="right" vertical="center"/>
    </xf>
    <xf numFmtId="0" fontId="0" fillId="0" borderId="8" xfId="0" applyFill="1" applyBorder="1" applyAlignment="1">
      <alignment vertical="center"/>
    </xf>
    <xf numFmtId="0" fontId="0" fillId="0" borderId="8" xfId="0" applyFill="1" applyBorder="1" applyAlignment="1">
      <alignment horizontal="center" vertical="center"/>
    </xf>
    <xf numFmtId="10" fontId="0" fillId="0" borderId="8" xfId="0" applyNumberFormat="1" applyFill="1" applyBorder="1" applyAlignment="1">
      <alignment horizontal="center" vertical="center"/>
    </xf>
    <xf numFmtId="0" fontId="2" fillId="9" borderId="8" xfId="0" applyFont="1" applyFill="1" applyBorder="1" applyAlignment="1">
      <alignment vertical="center"/>
    </xf>
    <xf numFmtId="0" fontId="2" fillId="9" borderId="8" xfId="0" applyFont="1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14" fontId="0" fillId="0" borderId="9" xfId="0" applyNumberFormat="1" applyBorder="1" applyAlignment="1">
      <alignment horizontal="center" vertical="center"/>
    </xf>
    <xf numFmtId="0" fontId="4" fillId="8" borderId="6" xfId="0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0" fontId="0" fillId="6" borderId="8" xfId="0" applyNumberFormat="1" applyFill="1" applyBorder="1" applyAlignment="1">
      <alignment horizontal="center" vertical="center"/>
    </xf>
    <xf numFmtId="7" fontId="0" fillId="7" borderId="8" xfId="0" applyNumberFormat="1" applyFill="1" applyBorder="1" applyAlignment="1">
      <alignment horizontal="center" vertical="center"/>
    </xf>
    <xf numFmtId="0" fontId="0" fillId="7" borderId="8" xfId="0" applyNumberFormat="1" applyFill="1" applyBorder="1" applyAlignment="1">
      <alignment horizontal="center" vertical="center"/>
    </xf>
    <xf numFmtId="10" fontId="0" fillId="7" borderId="8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0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0" fontId="0" fillId="0" borderId="10" xfId="0" applyNumberFormat="1" applyFill="1" applyBorder="1" applyAlignment="1">
      <alignment horizontal="center" vertical="center"/>
    </xf>
    <xf numFmtId="10" fontId="0" fillId="0" borderId="11" xfId="0" applyNumberFormat="1" applyFill="1" applyBorder="1" applyAlignment="1">
      <alignment horizontal="center" vertical="center"/>
    </xf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right" vertical="center"/>
    </xf>
    <xf numFmtId="10" fontId="0" fillId="0" borderId="0" xfId="0" applyNumberFormat="1" applyFill="1" applyAlignment="1">
      <alignment horizontal="right" vertical="center"/>
    </xf>
    <xf numFmtId="9" fontId="2" fillId="9" borderId="8" xfId="0" applyNumberFormat="1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  <xf numFmtId="7" fontId="6" fillId="4" borderId="7" xfId="2" applyNumberFormat="1" applyFont="1" applyFill="1" applyBorder="1" applyAlignment="1">
      <alignment vertical="center"/>
    </xf>
    <xf numFmtId="0" fontId="7" fillId="3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49" fontId="0" fillId="3" borderId="0" xfId="0" applyNumberFormat="1" applyFill="1" applyBorder="1"/>
    <xf numFmtId="0" fontId="8" fillId="2" borderId="12" xfId="0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8" fontId="6" fillId="5" borderId="13" xfId="0" applyNumberFormat="1" applyFont="1" applyFill="1" applyBorder="1" applyAlignment="1">
      <alignment horizontal="center" vertical="center"/>
    </xf>
    <xf numFmtId="8" fontId="6" fillId="0" borderId="13" xfId="0" applyNumberFormat="1" applyFont="1" applyBorder="1" applyAlignment="1">
      <alignment vertical="center"/>
    </xf>
    <xf numFmtId="10" fontId="0" fillId="0" borderId="8" xfId="0" applyNumberFormat="1" applyFill="1" applyBorder="1" applyAlignment="1">
      <alignment horizontal="center" vertical="center"/>
    </xf>
    <xf numFmtId="164" fontId="6" fillId="5" borderId="0" xfId="2" applyFont="1" applyFill="1" applyBorder="1" applyAlignment="1">
      <alignment horizontal="left" vertical="center"/>
    </xf>
    <xf numFmtId="0" fontId="9" fillId="5" borderId="0" xfId="0" applyFont="1" applyFill="1" applyBorder="1" applyAlignment="1">
      <alignment vertical="center"/>
    </xf>
    <xf numFmtId="0" fontId="9" fillId="3" borderId="0" xfId="0" applyFont="1" applyFill="1" applyAlignment="1">
      <alignment vertical="center"/>
    </xf>
    <xf numFmtId="0" fontId="9" fillId="0" borderId="0" xfId="0" applyFont="1"/>
    <xf numFmtId="0" fontId="9" fillId="5" borderId="2" xfId="0" applyFont="1" applyFill="1" applyBorder="1" applyAlignment="1">
      <alignment vertical="center"/>
    </xf>
    <xf numFmtId="0" fontId="10" fillId="5" borderId="0" xfId="0" applyFont="1" applyFill="1" applyAlignment="1">
      <alignment vertical="center"/>
    </xf>
    <xf numFmtId="0" fontId="9" fillId="2" borderId="2" xfId="0" applyFont="1" applyFill="1" applyBorder="1" applyAlignment="1">
      <alignment vertical="center"/>
    </xf>
    <xf numFmtId="0" fontId="9" fillId="2" borderId="0" xfId="0" applyFont="1" applyFill="1" applyBorder="1" applyAlignment="1">
      <alignment vertical="center"/>
    </xf>
    <xf numFmtId="0" fontId="9" fillId="2" borderId="5" xfId="0" applyFont="1" applyFill="1" applyBorder="1" applyAlignment="1">
      <alignment vertical="center"/>
    </xf>
    <xf numFmtId="0" fontId="9" fillId="5" borderId="0" xfId="0" applyFont="1" applyFill="1" applyBorder="1" applyAlignment="1">
      <alignment horizontal="right" vertical="center"/>
    </xf>
    <xf numFmtId="164" fontId="9" fillId="5" borderId="0" xfId="0" applyNumberFormat="1" applyFont="1" applyFill="1" applyBorder="1" applyAlignment="1">
      <alignment vertical="center"/>
    </xf>
    <xf numFmtId="0" fontId="11" fillId="2" borderId="0" xfId="0" applyFont="1" applyFill="1" applyBorder="1" applyAlignment="1">
      <alignment horizontal="left" vertical="center"/>
    </xf>
    <xf numFmtId="0" fontId="11" fillId="8" borderId="0" xfId="0" applyFont="1" applyFill="1" applyBorder="1" applyAlignment="1">
      <alignment vertical="center"/>
    </xf>
    <xf numFmtId="8" fontId="9" fillId="0" borderId="13" xfId="0" applyNumberFormat="1" applyFont="1" applyBorder="1" applyAlignment="1">
      <alignment vertical="center"/>
    </xf>
    <xf numFmtId="7" fontId="9" fillId="0" borderId="13" xfId="0" applyNumberFormat="1" applyFont="1" applyBorder="1" applyAlignment="1">
      <alignment vertical="center"/>
    </xf>
    <xf numFmtId="164" fontId="0" fillId="11" borderId="8" xfId="0" applyNumberFormat="1" applyFill="1" applyBorder="1" applyAlignment="1">
      <alignment vertical="center"/>
    </xf>
    <xf numFmtId="0" fontId="6" fillId="12" borderId="8" xfId="0" applyFont="1" applyFill="1" applyBorder="1"/>
    <xf numFmtId="164" fontId="2" fillId="10" borderId="8" xfId="0" applyNumberFormat="1" applyFont="1" applyFill="1" applyBorder="1" applyAlignment="1">
      <alignment vertical="center"/>
    </xf>
    <xf numFmtId="0" fontId="0" fillId="13" borderId="0" xfId="0" applyFill="1" applyAlignment="1">
      <alignment vertical="center"/>
    </xf>
    <xf numFmtId="0" fontId="9" fillId="13" borderId="0" xfId="0" applyFont="1" applyFill="1" applyAlignment="1">
      <alignment vertical="center"/>
    </xf>
    <xf numFmtId="164" fontId="2" fillId="10" borderId="0" xfId="0" applyNumberFormat="1" applyFont="1" applyFill="1" applyBorder="1" applyAlignment="1">
      <alignment vertical="center"/>
    </xf>
    <xf numFmtId="0" fontId="2" fillId="2" borderId="0" xfId="0" applyFont="1" applyFill="1"/>
    <xf numFmtId="0" fontId="0" fillId="0" borderId="0" xfId="0" applyAlignment="1">
      <alignment horizontal="center"/>
    </xf>
    <xf numFmtId="0" fontId="0" fillId="0" borderId="15" xfId="0" applyBorder="1"/>
    <xf numFmtId="0" fontId="0" fillId="11" borderId="0" xfId="0" applyFill="1" applyBorder="1"/>
    <xf numFmtId="0" fontId="0" fillId="0" borderId="0" xfId="0" applyBorder="1"/>
    <xf numFmtId="0" fontId="0" fillId="12" borderId="0" xfId="0" applyFill="1" applyBorder="1"/>
    <xf numFmtId="0" fontId="0" fillId="13" borderId="0" xfId="0" applyFill="1" applyBorder="1"/>
    <xf numFmtId="0" fontId="0" fillId="0" borderId="20" xfId="0" applyBorder="1"/>
    <xf numFmtId="0" fontId="0" fillId="5" borderId="15" xfId="0" applyFill="1" applyBorder="1"/>
    <xf numFmtId="0" fontId="9" fillId="5" borderId="15" xfId="0" applyFont="1" applyFill="1" applyBorder="1"/>
    <xf numFmtId="0" fontId="0" fillId="5" borderId="16" xfId="0" applyFill="1" applyBorder="1"/>
    <xf numFmtId="0" fontId="0" fillId="5" borderId="0" xfId="0" applyFill="1" applyBorder="1"/>
    <xf numFmtId="0" fontId="9" fillId="5" borderId="0" xfId="0" applyFont="1" applyFill="1" applyBorder="1"/>
    <xf numFmtId="0" fontId="0" fillId="5" borderId="18" xfId="0" applyFill="1" applyBorder="1"/>
    <xf numFmtId="0" fontId="0" fillId="5" borderId="20" xfId="0" applyFill="1" applyBorder="1"/>
    <xf numFmtId="0" fontId="9" fillId="5" borderId="20" xfId="0" applyFont="1" applyFill="1" applyBorder="1"/>
    <xf numFmtId="0" fontId="0" fillId="5" borderId="21" xfId="0" applyFill="1" applyBorder="1"/>
    <xf numFmtId="0" fontId="0" fillId="5" borderId="14" xfId="0" applyFill="1" applyBorder="1"/>
    <xf numFmtId="0" fontId="0" fillId="5" borderId="17" xfId="0" applyFill="1" applyBorder="1"/>
    <xf numFmtId="0" fontId="0" fillId="5" borderId="19" xfId="0" applyFill="1" applyBorder="1"/>
    <xf numFmtId="0" fontId="2" fillId="9" borderId="0" xfId="0" applyFont="1" applyFill="1" applyAlignment="1">
      <alignment horizontal="center" vertical="center"/>
    </xf>
    <xf numFmtId="0" fontId="0" fillId="5" borderId="15" xfId="0" applyFill="1" applyBorder="1" applyAlignment="1">
      <alignment vertical="center"/>
    </xf>
    <xf numFmtId="0" fontId="2" fillId="9" borderId="0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right" vertical="center"/>
    </xf>
    <xf numFmtId="0" fontId="0" fillId="5" borderId="18" xfId="0" applyFill="1" applyBorder="1" applyAlignment="1">
      <alignment horizontal="right" vertical="center"/>
    </xf>
    <xf numFmtId="0" fontId="2" fillId="9" borderId="14" xfId="0" applyFont="1" applyFill="1" applyBorder="1" applyAlignment="1">
      <alignment horizontal="center" vertical="center"/>
    </xf>
    <xf numFmtId="0" fontId="2" fillId="9" borderId="16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vertical="center"/>
    </xf>
  </cellXfs>
  <cellStyles count="3">
    <cellStyle name="Monétaire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107156</xdr:rowOff>
    </xdr:from>
    <xdr:to>
      <xdr:col>10</xdr:col>
      <xdr:colOff>107157</xdr:colOff>
      <xdr:row>14</xdr:row>
      <xdr:rowOff>119062</xdr:rowOff>
    </xdr:to>
    <xdr:cxnSp macro="">
      <xdr:nvCxnSpPr>
        <xdr:cNvPr id="3" name="Connecteur droit avec flèche 2"/>
        <xdr:cNvCxnSpPr/>
      </xdr:nvCxnSpPr>
      <xdr:spPr>
        <a:xfrm flipH="1">
          <a:off x="4357688" y="107156"/>
          <a:ext cx="6810375" cy="279796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964406</xdr:colOff>
      <xdr:row>8</xdr:row>
      <xdr:rowOff>142875</xdr:rowOff>
    </xdr:from>
    <xdr:to>
      <xdr:col>10</xdr:col>
      <xdr:colOff>107157</xdr:colOff>
      <xdr:row>14</xdr:row>
      <xdr:rowOff>116682</xdr:rowOff>
    </xdr:to>
    <xdr:cxnSp macro="">
      <xdr:nvCxnSpPr>
        <xdr:cNvPr id="10" name="Connecteur droit avec flèche 9"/>
        <xdr:cNvCxnSpPr/>
      </xdr:nvCxnSpPr>
      <xdr:spPr>
        <a:xfrm flipH="1">
          <a:off x="4274344" y="1785938"/>
          <a:ext cx="6893719" cy="11168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926306</xdr:colOff>
      <xdr:row>14</xdr:row>
      <xdr:rowOff>57151</xdr:rowOff>
    </xdr:from>
    <xdr:to>
      <xdr:col>10</xdr:col>
      <xdr:colOff>130969</xdr:colOff>
      <xdr:row>16</xdr:row>
      <xdr:rowOff>119062</xdr:rowOff>
    </xdr:to>
    <xdr:cxnSp macro="">
      <xdr:nvCxnSpPr>
        <xdr:cNvPr id="12" name="Connecteur droit avec flèche 11"/>
        <xdr:cNvCxnSpPr/>
      </xdr:nvCxnSpPr>
      <xdr:spPr>
        <a:xfrm flipH="1" flipV="1">
          <a:off x="4236244" y="2843214"/>
          <a:ext cx="6955631" cy="4548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2"/>
  <sheetViews>
    <sheetView tabSelected="1" topLeftCell="B1" zoomScale="80" zoomScaleNormal="80" workbookViewId="0">
      <selection activeCell="E46" sqref="E46"/>
    </sheetView>
  </sheetViews>
  <sheetFormatPr baseColWidth="10" defaultColWidth="15.7109375" defaultRowHeight="15" x14ac:dyDescent="0.25"/>
  <cols>
    <col min="1" max="1" width="2.42578125" customWidth="1"/>
    <col min="3" max="3" width="15.7109375" style="1"/>
    <col min="7" max="7" width="15.7109375" style="64"/>
    <col min="8" max="8" width="17.28515625" style="64" bestFit="1" customWidth="1"/>
    <col min="10" max="10" width="4.7109375" style="64" customWidth="1"/>
    <col min="18" max="20" width="15.7109375" style="45"/>
  </cols>
  <sheetData>
    <row r="1" spans="1:22" ht="15.75" thickBot="1" x14ac:dyDescent="0.3">
      <c r="A1" s="2"/>
      <c r="B1" s="2"/>
      <c r="C1" s="2"/>
      <c r="D1" s="2"/>
      <c r="E1" s="2"/>
      <c r="F1" s="2"/>
      <c r="G1" s="63"/>
      <c r="H1" s="63"/>
      <c r="I1" s="2"/>
      <c r="K1" s="30" t="s">
        <v>1</v>
      </c>
      <c r="L1" s="1"/>
      <c r="M1" s="1"/>
      <c r="N1" s="1"/>
      <c r="O1" s="1"/>
      <c r="P1" s="1"/>
      <c r="Q1" s="1"/>
      <c r="U1" s="1"/>
    </row>
    <row r="2" spans="1:22" ht="15" customHeight="1" x14ac:dyDescent="0.25">
      <c r="A2" s="2"/>
      <c r="B2" s="12"/>
      <c r="C2" s="13"/>
      <c r="D2" s="13"/>
      <c r="E2" s="13"/>
      <c r="F2" s="13"/>
      <c r="G2" s="65"/>
      <c r="H2" s="65"/>
      <c r="I2" s="13"/>
      <c r="K2" s="27" t="s">
        <v>7</v>
      </c>
      <c r="L2" s="31" t="s">
        <v>0</v>
      </c>
      <c r="M2" s="31" t="s">
        <v>8</v>
      </c>
      <c r="N2" s="31" t="s">
        <v>9</v>
      </c>
      <c r="O2" s="7"/>
      <c r="P2" s="7"/>
      <c r="Q2" s="1"/>
      <c r="U2" s="1"/>
    </row>
    <row r="3" spans="1:22" ht="15" customHeight="1" x14ac:dyDescent="0.25">
      <c r="A3" s="2"/>
      <c r="B3" s="14"/>
      <c r="C3" s="4"/>
      <c r="D3" s="15" t="s">
        <v>35</v>
      </c>
      <c r="E3" s="8"/>
      <c r="F3" s="4"/>
      <c r="G3" s="62"/>
      <c r="H3" s="70"/>
      <c r="K3" s="28" t="s">
        <v>2</v>
      </c>
      <c r="L3" s="29">
        <v>2.0500000000000001E-2</v>
      </c>
      <c r="M3" s="60">
        <v>2.1999999999999999E-2</v>
      </c>
      <c r="N3" s="60"/>
      <c r="Q3" s="1"/>
      <c r="U3" s="1"/>
    </row>
    <row r="4" spans="1:22" ht="15.75" customHeight="1" x14ac:dyDescent="0.25">
      <c r="A4" s="2"/>
      <c r="B4" s="14"/>
      <c r="C4" s="4"/>
      <c r="D4" s="4"/>
      <c r="E4" s="8"/>
      <c r="F4" s="4"/>
      <c r="G4" s="62"/>
      <c r="H4" s="70"/>
      <c r="K4" s="28" t="s">
        <v>3</v>
      </c>
      <c r="L4" s="29">
        <v>2.4799999999999999E-2</v>
      </c>
      <c r="M4" s="60">
        <v>2.5999999999999999E-2</v>
      </c>
      <c r="N4" s="60"/>
      <c r="Q4" s="1"/>
      <c r="U4" s="1"/>
    </row>
    <row r="5" spans="1:22" ht="18.75" x14ac:dyDescent="0.25">
      <c r="A5" s="2"/>
      <c r="B5" s="78">
        <v>300000</v>
      </c>
      <c r="C5" s="81"/>
      <c r="D5" s="16" t="s">
        <v>31</v>
      </c>
      <c r="E5" s="4"/>
      <c r="F5" s="37">
        <v>200000</v>
      </c>
      <c r="G5" s="71"/>
      <c r="H5" s="70"/>
      <c r="K5" s="28" t="s">
        <v>4</v>
      </c>
      <c r="L5" s="29">
        <v>2.5499999999999998E-2</v>
      </c>
      <c r="M5" s="60">
        <v>2.7E-2</v>
      </c>
      <c r="N5" s="60"/>
      <c r="O5" s="41"/>
      <c r="P5" s="41"/>
      <c r="Q5" s="3"/>
      <c r="R5" s="46"/>
      <c r="U5" s="1"/>
    </row>
    <row r="6" spans="1:22" ht="18.75" x14ac:dyDescent="0.25">
      <c r="A6" s="2"/>
      <c r="B6" s="14"/>
      <c r="C6" s="4"/>
      <c r="D6" s="17"/>
      <c r="E6" s="4"/>
      <c r="F6" s="4"/>
      <c r="G6" s="62"/>
      <c r="H6" s="70"/>
      <c r="J6" s="66"/>
      <c r="K6" s="28" t="s">
        <v>5</v>
      </c>
      <c r="L6" s="29">
        <v>2.8799999999999999E-2</v>
      </c>
      <c r="M6" s="60">
        <v>0.03</v>
      </c>
      <c r="N6" s="60"/>
      <c r="O6" s="41"/>
      <c r="P6" s="41"/>
      <c r="Q6" s="1"/>
      <c r="S6" s="46"/>
      <c r="T6" s="46"/>
      <c r="U6" s="3"/>
    </row>
    <row r="7" spans="1:22" x14ac:dyDescent="0.25">
      <c r="A7" s="2"/>
      <c r="B7" s="14"/>
      <c r="C7" s="4"/>
      <c r="D7" s="6" t="s">
        <v>30</v>
      </c>
      <c r="E7" s="7"/>
      <c r="F7" s="38" t="s">
        <v>12</v>
      </c>
      <c r="G7" s="71"/>
      <c r="H7" s="62"/>
      <c r="K7" s="28" t="s">
        <v>6</v>
      </c>
      <c r="L7" s="29">
        <v>3.6499999999999998E-2</v>
      </c>
      <c r="M7" s="60">
        <v>3.7999999999999999E-2</v>
      </c>
      <c r="N7" s="60"/>
      <c r="O7" s="41"/>
      <c r="P7" s="41"/>
      <c r="Q7" s="1"/>
      <c r="U7" s="1"/>
    </row>
    <row r="8" spans="1:22" x14ac:dyDescent="0.25">
      <c r="A8" s="2"/>
      <c r="B8" s="14"/>
      <c r="C8" s="4"/>
      <c r="D8" s="6"/>
      <c r="E8" s="7"/>
      <c r="F8" s="4"/>
      <c r="G8" s="62" t="s">
        <v>7</v>
      </c>
      <c r="H8" s="62"/>
      <c r="K8" s="40"/>
      <c r="L8" s="41"/>
      <c r="M8" s="41"/>
      <c r="N8" s="41"/>
      <c r="O8" s="41"/>
      <c r="P8" s="41"/>
      <c r="Q8" s="1"/>
      <c r="U8" s="1"/>
    </row>
    <row r="9" spans="1:22" x14ac:dyDescent="0.25">
      <c r="A9" s="2"/>
      <c r="B9" s="14"/>
      <c r="C9" s="4"/>
      <c r="D9" s="6" t="s">
        <v>32</v>
      </c>
      <c r="E9" s="4"/>
      <c r="F9" s="36">
        <v>25</v>
      </c>
      <c r="G9" s="62" t="s">
        <v>12</v>
      </c>
      <c r="H9" s="62">
        <v>10</v>
      </c>
      <c r="K9" s="30" t="s">
        <v>11</v>
      </c>
      <c r="L9" s="41"/>
      <c r="M9" s="41"/>
      <c r="N9" s="41"/>
      <c r="O9" s="41"/>
      <c r="P9" s="41"/>
      <c r="Q9" s="1"/>
      <c r="U9" s="1"/>
    </row>
    <row r="10" spans="1:22" x14ac:dyDescent="0.25">
      <c r="A10" s="2"/>
      <c r="B10" s="14"/>
      <c r="C10" s="4"/>
      <c r="D10" s="18"/>
      <c r="E10" s="4"/>
      <c r="F10" s="4"/>
      <c r="G10" s="62" t="s">
        <v>13</v>
      </c>
      <c r="H10" s="62">
        <v>15</v>
      </c>
      <c r="K10" s="27" t="s">
        <v>7</v>
      </c>
      <c r="L10" s="31" t="s">
        <v>10</v>
      </c>
      <c r="M10" s="50" t="s">
        <v>15</v>
      </c>
      <c r="N10" s="50">
        <v>1</v>
      </c>
      <c r="O10" s="27" t="s">
        <v>12</v>
      </c>
      <c r="P10" s="31" t="s">
        <v>10</v>
      </c>
      <c r="Q10" s="50" t="s">
        <v>15</v>
      </c>
      <c r="R10" s="50">
        <v>1</v>
      </c>
      <c r="S10" s="27" t="s">
        <v>14</v>
      </c>
      <c r="T10" s="31" t="s">
        <v>10</v>
      </c>
      <c r="U10" s="50" t="s">
        <v>15</v>
      </c>
      <c r="V10" s="50">
        <v>1</v>
      </c>
    </row>
    <row r="11" spans="1:22" x14ac:dyDescent="0.25">
      <c r="A11" s="2"/>
      <c r="B11" s="14"/>
      <c r="C11" s="4"/>
      <c r="D11" s="16" t="s">
        <v>33</v>
      </c>
      <c r="E11" s="5"/>
      <c r="F11" s="39">
        <f>F5/B5</f>
        <v>0.66666666666666663</v>
      </c>
      <c r="G11" s="71"/>
      <c r="H11" s="62">
        <v>20</v>
      </c>
      <c r="K11" s="28" t="s">
        <v>2</v>
      </c>
      <c r="L11" s="29">
        <v>2.3E-2</v>
      </c>
      <c r="M11" s="60">
        <v>2.5000000000000001E-2</v>
      </c>
      <c r="N11" s="60"/>
      <c r="O11" s="28" t="s">
        <v>2</v>
      </c>
      <c r="P11" s="29"/>
      <c r="Q11" s="60"/>
      <c r="R11" s="60"/>
      <c r="S11" s="28" t="s">
        <v>2</v>
      </c>
      <c r="T11" s="29">
        <v>2.1499999999999998E-2</v>
      </c>
      <c r="U11" s="60">
        <v>2.35E-2</v>
      </c>
      <c r="V11" s="60"/>
    </row>
    <row r="12" spans="1:22" x14ac:dyDescent="0.25">
      <c r="A12" s="2"/>
      <c r="B12" s="14"/>
      <c r="C12" s="4"/>
      <c r="D12" s="18"/>
      <c r="E12" s="5"/>
      <c r="F12" s="4"/>
      <c r="G12" s="62"/>
      <c r="H12" s="62">
        <v>25</v>
      </c>
      <c r="K12" s="28" t="s">
        <v>3</v>
      </c>
      <c r="L12" s="29">
        <v>2.5999999999999999E-2</v>
      </c>
      <c r="M12" s="60">
        <v>2.7999999999999997E-2</v>
      </c>
      <c r="N12" s="60"/>
      <c r="O12" s="28" t="s">
        <v>3</v>
      </c>
      <c r="P12" s="44">
        <v>2.5399999999999999E-2</v>
      </c>
      <c r="Q12" s="60">
        <v>2.7400000000000001E-2</v>
      </c>
      <c r="R12" s="60"/>
      <c r="S12" s="28" t="s">
        <v>3</v>
      </c>
      <c r="T12" s="29">
        <v>2.2800000000000001E-2</v>
      </c>
      <c r="U12" s="60">
        <v>2.4800000000000003E-2</v>
      </c>
      <c r="V12" s="60"/>
    </row>
    <row r="13" spans="1:22" x14ac:dyDescent="0.25">
      <c r="A13" s="2"/>
      <c r="B13" s="14"/>
      <c r="C13" s="4"/>
      <c r="D13" s="16" t="s">
        <v>34</v>
      </c>
      <c r="E13" s="4"/>
      <c r="F13" s="77"/>
      <c r="G13" s="71"/>
      <c r="H13" s="62">
        <v>30</v>
      </c>
      <c r="K13" s="28" t="s">
        <v>4</v>
      </c>
      <c r="L13" s="43">
        <v>2.81E-2</v>
      </c>
      <c r="M13" s="60">
        <v>3.0100000000000002E-2</v>
      </c>
      <c r="N13" s="60"/>
      <c r="O13" s="28" t="s">
        <v>4</v>
      </c>
      <c r="P13" s="29">
        <v>2.64E-2</v>
      </c>
      <c r="Q13" s="60">
        <v>2.8400000000000002E-2</v>
      </c>
      <c r="R13" s="60"/>
      <c r="S13" s="28" t="s">
        <v>4</v>
      </c>
      <c r="T13" s="29">
        <v>2.3300000000000001E-2</v>
      </c>
      <c r="U13" s="60">
        <v>2.5300000000000003E-2</v>
      </c>
      <c r="V13" s="60"/>
    </row>
    <row r="14" spans="1:22" x14ac:dyDescent="0.25">
      <c r="A14" s="2"/>
      <c r="B14" s="14"/>
      <c r="C14" s="4"/>
      <c r="E14" s="4"/>
      <c r="F14" s="4"/>
      <c r="G14" s="62"/>
      <c r="H14" s="70"/>
      <c r="K14" s="28" t="s">
        <v>5</v>
      </c>
      <c r="L14" s="29"/>
      <c r="M14" s="60"/>
      <c r="N14" s="60"/>
      <c r="O14" s="28" t="s">
        <v>5</v>
      </c>
      <c r="P14" s="43">
        <v>3.0300000000000001E-2</v>
      </c>
      <c r="Q14" s="60">
        <v>3.2300000000000002E-2</v>
      </c>
      <c r="R14" s="60"/>
      <c r="S14" s="28" t="s">
        <v>5</v>
      </c>
      <c r="T14" s="43">
        <v>3.0300000000000001E-2</v>
      </c>
      <c r="U14" s="60">
        <v>2.6799999999999997E-2</v>
      </c>
      <c r="V14" s="60"/>
    </row>
    <row r="15" spans="1:22" x14ac:dyDescent="0.25">
      <c r="A15" s="2"/>
      <c r="B15" s="14"/>
      <c r="C15" s="4"/>
      <c r="D15" s="16" t="s">
        <v>24</v>
      </c>
      <c r="E15" s="4"/>
      <c r="F15" s="76"/>
      <c r="G15" s="71"/>
      <c r="H15" s="70"/>
      <c r="K15" s="28" t="s">
        <v>6</v>
      </c>
      <c r="L15" s="29"/>
      <c r="M15" s="60"/>
      <c r="N15" s="60"/>
      <c r="O15" s="28" t="s">
        <v>6</v>
      </c>
      <c r="P15" s="29"/>
      <c r="Q15" s="60"/>
      <c r="R15" s="60"/>
      <c r="S15" s="28" t="s">
        <v>6</v>
      </c>
      <c r="T15" s="29"/>
      <c r="U15" s="60"/>
      <c r="V15" s="60"/>
    </row>
    <row r="16" spans="1:22" ht="15.75" thickBot="1" x14ac:dyDescent="0.3">
      <c r="A16" s="2"/>
      <c r="B16" s="14"/>
      <c r="C16" s="4"/>
      <c r="D16" s="11"/>
      <c r="E16" s="4"/>
      <c r="F16" s="4"/>
      <c r="G16" s="62"/>
      <c r="H16" s="70"/>
      <c r="K16" s="42"/>
      <c r="L16" s="41"/>
      <c r="M16" s="41"/>
      <c r="N16" s="41"/>
      <c r="O16" s="41"/>
      <c r="P16" s="41"/>
      <c r="Q16" s="1"/>
      <c r="R16" s="47"/>
      <c r="S16" s="48"/>
      <c r="T16" s="49"/>
      <c r="U16" s="26"/>
    </row>
    <row r="17" spans="1:26" ht="15.75" thickBot="1" x14ac:dyDescent="0.3">
      <c r="A17" s="2"/>
      <c r="B17" s="19"/>
      <c r="C17" s="20"/>
      <c r="D17" s="20"/>
      <c r="E17" s="20"/>
      <c r="F17" s="20"/>
      <c r="G17" s="67"/>
      <c r="H17" s="67"/>
      <c r="K17" s="30" t="s">
        <v>17</v>
      </c>
      <c r="L17" s="1"/>
      <c r="M17" s="1"/>
      <c r="N17" s="1"/>
      <c r="O17" s="1"/>
      <c r="P17" s="41"/>
      <c r="Q17" s="1"/>
      <c r="R17" s="47"/>
      <c r="S17" s="48"/>
      <c r="T17" s="49"/>
      <c r="U17" s="26"/>
    </row>
    <row r="18" spans="1:26" ht="19.5" thickBot="1" x14ac:dyDescent="0.3">
      <c r="A18" s="2"/>
      <c r="B18" s="21"/>
      <c r="C18" s="9"/>
      <c r="D18" s="9"/>
      <c r="E18" s="9"/>
      <c r="F18" s="52">
        <f>-PMT(F13/12,F9,F5)</f>
        <v>8000</v>
      </c>
      <c r="G18" s="72"/>
      <c r="H18" s="68"/>
      <c r="K18" s="27" t="s">
        <v>12</v>
      </c>
      <c r="L18" s="31" t="s">
        <v>16</v>
      </c>
      <c r="M18" s="51" t="s">
        <v>18</v>
      </c>
      <c r="N18" s="51" t="s">
        <v>19</v>
      </c>
      <c r="O18" s="51" t="s">
        <v>20</v>
      </c>
      <c r="P18" s="51" t="s">
        <v>9</v>
      </c>
      <c r="Q18" s="51" t="s">
        <v>21</v>
      </c>
      <c r="R18" s="51" t="s">
        <v>22</v>
      </c>
      <c r="S18" s="27" t="s">
        <v>14</v>
      </c>
      <c r="T18" s="31" t="s">
        <v>16</v>
      </c>
      <c r="U18" s="51" t="s">
        <v>18</v>
      </c>
      <c r="V18" s="51" t="s">
        <v>19</v>
      </c>
      <c r="W18" s="51" t="s">
        <v>20</v>
      </c>
      <c r="X18" s="51" t="s">
        <v>9</v>
      </c>
      <c r="Y18" s="51" t="s">
        <v>21</v>
      </c>
      <c r="Z18" s="51" t="s">
        <v>22</v>
      </c>
    </row>
    <row r="19" spans="1:26" ht="15.75" thickBot="1" x14ac:dyDescent="0.3">
      <c r="A19" s="2"/>
      <c r="B19" s="22"/>
      <c r="C19" s="23"/>
      <c r="D19" s="23"/>
      <c r="E19" s="24"/>
      <c r="F19" s="23"/>
      <c r="G19" s="69"/>
      <c r="H19" s="69"/>
      <c r="I19" s="23"/>
      <c r="K19" s="28" t="s">
        <v>2</v>
      </c>
      <c r="L19" s="29">
        <v>3.7499999999999999E-2</v>
      </c>
      <c r="M19" s="60">
        <v>3.85E-2</v>
      </c>
      <c r="N19" s="60"/>
      <c r="O19" s="60">
        <v>4.1500000000000002E-2</v>
      </c>
      <c r="P19" s="60"/>
      <c r="Q19" s="60">
        <v>4.5499999999999999E-2</v>
      </c>
      <c r="R19" s="60"/>
      <c r="S19" s="28" t="s">
        <v>2</v>
      </c>
      <c r="T19" s="29">
        <v>3.5499999999999997E-2</v>
      </c>
      <c r="U19" s="60">
        <v>3.6499999999999998E-2</v>
      </c>
      <c r="V19" s="60"/>
      <c r="W19" s="60">
        <v>3.95E-2</v>
      </c>
      <c r="X19" s="60"/>
      <c r="Y19" s="60">
        <v>4.3499999999999997E-2</v>
      </c>
      <c r="Z19" s="60"/>
    </row>
    <row r="20" spans="1:26" x14ac:dyDescent="0.25">
      <c r="A20" s="2"/>
      <c r="B20" s="2"/>
      <c r="C20" s="2"/>
      <c r="D20" s="2"/>
      <c r="E20" s="10"/>
      <c r="F20" s="2"/>
      <c r="G20" s="63"/>
      <c r="H20" s="63"/>
      <c r="I20" s="2"/>
      <c r="K20" s="28" t="s">
        <v>3</v>
      </c>
      <c r="L20" s="29">
        <v>3.7499999999999999E-2</v>
      </c>
      <c r="M20" s="60">
        <v>3.85E-2</v>
      </c>
      <c r="N20" s="60"/>
      <c r="O20" s="60">
        <v>4.1500000000000002E-2</v>
      </c>
      <c r="P20" s="60"/>
      <c r="Q20" s="60">
        <v>4.5499999999999999E-2</v>
      </c>
      <c r="R20" s="60"/>
      <c r="S20" s="28" t="s">
        <v>3</v>
      </c>
      <c r="T20" s="29">
        <v>3.5499999999999997E-2</v>
      </c>
      <c r="U20" s="60">
        <v>3.6499999999999998E-2</v>
      </c>
      <c r="V20" s="60"/>
      <c r="W20" s="60">
        <v>3.95E-2</v>
      </c>
      <c r="X20" s="60"/>
      <c r="Y20" s="60">
        <v>4.3499999999999997E-2</v>
      </c>
      <c r="Z20" s="60"/>
    </row>
    <row r="21" spans="1:26" ht="18.75" x14ac:dyDescent="0.25">
      <c r="A21" s="2"/>
      <c r="B21" s="34" t="s">
        <v>23</v>
      </c>
      <c r="C21" s="35"/>
      <c r="D21" s="35"/>
      <c r="E21" s="35"/>
      <c r="F21" s="35"/>
      <c r="G21" s="73"/>
      <c r="H21" s="63"/>
      <c r="I21" s="55"/>
      <c r="K21" s="28" t="s">
        <v>4</v>
      </c>
      <c r="L21" s="29">
        <v>3.7499999999999999E-2</v>
      </c>
      <c r="M21" s="60">
        <v>3.85E-2</v>
      </c>
      <c r="N21" s="60"/>
      <c r="O21" s="60">
        <v>4.1500000000000002E-2</v>
      </c>
      <c r="P21" s="60"/>
      <c r="Q21" s="60">
        <v>4.5499999999999999E-2</v>
      </c>
      <c r="R21" s="60"/>
      <c r="S21" s="28" t="s">
        <v>4</v>
      </c>
      <c r="T21" s="29">
        <v>3.5499999999999997E-2</v>
      </c>
      <c r="U21" s="60">
        <v>3.6499999999999998E-2</v>
      </c>
      <c r="V21" s="60"/>
      <c r="W21" s="60">
        <v>3.95E-2</v>
      </c>
      <c r="X21" s="60"/>
      <c r="Y21" s="60">
        <v>4.3499999999999997E-2</v>
      </c>
      <c r="Z21" s="60"/>
    </row>
    <row r="22" spans="1:26" x14ac:dyDescent="0.25">
      <c r="A22" s="2"/>
      <c r="B22" s="79"/>
      <c r="C22" s="79"/>
      <c r="D22" s="79"/>
      <c r="E22" s="79"/>
      <c r="F22" s="79"/>
      <c r="G22" s="80"/>
      <c r="H22" s="80"/>
      <c r="I22" s="2"/>
      <c r="K22" s="28" t="s">
        <v>5</v>
      </c>
      <c r="L22" s="29">
        <v>3.7499999999999999E-2</v>
      </c>
      <c r="M22" s="60">
        <v>3.85E-2</v>
      </c>
      <c r="N22" s="60"/>
      <c r="O22" s="60">
        <v>4.1500000000000002E-2</v>
      </c>
      <c r="P22" s="60"/>
      <c r="Q22" s="60">
        <v>4.5499999999999999E-2</v>
      </c>
      <c r="R22" s="60"/>
      <c r="S22" s="28" t="s">
        <v>5</v>
      </c>
      <c r="T22" s="29">
        <v>3.5499999999999997E-2</v>
      </c>
      <c r="U22" s="60">
        <v>3.6499999999999998E-2</v>
      </c>
      <c r="V22" s="60"/>
      <c r="W22" s="60">
        <v>3.95E-2</v>
      </c>
      <c r="X22" s="60"/>
      <c r="Y22" s="60">
        <v>4.3499999999999997E-2</v>
      </c>
      <c r="Z22" s="60"/>
    </row>
    <row r="23" spans="1:26" x14ac:dyDescent="0.25">
      <c r="A23" s="2"/>
      <c r="B23" s="82" t="s">
        <v>36</v>
      </c>
      <c r="C23" s="56" t="s">
        <v>29</v>
      </c>
      <c r="D23" s="56" t="s">
        <v>36</v>
      </c>
      <c r="E23" s="56" t="s">
        <v>26</v>
      </c>
      <c r="F23" s="56" t="s">
        <v>27</v>
      </c>
      <c r="G23" s="56" t="s">
        <v>25</v>
      </c>
      <c r="H23" s="56" t="s">
        <v>28</v>
      </c>
      <c r="I23" s="53"/>
      <c r="K23" s="28" t="s">
        <v>6</v>
      </c>
      <c r="L23" s="29">
        <v>4.5999999999999999E-2</v>
      </c>
      <c r="M23" s="60">
        <v>4.7E-2</v>
      </c>
      <c r="N23" s="60"/>
      <c r="O23" s="60">
        <v>0.05</v>
      </c>
      <c r="P23" s="60"/>
      <c r="Q23" s="60">
        <v>5.3999999999999999E-2</v>
      </c>
      <c r="R23" s="60"/>
      <c r="S23" s="28" t="s">
        <v>6</v>
      </c>
      <c r="T23" s="29">
        <v>4.3999999999999997E-2</v>
      </c>
      <c r="U23" s="60">
        <v>4.4999999999999998E-2</v>
      </c>
      <c r="V23" s="60"/>
      <c r="W23" s="60">
        <v>4.8000000000000001E-2</v>
      </c>
      <c r="X23" s="60"/>
      <c r="Y23" s="60">
        <v>5.1999999999999998E-2</v>
      </c>
      <c r="Z23" s="60"/>
    </row>
    <row r="24" spans="1:26" x14ac:dyDescent="0.25">
      <c r="A24" s="2"/>
      <c r="B24" s="83">
        <v>1</v>
      </c>
      <c r="C24" s="57">
        <f ca="1">TODAY()</f>
        <v>42433</v>
      </c>
      <c r="D24" s="58">
        <f>-PMT(F13/12,F9,F5)</f>
        <v>8000</v>
      </c>
      <c r="E24" s="59" t="e">
        <f ca="1">-IPMT($F$13/12,C24,$F$13,$F$5)</f>
        <v>#NUM!</v>
      </c>
      <c r="F24" s="59" t="e">
        <f ca="1">-PPMT($F$13/12,C24,$F$9,$F$5)</f>
        <v>#NUM!</v>
      </c>
      <c r="G24" s="74" t="e">
        <f ca="1">E24+F24</f>
        <v>#NUM!</v>
      </c>
      <c r="H24" s="75" t="e">
        <f ca="1">F5-F24</f>
        <v>#NUM!</v>
      </c>
      <c r="I24" s="1"/>
      <c r="K24" s="42"/>
      <c r="Q24" s="1"/>
      <c r="R24" s="47"/>
      <c r="S24" s="48"/>
      <c r="T24" s="48"/>
      <c r="U24" s="25"/>
    </row>
    <row r="25" spans="1:26" x14ac:dyDescent="0.25">
      <c r="A25" s="2"/>
      <c r="B25" s="83">
        <v>2</v>
      </c>
      <c r="C25" s="54">
        <f ca="1">DATE(YEAR(C24)+1,MONTH(C24),DAY(C24))</f>
        <v>42798</v>
      </c>
      <c r="D25" s="33"/>
      <c r="E25" s="32"/>
      <c r="F25" s="1"/>
      <c r="I25" s="1"/>
      <c r="S25" s="48"/>
      <c r="T25" s="49"/>
      <c r="U25" s="25"/>
    </row>
    <row r="26" spans="1:26" x14ac:dyDescent="0.25">
      <c r="A26" s="2"/>
      <c r="B26" s="83">
        <v>3</v>
      </c>
      <c r="D26" s="1"/>
      <c r="E26" s="1"/>
      <c r="F26" s="1"/>
      <c r="I26" s="1"/>
      <c r="S26" s="48"/>
      <c r="T26" s="49"/>
      <c r="U26" s="25"/>
    </row>
    <row r="27" spans="1:26" x14ac:dyDescent="0.25">
      <c r="A27" s="2"/>
      <c r="B27" s="1"/>
      <c r="D27" s="1"/>
      <c r="E27" s="1"/>
      <c r="F27" s="1"/>
      <c r="I27" s="1"/>
      <c r="S27" s="48"/>
      <c r="T27" s="49"/>
      <c r="U27" s="25"/>
    </row>
    <row r="28" spans="1:26" x14ac:dyDescent="0.25">
      <c r="A28" s="2"/>
      <c r="B28" s="1"/>
      <c r="D28" s="1"/>
      <c r="E28" s="1"/>
      <c r="F28" s="1"/>
      <c r="I28" s="1"/>
      <c r="S28" s="48"/>
      <c r="T28" s="49"/>
      <c r="U28" s="25"/>
    </row>
    <row r="29" spans="1:26" x14ac:dyDescent="0.25">
      <c r="A29" s="2"/>
      <c r="B29" s="1"/>
      <c r="D29" s="1"/>
      <c r="E29" s="1"/>
      <c r="F29" s="1"/>
      <c r="I29" s="1"/>
      <c r="S29" s="48"/>
      <c r="T29" s="48"/>
      <c r="U29" s="25"/>
    </row>
    <row r="30" spans="1:26" x14ac:dyDescent="0.25">
      <c r="A30" s="2"/>
      <c r="B30" s="1"/>
      <c r="E30" s="1"/>
      <c r="F30" s="1"/>
      <c r="I30" s="1"/>
      <c r="S30" s="48"/>
      <c r="T30" s="48"/>
      <c r="U30" s="25"/>
    </row>
    <row r="31" spans="1:26" x14ac:dyDescent="0.25">
      <c r="A31" s="2"/>
      <c r="B31" s="1"/>
      <c r="D31" s="1"/>
      <c r="E31" s="1"/>
      <c r="F31" s="1"/>
      <c r="I31" s="1"/>
      <c r="K31" s="61"/>
      <c r="Q31" s="1"/>
      <c r="R31" s="47"/>
      <c r="S31" s="48"/>
      <c r="T31" s="48"/>
      <c r="U31" s="25"/>
    </row>
    <row r="32" spans="1:26" x14ac:dyDescent="0.25">
      <c r="A32" s="2"/>
      <c r="B32" s="1"/>
      <c r="D32" s="1"/>
      <c r="E32" s="1"/>
      <c r="F32" s="1"/>
      <c r="I32" s="1"/>
      <c r="Q32" s="1"/>
      <c r="R32" s="47"/>
      <c r="S32" s="48"/>
      <c r="T32" s="49"/>
      <c r="U32" s="25"/>
    </row>
    <row r="33" spans="1:21" s="1" customFormat="1" x14ac:dyDescent="0.25">
      <c r="A33" s="2"/>
      <c r="G33" s="64"/>
      <c r="H33" s="64"/>
      <c r="J33" s="64"/>
      <c r="R33" s="47"/>
      <c r="S33" s="48"/>
      <c r="T33" s="49"/>
      <c r="U33" s="25"/>
    </row>
    <row r="34" spans="1:21" s="1" customFormat="1" x14ac:dyDescent="0.25">
      <c r="A34" s="2"/>
      <c r="E34" s="102" t="s">
        <v>38</v>
      </c>
      <c r="F34" s="102"/>
      <c r="G34" s="64"/>
      <c r="H34" s="64"/>
      <c r="J34" s="64"/>
      <c r="R34" s="47"/>
      <c r="S34" s="48"/>
      <c r="T34" s="49"/>
      <c r="U34" s="25"/>
    </row>
    <row r="35" spans="1:21" s="1" customFormat="1" x14ac:dyDescent="0.25">
      <c r="A35" s="2"/>
      <c r="E35" s="104"/>
      <c r="F35" s="104"/>
      <c r="G35" s="64"/>
      <c r="H35" s="64"/>
      <c r="J35" s="64"/>
      <c r="R35" s="47"/>
      <c r="S35" s="48"/>
      <c r="T35" s="49"/>
      <c r="U35" s="25"/>
    </row>
    <row r="36" spans="1:21" x14ac:dyDescent="0.25">
      <c r="A36" s="2"/>
      <c r="B36" s="1"/>
      <c r="D36" s="99"/>
      <c r="E36" s="84"/>
      <c r="F36" s="90"/>
      <c r="G36" s="91"/>
      <c r="H36" s="91"/>
      <c r="I36" s="90"/>
      <c r="J36" s="91"/>
      <c r="K36" s="90"/>
      <c r="L36" s="90"/>
      <c r="M36" s="90"/>
      <c r="N36" s="90"/>
      <c r="O36" s="90"/>
      <c r="P36" s="90"/>
      <c r="Q36" s="90"/>
      <c r="R36" s="103"/>
      <c r="S36" s="105"/>
      <c r="T36" s="49"/>
      <c r="U36" s="25"/>
    </row>
    <row r="37" spans="1:21" x14ac:dyDescent="0.25">
      <c r="A37" s="2"/>
      <c r="B37" s="1"/>
      <c r="D37" s="100"/>
      <c r="E37" s="85"/>
      <c r="F37" s="93" t="s">
        <v>39</v>
      </c>
      <c r="G37" s="94"/>
      <c r="H37" s="94"/>
      <c r="I37" s="93"/>
      <c r="J37" s="94"/>
      <c r="K37" s="93"/>
      <c r="L37" s="93"/>
      <c r="M37" s="93"/>
      <c r="N37" s="93"/>
      <c r="O37" s="93"/>
      <c r="P37" s="93"/>
      <c r="Q37" s="93"/>
      <c r="R37" s="4"/>
      <c r="S37" s="106"/>
      <c r="T37" s="49"/>
      <c r="U37" s="25"/>
    </row>
    <row r="38" spans="1:21" x14ac:dyDescent="0.25">
      <c r="A38" s="2"/>
      <c r="B38" s="1"/>
      <c r="D38" s="100"/>
      <c r="E38" s="86"/>
      <c r="F38" s="93"/>
      <c r="G38" s="94"/>
      <c r="H38" s="94"/>
      <c r="I38" s="93"/>
      <c r="J38" s="94"/>
      <c r="K38" s="93"/>
      <c r="L38" s="93"/>
      <c r="M38" s="93"/>
      <c r="N38" s="93"/>
      <c r="O38" s="93"/>
      <c r="P38" s="93"/>
      <c r="Q38" s="93"/>
      <c r="R38" s="93"/>
      <c r="S38" s="106"/>
      <c r="T38" s="49"/>
      <c r="U38" s="25"/>
    </row>
    <row r="39" spans="1:21" x14ac:dyDescent="0.25">
      <c r="A39" s="2"/>
      <c r="B39" s="1"/>
      <c r="D39" s="100"/>
      <c r="E39" s="87"/>
      <c r="F39" s="93" t="s">
        <v>42</v>
      </c>
      <c r="G39" s="94"/>
      <c r="H39" s="94"/>
      <c r="I39" s="93"/>
      <c r="J39" s="94"/>
      <c r="K39" s="93"/>
      <c r="L39" s="93"/>
      <c r="M39" s="93"/>
      <c r="N39" s="93"/>
      <c r="O39" s="93"/>
      <c r="P39" s="93"/>
      <c r="Q39" s="93"/>
      <c r="R39" s="93"/>
      <c r="S39" s="95"/>
      <c r="U39" s="1"/>
    </row>
    <row r="40" spans="1:21" x14ac:dyDescent="0.25">
      <c r="A40" s="2"/>
      <c r="B40" s="1"/>
      <c r="D40" s="100"/>
      <c r="E40" s="86"/>
      <c r="F40" s="93"/>
      <c r="G40" s="94"/>
      <c r="H40" s="94"/>
      <c r="I40" s="93"/>
      <c r="J40" s="94"/>
      <c r="K40" s="93"/>
      <c r="L40" s="93"/>
      <c r="M40" s="93"/>
      <c r="N40" s="93"/>
      <c r="O40" s="93"/>
      <c r="P40" s="93"/>
      <c r="Q40" s="93"/>
      <c r="R40" s="93"/>
      <c r="S40" s="95"/>
      <c r="U40" s="1"/>
    </row>
    <row r="41" spans="1:21" x14ac:dyDescent="0.25">
      <c r="A41" s="2"/>
      <c r="B41" s="1"/>
      <c r="D41" s="100"/>
      <c r="E41" s="88"/>
      <c r="F41" s="93" t="s">
        <v>37</v>
      </c>
      <c r="G41" s="94"/>
      <c r="H41" s="94"/>
      <c r="I41" s="93"/>
      <c r="J41" s="94"/>
      <c r="K41" s="93"/>
      <c r="L41" s="93"/>
      <c r="M41" s="93"/>
      <c r="N41" s="93"/>
      <c r="O41" s="93"/>
      <c r="P41" s="93"/>
      <c r="Q41" s="93"/>
      <c r="R41" s="93"/>
      <c r="S41" s="95"/>
      <c r="U41" s="1"/>
    </row>
    <row r="42" spans="1:21" x14ac:dyDescent="0.25">
      <c r="A42" s="2"/>
      <c r="B42" s="1"/>
      <c r="D42" s="101"/>
      <c r="E42" s="89"/>
      <c r="F42" s="96"/>
      <c r="G42" s="97"/>
      <c r="H42" s="97"/>
      <c r="I42" s="96"/>
      <c r="J42" s="97"/>
      <c r="K42" s="96"/>
      <c r="L42" s="96"/>
      <c r="M42" s="96"/>
      <c r="N42" s="96"/>
      <c r="O42" s="96"/>
      <c r="P42" s="96"/>
      <c r="Q42" s="96"/>
      <c r="R42" s="96"/>
      <c r="S42" s="98"/>
      <c r="U42" s="1"/>
    </row>
    <row r="43" spans="1:21" x14ac:dyDescent="0.25">
      <c r="A43" s="2"/>
      <c r="B43" s="1"/>
      <c r="D43" s="1"/>
      <c r="E43" s="107" t="s">
        <v>40</v>
      </c>
      <c r="F43" s="108"/>
      <c r="I43" s="1"/>
      <c r="K43" s="1"/>
      <c r="L43" s="1"/>
      <c r="M43" s="1"/>
      <c r="N43" s="1"/>
      <c r="O43" s="1"/>
      <c r="P43" s="1"/>
      <c r="Q43" s="1"/>
      <c r="U43" s="1"/>
    </row>
    <row r="44" spans="1:21" x14ac:dyDescent="0.25">
      <c r="A44" s="2"/>
      <c r="B44" s="1"/>
      <c r="D44" s="1"/>
      <c r="E44" s="109"/>
      <c r="F44" s="110"/>
      <c r="I44" s="1"/>
      <c r="K44" s="1"/>
      <c r="L44" s="1"/>
      <c r="M44" s="1"/>
      <c r="N44" s="1"/>
      <c r="O44" s="1"/>
      <c r="P44" s="1"/>
      <c r="Q44" s="1"/>
      <c r="U44" s="1"/>
    </row>
    <row r="45" spans="1:21" x14ac:dyDescent="0.25">
      <c r="A45" s="2"/>
      <c r="B45" s="1"/>
      <c r="D45" s="99"/>
      <c r="E45" s="90"/>
      <c r="F45" s="90"/>
      <c r="G45" s="91"/>
      <c r="H45" s="91"/>
      <c r="I45" s="90"/>
      <c r="J45" s="91"/>
      <c r="K45" s="90"/>
      <c r="L45" s="90"/>
      <c r="M45" s="90"/>
      <c r="N45" s="90"/>
      <c r="O45" s="90"/>
      <c r="P45" s="90"/>
      <c r="Q45" s="90"/>
      <c r="R45" s="90"/>
      <c r="S45" s="92"/>
      <c r="U45" s="1"/>
    </row>
    <row r="46" spans="1:21" x14ac:dyDescent="0.25">
      <c r="A46" s="2"/>
      <c r="B46" s="1"/>
      <c r="D46" s="100"/>
      <c r="E46" s="93" t="s">
        <v>41</v>
      </c>
      <c r="F46" s="93"/>
      <c r="G46" s="94"/>
      <c r="H46" s="94"/>
      <c r="I46" s="93"/>
      <c r="J46" s="94"/>
      <c r="K46" s="93"/>
      <c r="L46" s="93"/>
      <c r="M46" s="93"/>
      <c r="N46" s="93"/>
      <c r="O46" s="93"/>
      <c r="P46" s="93"/>
      <c r="Q46" s="93"/>
      <c r="R46" s="93"/>
      <c r="S46" s="95"/>
      <c r="U46" s="1"/>
    </row>
    <row r="47" spans="1:21" x14ac:dyDescent="0.25">
      <c r="A47" s="2"/>
      <c r="B47" s="1"/>
      <c r="D47" s="101"/>
      <c r="E47" s="96"/>
      <c r="F47" s="96"/>
      <c r="G47" s="97"/>
      <c r="H47" s="97"/>
      <c r="I47" s="96"/>
      <c r="J47" s="97"/>
      <c r="K47" s="96"/>
      <c r="L47" s="96"/>
      <c r="M47" s="96"/>
      <c r="N47" s="96"/>
      <c r="O47" s="96"/>
      <c r="P47" s="96"/>
      <c r="Q47" s="96"/>
      <c r="R47" s="96"/>
      <c r="S47" s="98"/>
      <c r="U47" s="1"/>
    </row>
    <row r="48" spans="1:21" x14ac:dyDescent="0.25">
      <c r="A48" s="2"/>
      <c r="B48" s="1"/>
      <c r="D48" s="1"/>
      <c r="E48" s="1"/>
      <c r="F48" s="1"/>
      <c r="I48" s="1"/>
      <c r="K48" s="1"/>
      <c r="L48" s="1"/>
      <c r="M48" s="1"/>
      <c r="N48" s="1"/>
      <c r="O48" s="1"/>
      <c r="P48" s="1"/>
      <c r="Q48" s="1"/>
      <c r="U48" s="1"/>
    </row>
    <row r="49" spans="1:21" x14ac:dyDescent="0.25">
      <c r="A49" s="2"/>
      <c r="B49" s="1"/>
      <c r="D49" s="1"/>
      <c r="E49" s="1"/>
      <c r="F49" s="1"/>
      <c r="I49" s="1"/>
      <c r="K49" s="1"/>
      <c r="L49" s="1"/>
      <c r="M49" s="1"/>
      <c r="N49" s="1"/>
      <c r="O49" s="1"/>
      <c r="P49" s="1"/>
      <c r="Q49" s="1"/>
      <c r="U49" s="1"/>
    </row>
    <row r="50" spans="1:21" x14ac:dyDescent="0.25">
      <c r="A50" s="2"/>
      <c r="B50" s="1"/>
      <c r="D50" s="1"/>
      <c r="E50" s="1"/>
      <c r="F50" s="1"/>
      <c r="I50" s="1"/>
      <c r="K50" s="1"/>
      <c r="L50" s="1"/>
      <c r="M50" s="1"/>
      <c r="N50" s="1"/>
      <c r="O50" s="1"/>
      <c r="P50" s="1"/>
      <c r="Q50" s="1"/>
      <c r="U50" s="1"/>
    </row>
    <row r="51" spans="1:21" x14ac:dyDescent="0.25">
      <c r="A51" s="2"/>
      <c r="B51" s="1"/>
      <c r="D51" s="1"/>
      <c r="E51" s="1"/>
      <c r="F51" s="1"/>
      <c r="I51" s="1"/>
      <c r="K51" s="1"/>
      <c r="L51" s="1"/>
      <c r="M51" s="1"/>
      <c r="N51" s="1"/>
      <c r="O51" s="1"/>
      <c r="P51" s="1"/>
      <c r="Q51" s="1"/>
      <c r="U51" s="1"/>
    </row>
    <row r="52" spans="1:21" x14ac:dyDescent="0.25">
      <c r="A52" s="2"/>
      <c r="B52" s="1"/>
      <c r="D52" s="1"/>
      <c r="E52" s="1"/>
      <c r="F52" s="1"/>
      <c r="I52" s="1"/>
      <c r="K52" s="1"/>
      <c r="L52" s="1"/>
      <c r="M52" s="1"/>
      <c r="N52" s="1"/>
      <c r="O52" s="1"/>
      <c r="P52" s="1"/>
      <c r="Q52" s="1"/>
      <c r="U52" s="1"/>
    </row>
    <row r="53" spans="1:21" x14ac:dyDescent="0.25">
      <c r="A53" s="2"/>
      <c r="B53" s="1"/>
      <c r="D53" s="1"/>
      <c r="E53" s="1"/>
      <c r="K53" s="1"/>
      <c r="L53" s="1"/>
      <c r="M53" s="1"/>
      <c r="N53" s="1"/>
      <c r="O53" s="1"/>
      <c r="P53" s="1"/>
      <c r="U53" s="1"/>
    </row>
    <row r="54" spans="1:21" x14ac:dyDescent="0.25">
      <c r="A54" s="2"/>
      <c r="B54" s="1"/>
      <c r="D54" s="1"/>
      <c r="E54" s="1"/>
      <c r="K54" s="1"/>
      <c r="L54" s="1"/>
      <c r="M54" s="1"/>
      <c r="N54" s="1"/>
      <c r="O54" s="1"/>
      <c r="P54" s="1"/>
    </row>
    <row r="55" spans="1:21" x14ac:dyDescent="0.25">
      <c r="A55" s="2"/>
      <c r="B55" s="1"/>
      <c r="D55" s="1"/>
      <c r="E55" s="1"/>
      <c r="K55" s="1"/>
      <c r="L55" s="1"/>
      <c r="M55" s="1"/>
      <c r="N55" s="1"/>
      <c r="O55" s="1"/>
      <c r="P55" s="1"/>
    </row>
    <row r="56" spans="1:21" x14ac:dyDescent="0.25">
      <c r="A56" s="2"/>
      <c r="B56" s="1"/>
      <c r="D56" s="1"/>
      <c r="E56" s="1"/>
      <c r="K56" s="1"/>
      <c r="L56" s="1"/>
      <c r="M56" s="1"/>
      <c r="N56" s="1"/>
      <c r="O56" s="1"/>
      <c r="P56" s="1"/>
    </row>
    <row r="57" spans="1:21" x14ac:dyDescent="0.25">
      <c r="A57" s="2"/>
      <c r="B57" s="1"/>
      <c r="D57" s="1"/>
      <c r="E57" s="1"/>
      <c r="K57" s="1"/>
      <c r="L57" s="1"/>
      <c r="M57" s="1"/>
      <c r="N57" s="1"/>
      <c r="O57" s="1"/>
      <c r="P57" s="1"/>
    </row>
    <row r="58" spans="1:21" x14ac:dyDescent="0.25">
      <c r="A58" s="2"/>
      <c r="B58" s="1"/>
      <c r="D58" s="1"/>
      <c r="E58" s="1"/>
      <c r="K58" s="1"/>
      <c r="L58" s="1"/>
      <c r="M58" s="1"/>
      <c r="N58" s="1"/>
      <c r="O58" s="1"/>
      <c r="P58" s="1"/>
    </row>
    <row r="59" spans="1:21" x14ac:dyDescent="0.25">
      <c r="A59" s="2"/>
      <c r="B59" s="1"/>
      <c r="D59" s="1"/>
      <c r="E59" s="1"/>
      <c r="K59" s="1"/>
      <c r="L59" s="1"/>
      <c r="M59" s="1"/>
      <c r="N59" s="1"/>
      <c r="O59" s="1"/>
      <c r="P59" s="1"/>
    </row>
    <row r="60" spans="1:21" x14ac:dyDescent="0.25">
      <c r="A60" s="2"/>
      <c r="B60" s="1"/>
      <c r="D60" s="1"/>
      <c r="E60" s="1"/>
      <c r="K60" s="1"/>
      <c r="L60" s="1"/>
      <c r="M60" s="1"/>
      <c r="N60" s="1"/>
      <c r="O60" s="1"/>
      <c r="P60" s="1"/>
    </row>
    <row r="61" spans="1:21" x14ac:dyDescent="0.25">
      <c r="A61" s="2"/>
      <c r="B61" s="1"/>
      <c r="D61" s="1"/>
      <c r="E61" s="1"/>
      <c r="K61" s="1"/>
      <c r="L61" s="1"/>
      <c r="M61" s="1"/>
      <c r="N61" s="1"/>
      <c r="O61" s="1"/>
      <c r="P61" s="1"/>
    </row>
    <row r="62" spans="1:21" x14ac:dyDescent="0.25">
      <c r="A62" s="2"/>
      <c r="B62" s="1"/>
      <c r="D62" s="1"/>
      <c r="E62" s="1"/>
      <c r="K62" s="1"/>
      <c r="L62" s="1"/>
      <c r="M62" s="1"/>
      <c r="N62" s="1"/>
      <c r="O62" s="1"/>
      <c r="P62" s="1"/>
    </row>
    <row r="63" spans="1:21" x14ac:dyDescent="0.25">
      <c r="A63" s="2"/>
      <c r="B63" s="1"/>
      <c r="D63" s="1"/>
      <c r="E63" s="1"/>
      <c r="K63" s="1"/>
      <c r="L63" s="1"/>
      <c r="M63" s="1"/>
      <c r="N63" s="1"/>
      <c r="O63" s="1"/>
      <c r="P63" s="1"/>
    </row>
    <row r="64" spans="1:21" x14ac:dyDescent="0.25">
      <c r="A64" s="2"/>
      <c r="B64" s="1"/>
      <c r="D64" s="1"/>
      <c r="E64" s="1"/>
    </row>
    <row r="65" spans="1:5" x14ac:dyDescent="0.25">
      <c r="A65" s="2"/>
      <c r="B65" s="1"/>
      <c r="D65" s="1"/>
      <c r="E65" s="1"/>
    </row>
    <row r="66" spans="1:5" x14ac:dyDescent="0.25">
      <c r="A66" s="2"/>
      <c r="B66" s="1"/>
      <c r="D66" s="1"/>
      <c r="E66" s="1"/>
    </row>
    <row r="67" spans="1:5" x14ac:dyDescent="0.25">
      <c r="A67" s="2"/>
      <c r="B67" s="1"/>
      <c r="D67" s="1"/>
      <c r="E67" s="1"/>
    </row>
    <row r="68" spans="1:5" x14ac:dyDescent="0.25">
      <c r="A68" s="2"/>
      <c r="B68" s="1"/>
      <c r="D68" s="1"/>
      <c r="E68" s="1"/>
    </row>
    <row r="69" spans="1:5" x14ac:dyDescent="0.25">
      <c r="A69" s="2"/>
      <c r="B69" s="1"/>
      <c r="D69" s="1"/>
      <c r="E69" s="1"/>
    </row>
    <row r="70" spans="1:5" x14ac:dyDescent="0.25">
      <c r="A70" s="2"/>
      <c r="B70" s="1"/>
      <c r="D70" s="1"/>
      <c r="E70" s="1"/>
    </row>
    <row r="71" spans="1:5" x14ac:dyDescent="0.25">
      <c r="A71" s="2"/>
      <c r="B71" s="1"/>
      <c r="D71" s="1"/>
      <c r="E71" s="1"/>
    </row>
    <row r="72" spans="1:5" x14ac:dyDescent="0.25">
      <c r="A72" s="2"/>
    </row>
  </sheetData>
  <mergeCells count="52">
    <mergeCell ref="E34:F35"/>
    <mergeCell ref="E43:F44"/>
    <mergeCell ref="M15:N15"/>
    <mergeCell ref="M14:N14"/>
    <mergeCell ref="M13:N13"/>
    <mergeCell ref="M12:N12"/>
    <mergeCell ref="M11:N11"/>
    <mergeCell ref="M7:N7"/>
    <mergeCell ref="M6:N6"/>
    <mergeCell ref="M5:N5"/>
    <mergeCell ref="M4:N4"/>
    <mergeCell ref="M3:N3"/>
    <mergeCell ref="Q14:R14"/>
    <mergeCell ref="Q13:R13"/>
    <mergeCell ref="Q12:R12"/>
    <mergeCell ref="Q11:R11"/>
    <mergeCell ref="U23:V23"/>
    <mergeCell ref="U22:V22"/>
    <mergeCell ref="U21:V21"/>
    <mergeCell ref="U20:V20"/>
    <mergeCell ref="U19:V19"/>
    <mergeCell ref="M23:N23"/>
    <mergeCell ref="U15:V15"/>
    <mergeCell ref="U14:V14"/>
    <mergeCell ref="U13:V13"/>
    <mergeCell ref="U12:V12"/>
    <mergeCell ref="U11:V11"/>
    <mergeCell ref="Q15:R15"/>
    <mergeCell ref="W23:X23"/>
    <mergeCell ref="W22:X22"/>
    <mergeCell ref="W21:X21"/>
    <mergeCell ref="W20:X20"/>
    <mergeCell ref="W19:X19"/>
    <mergeCell ref="Q23:R23"/>
    <mergeCell ref="M22:N22"/>
    <mergeCell ref="M21:N21"/>
    <mergeCell ref="M20:N20"/>
    <mergeCell ref="M19:N19"/>
    <mergeCell ref="O23:P23"/>
    <mergeCell ref="Q22:R22"/>
    <mergeCell ref="Q21:R21"/>
    <mergeCell ref="Q20:R20"/>
    <mergeCell ref="Q19:R19"/>
    <mergeCell ref="O22:P22"/>
    <mergeCell ref="O21:P21"/>
    <mergeCell ref="O20:P20"/>
    <mergeCell ref="O19:P19"/>
    <mergeCell ref="Y23:Z23"/>
    <mergeCell ref="Y22:Z22"/>
    <mergeCell ref="Y21:Z21"/>
    <mergeCell ref="Y20:Z20"/>
    <mergeCell ref="Y19:Z19"/>
  </mergeCells>
  <dataValidations count="2">
    <dataValidation type="list" allowBlank="1" showInputMessage="1" showErrorMessage="1" sqref="F7">
      <formula1>" ,fixe,10/5/5 - cap 2,5/5/5 - cap 2"</formula1>
    </dataValidation>
    <dataValidation type="list" allowBlank="1" showInputMessage="1" showErrorMessage="1" sqref="F9">
      <formula1>" ,10,15,20,25,30"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2016-03-02T16:14:08Z</dcterms:created>
  <dcterms:modified xsi:type="dcterms:W3CDTF">2016-03-04T10:33:06Z</dcterms:modified>
</cp:coreProperties>
</file>