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80" windowWidth="20730" windowHeight="9555"/>
  </bookViews>
  <sheets>
    <sheet name="Dette" sheetId="73" r:id="rId1"/>
    <sheet name="Données main levée" sheetId="85" r:id="rId2"/>
    <sheet name="Feuil2" sheetId="117" r:id="rId3"/>
  </sheets>
  <externalReferences>
    <externalReference r:id="rId4"/>
    <externalReference r:id="rId5"/>
  </externalReferences>
  <definedNames>
    <definedName name="nbdepmt">[1]Calcul!$B$17:$B$316</definedName>
  </definedNames>
  <calcPr calcId="145621" calcOnSave="0"/>
</workbook>
</file>

<file path=xl/calcChain.xml><?xml version="1.0" encoding="utf-8"?>
<calcChain xmlns="http://schemas.openxmlformats.org/spreadsheetml/2006/main">
  <c r="C24" i="73" l="1"/>
  <c r="I24" i="73" s="1"/>
  <c r="L20" i="73"/>
  <c r="C16" i="73"/>
  <c r="F16" i="73" s="1"/>
  <c r="I20" i="73" l="1"/>
  <c r="F20" i="73"/>
  <c r="F2" i="85" l="1"/>
  <c r="B3" i="85"/>
  <c r="C2" i="85" s="1"/>
  <c r="C6" i="85"/>
  <c r="C7" i="85"/>
  <c r="C8" i="85"/>
  <c r="C9" i="85"/>
  <c r="C10" i="85"/>
  <c r="C11" i="85"/>
  <c r="C12" i="85"/>
  <c r="C13" i="85"/>
  <c r="C14" i="85"/>
  <c r="C15" i="85"/>
  <c r="C16" i="85"/>
  <c r="C17" i="85"/>
  <c r="C18" i="85"/>
  <c r="C19" i="85"/>
  <c r="C20" i="85"/>
  <c r="C21" i="85"/>
  <c r="C22" i="85"/>
  <c r="C23" i="85"/>
  <c r="C24" i="85"/>
  <c r="C25" i="85"/>
  <c r="C26" i="85"/>
  <c r="C27" i="85"/>
  <c r="C28" i="85"/>
  <c r="C29" i="85"/>
  <c r="C30" i="85"/>
  <c r="C31" i="85"/>
  <c r="C32" i="85"/>
  <c r="C33" i="85"/>
  <c r="C34" i="85"/>
  <c r="C35" i="85"/>
  <c r="C36" i="85"/>
  <c r="C37" i="85"/>
  <c r="C38" i="85"/>
  <c r="C39" i="85"/>
  <c r="C40" i="85"/>
  <c r="C41" i="85"/>
  <c r="C42" i="85"/>
  <c r="C44" i="85"/>
  <c r="C45" i="85"/>
  <c r="C46" i="85"/>
  <c r="C47" i="85"/>
  <c r="C48" i="85"/>
  <c r="C49" i="85"/>
  <c r="C50" i="85"/>
  <c r="C51" i="85"/>
  <c r="C52" i="85"/>
  <c r="C53" i="85"/>
  <c r="C54" i="85"/>
  <c r="C55" i="85"/>
  <c r="C56" i="85"/>
  <c r="C57" i="85"/>
  <c r="C58" i="85"/>
  <c r="C59" i="85"/>
  <c r="C60" i="85"/>
  <c r="C61" i="85"/>
  <c r="C62" i="85"/>
  <c r="C63" i="85"/>
  <c r="C64" i="85"/>
  <c r="C65" i="85"/>
  <c r="C66" i="85"/>
  <c r="C67" i="85"/>
  <c r="C68" i="85"/>
  <c r="C69" i="85"/>
  <c r="C70" i="85"/>
  <c r="C71" i="85"/>
  <c r="C72" i="85"/>
  <c r="C73" i="85"/>
  <c r="C74" i="85"/>
  <c r="C75" i="85"/>
  <c r="C76" i="85"/>
  <c r="C77" i="85"/>
  <c r="C78" i="85"/>
  <c r="C79" i="85"/>
  <c r="C80" i="85"/>
  <c r="C81" i="85"/>
  <c r="C82" i="85"/>
  <c r="C83" i="85"/>
  <c r="C84" i="85"/>
  <c r="C85" i="85"/>
  <c r="C86" i="85"/>
  <c r="C87" i="85"/>
  <c r="C88" i="85"/>
  <c r="C89" i="85"/>
  <c r="C90" i="85"/>
  <c r="C91" i="85"/>
  <c r="C92" i="85"/>
  <c r="C93" i="85"/>
  <c r="C94" i="85"/>
  <c r="C95" i="85"/>
  <c r="C96" i="85"/>
  <c r="C97" i="85"/>
  <c r="C99" i="85"/>
  <c r="C100" i="85"/>
  <c r="C101" i="85"/>
  <c r="C102" i="85"/>
  <c r="C103" i="85"/>
  <c r="C104" i="85"/>
  <c r="C105" i="85"/>
  <c r="C106" i="85"/>
  <c r="C107" i="85"/>
  <c r="C108" i="85"/>
  <c r="C109" i="85"/>
  <c r="C110" i="85"/>
  <c r="C111" i="85"/>
  <c r="C112" i="85"/>
  <c r="C113" i="85"/>
  <c r="C114" i="85"/>
  <c r="C115" i="85"/>
  <c r="C116" i="85"/>
  <c r="C117" i="85"/>
  <c r="C118" i="85"/>
  <c r="C119" i="85"/>
  <c r="C120" i="85"/>
  <c r="C121" i="85"/>
  <c r="C122" i="85"/>
  <c r="C123" i="85"/>
  <c r="C124" i="85"/>
  <c r="C125" i="85"/>
  <c r="C126" i="85"/>
  <c r="C127" i="85"/>
  <c r="C128" i="85"/>
  <c r="C129" i="85"/>
  <c r="C130" i="85"/>
  <c r="C131" i="85"/>
  <c r="C132" i="85"/>
  <c r="C133" i="85"/>
  <c r="C134" i="85"/>
  <c r="C135" i="85"/>
  <c r="C136" i="85"/>
  <c r="C137" i="85"/>
  <c r="C138" i="85"/>
  <c r="C139" i="85"/>
  <c r="C140" i="85"/>
  <c r="C141" i="85"/>
  <c r="C142" i="85"/>
  <c r="C143" i="85"/>
  <c r="C144" i="85"/>
  <c r="C145" i="85"/>
  <c r="C146" i="85"/>
  <c r="C147" i="85"/>
  <c r="C148" i="85"/>
  <c r="C149" i="85"/>
  <c r="C150" i="85"/>
  <c r="C151" i="85"/>
  <c r="C152" i="85"/>
  <c r="C153" i="85"/>
  <c r="C154" i="85"/>
  <c r="C155" i="85"/>
  <c r="C156" i="85"/>
  <c r="C157" i="85"/>
  <c r="C158" i="85"/>
  <c r="C159" i="85"/>
  <c r="C160" i="85"/>
  <c r="C161" i="85"/>
  <c r="C162" i="85"/>
  <c r="C163" i="85"/>
  <c r="C164" i="85"/>
  <c r="C165" i="85"/>
  <c r="C166" i="85"/>
  <c r="C167" i="85"/>
  <c r="C168" i="85"/>
  <c r="C169" i="85"/>
  <c r="C170" i="85"/>
  <c r="C171" i="85"/>
  <c r="C172" i="85"/>
  <c r="C173" i="85"/>
  <c r="C174" i="85"/>
  <c r="C175" i="85"/>
  <c r="C176" i="85"/>
  <c r="C177" i="85"/>
  <c r="C178" i="85"/>
  <c r="C179" i="85"/>
  <c r="C180" i="85"/>
  <c r="C181" i="85"/>
  <c r="C182" i="85"/>
  <c r="C183" i="85"/>
  <c r="C184" i="85"/>
  <c r="C185" i="85"/>
  <c r="C186" i="85"/>
  <c r="C187" i="85"/>
  <c r="C188" i="85"/>
  <c r="C189" i="85"/>
  <c r="C190" i="85"/>
  <c r="C191" i="85"/>
  <c r="C192" i="85"/>
  <c r="C193" i="85"/>
  <c r="C194" i="85"/>
  <c r="C195" i="85"/>
  <c r="C197" i="85"/>
  <c r="C198" i="85"/>
  <c r="C199" i="85"/>
  <c r="C200" i="85"/>
  <c r="C201" i="85"/>
  <c r="C202" i="85"/>
  <c r="C203" i="85"/>
  <c r="C204" i="85"/>
  <c r="C205" i="85"/>
  <c r="C206" i="85"/>
  <c r="C207" i="85"/>
  <c r="C208" i="85"/>
  <c r="C209" i="85"/>
  <c r="C210" i="85"/>
  <c r="C211" i="85"/>
  <c r="C212" i="85"/>
  <c r="C213" i="85"/>
  <c r="C214" i="85"/>
  <c r="C215" i="85"/>
  <c r="C216" i="85"/>
  <c r="C217" i="85"/>
  <c r="C218" i="85"/>
  <c r="C219" i="85"/>
  <c r="C220" i="85"/>
  <c r="C221" i="85"/>
  <c r="C222" i="85"/>
  <c r="C223" i="85"/>
  <c r="C224" i="85"/>
  <c r="C225" i="85"/>
  <c r="C226" i="85"/>
  <c r="C227" i="85"/>
  <c r="C228" i="85"/>
  <c r="C229" i="85"/>
  <c r="C230" i="85"/>
  <c r="C231" i="85"/>
  <c r="C232" i="85"/>
  <c r="C233" i="85"/>
  <c r="C234" i="85"/>
  <c r="C235" i="85"/>
  <c r="C236" i="85"/>
  <c r="C237" i="85"/>
  <c r="C238" i="85"/>
  <c r="C239" i="85"/>
  <c r="C240" i="85"/>
  <c r="C241" i="85"/>
  <c r="C242" i="85"/>
  <c r="C243" i="85"/>
  <c r="C244" i="85"/>
  <c r="C245" i="85"/>
  <c r="C246" i="85"/>
  <c r="C247" i="85"/>
  <c r="C248" i="85"/>
  <c r="C249" i="85"/>
  <c r="C250" i="85"/>
  <c r="C251" i="85"/>
  <c r="B4" i="85" l="1"/>
  <c r="B5" i="85" l="1"/>
  <c r="C3" i="85"/>
  <c r="B6" i="85" l="1"/>
  <c r="C5" i="85" s="1"/>
  <c r="C4" i="85"/>
</calcChain>
</file>

<file path=xl/sharedStrings.xml><?xml version="1.0" encoding="utf-8"?>
<sst xmlns="http://schemas.openxmlformats.org/spreadsheetml/2006/main" count="38" uniqueCount="38">
  <si>
    <t>Localité</t>
  </si>
  <si>
    <t>Code postal</t>
  </si>
  <si>
    <t>Non</t>
  </si>
  <si>
    <t>Oui</t>
  </si>
  <si>
    <t>Gage associé au crédit</t>
  </si>
  <si>
    <t>Nom emprunteur 4</t>
  </si>
  <si>
    <t>Nom emprunteur 3</t>
  </si>
  <si>
    <t>Personnes concernées</t>
  </si>
  <si>
    <t>Hypothèque</t>
  </si>
  <si>
    <t>Durée restant (mois)</t>
  </si>
  <si>
    <t>Type de taux</t>
  </si>
  <si>
    <t>Mensualité constante</t>
  </si>
  <si>
    <t>Frais de main levée</t>
  </si>
  <si>
    <t>Amortissement</t>
  </si>
  <si>
    <t>Indemnité de remploi</t>
  </si>
  <si>
    <t>Solde restant dû</t>
  </si>
  <si>
    <t>Capital initial prêt</t>
  </si>
  <si>
    <t>Charge professionnel</t>
  </si>
  <si>
    <t>Mensualité</t>
  </si>
  <si>
    <t>Date d'octroi</t>
  </si>
  <si>
    <t>A racheter</t>
  </si>
  <si>
    <t>Type d'engagement</t>
  </si>
  <si>
    <t>Organisme prêteur</t>
  </si>
  <si>
    <t>Durée en années</t>
  </si>
  <si>
    <t>0 24%</t>
  </si>
  <si>
    <t>Dette en cours</t>
  </si>
  <si>
    <t>Localisation gage</t>
  </si>
  <si>
    <t>Record Bank</t>
  </si>
  <si>
    <t>Demandeur</t>
  </si>
  <si>
    <t>N°/Boite</t>
  </si>
  <si>
    <t>Crédit hypothécaire</t>
  </si>
  <si>
    <t>Taux effectif</t>
  </si>
  <si>
    <t>Taux mensuel du prêt</t>
  </si>
  <si>
    <t>Taux annuel du prêt</t>
  </si>
  <si>
    <t>Montant dette restante</t>
  </si>
  <si>
    <t>Co-demandeur</t>
  </si>
  <si>
    <t>Date du jour</t>
  </si>
  <si>
    <t>Date fin prêt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</si>
</sst>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&quot;€&quot;\ #,##0.00;[Red]&quot;€&quot;\ \-#,##0.00"/>
    <numFmt numFmtId="44" formatCode="_ &quot;€&quot;\ * #,##0.00_ ;_ &quot;€&quot;\ * \-#,##0.00_ ;_ &quot;€&quot;\ * &quot;-&quot;??_ ;_ @_ "/>
    <numFmt numFmtId="164" formatCode="d/mm/yyyy;@"/>
    <numFmt numFmtId="165" formatCode="&quot;€&quot;\ #,##0.00"/>
    <numFmt numFmtId="171" formatCode="0.000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0"/>
      <name val="Calibri"/>
      <family val="2"/>
      <scheme val="minor"/>
    </font>
    <font>
      <sz val="14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</fills>
  <borders count="15">
    <border>
      <left/>
      <right/>
      <top/>
      <bottom/>
      <diagonal/>
    </border>
    <border>
      <left style="dotted">
        <color rgb="FF0070C0"/>
      </left>
      <right/>
      <top style="dotted">
        <color rgb="FF0070C0"/>
      </top>
      <bottom/>
      <diagonal/>
    </border>
    <border>
      <left/>
      <right/>
      <top style="dotted">
        <color rgb="FF0070C0"/>
      </top>
      <bottom/>
      <diagonal/>
    </border>
    <border>
      <left/>
      <right style="dotted">
        <color rgb="FF0070C0"/>
      </right>
      <top style="dotted">
        <color rgb="FF0070C0"/>
      </top>
      <bottom/>
      <diagonal/>
    </border>
    <border>
      <left style="dotted">
        <color rgb="FF0070C0"/>
      </left>
      <right/>
      <top/>
      <bottom/>
      <diagonal/>
    </border>
    <border>
      <left/>
      <right style="dotted">
        <color rgb="FF0070C0"/>
      </right>
      <top/>
      <bottom/>
      <diagonal/>
    </border>
    <border>
      <left style="dotted">
        <color rgb="FF0070C0"/>
      </left>
      <right/>
      <top/>
      <bottom style="dotted">
        <color rgb="FF0070C0"/>
      </bottom>
      <diagonal/>
    </border>
    <border>
      <left/>
      <right/>
      <top/>
      <bottom style="dotted">
        <color rgb="FF0070C0"/>
      </bottom>
      <diagonal/>
    </border>
    <border>
      <left/>
      <right style="dotted">
        <color rgb="FF0070C0"/>
      </right>
      <top/>
      <bottom style="dotted">
        <color rgb="FF0070C0"/>
      </bottom>
      <diagonal/>
    </border>
    <border>
      <left/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/>
      <top style="hair">
        <color rgb="FF0070C0"/>
      </top>
      <bottom style="hair">
        <color rgb="FF0070C0"/>
      </bottom>
      <diagonal/>
    </border>
    <border>
      <left/>
      <right/>
      <top style="hair">
        <color rgb="FF0070C0"/>
      </top>
      <bottom style="hair">
        <color rgb="FF0070C0"/>
      </bottom>
      <diagonal/>
    </border>
    <border>
      <left/>
      <right style="hair">
        <color theme="8" tint="0.39994506668294322"/>
      </right>
      <top style="hair">
        <color theme="8" tint="0.39994506668294322"/>
      </top>
      <bottom style="hair">
        <color theme="8" tint="0.39994506668294322"/>
      </bottom>
      <diagonal/>
    </border>
    <border>
      <left/>
      <right/>
      <top style="hair">
        <color theme="8" tint="0.39994506668294322"/>
      </top>
      <bottom style="hair">
        <color theme="8" tint="0.39994506668294322"/>
      </bottom>
      <diagonal/>
    </border>
    <border>
      <left style="hair">
        <color rgb="FF0070C0"/>
      </left>
      <right style="hair">
        <color rgb="FF0070C0"/>
      </right>
      <top style="hair">
        <color rgb="FF0070C0"/>
      </top>
      <bottom style="hair">
        <color rgb="FF0070C0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2" fillId="6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vertical="center"/>
    </xf>
    <xf numFmtId="0" fontId="2" fillId="6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2" fillId="6" borderId="14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4" fontId="1" fillId="6" borderId="0" xfId="0" applyNumberFormat="1" applyFont="1" applyFill="1" applyBorder="1" applyAlignment="1">
      <alignment horizontal="center" vertical="top"/>
    </xf>
    <xf numFmtId="0" fontId="0" fillId="6" borderId="0" xfId="0" applyFill="1" applyBorder="1" applyAlignment="1">
      <alignment horizontal="left" vertical="top"/>
    </xf>
    <xf numFmtId="10" fontId="1" fillId="6" borderId="0" xfId="0" applyNumberFormat="1" applyFont="1" applyFill="1" applyBorder="1" applyAlignment="1">
      <alignment horizontal="center" vertical="top"/>
    </xf>
    <xf numFmtId="10" fontId="1" fillId="10" borderId="0" xfId="0" applyNumberFormat="1" applyFont="1" applyFill="1" applyBorder="1" applyAlignment="1">
      <alignment horizontal="center" vertical="top"/>
    </xf>
    <xf numFmtId="10" fontId="1" fillId="11" borderId="0" xfId="0" applyNumberFormat="1" applyFont="1" applyFill="1" applyBorder="1" applyAlignment="1">
      <alignment horizontal="center" vertical="top"/>
    </xf>
    <xf numFmtId="10" fontId="1" fillId="8" borderId="0" xfId="0" applyNumberFormat="1" applyFont="1" applyFill="1" applyBorder="1" applyAlignment="1">
      <alignment horizontal="center" vertical="top"/>
    </xf>
    <xf numFmtId="10" fontId="1" fillId="12" borderId="0" xfId="0" applyNumberFormat="1" applyFont="1" applyFill="1" applyBorder="1" applyAlignment="1">
      <alignment horizontal="center" vertical="top"/>
    </xf>
    <xf numFmtId="10" fontId="1" fillId="13" borderId="0" xfId="0" applyNumberFormat="1" applyFont="1" applyFill="1" applyBorder="1" applyAlignment="1">
      <alignment horizontal="center" vertical="top"/>
    </xf>
    <xf numFmtId="10" fontId="1" fillId="14" borderId="0" xfId="0" applyNumberFormat="1" applyFont="1" applyFill="1" applyBorder="1" applyAlignment="1">
      <alignment horizontal="center" vertical="top"/>
    </xf>
    <xf numFmtId="4" fontId="1" fillId="6" borderId="0" xfId="0" applyNumberFormat="1" applyFont="1" applyFill="1" applyBorder="1" applyAlignment="1">
      <alignment horizontal="center" vertical="top" wrapText="1"/>
    </xf>
    <xf numFmtId="10" fontId="1" fillId="7" borderId="0" xfId="0" applyNumberFormat="1" applyFont="1" applyFill="1" applyBorder="1" applyAlignment="1">
      <alignment horizontal="center" vertical="top"/>
    </xf>
    <xf numFmtId="10" fontId="1" fillId="15" borderId="0" xfId="0" applyNumberFormat="1" applyFont="1" applyFill="1" applyBorder="1" applyAlignment="1">
      <alignment horizontal="center" vertical="top"/>
    </xf>
    <xf numFmtId="10" fontId="1" fillId="4" borderId="0" xfId="0" applyNumberFormat="1" applyFont="1" applyFill="1" applyBorder="1" applyAlignment="1">
      <alignment horizontal="center" vertical="top"/>
    </xf>
    <xf numFmtId="10" fontId="1" fillId="16" borderId="0" xfId="0" applyNumberFormat="1" applyFont="1" applyFill="1" applyBorder="1" applyAlignment="1">
      <alignment horizontal="center" vertical="top"/>
    </xf>
    <xf numFmtId="10" fontId="7" fillId="4" borderId="0" xfId="0" applyNumberFormat="1" applyFont="1" applyFill="1" applyBorder="1" applyAlignment="1">
      <alignment horizontal="center" vertical="top"/>
    </xf>
    <xf numFmtId="4" fontId="6" fillId="6" borderId="0" xfId="0" applyNumberFormat="1" applyFont="1" applyFill="1" applyBorder="1" applyAlignment="1">
      <alignment horizontal="center" vertical="top"/>
    </xf>
    <xf numFmtId="10" fontId="7" fillId="16" borderId="0" xfId="0" applyNumberFormat="1" applyFont="1" applyFill="1" applyBorder="1" applyAlignment="1">
      <alignment horizontal="center" vertical="top"/>
    </xf>
    <xf numFmtId="10" fontId="7" fillId="6" borderId="0" xfId="0" applyNumberFormat="1" applyFont="1" applyFill="1" applyBorder="1" applyAlignment="1">
      <alignment horizontal="center" vertical="top"/>
    </xf>
    <xf numFmtId="10" fontId="7" fillId="17" borderId="0" xfId="0" applyNumberFormat="1" applyFont="1" applyFill="1" applyBorder="1" applyAlignment="1">
      <alignment horizontal="center" vertical="top"/>
    </xf>
    <xf numFmtId="10" fontId="7" fillId="18" borderId="0" xfId="0" applyNumberFormat="1" applyFont="1" applyFill="1" applyBorder="1" applyAlignment="1">
      <alignment horizontal="center" vertical="top"/>
    </xf>
    <xf numFmtId="10" fontId="1" fillId="19" borderId="0" xfId="0" applyNumberFormat="1" applyFont="1" applyFill="1" applyBorder="1" applyAlignment="1">
      <alignment horizontal="center" vertical="top"/>
    </xf>
    <xf numFmtId="10" fontId="1" fillId="5" borderId="0" xfId="0" applyNumberFormat="1" applyFont="1" applyFill="1" applyBorder="1" applyAlignment="1">
      <alignment horizontal="center" vertical="top"/>
    </xf>
    <xf numFmtId="10" fontId="1" fillId="20" borderId="0" xfId="0" applyNumberFormat="1" applyFont="1" applyFill="1" applyBorder="1" applyAlignment="1">
      <alignment horizontal="center" vertical="top"/>
    </xf>
    <xf numFmtId="10" fontId="1" fillId="21" borderId="0" xfId="0" applyNumberFormat="1" applyFont="1" applyFill="1" applyBorder="1" applyAlignment="1">
      <alignment horizontal="center" vertical="top"/>
    </xf>
    <xf numFmtId="10" fontId="7" fillId="21" borderId="0" xfId="0" applyNumberFormat="1" applyFont="1" applyFill="1" applyBorder="1" applyAlignment="1">
      <alignment horizontal="center" vertical="top"/>
    </xf>
    <xf numFmtId="10" fontId="7" fillId="9" borderId="0" xfId="0" applyNumberFormat="1" applyFont="1" applyFill="1" applyBorder="1" applyAlignment="1">
      <alignment horizontal="center" vertical="top"/>
    </xf>
    <xf numFmtId="10" fontId="1" fillId="22" borderId="0" xfId="0" applyNumberFormat="1" applyFont="1" applyFill="1" applyBorder="1" applyAlignment="1">
      <alignment horizontal="center" vertical="top"/>
    </xf>
    <xf numFmtId="10" fontId="1" fillId="9" borderId="0" xfId="0" applyNumberFormat="1" applyFont="1" applyFill="1" applyBorder="1" applyAlignment="1">
      <alignment horizontal="center" vertical="top"/>
    </xf>
    <xf numFmtId="4" fontId="1" fillId="6" borderId="0" xfId="0" applyNumberFormat="1" applyFont="1" applyFill="1" applyBorder="1" applyAlignment="1">
      <alignment horizontal="center" vertical="center"/>
    </xf>
    <xf numFmtId="10" fontId="1" fillId="23" borderId="0" xfId="0" applyNumberFormat="1" applyFont="1" applyFill="1" applyBorder="1" applyAlignment="1">
      <alignment horizontal="center" vertical="top"/>
    </xf>
    <xf numFmtId="10" fontId="1" fillId="23" borderId="0" xfId="0" applyNumberFormat="1" applyFont="1" applyFill="1" applyBorder="1" applyAlignment="1">
      <alignment horizontal="center" vertical="top" wrapText="1"/>
    </xf>
    <xf numFmtId="10" fontId="1" fillId="15" borderId="0" xfId="0" applyNumberFormat="1" applyFont="1" applyFill="1" applyBorder="1" applyAlignment="1">
      <alignment horizontal="center" vertical="top" wrapText="1"/>
    </xf>
    <xf numFmtId="10" fontId="1" fillId="6" borderId="0" xfId="0" applyNumberFormat="1" applyFont="1" applyFill="1" applyBorder="1" applyAlignment="1">
      <alignment horizontal="center" vertical="top" wrapText="1"/>
    </xf>
    <xf numFmtId="10" fontId="1" fillId="6" borderId="0" xfId="0" applyNumberFormat="1" applyFont="1" applyFill="1" applyBorder="1" applyAlignment="1">
      <alignment horizontal="center" vertical="center"/>
    </xf>
    <xf numFmtId="4" fontId="1" fillId="6" borderId="0" xfId="0" applyNumberFormat="1" applyFont="1" applyFill="1" applyBorder="1" applyAlignment="1">
      <alignment horizontal="center" vertical="center" wrapText="1"/>
    </xf>
    <xf numFmtId="10" fontId="1" fillId="6" borderId="0" xfId="0" applyNumberFormat="1" applyFont="1" applyFill="1" applyBorder="1" applyAlignment="1">
      <alignment horizontal="center" vertical="center" wrapText="1"/>
    </xf>
    <xf numFmtId="10" fontId="1" fillId="24" borderId="0" xfId="0" applyNumberFormat="1" applyFont="1" applyFill="1" applyBorder="1" applyAlignment="1">
      <alignment horizontal="center" vertical="top"/>
    </xf>
    <xf numFmtId="4" fontId="1" fillId="6" borderId="0" xfId="0" applyNumberFormat="1" applyFont="1" applyFill="1" applyBorder="1" applyAlignment="1">
      <alignment horizontal="center"/>
    </xf>
    <xf numFmtId="10" fontId="1" fillId="2" borderId="0" xfId="0" applyNumberFormat="1" applyFont="1" applyFill="1" applyBorder="1" applyAlignment="1">
      <alignment horizontal="center" vertical="top" wrapText="1"/>
    </xf>
    <xf numFmtId="0" fontId="2" fillId="3" borderId="0" xfId="0" applyFont="1" applyFill="1" applyBorder="1" applyAlignment="1">
      <alignment horizontal="left" vertical="center"/>
    </xf>
    <xf numFmtId="0" fontId="2" fillId="6" borderId="0" xfId="0" applyFont="1" applyFill="1" applyBorder="1" applyAlignment="1">
      <alignment horizontal="left" vertical="center"/>
    </xf>
    <xf numFmtId="0" fontId="2" fillId="6" borderId="1" xfId="0" applyFont="1" applyFill="1" applyBorder="1" applyAlignment="1">
      <alignment horizontal="left" vertical="center"/>
    </xf>
    <xf numFmtId="0" fontId="2" fillId="6" borderId="2" xfId="0" applyFont="1" applyFill="1" applyBorder="1" applyAlignment="1">
      <alignment horizontal="left" vertical="center"/>
    </xf>
    <xf numFmtId="0" fontId="2" fillId="6" borderId="3" xfId="0" applyFont="1" applyFill="1" applyBorder="1" applyAlignment="1">
      <alignment horizontal="left" vertical="center"/>
    </xf>
    <xf numFmtId="0" fontId="2" fillId="6" borderId="4" xfId="0" applyFont="1" applyFill="1" applyBorder="1" applyAlignment="1">
      <alignment horizontal="left" vertical="center"/>
    </xf>
    <xf numFmtId="0" fontId="2" fillId="6" borderId="5" xfId="0" applyFont="1" applyFill="1" applyBorder="1" applyAlignment="1">
      <alignment horizontal="left" vertical="center"/>
    </xf>
    <xf numFmtId="0" fontId="2" fillId="6" borderId="6" xfId="0" applyFont="1" applyFill="1" applyBorder="1" applyAlignment="1">
      <alignment horizontal="left" vertical="center"/>
    </xf>
    <xf numFmtId="0" fontId="2" fillId="6" borderId="7" xfId="0" applyFont="1" applyFill="1" applyBorder="1" applyAlignment="1">
      <alignment horizontal="left" vertical="center"/>
    </xf>
    <xf numFmtId="0" fontId="2" fillId="6" borderId="8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horizontal="left" vertical="center"/>
    </xf>
    <xf numFmtId="0" fontId="8" fillId="4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0" fontId="3" fillId="3" borderId="12" xfId="0" applyFont="1" applyFill="1" applyBorder="1" applyAlignment="1">
      <alignment vertical="center"/>
    </xf>
    <xf numFmtId="0" fontId="9" fillId="3" borderId="13" xfId="0" applyFont="1" applyFill="1" applyBorder="1" applyAlignment="1">
      <alignment vertical="center"/>
    </xf>
    <xf numFmtId="0" fontId="10" fillId="6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vertical="center"/>
    </xf>
    <xf numFmtId="0" fontId="12" fillId="6" borderId="0" xfId="0" applyFont="1" applyFill="1" applyBorder="1" applyAlignment="1">
      <alignment horizontal="left" vertical="center"/>
    </xf>
    <xf numFmtId="0" fontId="12" fillId="6" borderId="0" xfId="0" applyFont="1" applyFill="1" applyBorder="1" applyAlignment="1">
      <alignment vertical="center"/>
    </xf>
    <xf numFmtId="0" fontId="11" fillId="2" borderId="0" xfId="0" applyFont="1" applyFill="1" applyBorder="1" applyAlignment="1">
      <alignment horizontal="left" vertical="center"/>
    </xf>
    <xf numFmtId="0" fontId="2" fillId="6" borderId="0" xfId="0" applyFont="1" applyFill="1" applyBorder="1" applyAlignment="1">
      <alignment horizontal="left" vertical="center"/>
    </xf>
    <xf numFmtId="0" fontId="12" fillId="6" borderId="0" xfId="0" applyFont="1" applyFill="1" applyBorder="1" applyAlignment="1">
      <alignment horizontal="left" vertical="center"/>
    </xf>
    <xf numFmtId="0" fontId="2" fillId="6" borderId="0" xfId="0" applyFont="1" applyFill="1" applyBorder="1" applyAlignment="1">
      <alignment horizontal="left" vertical="center"/>
    </xf>
    <xf numFmtId="0" fontId="2" fillId="26" borderId="10" xfId="0" applyFont="1" applyFill="1" applyBorder="1" applyAlignment="1">
      <alignment horizontal="center" vertical="center"/>
    </xf>
    <xf numFmtId="0" fontId="2" fillId="26" borderId="9" xfId="0" applyFont="1" applyFill="1" applyBorder="1" applyAlignment="1">
      <alignment horizontal="center" vertical="center"/>
    </xf>
    <xf numFmtId="0" fontId="2" fillId="26" borderId="10" xfId="0" applyFont="1" applyFill="1" applyBorder="1" applyAlignment="1">
      <alignment horizontal="left" vertical="center"/>
    </xf>
    <xf numFmtId="0" fontId="2" fillId="26" borderId="9" xfId="0" applyFont="1" applyFill="1" applyBorder="1" applyAlignment="1">
      <alignment horizontal="left" vertical="center"/>
    </xf>
    <xf numFmtId="0" fontId="8" fillId="4" borderId="0" xfId="0" applyFont="1" applyFill="1" applyBorder="1" applyAlignment="1">
      <alignment horizontal="center" vertical="center"/>
    </xf>
    <xf numFmtId="44" fontId="2" fillId="6" borderId="10" xfId="0" applyNumberFormat="1" applyFont="1" applyFill="1" applyBorder="1" applyAlignment="1">
      <alignment horizontal="center" vertical="center"/>
    </xf>
    <xf numFmtId="44" fontId="2" fillId="6" borderId="9" xfId="0" applyNumberFormat="1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left" vertical="center"/>
    </xf>
    <xf numFmtId="0" fontId="2" fillId="6" borderId="11" xfId="0" applyFont="1" applyFill="1" applyBorder="1" applyAlignment="1">
      <alignment horizontal="left" vertical="center"/>
    </xf>
    <xf numFmtId="0" fontId="2" fillId="6" borderId="9" xfId="0" applyFont="1" applyFill="1" applyBorder="1" applyAlignment="1">
      <alignment horizontal="left" vertical="center"/>
    </xf>
    <xf numFmtId="165" fontId="2" fillId="6" borderId="10" xfId="0" applyNumberFormat="1" applyFont="1" applyFill="1" applyBorder="1" applyAlignment="1">
      <alignment horizontal="center" vertical="center"/>
    </xf>
    <xf numFmtId="165" fontId="2" fillId="6" borderId="9" xfId="0" applyNumberFormat="1" applyFont="1" applyFill="1" applyBorder="1" applyAlignment="1">
      <alignment horizontal="center" vertical="center"/>
    </xf>
    <xf numFmtId="0" fontId="12" fillId="6" borderId="0" xfId="0" applyFont="1" applyFill="1" applyBorder="1" applyAlignment="1">
      <alignment horizontal="left" vertical="center"/>
    </xf>
    <xf numFmtId="44" fontId="2" fillId="5" borderId="10" xfId="0" applyNumberFormat="1" applyFont="1" applyFill="1" applyBorder="1" applyAlignment="1">
      <alignment horizontal="center" vertical="center"/>
    </xf>
    <xf numFmtId="44" fontId="2" fillId="5" borderId="9" xfId="0" applyNumberFormat="1" applyFont="1" applyFill="1" applyBorder="1" applyAlignment="1">
      <alignment horizontal="center" vertical="center"/>
    </xf>
    <xf numFmtId="1" fontId="2" fillId="5" borderId="10" xfId="0" applyNumberFormat="1" applyFont="1" applyFill="1" applyBorder="1" applyAlignment="1">
      <alignment horizontal="center" vertical="center"/>
    </xf>
    <xf numFmtId="1" fontId="2" fillId="5" borderId="9" xfId="0" applyNumberFormat="1" applyFont="1" applyFill="1" applyBorder="1" applyAlignment="1">
      <alignment horizontal="center" vertical="center"/>
    </xf>
    <xf numFmtId="164" fontId="2" fillId="6" borderId="10" xfId="0" applyNumberFormat="1" applyFont="1" applyFill="1" applyBorder="1" applyAlignment="1">
      <alignment horizontal="center" vertical="center"/>
    </xf>
    <xf numFmtId="164" fontId="2" fillId="6" borderId="9" xfId="0" applyNumberFormat="1" applyFont="1" applyFill="1" applyBorder="1" applyAlignment="1">
      <alignment horizontal="center" vertical="center"/>
    </xf>
    <xf numFmtId="171" fontId="2" fillId="5" borderId="10" xfId="0" applyNumberFormat="1" applyFont="1" applyFill="1" applyBorder="1" applyAlignment="1">
      <alignment horizontal="center" vertical="center"/>
    </xf>
    <xf numFmtId="171" fontId="2" fillId="5" borderId="9" xfId="0" applyNumberFormat="1" applyFont="1" applyFill="1" applyBorder="1" applyAlignment="1">
      <alignment horizontal="center" vertical="center"/>
    </xf>
    <xf numFmtId="8" fontId="2" fillId="5" borderId="10" xfId="0" applyNumberFormat="1" applyFont="1" applyFill="1" applyBorder="1" applyAlignment="1">
      <alignment horizontal="center" vertical="center"/>
    </xf>
    <xf numFmtId="44" fontId="2" fillId="26" borderId="10" xfId="0" applyNumberFormat="1" applyFont="1" applyFill="1" applyBorder="1" applyAlignment="1">
      <alignment horizontal="left" vertical="center"/>
    </xf>
    <xf numFmtId="44" fontId="2" fillId="26" borderId="9" xfId="0" applyNumberFormat="1" applyFont="1" applyFill="1" applyBorder="1" applyAlignment="1">
      <alignment horizontal="left" vertical="center"/>
    </xf>
    <xf numFmtId="14" fontId="2" fillId="5" borderId="10" xfId="0" applyNumberFormat="1" applyFont="1" applyFill="1" applyBorder="1" applyAlignment="1">
      <alignment horizontal="center" vertical="center"/>
    </xf>
    <xf numFmtId="14" fontId="2" fillId="5" borderId="9" xfId="0" applyNumberFormat="1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/>
    </xf>
    <xf numFmtId="49" fontId="2" fillId="6" borderId="10" xfId="0" applyNumberFormat="1" applyFont="1" applyFill="1" applyBorder="1" applyAlignment="1">
      <alignment horizontal="left" vertical="center"/>
    </xf>
    <xf numFmtId="49" fontId="2" fillId="6" borderId="9" xfId="0" applyNumberFormat="1" applyFont="1" applyFill="1" applyBorder="1" applyAlignment="1">
      <alignment horizontal="left" vertical="center"/>
    </xf>
    <xf numFmtId="0" fontId="2" fillId="26" borderId="10" xfId="0" applyNumberFormat="1" applyFont="1" applyFill="1" applyBorder="1" applyAlignment="1">
      <alignment horizontal="left" vertical="center"/>
    </xf>
    <xf numFmtId="0" fontId="2" fillId="26" borderId="9" xfId="0" applyNumberFormat="1" applyFont="1" applyFill="1" applyBorder="1" applyAlignment="1">
      <alignment horizontal="left" vertical="center"/>
    </xf>
    <xf numFmtId="44" fontId="4" fillId="25" borderId="10" xfId="0" applyNumberFormat="1" applyFont="1" applyFill="1" applyBorder="1" applyAlignment="1">
      <alignment horizontal="center" vertical="center"/>
    </xf>
    <xf numFmtId="44" fontId="4" fillId="25" borderId="9" xfId="0" applyNumberFormat="1" applyFont="1" applyFill="1" applyBorder="1" applyAlignment="1">
      <alignment horizontal="center" vertical="center"/>
    </xf>
    <xf numFmtId="10" fontId="2" fillId="6" borderId="10" xfId="0" applyNumberFormat="1" applyFont="1" applyFill="1" applyBorder="1" applyAlignment="1">
      <alignment horizontal="center" vertical="center"/>
    </xf>
    <xf numFmtId="10" fontId="2" fillId="6" borderId="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F00FF"/>
      <color rgb="FF66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/Romain/Documents/Clients/Cr&#233;dits/Calcul%20Economie%20Racha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Calcul%20frais%20de%20main%20lev&#233;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"/>
      <sheetName val="Simulation Client"/>
      <sheetName val="Feuil3"/>
    </sheetNames>
    <sheetDataSet>
      <sheetData sheetId="0">
        <row r="17">
          <cell r="B17">
            <v>1</v>
          </cell>
        </row>
        <row r="18">
          <cell r="B18">
            <v>2</v>
          </cell>
        </row>
        <row r="19">
          <cell r="B19">
            <v>3</v>
          </cell>
        </row>
        <row r="20">
          <cell r="B20">
            <v>4</v>
          </cell>
        </row>
        <row r="21">
          <cell r="B21">
            <v>5</v>
          </cell>
        </row>
        <row r="22">
          <cell r="B22">
            <v>6</v>
          </cell>
        </row>
        <row r="23">
          <cell r="B23">
            <v>7</v>
          </cell>
        </row>
        <row r="24">
          <cell r="B24">
            <v>8</v>
          </cell>
        </row>
        <row r="25">
          <cell r="B25">
            <v>9</v>
          </cell>
        </row>
        <row r="26">
          <cell r="B26">
            <v>10</v>
          </cell>
        </row>
        <row r="27">
          <cell r="B27">
            <v>11</v>
          </cell>
        </row>
        <row r="28">
          <cell r="B28">
            <v>12</v>
          </cell>
        </row>
        <row r="29">
          <cell r="B29">
            <v>13</v>
          </cell>
        </row>
        <row r="30">
          <cell r="B30">
            <v>14</v>
          </cell>
        </row>
        <row r="31">
          <cell r="B31">
            <v>15</v>
          </cell>
        </row>
        <row r="32">
          <cell r="B32">
            <v>16</v>
          </cell>
        </row>
        <row r="33">
          <cell r="B33">
            <v>17</v>
          </cell>
        </row>
        <row r="34">
          <cell r="B34">
            <v>18</v>
          </cell>
        </row>
        <row r="35">
          <cell r="B35">
            <v>19</v>
          </cell>
        </row>
        <row r="36">
          <cell r="B36">
            <v>20</v>
          </cell>
        </row>
        <row r="37">
          <cell r="B37">
            <v>21</v>
          </cell>
        </row>
        <row r="38">
          <cell r="B38">
            <v>22</v>
          </cell>
        </row>
        <row r="39">
          <cell r="B39">
            <v>23</v>
          </cell>
        </row>
        <row r="40">
          <cell r="B40">
            <v>24</v>
          </cell>
        </row>
        <row r="41">
          <cell r="B41">
            <v>25</v>
          </cell>
        </row>
        <row r="42">
          <cell r="B42">
            <v>26</v>
          </cell>
        </row>
        <row r="43">
          <cell r="B43">
            <v>27</v>
          </cell>
        </row>
        <row r="44">
          <cell r="B44">
            <v>28</v>
          </cell>
        </row>
        <row r="45">
          <cell r="B45">
            <v>29</v>
          </cell>
        </row>
        <row r="46">
          <cell r="B46">
            <v>30</v>
          </cell>
        </row>
        <row r="47">
          <cell r="B47">
            <v>31</v>
          </cell>
        </row>
        <row r="48">
          <cell r="B48">
            <v>32</v>
          </cell>
        </row>
        <row r="49">
          <cell r="B49">
            <v>33</v>
          </cell>
        </row>
        <row r="50">
          <cell r="B50">
            <v>34</v>
          </cell>
        </row>
        <row r="51">
          <cell r="B51">
            <v>35</v>
          </cell>
        </row>
        <row r="52">
          <cell r="B52">
            <v>36</v>
          </cell>
        </row>
        <row r="53">
          <cell r="B53">
            <v>37</v>
          </cell>
        </row>
        <row r="54">
          <cell r="B54">
            <v>38</v>
          </cell>
        </row>
        <row r="55">
          <cell r="B55">
            <v>39</v>
          </cell>
        </row>
        <row r="56">
          <cell r="B56">
            <v>40</v>
          </cell>
        </row>
        <row r="57">
          <cell r="B57">
            <v>41</v>
          </cell>
        </row>
        <row r="58">
          <cell r="B58">
            <v>42</v>
          </cell>
        </row>
        <row r="59">
          <cell r="B59">
            <v>43</v>
          </cell>
        </row>
        <row r="60">
          <cell r="B60">
            <v>44</v>
          </cell>
        </row>
        <row r="61">
          <cell r="B61">
            <v>45</v>
          </cell>
        </row>
        <row r="62">
          <cell r="B62">
            <v>46</v>
          </cell>
        </row>
        <row r="63">
          <cell r="B63">
            <v>47</v>
          </cell>
        </row>
        <row r="64">
          <cell r="B64">
            <v>48</v>
          </cell>
        </row>
        <row r="65">
          <cell r="B65">
            <v>49</v>
          </cell>
        </row>
        <row r="66">
          <cell r="B66">
            <v>50</v>
          </cell>
        </row>
        <row r="67">
          <cell r="B67">
            <v>51</v>
          </cell>
        </row>
        <row r="68">
          <cell r="B68">
            <v>52</v>
          </cell>
        </row>
        <row r="69">
          <cell r="B69">
            <v>53</v>
          </cell>
        </row>
        <row r="70">
          <cell r="B70">
            <v>54</v>
          </cell>
        </row>
        <row r="71">
          <cell r="B71">
            <v>55</v>
          </cell>
        </row>
        <row r="72">
          <cell r="B72">
            <v>56</v>
          </cell>
        </row>
        <row r="73">
          <cell r="B73">
            <v>57</v>
          </cell>
        </row>
        <row r="74">
          <cell r="B74">
            <v>58</v>
          </cell>
        </row>
        <row r="75">
          <cell r="B75">
            <v>59</v>
          </cell>
        </row>
        <row r="76">
          <cell r="B76">
            <v>60</v>
          </cell>
        </row>
        <row r="77">
          <cell r="B77">
            <v>61</v>
          </cell>
        </row>
        <row r="78">
          <cell r="B78">
            <v>62</v>
          </cell>
        </row>
        <row r="79">
          <cell r="B79">
            <v>63</v>
          </cell>
        </row>
        <row r="80">
          <cell r="B80">
            <v>64</v>
          </cell>
        </row>
        <row r="81">
          <cell r="B81">
            <v>65</v>
          </cell>
        </row>
        <row r="82">
          <cell r="B82">
            <v>66</v>
          </cell>
        </row>
        <row r="83">
          <cell r="B83">
            <v>67</v>
          </cell>
        </row>
        <row r="84">
          <cell r="B84">
            <v>68</v>
          </cell>
        </row>
        <row r="85">
          <cell r="B85">
            <v>69</v>
          </cell>
        </row>
        <row r="86">
          <cell r="B86">
            <v>70</v>
          </cell>
        </row>
        <row r="87">
          <cell r="B87">
            <v>71</v>
          </cell>
        </row>
        <row r="88">
          <cell r="B88">
            <v>72</v>
          </cell>
        </row>
        <row r="89">
          <cell r="B89">
            <v>73</v>
          </cell>
        </row>
        <row r="90">
          <cell r="B90">
            <v>74</v>
          </cell>
        </row>
        <row r="91">
          <cell r="B91">
            <v>75</v>
          </cell>
        </row>
        <row r="92">
          <cell r="B92">
            <v>76</v>
          </cell>
        </row>
        <row r="93">
          <cell r="B93">
            <v>77</v>
          </cell>
        </row>
        <row r="94">
          <cell r="B94">
            <v>78</v>
          </cell>
        </row>
        <row r="95">
          <cell r="B95">
            <v>79</v>
          </cell>
        </row>
        <row r="96">
          <cell r="B96">
            <v>80</v>
          </cell>
        </row>
        <row r="97">
          <cell r="B97">
            <v>81</v>
          </cell>
        </row>
        <row r="98">
          <cell r="B98">
            <v>82</v>
          </cell>
        </row>
        <row r="99">
          <cell r="B99">
            <v>83</v>
          </cell>
        </row>
        <row r="100">
          <cell r="B100">
            <v>84</v>
          </cell>
        </row>
        <row r="101">
          <cell r="B101">
            <v>85</v>
          </cell>
        </row>
        <row r="102">
          <cell r="B102">
            <v>86</v>
          </cell>
        </row>
        <row r="103">
          <cell r="B103">
            <v>87</v>
          </cell>
        </row>
        <row r="104">
          <cell r="B104">
            <v>88</v>
          </cell>
        </row>
        <row r="105">
          <cell r="B105">
            <v>89</v>
          </cell>
        </row>
        <row r="106">
          <cell r="B106">
            <v>90</v>
          </cell>
        </row>
        <row r="107">
          <cell r="B107">
            <v>91</v>
          </cell>
        </row>
        <row r="108">
          <cell r="B108">
            <v>92</v>
          </cell>
        </row>
        <row r="109">
          <cell r="B109">
            <v>93</v>
          </cell>
        </row>
        <row r="110">
          <cell r="B110">
            <v>94</v>
          </cell>
        </row>
        <row r="111">
          <cell r="B111">
            <v>95</v>
          </cell>
        </row>
        <row r="112">
          <cell r="B112">
            <v>96</v>
          </cell>
        </row>
        <row r="113">
          <cell r="B113">
            <v>97</v>
          </cell>
        </row>
        <row r="114">
          <cell r="B114">
            <v>98</v>
          </cell>
        </row>
        <row r="115">
          <cell r="B115">
            <v>99</v>
          </cell>
        </row>
        <row r="116">
          <cell r="B116">
            <v>100</v>
          </cell>
        </row>
        <row r="117">
          <cell r="B117">
            <v>101</v>
          </cell>
        </row>
        <row r="118">
          <cell r="B118">
            <v>102</v>
          </cell>
        </row>
        <row r="119">
          <cell r="B119">
            <v>103</v>
          </cell>
        </row>
        <row r="120">
          <cell r="B120">
            <v>104</v>
          </cell>
        </row>
        <row r="121">
          <cell r="B121">
            <v>105</v>
          </cell>
        </row>
        <row r="122">
          <cell r="B122">
            <v>106</v>
          </cell>
        </row>
        <row r="123">
          <cell r="B123">
            <v>107</v>
          </cell>
        </row>
        <row r="124">
          <cell r="B124">
            <v>108</v>
          </cell>
        </row>
        <row r="125">
          <cell r="B125">
            <v>109</v>
          </cell>
        </row>
        <row r="126">
          <cell r="B126">
            <v>110</v>
          </cell>
        </row>
        <row r="127">
          <cell r="B127">
            <v>111</v>
          </cell>
        </row>
        <row r="128">
          <cell r="B128">
            <v>112</v>
          </cell>
        </row>
        <row r="129">
          <cell r="B129">
            <v>113</v>
          </cell>
        </row>
        <row r="130">
          <cell r="B130">
            <v>114</v>
          </cell>
        </row>
        <row r="131">
          <cell r="B131">
            <v>115</v>
          </cell>
        </row>
        <row r="132">
          <cell r="B132">
            <v>116</v>
          </cell>
        </row>
        <row r="133">
          <cell r="B133">
            <v>117</v>
          </cell>
        </row>
        <row r="134">
          <cell r="B134">
            <v>118</v>
          </cell>
        </row>
        <row r="135">
          <cell r="B135">
            <v>119</v>
          </cell>
        </row>
        <row r="136">
          <cell r="B136">
            <v>120</v>
          </cell>
        </row>
        <row r="137">
          <cell r="B137">
            <v>121</v>
          </cell>
        </row>
        <row r="138">
          <cell r="B138">
            <v>122</v>
          </cell>
        </row>
        <row r="139">
          <cell r="B139">
            <v>123</v>
          </cell>
        </row>
        <row r="140">
          <cell r="B140">
            <v>124</v>
          </cell>
        </row>
        <row r="141">
          <cell r="B141">
            <v>125</v>
          </cell>
        </row>
        <row r="142">
          <cell r="B142">
            <v>126</v>
          </cell>
        </row>
        <row r="143">
          <cell r="B143">
            <v>127</v>
          </cell>
        </row>
        <row r="144">
          <cell r="B144">
            <v>128</v>
          </cell>
        </row>
        <row r="145">
          <cell r="B145">
            <v>129</v>
          </cell>
        </row>
        <row r="146">
          <cell r="B146">
            <v>130</v>
          </cell>
        </row>
        <row r="147">
          <cell r="B147">
            <v>131</v>
          </cell>
        </row>
        <row r="148">
          <cell r="B148">
            <v>132</v>
          </cell>
        </row>
        <row r="149">
          <cell r="B149">
            <v>133</v>
          </cell>
        </row>
        <row r="150">
          <cell r="B150">
            <v>134</v>
          </cell>
        </row>
        <row r="151">
          <cell r="B151">
            <v>135</v>
          </cell>
        </row>
        <row r="152">
          <cell r="B152">
            <v>136</v>
          </cell>
        </row>
        <row r="153">
          <cell r="B153">
            <v>137</v>
          </cell>
        </row>
        <row r="154">
          <cell r="B154">
            <v>138</v>
          </cell>
        </row>
        <row r="155">
          <cell r="B155">
            <v>139</v>
          </cell>
        </row>
        <row r="156">
          <cell r="B156">
            <v>140</v>
          </cell>
        </row>
        <row r="157">
          <cell r="B157">
            <v>141</v>
          </cell>
        </row>
        <row r="158">
          <cell r="B158">
            <v>142</v>
          </cell>
        </row>
        <row r="159">
          <cell r="B159">
            <v>143</v>
          </cell>
        </row>
        <row r="160">
          <cell r="B160">
            <v>144</v>
          </cell>
        </row>
        <row r="161">
          <cell r="B161">
            <v>145</v>
          </cell>
        </row>
        <row r="162">
          <cell r="B162">
            <v>146</v>
          </cell>
        </row>
        <row r="163">
          <cell r="B163">
            <v>147</v>
          </cell>
        </row>
        <row r="164">
          <cell r="B164">
            <v>148</v>
          </cell>
        </row>
        <row r="165">
          <cell r="B165">
            <v>149</v>
          </cell>
        </row>
        <row r="166">
          <cell r="B166">
            <v>150</v>
          </cell>
        </row>
        <row r="167">
          <cell r="B167">
            <v>151</v>
          </cell>
        </row>
        <row r="168">
          <cell r="B168">
            <v>152</v>
          </cell>
        </row>
        <row r="169">
          <cell r="B169">
            <v>153</v>
          </cell>
        </row>
        <row r="170">
          <cell r="B170">
            <v>154</v>
          </cell>
        </row>
        <row r="171">
          <cell r="B171">
            <v>155</v>
          </cell>
        </row>
        <row r="172">
          <cell r="B172">
            <v>156</v>
          </cell>
        </row>
        <row r="173">
          <cell r="B173">
            <v>157</v>
          </cell>
        </row>
        <row r="174">
          <cell r="B174">
            <v>158</v>
          </cell>
        </row>
        <row r="175">
          <cell r="B175">
            <v>159</v>
          </cell>
        </row>
        <row r="176">
          <cell r="B176">
            <v>160</v>
          </cell>
        </row>
        <row r="177">
          <cell r="B177">
            <v>161</v>
          </cell>
        </row>
        <row r="178">
          <cell r="B178">
            <v>162</v>
          </cell>
        </row>
        <row r="179">
          <cell r="B179">
            <v>163</v>
          </cell>
        </row>
        <row r="180">
          <cell r="B180">
            <v>164</v>
          </cell>
        </row>
        <row r="181">
          <cell r="B181">
            <v>165</v>
          </cell>
        </row>
        <row r="182">
          <cell r="B182">
            <v>166</v>
          </cell>
        </row>
        <row r="183">
          <cell r="B183">
            <v>167</v>
          </cell>
        </row>
        <row r="184">
          <cell r="B184">
            <v>168</v>
          </cell>
        </row>
        <row r="185">
          <cell r="B185">
            <v>169</v>
          </cell>
        </row>
        <row r="186">
          <cell r="B186">
            <v>170</v>
          </cell>
        </row>
        <row r="187">
          <cell r="B187">
            <v>171</v>
          </cell>
        </row>
        <row r="188">
          <cell r="B188">
            <v>172</v>
          </cell>
        </row>
        <row r="189">
          <cell r="B189">
            <v>173</v>
          </cell>
        </row>
        <row r="190">
          <cell r="B190">
            <v>174</v>
          </cell>
        </row>
        <row r="191">
          <cell r="B191">
            <v>175</v>
          </cell>
        </row>
        <row r="192">
          <cell r="B192">
            <v>176</v>
          </cell>
        </row>
        <row r="193">
          <cell r="B193">
            <v>177</v>
          </cell>
        </row>
        <row r="194">
          <cell r="B194">
            <v>178</v>
          </cell>
        </row>
        <row r="195">
          <cell r="B195">
            <v>179</v>
          </cell>
        </row>
        <row r="196">
          <cell r="B196">
            <v>180</v>
          </cell>
        </row>
        <row r="197">
          <cell r="B197">
            <v>181</v>
          </cell>
        </row>
        <row r="198">
          <cell r="B198">
            <v>182</v>
          </cell>
        </row>
        <row r="199">
          <cell r="B199">
            <v>183</v>
          </cell>
        </row>
        <row r="200">
          <cell r="B200">
            <v>184</v>
          </cell>
        </row>
        <row r="201">
          <cell r="B201">
            <v>185</v>
          </cell>
        </row>
        <row r="202">
          <cell r="B202">
            <v>186</v>
          </cell>
        </row>
        <row r="203">
          <cell r="B203">
            <v>187</v>
          </cell>
        </row>
        <row r="204">
          <cell r="B204">
            <v>188</v>
          </cell>
        </row>
        <row r="205">
          <cell r="B205">
            <v>189</v>
          </cell>
        </row>
        <row r="206">
          <cell r="B206">
            <v>190</v>
          </cell>
        </row>
        <row r="207">
          <cell r="B207">
            <v>191</v>
          </cell>
        </row>
        <row r="208">
          <cell r="B208">
            <v>192</v>
          </cell>
        </row>
        <row r="209">
          <cell r="B209">
            <v>193</v>
          </cell>
        </row>
        <row r="210">
          <cell r="B210">
            <v>194</v>
          </cell>
        </row>
        <row r="211">
          <cell r="B211">
            <v>195</v>
          </cell>
        </row>
        <row r="212">
          <cell r="B212">
            <v>196</v>
          </cell>
        </row>
        <row r="213">
          <cell r="B213">
            <v>197</v>
          </cell>
        </row>
        <row r="214">
          <cell r="B214">
            <v>198</v>
          </cell>
        </row>
        <row r="215">
          <cell r="B215">
            <v>199</v>
          </cell>
        </row>
        <row r="216">
          <cell r="B216">
            <v>200</v>
          </cell>
        </row>
        <row r="217">
          <cell r="B217">
            <v>201</v>
          </cell>
        </row>
        <row r="218">
          <cell r="B218">
            <v>202</v>
          </cell>
        </row>
        <row r="219">
          <cell r="B219">
            <v>203</v>
          </cell>
        </row>
        <row r="220">
          <cell r="B220">
            <v>204</v>
          </cell>
        </row>
        <row r="221">
          <cell r="B221" t="str">
            <v/>
          </cell>
        </row>
        <row r="222">
          <cell r="B222" t="str">
            <v/>
          </cell>
        </row>
        <row r="223">
          <cell r="B223" t="str">
            <v/>
          </cell>
        </row>
        <row r="224">
          <cell r="B224" t="str">
            <v/>
          </cell>
        </row>
        <row r="225">
          <cell r="B225" t="str">
            <v/>
          </cell>
        </row>
        <row r="226">
          <cell r="B226" t="str">
            <v/>
          </cell>
        </row>
        <row r="227">
          <cell r="B227" t="str">
            <v/>
          </cell>
        </row>
        <row r="228">
          <cell r="B228" t="str">
            <v/>
          </cell>
        </row>
        <row r="229">
          <cell r="B229" t="str">
            <v/>
          </cell>
        </row>
        <row r="230">
          <cell r="B230" t="str">
            <v/>
          </cell>
        </row>
        <row r="231">
          <cell r="B231" t="str">
            <v/>
          </cell>
        </row>
        <row r="232">
          <cell r="B232" t="str">
            <v/>
          </cell>
        </row>
        <row r="233">
          <cell r="B233" t="str">
            <v/>
          </cell>
        </row>
        <row r="234">
          <cell r="B234" t="str">
            <v/>
          </cell>
        </row>
        <row r="235">
          <cell r="B235" t="str">
            <v/>
          </cell>
        </row>
        <row r="236">
          <cell r="B236" t="str">
            <v/>
          </cell>
        </row>
        <row r="237">
          <cell r="B237" t="str">
            <v/>
          </cell>
        </row>
        <row r="238">
          <cell r="B238" t="str">
            <v/>
          </cell>
        </row>
        <row r="239">
          <cell r="B239" t="str">
            <v/>
          </cell>
        </row>
        <row r="240">
          <cell r="B240" t="str">
            <v/>
          </cell>
        </row>
        <row r="241">
          <cell r="B241" t="str">
            <v/>
          </cell>
        </row>
        <row r="242">
          <cell r="B242" t="str">
            <v/>
          </cell>
        </row>
        <row r="243">
          <cell r="B243" t="str">
            <v/>
          </cell>
        </row>
        <row r="244">
          <cell r="B244" t="str">
            <v/>
          </cell>
        </row>
        <row r="245">
          <cell r="B245" t="str">
            <v/>
          </cell>
        </row>
        <row r="246">
          <cell r="B246" t="str">
            <v/>
          </cell>
        </row>
        <row r="247">
          <cell r="B247" t="str">
            <v/>
          </cell>
        </row>
        <row r="248">
          <cell r="B248" t="str">
            <v/>
          </cell>
        </row>
        <row r="249">
          <cell r="B249" t="str">
            <v/>
          </cell>
        </row>
        <row r="250">
          <cell r="B250" t="str">
            <v/>
          </cell>
        </row>
        <row r="251">
          <cell r="B251" t="str">
            <v/>
          </cell>
        </row>
        <row r="252">
          <cell r="B252" t="str">
            <v/>
          </cell>
        </row>
        <row r="253">
          <cell r="B253" t="str">
            <v/>
          </cell>
        </row>
        <row r="254">
          <cell r="B254" t="str">
            <v/>
          </cell>
        </row>
        <row r="255">
          <cell r="B255" t="str">
            <v/>
          </cell>
        </row>
        <row r="256">
          <cell r="B256" t="str">
            <v/>
          </cell>
        </row>
        <row r="257">
          <cell r="B257" t="str">
            <v/>
          </cell>
        </row>
        <row r="258">
          <cell r="B258" t="str">
            <v/>
          </cell>
        </row>
        <row r="259">
          <cell r="B259" t="str">
            <v/>
          </cell>
        </row>
        <row r="260">
          <cell r="B260" t="str">
            <v/>
          </cell>
        </row>
        <row r="261">
          <cell r="B261" t="str">
            <v/>
          </cell>
        </row>
        <row r="262">
          <cell r="B262" t="str">
            <v/>
          </cell>
        </row>
        <row r="263">
          <cell r="B263" t="str">
            <v/>
          </cell>
        </row>
        <row r="264">
          <cell r="B264" t="str">
            <v/>
          </cell>
        </row>
        <row r="265">
          <cell r="B265" t="str">
            <v/>
          </cell>
        </row>
        <row r="266">
          <cell r="B266" t="str">
            <v/>
          </cell>
        </row>
        <row r="267">
          <cell r="B267" t="str">
            <v/>
          </cell>
        </row>
        <row r="268">
          <cell r="B268" t="str">
            <v/>
          </cell>
        </row>
        <row r="269">
          <cell r="B269" t="str">
            <v/>
          </cell>
        </row>
        <row r="270">
          <cell r="B270" t="str">
            <v/>
          </cell>
        </row>
        <row r="271">
          <cell r="B271" t="str">
            <v/>
          </cell>
        </row>
        <row r="272">
          <cell r="B272" t="str">
            <v/>
          </cell>
        </row>
        <row r="273">
          <cell r="B273" t="str">
            <v/>
          </cell>
        </row>
        <row r="274">
          <cell r="B274" t="str">
            <v/>
          </cell>
        </row>
        <row r="275">
          <cell r="B275" t="str">
            <v/>
          </cell>
        </row>
        <row r="276">
          <cell r="B276" t="str">
            <v/>
          </cell>
        </row>
        <row r="277">
          <cell r="B277" t="str">
            <v/>
          </cell>
        </row>
        <row r="278">
          <cell r="B278" t="str">
            <v/>
          </cell>
        </row>
        <row r="279">
          <cell r="B279" t="str">
            <v/>
          </cell>
        </row>
        <row r="280">
          <cell r="B280" t="str">
            <v/>
          </cell>
        </row>
        <row r="281">
          <cell r="B281" t="str">
            <v/>
          </cell>
        </row>
        <row r="282">
          <cell r="B282" t="str">
            <v/>
          </cell>
        </row>
        <row r="283">
          <cell r="B283" t="str">
            <v/>
          </cell>
        </row>
        <row r="284">
          <cell r="B284" t="str">
            <v/>
          </cell>
        </row>
        <row r="285">
          <cell r="B285" t="str">
            <v/>
          </cell>
        </row>
        <row r="286">
          <cell r="B286" t="str">
            <v/>
          </cell>
        </row>
        <row r="287">
          <cell r="B287" t="str">
            <v/>
          </cell>
        </row>
        <row r="288">
          <cell r="B288" t="str">
            <v/>
          </cell>
        </row>
        <row r="289">
          <cell r="B289" t="str">
            <v/>
          </cell>
        </row>
        <row r="290">
          <cell r="B290" t="str">
            <v/>
          </cell>
        </row>
        <row r="291">
          <cell r="B291" t="str">
            <v/>
          </cell>
        </row>
        <row r="292">
          <cell r="B292" t="str">
            <v/>
          </cell>
        </row>
        <row r="293">
          <cell r="B293" t="str">
            <v/>
          </cell>
        </row>
        <row r="294">
          <cell r="B294" t="str">
            <v/>
          </cell>
        </row>
        <row r="295">
          <cell r="B295" t="str">
            <v/>
          </cell>
        </row>
        <row r="296">
          <cell r="B296" t="str">
            <v/>
          </cell>
        </row>
        <row r="297">
          <cell r="B297" t="str">
            <v/>
          </cell>
        </row>
        <row r="298">
          <cell r="B298" t="str">
            <v/>
          </cell>
        </row>
        <row r="299">
          <cell r="B299" t="str">
            <v/>
          </cell>
        </row>
        <row r="300">
          <cell r="B300" t="str">
            <v/>
          </cell>
        </row>
        <row r="301">
          <cell r="B301" t="str">
            <v/>
          </cell>
        </row>
        <row r="302">
          <cell r="B302" t="str">
            <v/>
          </cell>
        </row>
        <row r="303">
          <cell r="B303" t="str">
            <v/>
          </cell>
        </row>
        <row r="304">
          <cell r="B304" t="str">
            <v/>
          </cell>
        </row>
        <row r="305">
          <cell r="B305" t="str">
            <v/>
          </cell>
        </row>
        <row r="306">
          <cell r="B306" t="str">
            <v/>
          </cell>
        </row>
        <row r="307">
          <cell r="B307" t="str">
            <v/>
          </cell>
        </row>
        <row r="308">
          <cell r="B308" t="str">
            <v/>
          </cell>
        </row>
        <row r="309">
          <cell r="B309" t="str">
            <v/>
          </cell>
        </row>
        <row r="310">
          <cell r="B310" t="str">
            <v/>
          </cell>
        </row>
        <row r="311">
          <cell r="B311" t="str">
            <v/>
          </cell>
        </row>
        <row r="312">
          <cell r="B312" t="str">
            <v/>
          </cell>
        </row>
        <row r="313">
          <cell r="B313" t="str">
            <v/>
          </cell>
        </row>
        <row r="314">
          <cell r="B314" t="str">
            <v/>
          </cell>
        </row>
        <row r="315">
          <cell r="B315" t="str">
            <v/>
          </cell>
        </row>
        <row r="316">
          <cell r="B316" t="str">
            <v/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Caclcul rachat"/>
      <sheetName val="Feuil2"/>
    </sheetNames>
    <sheetDataSet>
      <sheetData sheetId="0" refreshError="1"/>
      <sheetData sheetId="1" refreshError="1"/>
      <sheetData sheetId="2" refreshError="1">
        <row r="2">
          <cell r="B2">
            <v>500</v>
          </cell>
          <cell r="C2">
            <v>999</v>
          </cell>
          <cell r="D2">
            <v>1.0099</v>
          </cell>
        </row>
        <row r="3">
          <cell r="B3">
            <v>1000</v>
          </cell>
          <cell r="C3">
            <v>1499</v>
          </cell>
          <cell r="D3">
            <v>0.505</v>
          </cell>
        </row>
        <row r="4">
          <cell r="B4">
            <v>1500</v>
          </cell>
          <cell r="C4">
            <v>1999</v>
          </cell>
          <cell r="D4">
            <v>0.33660000000000001</v>
          </cell>
        </row>
        <row r="5">
          <cell r="B5">
            <v>2000</v>
          </cell>
          <cell r="C5">
            <v>2499</v>
          </cell>
          <cell r="D5">
            <v>0.2525</v>
          </cell>
        </row>
        <row r="6">
          <cell r="B6">
            <v>2500</v>
          </cell>
          <cell r="C6">
            <v>2999</v>
          </cell>
          <cell r="D6">
            <v>0.20269999999999999</v>
          </cell>
        </row>
        <row r="7">
          <cell r="B7">
            <v>3000</v>
          </cell>
          <cell r="C7">
            <v>3499</v>
          </cell>
          <cell r="D7">
            <v>0.16969999999999999</v>
          </cell>
        </row>
        <row r="8">
          <cell r="B8">
            <v>3500</v>
          </cell>
          <cell r="C8">
            <v>3999</v>
          </cell>
          <cell r="D8">
            <v>0.14610000000000001</v>
          </cell>
        </row>
        <row r="9">
          <cell r="B9">
            <v>4000</v>
          </cell>
          <cell r="C9">
            <v>4499</v>
          </cell>
          <cell r="D9">
            <v>0.1285</v>
          </cell>
        </row>
        <row r="10">
          <cell r="B10">
            <v>4500</v>
          </cell>
          <cell r="C10">
            <v>4999</v>
          </cell>
          <cell r="D10">
            <v>0.1147</v>
          </cell>
        </row>
        <row r="11">
          <cell r="B11">
            <v>5000</v>
          </cell>
          <cell r="C11">
            <v>5499</v>
          </cell>
          <cell r="D11">
            <v>0.1038</v>
          </cell>
        </row>
        <row r="12">
          <cell r="B12">
            <v>5500</v>
          </cell>
          <cell r="C12">
            <v>5999</v>
          </cell>
          <cell r="D12">
            <v>9.4799999999999995E-2</v>
          </cell>
        </row>
        <row r="13">
          <cell r="B13">
            <v>6000</v>
          </cell>
          <cell r="C13">
            <v>6499</v>
          </cell>
          <cell r="D13">
            <v>8.7300000000000003E-2</v>
          </cell>
        </row>
        <row r="14">
          <cell r="B14">
            <v>6500</v>
          </cell>
          <cell r="C14">
            <v>6999</v>
          </cell>
          <cell r="D14">
            <v>8.09E-2</v>
          </cell>
        </row>
        <row r="15">
          <cell r="B15">
            <v>7000</v>
          </cell>
          <cell r="C15">
            <v>7499</v>
          </cell>
          <cell r="D15">
            <v>7.5499999999999998E-2</v>
          </cell>
        </row>
        <row r="16">
          <cell r="B16">
            <v>7500</v>
          </cell>
          <cell r="C16">
            <v>7999</v>
          </cell>
          <cell r="D16">
            <v>7.0800000000000002E-2</v>
          </cell>
        </row>
        <row r="17">
          <cell r="B17">
            <v>8000</v>
          </cell>
          <cell r="C17">
            <v>8499</v>
          </cell>
          <cell r="D17">
            <v>6.6600000000000006E-2</v>
          </cell>
        </row>
        <row r="18">
          <cell r="B18">
            <v>8500</v>
          </cell>
          <cell r="C18">
            <v>8999</v>
          </cell>
          <cell r="D18">
            <v>6.2899999999999998E-2</v>
          </cell>
        </row>
        <row r="19">
          <cell r="B19">
            <v>9000</v>
          </cell>
          <cell r="C19">
            <v>9499</v>
          </cell>
          <cell r="D19">
            <v>5.9700000000000003E-2</v>
          </cell>
        </row>
        <row r="20">
          <cell r="B20">
            <v>9500</v>
          </cell>
          <cell r="C20">
            <v>9999</v>
          </cell>
          <cell r="D20">
            <v>5.67E-2</v>
          </cell>
        </row>
        <row r="21">
          <cell r="B21">
            <v>10000</v>
          </cell>
          <cell r="C21">
            <v>10499</v>
          </cell>
          <cell r="D21">
            <v>5.4100000000000002E-2</v>
          </cell>
        </row>
        <row r="22">
          <cell r="B22">
            <v>10500</v>
          </cell>
          <cell r="C22">
            <v>10999</v>
          </cell>
          <cell r="D22">
            <v>5.1700000000000003E-2</v>
          </cell>
        </row>
        <row r="23">
          <cell r="B23">
            <v>11000</v>
          </cell>
          <cell r="C23">
            <v>11499</v>
          </cell>
          <cell r="D23">
            <v>4.9599999999999998E-2</v>
          </cell>
        </row>
        <row r="24">
          <cell r="B24">
            <v>11500</v>
          </cell>
          <cell r="C24">
            <v>11999</v>
          </cell>
          <cell r="D24">
            <v>4.7600000000000003E-2</v>
          </cell>
        </row>
        <row r="25">
          <cell r="B25">
            <v>12000</v>
          </cell>
          <cell r="C25">
            <v>12499</v>
          </cell>
          <cell r="D25">
            <v>4.58E-2</v>
          </cell>
        </row>
        <row r="26">
          <cell r="B26">
            <v>12500</v>
          </cell>
          <cell r="C26">
            <v>12999</v>
          </cell>
          <cell r="D26">
            <v>4.41E-2</v>
          </cell>
        </row>
        <row r="27">
          <cell r="B27">
            <v>13000</v>
          </cell>
          <cell r="C27">
            <v>13499</v>
          </cell>
          <cell r="D27">
            <v>4.2599999999999999E-2</v>
          </cell>
        </row>
        <row r="28">
          <cell r="B28">
            <v>13500</v>
          </cell>
          <cell r="C28">
            <v>13999</v>
          </cell>
          <cell r="D28">
            <v>4.1200000000000001E-2</v>
          </cell>
        </row>
        <row r="29">
          <cell r="B29">
            <v>14000</v>
          </cell>
          <cell r="C29">
            <v>14499</v>
          </cell>
          <cell r="D29">
            <v>3.9800000000000002E-2</v>
          </cell>
        </row>
        <row r="30">
          <cell r="B30">
            <v>14500</v>
          </cell>
          <cell r="C30">
            <v>14999</v>
          </cell>
          <cell r="D30">
            <v>3.8600000000000002E-2</v>
          </cell>
        </row>
        <row r="31">
          <cell r="B31">
            <v>15000</v>
          </cell>
          <cell r="C31">
            <v>15499</v>
          </cell>
          <cell r="D31">
            <v>3.7499999999999999E-2</v>
          </cell>
        </row>
        <row r="32">
          <cell r="B32">
            <v>15500</v>
          </cell>
          <cell r="C32">
            <v>15999</v>
          </cell>
          <cell r="D32">
            <v>3.6400000000000002E-2</v>
          </cell>
        </row>
        <row r="33">
          <cell r="B33">
            <v>16000</v>
          </cell>
          <cell r="C33">
            <v>16499</v>
          </cell>
          <cell r="D33">
            <v>3.5400000000000001E-2</v>
          </cell>
        </row>
        <row r="34">
          <cell r="B34">
            <v>16500</v>
          </cell>
          <cell r="C34">
            <v>16999</v>
          </cell>
          <cell r="D34">
            <v>3.44E-2</v>
          </cell>
        </row>
        <row r="35">
          <cell r="B35">
            <v>17000</v>
          </cell>
          <cell r="C35">
            <v>17499</v>
          </cell>
          <cell r="D35">
            <v>3.3500000000000002E-2</v>
          </cell>
        </row>
        <row r="36">
          <cell r="B36">
            <v>17500</v>
          </cell>
          <cell r="C36">
            <v>17999</v>
          </cell>
          <cell r="D36">
            <v>3.27E-2</v>
          </cell>
        </row>
        <row r="37">
          <cell r="B37">
            <v>18000</v>
          </cell>
          <cell r="C37">
            <v>18499</v>
          </cell>
          <cell r="D37">
            <v>3.1899999999999998E-2</v>
          </cell>
        </row>
        <row r="38">
          <cell r="B38">
            <v>18500</v>
          </cell>
          <cell r="C38">
            <v>18999</v>
          </cell>
          <cell r="D38">
            <v>3.1099999999999999E-2</v>
          </cell>
        </row>
        <row r="39">
          <cell r="B39">
            <v>19000</v>
          </cell>
          <cell r="C39">
            <v>19499</v>
          </cell>
          <cell r="D39">
            <v>3.0300000000000001E-2</v>
          </cell>
        </row>
        <row r="40">
          <cell r="B40">
            <v>19500</v>
          </cell>
          <cell r="C40">
            <v>19999</v>
          </cell>
          <cell r="D40">
            <v>2.9600000000000001E-2</v>
          </cell>
        </row>
        <row r="41">
          <cell r="B41">
            <v>20000</v>
          </cell>
          <cell r="C41">
            <v>20499</v>
          </cell>
          <cell r="D41">
            <v>2.9000000000000001E-2</v>
          </cell>
        </row>
        <row r="42">
          <cell r="B42">
            <v>20500</v>
          </cell>
          <cell r="C42">
            <v>20999</v>
          </cell>
          <cell r="D42">
            <v>2.8299999999999999E-2</v>
          </cell>
        </row>
        <row r="43">
          <cell r="B43">
            <v>21000</v>
          </cell>
          <cell r="C43">
            <v>21999</v>
          </cell>
          <cell r="D43">
            <v>2.7699999999999999E-2</v>
          </cell>
        </row>
        <row r="44">
          <cell r="B44">
            <v>22000</v>
          </cell>
          <cell r="C44">
            <v>22499</v>
          </cell>
          <cell r="D44">
            <v>2.6599999999999999E-2</v>
          </cell>
        </row>
        <row r="45">
          <cell r="B45">
            <v>22500</v>
          </cell>
          <cell r="C45">
            <v>22999</v>
          </cell>
          <cell r="D45">
            <v>2.5999999999999999E-2</v>
          </cell>
        </row>
        <row r="46">
          <cell r="B46">
            <v>23000</v>
          </cell>
          <cell r="C46">
            <v>23499</v>
          </cell>
          <cell r="D46">
            <v>2.5499999999999998E-2</v>
          </cell>
        </row>
        <row r="47">
          <cell r="B47">
            <v>23500</v>
          </cell>
          <cell r="C47">
            <v>23999</v>
          </cell>
          <cell r="D47">
            <v>2.53E-2</v>
          </cell>
        </row>
        <row r="48">
          <cell r="B48">
            <v>24000</v>
          </cell>
          <cell r="C48">
            <v>24499</v>
          </cell>
          <cell r="D48">
            <v>2.46E-2</v>
          </cell>
        </row>
        <row r="49">
          <cell r="B49">
            <v>24500</v>
          </cell>
          <cell r="C49">
            <v>24999</v>
          </cell>
          <cell r="D49">
            <v>2.41E-2</v>
          </cell>
        </row>
        <row r="50">
          <cell r="B50">
            <v>25000</v>
          </cell>
          <cell r="C50">
            <v>25499</v>
          </cell>
          <cell r="D50">
            <v>2.3699999999999999E-2</v>
          </cell>
        </row>
        <row r="51">
          <cell r="B51">
            <v>25500</v>
          </cell>
          <cell r="C51">
            <v>25999</v>
          </cell>
          <cell r="D51">
            <v>2.4199999999999999E-2</v>
          </cell>
        </row>
        <row r="52">
          <cell r="B52">
            <v>26000</v>
          </cell>
          <cell r="C52">
            <v>26499</v>
          </cell>
          <cell r="D52">
            <v>2.3800000000000002E-2</v>
          </cell>
        </row>
        <row r="53">
          <cell r="B53">
            <v>26500</v>
          </cell>
          <cell r="C53">
            <v>26999</v>
          </cell>
          <cell r="D53">
            <v>2.3400000000000001E-2</v>
          </cell>
        </row>
        <row r="54">
          <cell r="B54">
            <v>27000</v>
          </cell>
          <cell r="C54">
            <v>27499</v>
          </cell>
          <cell r="D54">
            <v>2.3E-2</v>
          </cell>
        </row>
        <row r="55">
          <cell r="B55">
            <v>27500</v>
          </cell>
          <cell r="C55">
            <v>27999</v>
          </cell>
          <cell r="D55">
            <v>2.2700000000000001E-2</v>
          </cell>
        </row>
        <row r="56">
          <cell r="B56">
            <v>28000</v>
          </cell>
          <cell r="C56">
            <v>28499</v>
          </cell>
          <cell r="D56">
            <v>2.23E-2</v>
          </cell>
        </row>
        <row r="57">
          <cell r="B57">
            <v>28500</v>
          </cell>
          <cell r="C57">
            <v>28999</v>
          </cell>
          <cell r="D57">
            <v>2.1999999999999999E-2</v>
          </cell>
        </row>
        <row r="58">
          <cell r="B58">
            <v>29000</v>
          </cell>
          <cell r="C58">
            <v>29499</v>
          </cell>
          <cell r="D58">
            <v>2.1600000000000001E-2</v>
          </cell>
        </row>
        <row r="59">
          <cell r="B59">
            <v>29500</v>
          </cell>
          <cell r="C59">
            <v>29999</v>
          </cell>
          <cell r="D59">
            <v>2.1299999999999999E-2</v>
          </cell>
        </row>
        <row r="60">
          <cell r="B60">
            <v>30000</v>
          </cell>
          <cell r="C60">
            <v>30499</v>
          </cell>
          <cell r="D60">
            <v>2.1000000000000001E-2</v>
          </cell>
        </row>
        <row r="61">
          <cell r="B61">
            <v>30500</v>
          </cell>
          <cell r="C61">
            <v>30999</v>
          </cell>
          <cell r="D61">
            <v>2.07E-2</v>
          </cell>
        </row>
        <row r="62">
          <cell r="B62">
            <v>31000</v>
          </cell>
          <cell r="C62">
            <v>31499</v>
          </cell>
          <cell r="D62">
            <v>2.0400000000000001E-2</v>
          </cell>
        </row>
        <row r="63">
          <cell r="B63">
            <v>31500</v>
          </cell>
          <cell r="C63">
            <v>31999</v>
          </cell>
          <cell r="D63">
            <v>2.01E-2</v>
          </cell>
        </row>
        <row r="64">
          <cell r="B64">
            <v>32000</v>
          </cell>
          <cell r="C64">
            <v>32499</v>
          </cell>
          <cell r="D64">
            <v>1.9800000000000002E-2</v>
          </cell>
        </row>
        <row r="65">
          <cell r="B65">
            <v>32500</v>
          </cell>
          <cell r="C65">
            <v>32999</v>
          </cell>
          <cell r="D65">
            <v>1.9599999999999999E-2</v>
          </cell>
        </row>
        <row r="66">
          <cell r="B66">
            <v>33000</v>
          </cell>
          <cell r="C66">
            <v>33499</v>
          </cell>
          <cell r="D66">
            <v>1.9300000000000001E-2</v>
          </cell>
        </row>
        <row r="67">
          <cell r="B67">
            <v>33500</v>
          </cell>
          <cell r="C67">
            <v>33999</v>
          </cell>
          <cell r="D67">
            <v>1.9E-2</v>
          </cell>
        </row>
        <row r="68">
          <cell r="B68">
            <v>34000</v>
          </cell>
          <cell r="C68">
            <v>34499</v>
          </cell>
          <cell r="D68">
            <v>1.8800000000000001E-2</v>
          </cell>
        </row>
        <row r="69">
          <cell r="B69">
            <v>34500</v>
          </cell>
          <cell r="C69">
            <v>34999</v>
          </cell>
          <cell r="D69">
            <v>1.8499999999999999E-2</v>
          </cell>
        </row>
        <row r="70">
          <cell r="B70">
            <v>35000</v>
          </cell>
          <cell r="C70">
            <v>35499</v>
          </cell>
          <cell r="D70">
            <v>1.83E-2</v>
          </cell>
        </row>
        <row r="71">
          <cell r="B71">
            <v>35500</v>
          </cell>
          <cell r="C71">
            <v>35999</v>
          </cell>
          <cell r="D71">
            <v>1.8100000000000002E-2</v>
          </cell>
        </row>
        <row r="72">
          <cell r="B72">
            <v>36000</v>
          </cell>
          <cell r="C72">
            <v>36499</v>
          </cell>
          <cell r="D72">
            <v>1.7899999999999999E-2</v>
          </cell>
        </row>
        <row r="73">
          <cell r="B73">
            <v>36500</v>
          </cell>
          <cell r="C73">
            <v>36999</v>
          </cell>
          <cell r="D73">
            <v>1.7600000000000001E-2</v>
          </cell>
        </row>
        <row r="74">
          <cell r="B74">
            <v>37000</v>
          </cell>
          <cell r="C74">
            <v>37499</v>
          </cell>
          <cell r="D74">
            <v>1.7399999999999999E-2</v>
          </cell>
        </row>
        <row r="75">
          <cell r="B75">
            <v>37500</v>
          </cell>
          <cell r="C75">
            <v>37999</v>
          </cell>
          <cell r="D75">
            <v>1.72E-2</v>
          </cell>
        </row>
        <row r="76">
          <cell r="B76">
            <v>38000</v>
          </cell>
          <cell r="C76">
            <v>38499</v>
          </cell>
          <cell r="D76">
            <v>1.7000000000000001E-2</v>
          </cell>
        </row>
        <row r="77">
          <cell r="B77">
            <v>38500</v>
          </cell>
          <cell r="C77">
            <v>38999</v>
          </cell>
          <cell r="D77">
            <v>1.6799999999999999E-2</v>
          </cell>
        </row>
        <row r="78">
          <cell r="B78">
            <v>39000</v>
          </cell>
          <cell r="C78">
            <v>39499</v>
          </cell>
          <cell r="D78">
            <v>1.66E-2</v>
          </cell>
        </row>
        <row r="79">
          <cell r="B79">
            <v>39500</v>
          </cell>
          <cell r="C79">
            <v>39999</v>
          </cell>
          <cell r="D79">
            <v>1.6500000000000001E-2</v>
          </cell>
        </row>
        <row r="80">
          <cell r="B80">
            <v>40000</v>
          </cell>
          <cell r="C80">
            <v>40499</v>
          </cell>
          <cell r="D80">
            <v>1.6299999999999999E-2</v>
          </cell>
        </row>
        <row r="81">
          <cell r="B81">
            <v>40500</v>
          </cell>
          <cell r="C81">
            <v>40999</v>
          </cell>
          <cell r="D81">
            <v>1.61E-2</v>
          </cell>
        </row>
        <row r="82">
          <cell r="B82">
            <v>41000</v>
          </cell>
          <cell r="C82">
            <v>41499</v>
          </cell>
          <cell r="D82">
            <v>1.5900000000000001E-2</v>
          </cell>
        </row>
        <row r="83">
          <cell r="B83">
            <v>41500</v>
          </cell>
          <cell r="C83">
            <v>41999</v>
          </cell>
          <cell r="D83">
            <v>1.5800000000000002E-2</v>
          </cell>
        </row>
        <row r="84">
          <cell r="B84">
            <v>42000</v>
          </cell>
          <cell r="C84">
            <v>42499</v>
          </cell>
          <cell r="D84">
            <v>1.5599999999999999E-2</v>
          </cell>
        </row>
        <row r="85">
          <cell r="B85">
            <v>42500</v>
          </cell>
          <cell r="C85">
            <v>42999</v>
          </cell>
          <cell r="D85">
            <v>1.54E-2</v>
          </cell>
        </row>
        <row r="86">
          <cell r="B86">
            <v>43000</v>
          </cell>
          <cell r="C86">
            <v>43499</v>
          </cell>
          <cell r="D86">
            <v>1.5299999999999999E-2</v>
          </cell>
        </row>
        <row r="87">
          <cell r="B87">
            <v>43500</v>
          </cell>
          <cell r="C87">
            <v>43999</v>
          </cell>
          <cell r="D87">
            <v>1.5100000000000001E-2</v>
          </cell>
        </row>
        <row r="88">
          <cell r="B88">
            <v>44000</v>
          </cell>
          <cell r="C88">
            <v>44499</v>
          </cell>
          <cell r="D88">
            <v>1.4999999999999999E-2</v>
          </cell>
        </row>
        <row r="89">
          <cell r="B89">
            <v>44500</v>
          </cell>
          <cell r="C89">
            <v>44999</v>
          </cell>
          <cell r="D89">
            <v>1.4800000000000001E-2</v>
          </cell>
        </row>
        <row r="90">
          <cell r="B90">
            <v>45000</v>
          </cell>
          <cell r="C90">
            <v>45499</v>
          </cell>
          <cell r="D90">
            <v>1.47E-2</v>
          </cell>
        </row>
        <row r="91">
          <cell r="B91">
            <v>45500</v>
          </cell>
          <cell r="C91">
            <v>45999</v>
          </cell>
          <cell r="D91">
            <v>1.46E-2</v>
          </cell>
        </row>
        <row r="92">
          <cell r="B92">
            <v>46000</v>
          </cell>
          <cell r="C92">
            <v>46499</v>
          </cell>
          <cell r="D92">
            <v>1.44E-2</v>
          </cell>
        </row>
        <row r="93">
          <cell r="B93">
            <v>46500</v>
          </cell>
          <cell r="C93">
            <v>46999</v>
          </cell>
          <cell r="D93">
            <v>1.43E-2</v>
          </cell>
        </row>
        <row r="94">
          <cell r="B94">
            <v>47000</v>
          </cell>
          <cell r="C94">
            <v>47499</v>
          </cell>
          <cell r="D94">
            <v>1.41E-2</v>
          </cell>
        </row>
        <row r="95">
          <cell r="B95">
            <v>47500</v>
          </cell>
          <cell r="C95">
            <v>47999</v>
          </cell>
          <cell r="D95">
            <v>1.4E-2</v>
          </cell>
        </row>
        <row r="96">
          <cell r="B96">
            <v>48000</v>
          </cell>
          <cell r="C96">
            <v>48499</v>
          </cell>
          <cell r="D96">
            <v>1.3899999999999999E-2</v>
          </cell>
        </row>
        <row r="97">
          <cell r="B97">
            <v>48500</v>
          </cell>
          <cell r="C97">
            <v>48999</v>
          </cell>
          <cell r="D97">
            <v>1.37E-2</v>
          </cell>
        </row>
        <row r="98">
          <cell r="B98">
            <v>49000</v>
          </cell>
          <cell r="D98">
            <v>1.3599999999999999E-2</v>
          </cell>
        </row>
        <row r="99">
          <cell r="B99">
            <v>49500</v>
          </cell>
          <cell r="C99">
            <v>49999</v>
          </cell>
          <cell r="D99">
            <v>1.35E-2</v>
          </cell>
        </row>
        <row r="100">
          <cell r="B100">
            <v>50000</v>
          </cell>
          <cell r="C100">
            <v>50499</v>
          </cell>
          <cell r="D100">
            <v>1.34E-2</v>
          </cell>
        </row>
        <row r="101">
          <cell r="B101">
            <v>50500</v>
          </cell>
          <cell r="C101">
            <v>50999</v>
          </cell>
          <cell r="D101">
            <v>1.37E-2</v>
          </cell>
        </row>
        <row r="102">
          <cell r="B102">
            <v>51000</v>
          </cell>
          <cell r="C102">
            <v>51499</v>
          </cell>
          <cell r="D102">
            <v>1.3599999999999999E-2</v>
          </cell>
        </row>
        <row r="103">
          <cell r="B103">
            <v>51500</v>
          </cell>
          <cell r="C103">
            <v>51999</v>
          </cell>
          <cell r="D103">
            <v>1.35E-2</v>
          </cell>
        </row>
        <row r="104">
          <cell r="B104">
            <v>52000</v>
          </cell>
          <cell r="C104">
            <v>52499</v>
          </cell>
          <cell r="D104">
            <v>1.34E-2</v>
          </cell>
        </row>
        <row r="105">
          <cell r="B105">
            <v>52500</v>
          </cell>
          <cell r="C105">
            <v>52999</v>
          </cell>
          <cell r="D105">
            <v>1.32E-2</v>
          </cell>
        </row>
        <row r="106">
          <cell r="B106">
            <v>53000</v>
          </cell>
          <cell r="C106">
            <v>53499</v>
          </cell>
          <cell r="D106">
            <v>1.3100000000000001E-2</v>
          </cell>
        </row>
        <row r="107">
          <cell r="B107">
            <v>53500</v>
          </cell>
          <cell r="C107">
            <v>53999</v>
          </cell>
          <cell r="D107">
            <v>1.2999999999999999E-2</v>
          </cell>
        </row>
        <row r="108">
          <cell r="B108">
            <v>54000</v>
          </cell>
          <cell r="C108">
            <v>54499</v>
          </cell>
          <cell r="D108">
            <v>1.29E-2</v>
          </cell>
        </row>
        <row r="109">
          <cell r="B109">
            <v>54500</v>
          </cell>
          <cell r="C109">
            <v>54999</v>
          </cell>
          <cell r="D109">
            <v>1.2800000000000001E-2</v>
          </cell>
        </row>
        <row r="110">
          <cell r="B110">
            <v>55000</v>
          </cell>
          <cell r="C110">
            <v>55499</v>
          </cell>
          <cell r="D110">
            <v>1.2699999999999999E-2</v>
          </cell>
        </row>
        <row r="111">
          <cell r="B111">
            <v>55500</v>
          </cell>
          <cell r="C111">
            <v>55999</v>
          </cell>
          <cell r="D111">
            <v>1.26E-2</v>
          </cell>
        </row>
        <row r="112">
          <cell r="B112">
            <v>56000</v>
          </cell>
          <cell r="C112">
            <v>56499</v>
          </cell>
          <cell r="D112">
            <v>1.2500000000000001E-2</v>
          </cell>
        </row>
        <row r="113">
          <cell r="B113">
            <v>56500</v>
          </cell>
          <cell r="C113">
            <v>56999</v>
          </cell>
          <cell r="D113">
            <v>1.24E-2</v>
          </cell>
        </row>
        <row r="114">
          <cell r="B114">
            <v>57000</v>
          </cell>
          <cell r="C114">
            <v>57499</v>
          </cell>
          <cell r="D114">
            <v>1.23E-2</v>
          </cell>
        </row>
        <row r="115">
          <cell r="B115">
            <v>57500</v>
          </cell>
          <cell r="C115">
            <v>57999</v>
          </cell>
          <cell r="D115">
            <v>1.2200000000000001E-2</v>
          </cell>
        </row>
        <row r="116">
          <cell r="B116">
            <v>58000</v>
          </cell>
          <cell r="C116">
            <v>58499</v>
          </cell>
          <cell r="D116">
            <v>1.21E-2</v>
          </cell>
        </row>
        <row r="117">
          <cell r="B117">
            <v>58500</v>
          </cell>
          <cell r="C117">
            <v>58999</v>
          </cell>
          <cell r="D117">
            <v>1.2E-2</v>
          </cell>
        </row>
        <row r="118">
          <cell r="B118">
            <v>59000</v>
          </cell>
          <cell r="C118">
            <v>59999</v>
          </cell>
          <cell r="D118">
            <v>1.1900000000000001E-2</v>
          </cell>
        </row>
        <row r="119">
          <cell r="B119">
            <v>60000</v>
          </cell>
          <cell r="C119">
            <v>60499</v>
          </cell>
          <cell r="D119">
            <v>1.18E-2</v>
          </cell>
        </row>
        <row r="120">
          <cell r="B120">
            <v>60500</v>
          </cell>
          <cell r="C120">
            <v>60999</v>
          </cell>
          <cell r="D120">
            <v>1.17E-2</v>
          </cell>
        </row>
        <row r="121">
          <cell r="B121">
            <v>61000</v>
          </cell>
          <cell r="C121">
            <v>61499</v>
          </cell>
          <cell r="D121">
            <v>1.1599999999999999E-2</v>
          </cell>
        </row>
        <row r="122">
          <cell r="B122">
            <v>61500</v>
          </cell>
          <cell r="C122">
            <v>61999</v>
          </cell>
          <cell r="D122">
            <v>1.15E-2</v>
          </cell>
        </row>
        <row r="123">
          <cell r="B123">
            <v>62000</v>
          </cell>
          <cell r="C123">
            <v>62499</v>
          </cell>
          <cell r="D123">
            <v>1.14E-2</v>
          </cell>
        </row>
        <row r="124">
          <cell r="B124">
            <v>62500</v>
          </cell>
          <cell r="C124">
            <v>63499</v>
          </cell>
          <cell r="D124">
            <v>1.1299999999999999E-2</v>
          </cell>
        </row>
        <row r="125">
          <cell r="B125">
            <v>63500</v>
          </cell>
          <cell r="C125">
            <v>63999</v>
          </cell>
          <cell r="D125">
            <v>1.12E-2</v>
          </cell>
        </row>
        <row r="126">
          <cell r="B126">
            <v>64000</v>
          </cell>
          <cell r="C126">
            <v>64499</v>
          </cell>
          <cell r="D126">
            <v>1.11E-2</v>
          </cell>
        </row>
        <row r="127">
          <cell r="B127">
            <v>64500</v>
          </cell>
          <cell r="C127">
            <v>65499</v>
          </cell>
          <cell r="D127">
            <v>1.0999999999999999E-2</v>
          </cell>
        </row>
        <row r="128">
          <cell r="B128">
            <v>65500</v>
          </cell>
          <cell r="C128">
            <v>65999</v>
          </cell>
          <cell r="D128">
            <v>1.09E-2</v>
          </cell>
        </row>
        <row r="129">
          <cell r="B129">
            <v>66000</v>
          </cell>
          <cell r="C129">
            <v>66499</v>
          </cell>
          <cell r="D129">
            <v>1.0800000000000001E-2</v>
          </cell>
        </row>
        <row r="130">
          <cell r="B130">
            <v>66500</v>
          </cell>
          <cell r="C130">
            <v>66999</v>
          </cell>
          <cell r="D130">
            <v>1.0699999999999999E-2</v>
          </cell>
        </row>
        <row r="131">
          <cell r="B131">
            <v>67000</v>
          </cell>
          <cell r="C131">
            <v>67999</v>
          </cell>
          <cell r="D131">
            <v>1.06E-2</v>
          </cell>
        </row>
        <row r="132">
          <cell r="B132">
            <v>68000</v>
          </cell>
          <cell r="C132">
            <v>68499</v>
          </cell>
          <cell r="D132">
            <v>1.0500000000000001E-2</v>
          </cell>
        </row>
        <row r="133">
          <cell r="B133">
            <v>68500</v>
          </cell>
          <cell r="C133">
            <v>69499</v>
          </cell>
          <cell r="D133">
            <v>1.04E-2</v>
          </cell>
        </row>
        <row r="134">
          <cell r="B134">
            <v>69500</v>
          </cell>
          <cell r="C134">
            <v>69999</v>
          </cell>
          <cell r="D134">
            <v>1.03E-2</v>
          </cell>
        </row>
        <row r="135">
          <cell r="B135">
            <v>70000</v>
          </cell>
          <cell r="C135">
            <v>70999</v>
          </cell>
          <cell r="D135">
            <v>1.0200000000000001E-2</v>
          </cell>
        </row>
        <row r="136">
          <cell r="B136">
            <v>71000</v>
          </cell>
          <cell r="C136">
            <v>71499</v>
          </cell>
          <cell r="D136">
            <v>1.01E-2</v>
          </cell>
        </row>
        <row r="137">
          <cell r="B137">
            <v>71500</v>
          </cell>
          <cell r="C137">
            <v>72499</v>
          </cell>
          <cell r="D137">
            <v>0.01</v>
          </cell>
        </row>
        <row r="138">
          <cell r="B138">
            <v>72500</v>
          </cell>
          <cell r="C138">
            <v>72999</v>
          </cell>
          <cell r="D138">
            <v>9.9000000000000008E-3</v>
          </cell>
        </row>
        <row r="139">
          <cell r="B139">
            <v>73000</v>
          </cell>
          <cell r="C139">
            <v>73999</v>
          </cell>
          <cell r="D139">
            <v>9.7999999999999997E-3</v>
          </cell>
        </row>
        <row r="140">
          <cell r="B140">
            <v>74000</v>
          </cell>
          <cell r="C140">
            <v>74499</v>
          </cell>
          <cell r="D140">
            <v>9.7000000000000003E-3</v>
          </cell>
        </row>
        <row r="141">
          <cell r="B141">
            <v>74500</v>
          </cell>
          <cell r="C141">
            <v>75499</v>
          </cell>
          <cell r="D141">
            <v>9.5999999999999992E-3</v>
          </cell>
        </row>
        <row r="142">
          <cell r="B142">
            <v>75500</v>
          </cell>
          <cell r="C142">
            <v>76499</v>
          </cell>
          <cell r="D142">
            <v>9.7999999999999997E-3</v>
          </cell>
        </row>
        <row r="143">
          <cell r="B143">
            <v>76500</v>
          </cell>
          <cell r="C143">
            <v>77499</v>
          </cell>
          <cell r="D143">
            <v>9.7000000000000003E-3</v>
          </cell>
        </row>
        <row r="144">
          <cell r="B144">
            <v>77500</v>
          </cell>
          <cell r="C144">
            <v>77999</v>
          </cell>
          <cell r="D144">
            <v>9.5999999999999992E-3</v>
          </cell>
        </row>
        <row r="145">
          <cell r="B145">
            <v>78000</v>
          </cell>
          <cell r="C145">
            <v>78999</v>
          </cell>
          <cell r="D145">
            <v>9.4999999999999998E-3</v>
          </cell>
        </row>
        <row r="146">
          <cell r="B146">
            <v>79000</v>
          </cell>
          <cell r="C146">
            <v>79999</v>
          </cell>
          <cell r="D146">
            <v>9.4000000000000004E-3</v>
          </cell>
        </row>
        <row r="147">
          <cell r="B147">
            <v>80000</v>
          </cell>
          <cell r="C147">
            <v>80999</v>
          </cell>
          <cell r="D147">
            <v>9.2999999999999992E-3</v>
          </cell>
        </row>
        <row r="148">
          <cell r="B148">
            <v>81000</v>
          </cell>
          <cell r="C148">
            <v>81999</v>
          </cell>
          <cell r="D148">
            <v>9.1999999999999998E-3</v>
          </cell>
        </row>
        <row r="149">
          <cell r="B149">
            <v>82000</v>
          </cell>
          <cell r="C149">
            <v>82999</v>
          </cell>
          <cell r="D149">
            <v>9.1000000000000004E-3</v>
          </cell>
        </row>
        <row r="150">
          <cell r="B150">
            <v>83000</v>
          </cell>
          <cell r="C150">
            <v>83999</v>
          </cell>
          <cell r="D150">
            <v>8.9999999999999993E-3</v>
          </cell>
        </row>
        <row r="151">
          <cell r="B151">
            <v>84000</v>
          </cell>
          <cell r="C151">
            <v>84999</v>
          </cell>
          <cell r="D151">
            <v>8.8999999999999999E-3</v>
          </cell>
        </row>
        <row r="152">
          <cell r="B152">
            <v>85000</v>
          </cell>
          <cell r="C152">
            <v>85999</v>
          </cell>
          <cell r="D152">
            <v>8.8000000000000005E-3</v>
          </cell>
        </row>
        <row r="153">
          <cell r="B153">
            <v>86000</v>
          </cell>
          <cell r="C153">
            <v>86999</v>
          </cell>
          <cell r="D153">
            <v>8.6999999999999994E-3</v>
          </cell>
        </row>
        <row r="154">
          <cell r="B154">
            <v>87000</v>
          </cell>
          <cell r="C154">
            <v>87999</v>
          </cell>
          <cell r="D154">
            <v>8.6E-3</v>
          </cell>
        </row>
        <row r="155">
          <cell r="B155">
            <v>88000</v>
          </cell>
          <cell r="C155">
            <v>89499</v>
          </cell>
          <cell r="D155">
            <v>8.5000000000000006E-3</v>
          </cell>
        </row>
        <row r="156">
          <cell r="B156">
            <v>89500</v>
          </cell>
          <cell r="C156">
            <v>90499</v>
          </cell>
          <cell r="D156">
            <v>8.3999999999999995E-3</v>
          </cell>
        </row>
        <row r="157">
          <cell r="B157">
            <v>90500</v>
          </cell>
          <cell r="C157">
            <v>91499</v>
          </cell>
          <cell r="D157">
            <v>8.3000000000000001E-3</v>
          </cell>
        </row>
        <row r="158">
          <cell r="B158">
            <v>91500</v>
          </cell>
          <cell r="C158">
            <v>92999</v>
          </cell>
          <cell r="D158">
            <v>8.2000000000000007E-3</v>
          </cell>
        </row>
        <row r="159">
          <cell r="B159">
            <v>93000</v>
          </cell>
          <cell r="C159">
            <v>93999</v>
          </cell>
          <cell r="D159">
            <v>8.0999999999999996E-3</v>
          </cell>
        </row>
        <row r="160">
          <cell r="B160">
            <v>94000</v>
          </cell>
          <cell r="C160">
            <v>95499</v>
          </cell>
          <cell r="D160">
            <v>8.0000000000000002E-3</v>
          </cell>
        </row>
        <row r="161">
          <cell r="B161">
            <v>95500</v>
          </cell>
          <cell r="C161">
            <v>96499</v>
          </cell>
          <cell r="D161">
            <v>7.9000000000000008E-3</v>
          </cell>
        </row>
        <row r="162">
          <cell r="B162">
            <v>96500</v>
          </cell>
          <cell r="C162">
            <v>97999</v>
          </cell>
          <cell r="D162">
            <v>7.7999999999999996E-3</v>
          </cell>
        </row>
        <row r="163">
          <cell r="B163">
            <v>98000</v>
          </cell>
          <cell r="C163">
            <v>99499</v>
          </cell>
          <cell r="D163">
            <v>7.7000000000000002E-3</v>
          </cell>
        </row>
        <row r="164">
          <cell r="B164">
            <v>99500</v>
          </cell>
          <cell r="C164">
            <v>100499</v>
          </cell>
          <cell r="D164">
            <v>7.6E-3</v>
          </cell>
        </row>
        <row r="165">
          <cell r="B165">
            <v>100500</v>
          </cell>
          <cell r="C165">
            <v>101499</v>
          </cell>
          <cell r="D165">
            <v>7.7999999999999996E-3</v>
          </cell>
        </row>
        <row r="166">
          <cell r="B166">
            <v>101500</v>
          </cell>
          <cell r="C166">
            <v>102999</v>
          </cell>
          <cell r="D166">
            <v>7.7000000000000002E-3</v>
          </cell>
        </row>
        <row r="167">
          <cell r="B167">
            <v>103000</v>
          </cell>
          <cell r="C167">
            <v>104999</v>
          </cell>
          <cell r="D167">
            <v>7.6E-3</v>
          </cell>
        </row>
        <row r="168">
          <cell r="B168">
            <v>105000</v>
          </cell>
          <cell r="C168">
            <v>105999</v>
          </cell>
          <cell r="D168">
            <v>7.4999999999999997E-3</v>
          </cell>
        </row>
        <row r="169">
          <cell r="B169">
            <v>106000</v>
          </cell>
          <cell r="C169">
            <v>107499</v>
          </cell>
          <cell r="D169">
            <v>7.4000000000000003E-3</v>
          </cell>
        </row>
        <row r="170">
          <cell r="B170">
            <v>107500</v>
          </cell>
          <cell r="C170">
            <v>108999</v>
          </cell>
          <cell r="D170">
            <v>7.3000000000000001E-3</v>
          </cell>
        </row>
        <row r="171">
          <cell r="B171">
            <v>109000</v>
          </cell>
          <cell r="C171">
            <v>110999</v>
          </cell>
          <cell r="D171">
            <v>7.1999999999999998E-3</v>
          </cell>
        </row>
        <row r="172">
          <cell r="B172">
            <v>111000</v>
          </cell>
          <cell r="C172">
            <v>112499</v>
          </cell>
          <cell r="D172">
            <v>7.1000000000000004E-3</v>
          </cell>
        </row>
        <row r="173">
          <cell r="B173">
            <v>112500</v>
          </cell>
          <cell r="C173">
            <v>114499</v>
          </cell>
          <cell r="D173">
            <v>7.0000000000000001E-3</v>
          </cell>
        </row>
        <row r="174">
          <cell r="B174">
            <v>114500</v>
          </cell>
          <cell r="C174">
            <v>115999</v>
          </cell>
          <cell r="D174">
            <v>6.8999999999999999E-3</v>
          </cell>
        </row>
        <row r="175">
          <cell r="B175">
            <v>116000</v>
          </cell>
          <cell r="C175">
            <v>117999</v>
          </cell>
          <cell r="D175">
            <v>6.7999999999999996E-3</v>
          </cell>
        </row>
        <row r="176">
          <cell r="B176">
            <v>118000</v>
          </cell>
          <cell r="C176">
            <v>119999</v>
          </cell>
          <cell r="D176">
            <v>6.7000000000000002E-3</v>
          </cell>
        </row>
        <row r="177">
          <cell r="B177">
            <v>120000</v>
          </cell>
          <cell r="C177">
            <v>121999</v>
          </cell>
          <cell r="D177">
            <v>6.6E-3</v>
          </cell>
        </row>
        <row r="178">
          <cell r="B178">
            <v>122000</v>
          </cell>
          <cell r="C178">
            <v>124999</v>
          </cell>
          <cell r="D178">
            <v>6.4999999999999997E-3</v>
          </cell>
        </row>
        <row r="179">
          <cell r="B179">
            <v>125000</v>
          </cell>
          <cell r="C179">
            <v>125499</v>
          </cell>
          <cell r="D179">
            <v>6.4000000000000003E-3</v>
          </cell>
        </row>
        <row r="180">
          <cell r="B180">
            <v>125500</v>
          </cell>
          <cell r="C180">
            <v>125999</v>
          </cell>
          <cell r="D180">
            <v>6.6E-3</v>
          </cell>
        </row>
        <row r="181">
          <cell r="B181">
            <v>126000</v>
          </cell>
          <cell r="C181">
            <v>128499</v>
          </cell>
          <cell r="D181">
            <v>6.4999999999999997E-3</v>
          </cell>
        </row>
        <row r="182">
          <cell r="B182">
            <v>128500</v>
          </cell>
          <cell r="C182">
            <v>130499</v>
          </cell>
          <cell r="D182">
            <v>6.4000000000000003E-3</v>
          </cell>
        </row>
        <row r="183">
          <cell r="B183">
            <v>130500</v>
          </cell>
          <cell r="C183">
            <v>132999</v>
          </cell>
          <cell r="D183">
            <v>6.3E-3</v>
          </cell>
        </row>
        <row r="184">
          <cell r="B184">
            <v>133000</v>
          </cell>
          <cell r="C184">
            <v>135499</v>
          </cell>
          <cell r="D184">
            <v>6.1999999999999998E-3</v>
          </cell>
        </row>
        <row r="185">
          <cell r="B185">
            <v>135500</v>
          </cell>
          <cell r="C185">
            <v>137999</v>
          </cell>
          <cell r="D185">
            <v>6.1000000000000004E-3</v>
          </cell>
        </row>
        <row r="186">
          <cell r="B186">
            <v>138000</v>
          </cell>
          <cell r="C186">
            <v>140499</v>
          </cell>
          <cell r="D186">
            <v>6.0000000000000001E-3</v>
          </cell>
        </row>
        <row r="187">
          <cell r="B187">
            <v>140500</v>
          </cell>
          <cell r="C187">
            <v>143499</v>
          </cell>
          <cell r="D187">
            <v>5.8999999999999999E-3</v>
          </cell>
        </row>
        <row r="188">
          <cell r="B188">
            <v>143500</v>
          </cell>
          <cell r="C188">
            <v>145999</v>
          </cell>
          <cell r="D188">
            <v>5.7999999999999996E-3</v>
          </cell>
        </row>
        <row r="189">
          <cell r="B189">
            <v>146000</v>
          </cell>
          <cell r="C189">
            <v>148999</v>
          </cell>
          <cell r="D189">
            <v>5.7000000000000002E-3</v>
          </cell>
        </row>
        <row r="190">
          <cell r="B190">
            <v>149000</v>
          </cell>
          <cell r="C190">
            <v>150499</v>
          </cell>
          <cell r="D190">
            <v>5.5999999999999999E-3</v>
          </cell>
        </row>
        <row r="191">
          <cell r="B191">
            <v>150500</v>
          </cell>
          <cell r="C191">
            <v>153999</v>
          </cell>
          <cell r="D191">
            <v>5.7000000000000002E-3</v>
          </cell>
        </row>
        <row r="192">
          <cell r="B192">
            <v>154000</v>
          </cell>
          <cell r="C192">
            <v>156999</v>
          </cell>
          <cell r="D192">
            <v>5.5999999999999999E-3</v>
          </cell>
        </row>
        <row r="193">
          <cell r="B193">
            <v>157000</v>
          </cell>
          <cell r="C193">
            <v>159999</v>
          </cell>
          <cell r="D193">
            <v>5.4999999999999997E-3</v>
          </cell>
        </row>
        <row r="194">
          <cell r="B194">
            <v>160000</v>
          </cell>
          <cell r="C194">
            <v>163499</v>
          </cell>
          <cell r="D194">
            <v>5.4000000000000003E-3</v>
          </cell>
        </row>
        <row r="195">
          <cell r="B195">
            <v>163500</v>
          </cell>
          <cell r="C195">
            <v>167499</v>
          </cell>
          <cell r="D195">
            <v>5.3E-3</v>
          </cell>
        </row>
        <row r="196">
          <cell r="B196">
            <v>167500</v>
          </cell>
          <cell r="D196">
            <v>5.1999999999999998E-3</v>
          </cell>
        </row>
        <row r="197">
          <cell r="B197">
            <v>171000</v>
          </cell>
          <cell r="C197">
            <v>174999</v>
          </cell>
          <cell r="D197">
            <v>5.1000000000000004E-3</v>
          </cell>
        </row>
        <row r="198">
          <cell r="B198">
            <v>175000</v>
          </cell>
          <cell r="C198">
            <v>175499</v>
          </cell>
          <cell r="D198">
            <v>5.0000000000000001E-3</v>
          </cell>
        </row>
        <row r="199">
          <cell r="B199">
            <v>175500</v>
          </cell>
          <cell r="C199">
            <v>176499</v>
          </cell>
          <cell r="D199">
            <v>5.1999999999999998E-3</v>
          </cell>
        </row>
        <row r="200">
          <cell r="B200">
            <v>176500</v>
          </cell>
          <cell r="C200">
            <v>180499</v>
          </cell>
          <cell r="D200">
            <v>5.1000000000000004E-3</v>
          </cell>
        </row>
        <row r="201">
          <cell r="B201">
            <v>180500</v>
          </cell>
          <cell r="C201">
            <v>184499</v>
          </cell>
          <cell r="D201">
            <v>5.0000000000000001E-3</v>
          </cell>
        </row>
        <row r="202">
          <cell r="B202">
            <v>184500</v>
          </cell>
          <cell r="C202">
            <v>188999</v>
          </cell>
          <cell r="D202">
            <v>4.8999999999999998E-3</v>
          </cell>
        </row>
        <row r="203">
          <cell r="B203">
            <v>189000</v>
          </cell>
          <cell r="C203">
            <v>193499</v>
          </cell>
          <cell r="D203">
            <v>4.7999999999999996E-3</v>
          </cell>
        </row>
        <row r="204">
          <cell r="B204">
            <v>193500</v>
          </cell>
          <cell r="C204">
            <v>198499</v>
          </cell>
          <cell r="D204">
            <v>4.7000000000000002E-3</v>
          </cell>
        </row>
        <row r="205">
          <cell r="B205">
            <v>198500</v>
          </cell>
          <cell r="C205">
            <v>200499</v>
          </cell>
          <cell r="D205">
            <v>4.5999999999999999E-3</v>
          </cell>
        </row>
        <row r="206">
          <cell r="B206">
            <v>200500</v>
          </cell>
          <cell r="C206">
            <v>204499</v>
          </cell>
          <cell r="D206">
            <v>4.7000000000000002E-3</v>
          </cell>
        </row>
        <row r="207">
          <cell r="B207">
            <v>204500</v>
          </cell>
          <cell r="C207">
            <v>209499</v>
          </cell>
          <cell r="D207">
            <v>4.5999999999999999E-3</v>
          </cell>
        </row>
        <row r="208">
          <cell r="B208">
            <v>209500</v>
          </cell>
          <cell r="C208">
            <v>215499</v>
          </cell>
          <cell r="D208">
            <v>4.4999999999999997E-3</v>
          </cell>
        </row>
        <row r="209">
          <cell r="B209">
            <v>215500</v>
          </cell>
          <cell r="C209">
            <v>220999</v>
          </cell>
          <cell r="D209">
            <v>4.4000000000000003E-3</v>
          </cell>
        </row>
        <row r="210">
          <cell r="B210">
            <v>221000</v>
          </cell>
          <cell r="C210">
            <v>225499</v>
          </cell>
          <cell r="D210">
            <v>4.3E-3</v>
          </cell>
        </row>
        <row r="211">
          <cell r="B211">
            <v>225500</v>
          </cell>
          <cell r="C211">
            <v>227499</v>
          </cell>
          <cell r="D211">
            <v>4.4000000000000003E-3</v>
          </cell>
        </row>
        <row r="212">
          <cell r="B212">
            <v>227500</v>
          </cell>
          <cell r="C212">
            <v>233999</v>
          </cell>
          <cell r="D212">
            <v>4.3E-3</v>
          </cell>
        </row>
        <row r="213">
          <cell r="B213">
            <v>234000</v>
          </cell>
          <cell r="C213">
            <v>240999</v>
          </cell>
          <cell r="D213">
            <v>4.1999999999999997E-3</v>
          </cell>
        </row>
        <row r="214">
          <cell r="B214">
            <v>241000</v>
          </cell>
          <cell r="C214">
            <v>247999</v>
          </cell>
          <cell r="D214">
            <v>4.1000000000000003E-3</v>
          </cell>
        </row>
        <row r="215">
          <cell r="B215">
            <v>248000</v>
          </cell>
          <cell r="C215">
            <v>252499</v>
          </cell>
          <cell r="D215">
            <v>4.0000000000000001E-3</v>
          </cell>
        </row>
        <row r="216">
          <cell r="B216">
            <v>252500</v>
          </cell>
          <cell r="C216">
            <v>254999</v>
          </cell>
          <cell r="D216">
            <v>4.1000000000000003E-3</v>
          </cell>
        </row>
        <row r="217">
          <cell r="B217">
            <v>255000</v>
          </cell>
          <cell r="C217">
            <v>262499</v>
          </cell>
          <cell r="D217">
            <v>4.0000000000000001E-3</v>
          </cell>
        </row>
        <row r="218">
          <cell r="B218">
            <v>262500</v>
          </cell>
          <cell r="C218">
            <v>269999</v>
          </cell>
          <cell r="D218">
            <v>3.8999999999999998E-3</v>
          </cell>
        </row>
        <row r="219">
          <cell r="B219">
            <v>270000</v>
          </cell>
          <cell r="C219">
            <v>284999</v>
          </cell>
          <cell r="D219">
            <v>3.8E-3</v>
          </cell>
        </row>
        <row r="220">
          <cell r="B220">
            <v>285000</v>
          </cell>
          <cell r="C220">
            <v>292499</v>
          </cell>
          <cell r="D220">
            <v>3.7000000000000002E-3</v>
          </cell>
        </row>
        <row r="221">
          <cell r="B221">
            <v>292500</v>
          </cell>
          <cell r="C221">
            <v>307499</v>
          </cell>
          <cell r="D221">
            <v>3.5999999999999999E-3</v>
          </cell>
        </row>
        <row r="222">
          <cell r="B222">
            <v>307500</v>
          </cell>
          <cell r="C222">
            <v>317499</v>
          </cell>
          <cell r="D222">
            <v>3.5000000000000001E-3</v>
          </cell>
        </row>
        <row r="223">
          <cell r="B223">
            <v>317500</v>
          </cell>
          <cell r="C223">
            <v>337499</v>
          </cell>
          <cell r="D223">
            <v>3.3999999999999998E-3</v>
          </cell>
        </row>
        <row r="224">
          <cell r="B224">
            <v>337500</v>
          </cell>
          <cell r="C224">
            <v>347499</v>
          </cell>
          <cell r="D224">
            <v>3.3E-3</v>
          </cell>
        </row>
        <row r="225">
          <cell r="B225">
            <v>347500</v>
          </cell>
          <cell r="C225">
            <v>352499</v>
          </cell>
          <cell r="D225">
            <v>3.2000000000000002E-3</v>
          </cell>
        </row>
        <row r="226">
          <cell r="B226">
            <v>352500</v>
          </cell>
          <cell r="C226">
            <v>354999</v>
          </cell>
          <cell r="D226">
            <v>3.3E-3</v>
          </cell>
        </row>
        <row r="227">
          <cell r="B227">
            <v>355000</v>
          </cell>
          <cell r="C227">
            <v>366999</v>
          </cell>
          <cell r="D227">
            <v>3.2000000000000002E-3</v>
          </cell>
        </row>
        <row r="228">
          <cell r="B228">
            <v>367000</v>
          </cell>
          <cell r="C228">
            <v>389999</v>
          </cell>
          <cell r="D228">
            <v>3.0999999999999999E-3</v>
          </cell>
        </row>
        <row r="229">
          <cell r="B229">
            <v>390000</v>
          </cell>
          <cell r="C229">
            <v>412499</v>
          </cell>
          <cell r="D229">
            <v>3.0000000000000001E-3</v>
          </cell>
        </row>
        <row r="230">
          <cell r="B230">
            <v>412500</v>
          </cell>
          <cell r="C230">
            <v>437499</v>
          </cell>
          <cell r="D230">
            <v>2.8999999999999998E-3</v>
          </cell>
        </row>
        <row r="231">
          <cell r="B231">
            <v>437500</v>
          </cell>
          <cell r="C231">
            <v>464999</v>
          </cell>
          <cell r="D231">
            <v>2.8E-3</v>
          </cell>
        </row>
        <row r="232">
          <cell r="B232">
            <v>465000</v>
          </cell>
          <cell r="C232">
            <v>494999</v>
          </cell>
          <cell r="D232">
            <v>2.7000000000000001E-3</v>
          </cell>
        </row>
        <row r="233">
          <cell r="B233">
            <v>495000</v>
          </cell>
          <cell r="C233">
            <v>502499</v>
          </cell>
          <cell r="D233">
            <v>2.5999999999999999E-3</v>
          </cell>
        </row>
        <row r="234">
          <cell r="B234">
            <v>502500</v>
          </cell>
          <cell r="C234">
            <v>504999</v>
          </cell>
          <cell r="D234">
            <v>2.7000000000000001E-3</v>
          </cell>
        </row>
        <row r="235">
          <cell r="B235">
            <v>505000</v>
          </cell>
          <cell r="C235">
            <v>537499</v>
          </cell>
          <cell r="D235">
            <v>2.5999999999999999E-3</v>
          </cell>
        </row>
        <row r="236">
          <cell r="B236">
            <v>537500</v>
          </cell>
          <cell r="C236">
            <v>572499</v>
          </cell>
          <cell r="D236">
            <v>2.5000000000000001E-3</v>
          </cell>
        </row>
        <row r="237">
          <cell r="B237">
            <v>572500</v>
          </cell>
          <cell r="C237">
            <v>577499</v>
          </cell>
          <cell r="D237">
            <v>2.3999999999999998E-3</v>
          </cell>
        </row>
        <row r="238">
          <cell r="B238">
            <v>577500</v>
          </cell>
          <cell r="C238">
            <v>582499</v>
          </cell>
          <cell r="D238">
            <v>2.5000000000000001E-3</v>
          </cell>
        </row>
        <row r="239">
          <cell r="B239">
            <v>582500</v>
          </cell>
          <cell r="C239">
            <v>622499</v>
          </cell>
          <cell r="D239">
            <v>2.3999999999999998E-3</v>
          </cell>
        </row>
        <row r="240">
          <cell r="B240">
            <v>622500</v>
          </cell>
          <cell r="C240">
            <v>627499</v>
          </cell>
          <cell r="D240">
            <v>2.3E-3</v>
          </cell>
        </row>
        <row r="241">
          <cell r="B241">
            <v>627500</v>
          </cell>
          <cell r="C241">
            <v>634999</v>
          </cell>
          <cell r="D241" t="str">
            <v>0 24%</v>
          </cell>
        </row>
        <row r="242">
          <cell r="B242">
            <v>635000</v>
          </cell>
          <cell r="C242">
            <v>689999</v>
          </cell>
          <cell r="D242">
            <v>2.3E-3</v>
          </cell>
        </row>
        <row r="243">
          <cell r="B243">
            <v>690000</v>
          </cell>
          <cell r="C243">
            <v>764999</v>
          </cell>
          <cell r="D243">
            <v>2.2000000000000001E-3</v>
          </cell>
        </row>
        <row r="244">
          <cell r="B244">
            <v>765000</v>
          </cell>
          <cell r="C244">
            <v>859999</v>
          </cell>
          <cell r="D244">
            <v>2.0999999999999999E-3</v>
          </cell>
        </row>
        <row r="245">
          <cell r="B245">
            <v>860000</v>
          </cell>
          <cell r="C245">
            <v>967499</v>
          </cell>
          <cell r="D245">
            <v>2E-3</v>
          </cell>
        </row>
        <row r="246">
          <cell r="B246">
            <v>967500</v>
          </cell>
          <cell r="C246">
            <v>977499</v>
          </cell>
          <cell r="D246">
            <v>1.9E-3</v>
          </cell>
        </row>
        <row r="247">
          <cell r="B247">
            <v>977500</v>
          </cell>
          <cell r="C247">
            <v>982499</v>
          </cell>
          <cell r="D247">
            <v>2E-3</v>
          </cell>
        </row>
        <row r="248">
          <cell r="B248">
            <v>982500</v>
          </cell>
          <cell r="C248">
            <v>1119999</v>
          </cell>
          <cell r="D248">
            <v>1.9E-3</v>
          </cell>
        </row>
        <row r="249">
          <cell r="B249">
            <v>1120000</v>
          </cell>
          <cell r="C249">
            <v>1127499</v>
          </cell>
          <cell r="D249">
            <v>1.8E-3</v>
          </cell>
        </row>
        <row r="250">
          <cell r="B250">
            <v>1127500</v>
          </cell>
          <cell r="C250">
            <v>1134999</v>
          </cell>
          <cell r="D250">
            <v>1.9E-3</v>
          </cell>
        </row>
        <row r="251">
          <cell r="B251">
            <v>1135000</v>
          </cell>
          <cell r="C251">
            <v>1322499</v>
          </cell>
          <cell r="D251">
            <v>1.8E-3</v>
          </cell>
        </row>
        <row r="252">
          <cell r="B252">
            <v>1322500</v>
          </cell>
          <cell r="D252">
            <v>1.6999999999999999E-3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46"/>
  <sheetViews>
    <sheetView tabSelected="1" workbookViewId="0">
      <selection activeCell="R23" sqref="R23"/>
    </sheetView>
  </sheetViews>
  <sheetFormatPr baseColWidth="10" defaultColWidth="9.85546875" defaultRowHeight="15" customHeight="1" x14ac:dyDescent="0.25"/>
  <cols>
    <col min="1" max="1" width="2.7109375" style="1" customWidth="1"/>
    <col min="2" max="2" width="5" style="1" customWidth="1"/>
    <col min="3" max="4" width="9.85546875" style="1"/>
    <col min="5" max="5" width="2.7109375" style="1" customWidth="1"/>
    <col min="6" max="7" width="9.85546875" style="1"/>
    <col min="8" max="8" width="2.7109375" style="1" customWidth="1"/>
    <col min="9" max="9" width="9.85546875" style="1"/>
    <col min="10" max="10" width="13.42578125" style="1" customWidth="1"/>
    <col min="11" max="11" width="2.7109375" style="1" customWidth="1"/>
    <col min="12" max="13" width="9.85546875" style="1"/>
    <col min="14" max="14" width="9.85546875" style="1" customWidth="1"/>
    <col min="15" max="15" width="5.7109375" style="1" customWidth="1"/>
    <col min="16" max="16384" width="9.85546875" style="1"/>
  </cols>
  <sheetData>
    <row r="2" spans="2:18" ht="15" customHeight="1" x14ac:dyDescent="0.25">
      <c r="B2" s="48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</row>
    <row r="3" spans="2:18" ht="15" customHeight="1" x14ac:dyDescent="0.25">
      <c r="B3" s="51"/>
      <c r="C3" s="58"/>
      <c r="D3" s="75" t="s">
        <v>25</v>
      </c>
      <c r="E3" s="75"/>
      <c r="F3" s="75"/>
      <c r="G3" s="75"/>
      <c r="H3" s="58"/>
      <c r="I3" s="58"/>
      <c r="J3" s="58"/>
      <c r="K3" s="58"/>
      <c r="L3" s="58"/>
      <c r="M3" s="58"/>
      <c r="N3" s="47"/>
      <c r="O3" s="52"/>
    </row>
    <row r="4" spans="2:18" ht="15" customHeight="1" x14ac:dyDescent="0.25">
      <c r="B4" s="51"/>
      <c r="C4" s="58"/>
      <c r="D4" s="75"/>
      <c r="E4" s="75"/>
      <c r="F4" s="75"/>
      <c r="G4" s="75"/>
      <c r="H4" s="58"/>
      <c r="I4" s="58"/>
      <c r="J4" s="58"/>
      <c r="K4" s="58"/>
      <c r="L4" s="58"/>
      <c r="M4" s="58"/>
      <c r="N4" s="47"/>
      <c r="O4" s="52"/>
    </row>
    <row r="5" spans="2:18" ht="15" customHeight="1" x14ac:dyDescent="0.25">
      <c r="B5" s="51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52"/>
    </row>
    <row r="6" spans="2:18" ht="15" customHeight="1" x14ac:dyDescent="0.25">
      <c r="B6" s="51"/>
      <c r="C6" s="64" t="s">
        <v>22</v>
      </c>
      <c r="D6" s="64"/>
      <c r="E6" s="67"/>
      <c r="F6" s="64" t="s">
        <v>21</v>
      </c>
      <c r="G6" s="67"/>
      <c r="H6" s="67"/>
      <c r="I6" s="67" t="s">
        <v>20</v>
      </c>
      <c r="J6" s="64"/>
      <c r="K6" s="67"/>
      <c r="L6" s="64" t="s">
        <v>17</v>
      </c>
      <c r="M6" s="56"/>
      <c r="N6" s="47"/>
      <c r="O6" s="52"/>
    </row>
    <row r="7" spans="2:18" ht="15" customHeight="1" x14ac:dyDescent="0.25">
      <c r="B7" s="51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52"/>
    </row>
    <row r="8" spans="2:18" ht="15" customHeight="1" x14ac:dyDescent="0.25">
      <c r="B8" s="51"/>
      <c r="C8" s="99" t="s">
        <v>27</v>
      </c>
      <c r="D8" s="100"/>
      <c r="E8" s="47"/>
      <c r="F8" s="73" t="s">
        <v>30</v>
      </c>
      <c r="G8" s="74"/>
      <c r="H8" s="47"/>
      <c r="I8" s="73" t="s">
        <v>3</v>
      </c>
      <c r="J8" s="74"/>
      <c r="K8" s="47"/>
      <c r="L8" s="73" t="s">
        <v>2</v>
      </c>
      <c r="M8" s="74"/>
      <c r="N8" s="47"/>
      <c r="O8" s="52"/>
    </row>
    <row r="9" spans="2:18" ht="15" customHeight="1" x14ac:dyDescent="0.25">
      <c r="B9" s="51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52"/>
    </row>
    <row r="10" spans="2:18" ht="15" customHeight="1" x14ac:dyDescent="0.25">
      <c r="B10" s="51"/>
      <c r="C10" s="67" t="s">
        <v>19</v>
      </c>
      <c r="D10" s="67"/>
      <c r="E10" s="67"/>
      <c r="F10" s="64" t="s">
        <v>16</v>
      </c>
      <c r="G10" s="64"/>
      <c r="H10" s="67"/>
      <c r="I10" s="64" t="s">
        <v>23</v>
      </c>
      <c r="J10" s="64"/>
      <c r="K10" s="67"/>
      <c r="L10" s="64" t="s">
        <v>33</v>
      </c>
      <c r="M10" s="56"/>
      <c r="N10" s="47"/>
      <c r="O10" s="52"/>
      <c r="R10" s="70"/>
    </row>
    <row r="11" spans="2:18" ht="15" customHeight="1" x14ac:dyDescent="0.25">
      <c r="B11" s="51"/>
      <c r="C11" s="47"/>
      <c r="D11" s="47"/>
      <c r="E11" s="47"/>
      <c r="F11" s="47"/>
      <c r="G11" s="47"/>
      <c r="H11" s="47"/>
      <c r="I11" s="47"/>
      <c r="J11" s="47"/>
      <c r="K11" s="47"/>
      <c r="L11" s="70"/>
      <c r="M11" s="70"/>
      <c r="N11" s="47"/>
      <c r="O11" s="52"/>
    </row>
    <row r="12" spans="2:18" ht="15" customHeight="1" x14ac:dyDescent="0.25">
      <c r="B12" s="51"/>
      <c r="C12" s="88">
        <v>36526</v>
      </c>
      <c r="D12" s="89"/>
      <c r="E12" s="3"/>
      <c r="F12" s="76">
        <v>250000</v>
      </c>
      <c r="G12" s="77"/>
      <c r="H12" s="47"/>
      <c r="I12" s="101">
        <v>20</v>
      </c>
      <c r="J12" s="102"/>
      <c r="K12" s="47"/>
      <c r="L12" s="105">
        <v>0.05</v>
      </c>
      <c r="M12" s="106"/>
      <c r="N12" s="47"/>
      <c r="O12" s="52"/>
    </row>
    <row r="13" spans="2:18" ht="15" customHeight="1" x14ac:dyDescent="0.25">
      <c r="B13" s="51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52"/>
    </row>
    <row r="14" spans="2:18" ht="15" customHeight="1" x14ac:dyDescent="0.25">
      <c r="B14" s="51"/>
      <c r="C14" s="64" t="s">
        <v>32</v>
      </c>
      <c r="D14" s="56"/>
      <c r="F14" s="64" t="s">
        <v>18</v>
      </c>
      <c r="G14" s="64"/>
      <c r="I14" s="64" t="s">
        <v>13</v>
      </c>
      <c r="J14" s="64"/>
      <c r="L14" s="64" t="s">
        <v>10</v>
      </c>
      <c r="M14" s="64"/>
      <c r="N14" s="47"/>
      <c r="O14" s="52"/>
    </row>
    <row r="15" spans="2:18" ht="15" customHeight="1" x14ac:dyDescent="0.25">
      <c r="B15" s="51"/>
      <c r="C15" s="47"/>
      <c r="D15" s="47"/>
      <c r="F15" s="47"/>
      <c r="G15" s="47"/>
      <c r="I15" s="47"/>
      <c r="J15" s="47"/>
      <c r="L15" s="47"/>
      <c r="M15" s="47"/>
      <c r="N15" s="47"/>
      <c r="O15" s="52"/>
    </row>
    <row r="16" spans="2:18" ht="15" customHeight="1" x14ac:dyDescent="0.25">
      <c r="B16" s="51"/>
      <c r="C16" s="90">
        <f>NOMINAL(L12,12)/12</f>
        <v>4.0741237836483535E-3</v>
      </c>
      <c r="D16" s="91"/>
      <c r="F16" s="92">
        <f>-PMT(C16,I12*12,F12,1)</f>
        <v>1634.5936289162241</v>
      </c>
      <c r="G16" s="85"/>
      <c r="I16" s="93" t="s">
        <v>11</v>
      </c>
      <c r="J16" s="94"/>
      <c r="L16" s="71" t="s">
        <v>31</v>
      </c>
      <c r="M16" s="72"/>
      <c r="N16" s="47"/>
      <c r="O16" s="52"/>
    </row>
    <row r="17" spans="2:18" ht="15" customHeight="1" x14ac:dyDescent="0.25">
      <c r="B17" s="51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52"/>
    </row>
    <row r="18" spans="2:18" s="70" customFormat="1" ht="15" customHeight="1" x14ac:dyDescent="0.25">
      <c r="B18" s="51"/>
      <c r="C18" s="64" t="s">
        <v>15</v>
      </c>
      <c r="D18" s="64"/>
      <c r="F18" s="64" t="s">
        <v>14</v>
      </c>
      <c r="G18" s="64"/>
      <c r="I18" s="64" t="s">
        <v>12</v>
      </c>
      <c r="J18" s="56"/>
      <c r="L18" s="69" t="s">
        <v>34</v>
      </c>
      <c r="O18" s="52"/>
    </row>
    <row r="19" spans="2:18" s="70" customFormat="1" ht="15" customHeight="1" x14ac:dyDescent="0.25">
      <c r="B19" s="51"/>
      <c r="C19" s="47"/>
      <c r="D19" s="47"/>
      <c r="E19" s="67"/>
      <c r="F19" s="47"/>
      <c r="G19" s="47"/>
      <c r="H19" s="64"/>
      <c r="I19" s="47"/>
      <c r="J19" s="47"/>
      <c r="K19" s="67"/>
      <c r="O19" s="52"/>
    </row>
    <row r="20" spans="2:18" s="70" customFormat="1" ht="15" customHeight="1" x14ac:dyDescent="0.25">
      <c r="B20" s="51"/>
      <c r="C20" s="103"/>
      <c r="D20" s="104"/>
      <c r="E20" s="47"/>
      <c r="F20" s="84">
        <f>C20*C16*3/12</f>
        <v>0</v>
      </c>
      <c r="G20" s="85"/>
      <c r="H20" s="47"/>
      <c r="I20" s="84">
        <f>F12*INDEX([2]Feuil2!B2:D252,MATCH(F12,[2]Feuil2!B2:B252,1),3)</f>
        <v>1000</v>
      </c>
      <c r="J20" s="85"/>
      <c r="K20" s="47"/>
      <c r="L20" s="84">
        <f>C20+F20+I20</f>
        <v>1000</v>
      </c>
      <c r="M20" s="85"/>
      <c r="O20" s="52"/>
    </row>
    <row r="21" spans="2:18" ht="15" customHeight="1" x14ac:dyDescent="0.25">
      <c r="B21" s="51"/>
      <c r="E21" s="47"/>
      <c r="H21" s="3"/>
      <c r="K21" s="47"/>
      <c r="N21" s="47"/>
      <c r="O21" s="52"/>
      <c r="R21" s="70"/>
    </row>
    <row r="22" spans="2:18" ht="15" customHeight="1" x14ac:dyDescent="0.25">
      <c r="B22" s="51"/>
      <c r="C22" s="69" t="s">
        <v>36</v>
      </c>
      <c r="D22" s="64"/>
      <c r="E22" s="67"/>
      <c r="F22" s="69" t="s">
        <v>37</v>
      </c>
      <c r="I22" s="64" t="s">
        <v>9</v>
      </c>
      <c r="L22" s="64" t="s">
        <v>8</v>
      </c>
      <c r="M22" s="2"/>
      <c r="N22" s="47"/>
      <c r="O22" s="52"/>
    </row>
    <row r="23" spans="2:18" ht="15" customHeight="1" x14ac:dyDescent="0.25">
      <c r="B23" s="51"/>
      <c r="C23" s="47"/>
      <c r="D23" s="47"/>
      <c r="E23" s="47"/>
      <c r="L23" s="70"/>
      <c r="M23" s="70"/>
      <c r="N23" s="47"/>
      <c r="O23" s="52"/>
    </row>
    <row r="24" spans="2:18" s="70" customFormat="1" ht="15" customHeight="1" x14ac:dyDescent="0.25">
      <c r="B24" s="51"/>
      <c r="C24" s="95">
        <f ca="1">TODAY()</f>
        <v>42081</v>
      </c>
      <c r="D24" s="96"/>
      <c r="E24" s="3"/>
      <c r="F24" s="88">
        <v>43831</v>
      </c>
      <c r="G24" s="89"/>
      <c r="I24" s="86">
        <f ca="1">DATEDIF( C24, F24, "m")</f>
        <v>57</v>
      </c>
      <c r="J24" s="87"/>
      <c r="K24" s="63"/>
      <c r="L24" s="81"/>
      <c r="M24" s="82"/>
      <c r="O24" s="52"/>
    </row>
    <row r="25" spans="2:18" ht="15" customHeight="1" x14ac:dyDescent="0.25">
      <c r="B25" s="53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5"/>
    </row>
    <row r="26" spans="2:18" ht="15" customHeight="1" x14ac:dyDescent="0.25">
      <c r="O26" s="47"/>
    </row>
    <row r="27" spans="2:18" ht="15" customHeight="1" x14ac:dyDescent="0.25">
      <c r="B27" s="48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50"/>
    </row>
    <row r="28" spans="2:18" ht="15" customHeight="1" x14ac:dyDescent="0.25">
      <c r="B28" s="51"/>
      <c r="C28" s="59"/>
      <c r="D28" s="62" t="s">
        <v>7</v>
      </c>
      <c r="E28" s="61"/>
      <c r="F28" s="46"/>
      <c r="G28" s="46"/>
      <c r="H28" s="46"/>
      <c r="I28" s="46"/>
      <c r="J28" s="46"/>
      <c r="K28" s="46"/>
      <c r="L28" s="46"/>
      <c r="M28" s="46"/>
      <c r="N28" s="47"/>
      <c r="O28" s="52"/>
    </row>
    <row r="29" spans="2:18" ht="15" customHeight="1" x14ac:dyDescent="0.25">
      <c r="B29" s="51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52"/>
    </row>
    <row r="30" spans="2:18" ht="15" customHeight="1" x14ac:dyDescent="0.25">
      <c r="B30" s="51"/>
      <c r="C30" s="83" t="s">
        <v>28</v>
      </c>
      <c r="D30" s="83"/>
      <c r="E30" s="65"/>
      <c r="F30" s="83" t="s">
        <v>35</v>
      </c>
      <c r="G30" s="83"/>
      <c r="H30" s="65"/>
      <c r="I30" s="83" t="s">
        <v>6</v>
      </c>
      <c r="J30" s="83"/>
      <c r="K30" s="65"/>
      <c r="L30" s="83" t="s">
        <v>5</v>
      </c>
      <c r="M30" s="83"/>
      <c r="N30" s="47"/>
      <c r="O30" s="52"/>
    </row>
    <row r="31" spans="2:18" ht="15" customHeight="1" x14ac:dyDescent="0.25">
      <c r="B31" s="51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52"/>
    </row>
    <row r="32" spans="2:18" ht="15" customHeight="1" x14ac:dyDescent="0.25">
      <c r="B32" s="51"/>
      <c r="C32" s="78"/>
      <c r="D32" s="80"/>
      <c r="E32" s="47"/>
      <c r="F32" s="78"/>
      <c r="G32" s="80"/>
      <c r="H32" s="47"/>
      <c r="I32" s="78"/>
      <c r="J32" s="80"/>
      <c r="K32" s="47"/>
      <c r="L32" s="78"/>
      <c r="M32" s="80"/>
      <c r="N32" s="47"/>
      <c r="O32" s="52"/>
    </row>
    <row r="33" spans="1:15" ht="15" customHeight="1" x14ac:dyDescent="0.25">
      <c r="B33" s="53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5"/>
    </row>
    <row r="34" spans="1:15" ht="15" customHeight="1" x14ac:dyDescent="0.25">
      <c r="O34" s="47"/>
    </row>
    <row r="35" spans="1:15" ht="15" customHeight="1" x14ac:dyDescent="0.25">
      <c r="A35" s="47"/>
      <c r="B35" s="48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50"/>
    </row>
    <row r="36" spans="1:15" ht="15" customHeight="1" x14ac:dyDescent="0.25">
      <c r="A36" s="47"/>
      <c r="B36" s="51"/>
      <c r="C36" s="59"/>
      <c r="D36" s="60" t="s">
        <v>4</v>
      </c>
      <c r="E36" s="59"/>
      <c r="F36" s="59"/>
      <c r="G36" s="46"/>
      <c r="H36" s="46"/>
      <c r="I36" s="46"/>
      <c r="J36" s="46"/>
      <c r="K36" s="46"/>
      <c r="L36" s="46"/>
      <c r="M36" s="46"/>
      <c r="N36" s="47"/>
      <c r="O36" s="52"/>
    </row>
    <row r="37" spans="1:15" ht="15" customHeight="1" x14ac:dyDescent="0.25">
      <c r="A37" s="47"/>
      <c r="B37" s="51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52"/>
    </row>
    <row r="38" spans="1:15" ht="15" customHeight="1" x14ac:dyDescent="0.25">
      <c r="A38" s="47"/>
      <c r="B38" s="51"/>
      <c r="C38" s="65" t="s">
        <v>26</v>
      </c>
      <c r="D38" s="65"/>
      <c r="E38" s="66"/>
      <c r="F38" s="66"/>
      <c r="G38" s="65" t="s">
        <v>29</v>
      </c>
      <c r="H38" s="65"/>
      <c r="I38" s="65"/>
      <c r="J38" s="65" t="s">
        <v>1</v>
      </c>
      <c r="K38" s="65"/>
      <c r="L38" s="65" t="s">
        <v>0</v>
      </c>
      <c r="M38" s="47"/>
      <c r="N38" s="47"/>
      <c r="O38" s="52"/>
    </row>
    <row r="39" spans="1:15" ht="15" customHeight="1" x14ac:dyDescent="0.25">
      <c r="A39" s="47"/>
      <c r="B39" s="51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52"/>
    </row>
    <row r="40" spans="1:15" ht="15" customHeight="1" x14ac:dyDescent="0.25">
      <c r="A40" s="47"/>
      <c r="B40" s="51"/>
      <c r="C40" s="78"/>
      <c r="D40" s="79"/>
      <c r="E40" s="80"/>
      <c r="F40" s="3"/>
      <c r="G40" s="5"/>
      <c r="H40" s="68"/>
      <c r="I40" s="47"/>
      <c r="J40" s="5"/>
      <c r="K40" s="47"/>
      <c r="L40" s="78"/>
      <c r="M40" s="79"/>
      <c r="N40" s="80"/>
      <c r="O40" s="52"/>
    </row>
    <row r="41" spans="1:15" ht="15" customHeight="1" x14ac:dyDescent="0.25">
      <c r="A41" s="47"/>
      <c r="B41" s="53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5"/>
    </row>
    <row r="42" spans="1:15" ht="15" customHeight="1" x14ac:dyDescent="0.25">
      <c r="A42" s="47"/>
      <c r="B42" s="47"/>
      <c r="C42" s="56"/>
      <c r="D42" s="57"/>
      <c r="E42" s="98"/>
      <c r="F42" s="98"/>
      <c r="G42" s="47"/>
      <c r="H42" s="47"/>
      <c r="I42" s="47"/>
      <c r="J42" s="47"/>
      <c r="K42" s="47"/>
      <c r="L42" s="47"/>
      <c r="M42" s="47"/>
      <c r="N42" s="47"/>
      <c r="O42" s="47"/>
    </row>
    <row r="43" spans="1:15" ht="15" customHeight="1" x14ac:dyDescent="0.25">
      <c r="A43" s="47"/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</row>
    <row r="44" spans="1:15" ht="15" customHeight="1" x14ac:dyDescent="0.25">
      <c r="A44" s="47"/>
      <c r="B44" s="47"/>
      <c r="C44" s="6"/>
      <c r="D44" s="47"/>
      <c r="E44" s="97"/>
      <c r="F44" s="97"/>
      <c r="G44" s="97"/>
      <c r="H44" s="97"/>
      <c r="I44" s="47"/>
      <c r="J44" s="47"/>
      <c r="K44" s="47"/>
      <c r="L44" s="47"/>
      <c r="M44" s="47"/>
      <c r="N44" s="47"/>
      <c r="O44" s="47"/>
    </row>
    <row r="45" spans="1:15" ht="15" customHeight="1" x14ac:dyDescent="0.25"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</row>
    <row r="46" spans="1:15" ht="15" customHeight="1" x14ac:dyDescent="0.25">
      <c r="D46" s="4"/>
    </row>
  </sheetData>
  <mergeCells count="33">
    <mergeCell ref="L12:M12"/>
    <mergeCell ref="E44:H44"/>
    <mergeCell ref="E42:F42"/>
    <mergeCell ref="C8:D8"/>
    <mergeCell ref="C12:D12"/>
    <mergeCell ref="F12:G12"/>
    <mergeCell ref="C32:D32"/>
    <mergeCell ref="C30:D30"/>
    <mergeCell ref="C20:D20"/>
    <mergeCell ref="F32:G32"/>
    <mergeCell ref="L40:N40"/>
    <mergeCell ref="C40:E40"/>
    <mergeCell ref="I32:J32"/>
    <mergeCell ref="L32:M32"/>
    <mergeCell ref="I30:J30"/>
    <mergeCell ref="F30:G30"/>
    <mergeCell ref="L30:M30"/>
    <mergeCell ref="L20:M20"/>
    <mergeCell ref="I24:J24"/>
    <mergeCell ref="L24:M24"/>
    <mergeCell ref="F24:G24"/>
    <mergeCell ref="D3:G4"/>
    <mergeCell ref="I8:J8"/>
    <mergeCell ref="C16:D16"/>
    <mergeCell ref="F8:G8"/>
    <mergeCell ref="F16:G16"/>
    <mergeCell ref="L8:M8"/>
    <mergeCell ref="I16:J16"/>
    <mergeCell ref="I20:J20"/>
    <mergeCell ref="F20:G20"/>
    <mergeCell ref="C24:D24"/>
    <mergeCell ref="I12:J12"/>
    <mergeCell ref="L16:M16"/>
  </mergeCells>
  <dataValidations count="5">
    <dataValidation type="list" allowBlank="1" showInputMessage="1" showErrorMessage="1" sqref="F8:G8">
      <formula1>" ,Crédit hypothécaire,Leasing,Vente à tempérament,Finacement,Versement anticipés d'impôts,Crédit acompte,Crédit pont,PAT immobilier,Ligen de crédit,PAT Voiture neuve,PAT voiture d'occasion,Divers"</formula1>
    </dataValidation>
    <dataValidation type="list" allowBlank="1" showInputMessage="1" showErrorMessage="1" sqref="L16:M16">
      <formula1>" ,TAEG,Taux effectif,Taux nominal"</formula1>
    </dataValidation>
    <dataValidation type="list" allowBlank="1" showInputMessage="1" showErrorMessage="1" sqref="I16:J16">
      <formula1>" ,Mensualité constante,Amortissement du capital,Terme fixe"</formula1>
    </dataValidation>
    <dataValidation type="list" allowBlank="1" showInputMessage="1" showErrorMessage="1" sqref="I8:J8 L8:M8">
      <formula1>" ,Oui,Non"</formula1>
    </dataValidation>
    <dataValidation type="list" allowBlank="1" showInputMessage="1" showErrorMessage="1" sqref="I12:J12">
      <formula1>" ,10,11,12,13,14,15,16,17,18,19,20,21,22,23,24,25,26,27,28,29,30"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52"/>
  <sheetViews>
    <sheetView workbookViewId="0">
      <selection activeCell="F5" sqref="F5"/>
    </sheetView>
  </sheetViews>
  <sheetFormatPr baseColWidth="10" defaultRowHeight="15" x14ac:dyDescent="0.25"/>
  <cols>
    <col min="1" max="1" width="11.42578125" style="8"/>
    <col min="2" max="3" width="11.42578125" style="8" bestFit="1" customWidth="1"/>
    <col min="4" max="16384" width="11.42578125" style="8"/>
  </cols>
  <sheetData>
    <row r="2" spans="2:6" x14ac:dyDescent="0.25">
      <c r="B2" s="7">
        <v>500</v>
      </c>
      <c r="C2" s="7">
        <f t="shared" ref="C2:C42" si="0">B3-1</f>
        <v>999</v>
      </c>
      <c r="D2" s="9">
        <v>1.0099</v>
      </c>
      <c r="F2" s="8">
        <f>VLOOKUP(F5,B2:D252,3,TRUE)</f>
        <v>4.5999999999999999E-3</v>
      </c>
    </row>
    <row r="3" spans="2:6" x14ac:dyDescent="0.25">
      <c r="B3" s="7">
        <f>B2+500</f>
        <v>1000</v>
      </c>
      <c r="C3" s="7">
        <f t="shared" si="0"/>
        <v>1499</v>
      </c>
      <c r="D3" s="9">
        <v>0.505</v>
      </c>
    </row>
    <row r="4" spans="2:6" x14ac:dyDescent="0.25">
      <c r="B4" s="7">
        <f>B3+500</f>
        <v>1500</v>
      </c>
      <c r="C4" s="7">
        <f t="shared" si="0"/>
        <v>1999</v>
      </c>
      <c r="D4" s="9">
        <v>0.33660000000000001</v>
      </c>
    </row>
    <row r="5" spans="2:6" x14ac:dyDescent="0.25">
      <c r="B5" s="7">
        <f>B4+B2</f>
        <v>2000</v>
      </c>
      <c r="C5" s="7">
        <f t="shared" si="0"/>
        <v>2499</v>
      </c>
      <c r="D5" s="9">
        <v>0.2525</v>
      </c>
      <c r="F5" s="8">
        <v>200000</v>
      </c>
    </row>
    <row r="6" spans="2:6" x14ac:dyDescent="0.25">
      <c r="B6" s="7">
        <f>B5+B2</f>
        <v>2500</v>
      </c>
      <c r="C6" s="7">
        <f t="shared" si="0"/>
        <v>2999</v>
      </c>
      <c r="D6" s="9">
        <v>0.20269999999999999</v>
      </c>
    </row>
    <row r="7" spans="2:6" x14ac:dyDescent="0.25">
      <c r="B7" s="7">
        <v>3000</v>
      </c>
      <c r="C7" s="7">
        <f t="shared" si="0"/>
        <v>3499</v>
      </c>
      <c r="D7" s="9">
        <v>0.16969999999999999</v>
      </c>
    </row>
    <row r="8" spans="2:6" x14ac:dyDescent="0.25">
      <c r="B8" s="7">
        <v>3500</v>
      </c>
      <c r="C8" s="7">
        <f t="shared" si="0"/>
        <v>3999</v>
      </c>
      <c r="D8" s="9">
        <v>0.14610000000000001</v>
      </c>
    </row>
    <row r="9" spans="2:6" x14ac:dyDescent="0.25">
      <c r="B9" s="7">
        <v>4000</v>
      </c>
      <c r="C9" s="7">
        <f t="shared" si="0"/>
        <v>4499</v>
      </c>
      <c r="D9" s="9">
        <v>0.1285</v>
      </c>
    </row>
    <row r="10" spans="2:6" x14ac:dyDescent="0.25">
      <c r="B10" s="7">
        <v>4500</v>
      </c>
      <c r="C10" s="7">
        <f t="shared" si="0"/>
        <v>4999</v>
      </c>
      <c r="D10" s="9">
        <v>0.1147</v>
      </c>
    </row>
    <row r="11" spans="2:6" x14ac:dyDescent="0.25">
      <c r="B11" s="7">
        <v>5000</v>
      </c>
      <c r="C11" s="7">
        <f t="shared" si="0"/>
        <v>5499</v>
      </c>
      <c r="D11" s="9">
        <v>0.1038</v>
      </c>
    </row>
    <row r="12" spans="2:6" x14ac:dyDescent="0.25">
      <c r="B12" s="7">
        <v>5500</v>
      </c>
      <c r="C12" s="7">
        <f t="shared" si="0"/>
        <v>5999</v>
      </c>
      <c r="D12" s="9">
        <v>9.4799999999999995E-2</v>
      </c>
    </row>
    <row r="13" spans="2:6" x14ac:dyDescent="0.25">
      <c r="B13" s="7">
        <v>6000</v>
      </c>
      <c r="C13" s="7">
        <f t="shared" si="0"/>
        <v>6499</v>
      </c>
      <c r="D13" s="9">
        <v>8.7300000000000003E-2</v>
      </c>
    </row>
    <row r="14" spans="2:6" x14ac:dyDescent="0.25">
      <c r="B14" s="7">
        <v>6500</v>
      </c>
      <c r="C14" s="7">
        <f t="shared" si="0"/>
        <v>6999</v>
      </c>
      <c r="D14" s="9">
        <v>8.09E-2</v>
      </c>
    </row>
    <row r="15" spans="2:6" x14ac:dyDescent="0.25">
      <c r="B15" s="7">
        <v>7000</v>
      </c>
      <c r="C15" s="7">
        <f t="shared" si="0"/>
        <v>7499</v>
      </c>
      <c r="D15" s="9">
        <v>7.5499999999999998E-2</v>
      </c>
    </row>
    <row r="16" spans="2:6" x14ac:dyDescent="0.25">
      <c r="B16" s="7">
        <v>7500</v>
      </c>
      <c r="C16" s="7">
        <f t="shared" si="0"/>
        <v>7999</v>
      </c>
      <c r="D16" s="9">
        <v>7.0800000000000002E-2</v>
      </c>
    </row>
    <row r="17" spans="2:4" x14ac:dyDescent="0.25">
      <c r="B17" s="7">
        <v>8000</v>
      </c>
      <c r="C17" s="7">
        <f t="shared" si="0"/>
        <v>8499</v>
      </c>
      <c r="D17" s="9">
        <v>6.6600000000000006E-2</v>
      </c>
    </row>
    <row r="18" spans="2:4" x14ac:dyDescent="0.25">
      <c r="B18" s="7">
        <v>8500</v>
      </c>
      <c r="C18" s="7">
        <f t="shared" si="0"/>
        <v>8999</v>
      </c>
      <c r="D18" s="9">
        <v>6.2899999999999998E-2</v>
      </c>
    </row>
    <row r="19" spans="2:4" x14ac:dyDescent="0.25">
      <c r="B19" s="7">
        <v>9000</v>
      </c>
      <c r="C19" s="7">
        <f t="shared" si="0"/>
        <v>9499</v>
      </c>
      <c r="D19" s="9">
        <v>5.9700000000000003E-2</v>
      </c>
    </row>
    <row r="20" spans="2:4" x14ac:dyDescent="0.25">
      <c r="B20" s="7">
        <v>9500</v>
      </c>
      <c r="C20" s="7">
        <f t="shared" si="0"/>
        <v>9999</v>
      </c>
      <c r="D20" s="9">
        <v>5.67E-2</v>
      </c>
    </row>
    <row r="21" spans="2:4" x14ac:dyDescent="0.25">
      <c r="B21" s="7">
        <v>10000</v>
      </c>
      <c r="C21" s="7">
        <f t="shared" si="0"/>
        <v>10499</v>
      </c>
      <c r="D21" s="9">
        <v>5.4100000000000002E-2</v>
      </c>
    </row>
    <row r="22" spans="2:4" x14ac:dyDescent="0.25">
      <c r="B22" s="7">
        <v>10500</v>
      </c>
      <c r="C22" s="7">
        <f t="shared" si="0"/>
        <v>10999</v>
      </c>
      <c r="D22" s="9">
        <v>5.1700000000000003E-2</v>
      </c>
    </row>
    <row r="23" spans="2:4" x14ac:dyDescent="0.25">
      <c r="B23" s="7">
        <v>11000</v>
      </c>
      <c r="C23" s="7">
        <f t="shared" si="0"/>
        <v>11499</v>
      </c>
      <c r="D23" s="9">
        <v>4.9599999999999998E-2</v>
      </c>
    </row>
    <row r="24" spans="2:4" x14ac:dyDescent="0.25">
      <c r="B24" s="7">
        <v>11500</v>
      </c>
      <c r="C24" s="7">
        <f t="shared" si="0"/>
        <v>11999</v>
      </c>
      <c r="D24" s="9">
        <v>4.7600000000000003E-2</v>
      </c>
    </row>
    <row r="25" spans="2:4" x14ac:dyDescent="0.25">
      <c r="B25" s="7">
        <v>12000</v>
      </c>
      <c r="C25" s="7">
        <f t="shared" si="0"/>
        <v>12499</v>
      </c>
      <c r="D25" s="9">
        <v>4.58E-2</v>
      </c>
    </row>
    <row r="26" spans="2:4" x14ac:dyDescent="0.25">
      <c r="B26" s="7">
        <v>12500</v>
      </c>
      <c r="C26" s="7">
        <f t="shared" si="0"/>
        <v>12999</v>
      </c>
      <c r="D26" s="9">
        <v>4.41E-2</v>
      </c>
    </row>
    <row r="27" spans="2:4" x14ac:dyDescent="0.25">
      <c r="B27" s="7">
        <v>13000</v>
      </c>
      <c r="C27" s="7">
        <f t="shared" si="0"/>
        <v>13499</v>
      </c>
      <c r="D27" s="9">
        <v>4.2599999999999999E-2</v>
      </c>
    </row>
    <row r="28" spans="2:4" x14ac:dyDescent="0.25">
      <c r="B28" s="7">
        <v>13500</v>
      </c>
      <c r="C28" s="7">
        <f t="shared" si="0"/>
        <v>13999</v>
      </c>
      <c r="D28" s="9">
        <v>4.1200000000000001E-2</v>
      </c>
    </row>
    <row r="29" spans="2:4" x14ac:dyDescent="0.25">
      <c r="B29" s="7">
        <v>14000</v>
      </c>
      <c r="C29" s="7">
        <f t="shared" si="0"/>
        <v>14499</v>
      </c>
      <c r="D29" s="9">
        <v>3.9800000000000002E-2</v>
      </c>
    </row>
    <row r="30" spans="2:4" x14ac:dyDescent="0.25">
      <c r="B30" s="7">
        <v>14500</v>
      </c>
      <c r="C30" s="7">
        <f t="shared" si="0"/>
        <v>14999</v>
      </c>
      <c r="D30" s="9">
        <v>3.8600000000000002E-2</v>
      </c>
    </row>
    <row r="31" spans="2:4" x14ac:dyDescent="0.25">
      <c r="B31" s="7">
        <v>15000</v>
      </c>
      <c r="C31" s="7">
        <f t="shared" si="0"/>
        <v>15499</v>
      </c>
      <c r="D31" s="9">
        <v>3.7499999999999999E-2</v>
      </c>
    </row>
    <row r="32" spans="2:4" x14ac:dyDescent="0.25">
      <c r="B32" s="7">
        <v>15500</v>
      </c>
      <c r="C32" s="7">
        <f t="shared" si="0"/>
        <v>15999</v>
      </c>
      <c r="D32" s="39">
        <v>3.6400000000000002E-2</v>
      </c>
    </row>
    <row r="33" spans="2:4" x14ac:dyDescent="0.25">
      <c r="B33" s="7">
        <v>16000</v>
      </c>
      <c r="C33" s="7">
        <f t="shared" si="0"/>
        <v>16499</v>
      </c>
      <c r="D33" s="39">
        <v>3.5400000000000001E-2</v>
      </c>
    </row>
    <row r="34" spans="2:4" x14ac:dyDescent="0.25">
      <c r="B34" s="7">
        <v>16500</v>
      </c>
      <c r="C34" s="7">
        <f t="shared" si="0"/>
        <v>16999</v>
      </c>
      <c r="D34" s="39">
        <v>3.44E-2</v>
      </c>
    </row>
    <row r="35" spans="2:4" x14ac:dyDescent="0.25">
      <c r="B35" s="7">
        <v>17000</v>
      </c>
      <c r="C35" s="7">
        <f t="shared" si="0"/>
        <v>17499</v>
      </c>
      <c r="D35" s="39">
        <v>3.3500000000000002E-2</v>
      </c>
    </row>
    <row r="36" spans="2:4" x14ac:dyDescent="0.25">
      <c r="B36" s="7">
        <v>17500</v>
      </c>
      <c r="C36" s="7">
        <f t="shared" si="0"/>
        <v>17999</v>
      </c>
      <c r="D36" s="39">
        <v>3.27E-2</v>
      </c>
    </row>
    <row r="37" spans="2:4" x14ac:dyDescent="0.25">
      <c r="B37" s="7">
        <v>18000</v>
      </c>
      <c r="C37" s="7">
        <f t="shared" si="0"/>
        <v>18499</v>
      </c>
      <c r="D37" s="39">
        <v>3.1899999999999998E-2</v>
      </c>
    </row>
    <row r="38" spans="2:4" x14ac:dyDescent="0.25">
      <c r="B38" s="35">
        <v>18500</v>
      </c>
      <c r="C38" s="7">
        <f t="shared" si="0"/>
        <v>18999</v>
      </c>
      <c r="D38" s="39">
        <v>3.1099999999999999E-2</v>
      </c>
    </row>
    <row r="39" spans="2:4" x14ac:dyDescent="0.25">
      <c r="B39" s="7">
        <v>19000</v>
      </c>
      <c r="C39" s="7">
        <f t="shared" si="0"/>
        <v>19499</v>
      </c>
      <c r="D39" s="39">
        <v>3.0300000000000001E-2</v>
      </c>
    </row>
    <row r="40" spans="2:4" x14ac:dyDescent="0.25">
      <c r="B40" s="7">
        <v>19500</v>
      </c>
      <c r="C40" s="7">
        <f t="shared" si="0"/>
        <v>19999</v>
      </c>
      <c r="D40" s="39">
        <v>2.9600000000000001E-2</v>
      </c>
    </row>
    <row r="41" spans="2:4" x14ac:dyDescent="0.25">
      <c r="B41" s="7">
        <v>20000</v>
      </c>
      <c r="C41" s="7">
        <f t="shared" si="0"/>
        <v>20499</v>
      </c>
      <c r="D41" s="39">
        <v>2.9000000000000001E-2</v>
      </c>
    </row>
    <row r="42" spans="2:4" x14ac:dyDescent="0.25">
      <c r="B42" s="35">
        <v>20500</v>
      </c>
      <c r="C42" s="7">
        <f t="shared" si="0"/>
        <v>20999</v>
      </c>
      <c r="D42" s="42">
        <v>2.8299999999999999E-2</v>
      </c>
    </row>
    <row r="43" spans="2:4" x14ac:dyDescent="0.25">
      <c r="B43" s="35">
        <v>21000</v>
      </c>
      <c r="C43" s="7">
        <v>21999</v>
      </c>
      <c r="D43" s="45">
        <v>2.7699999999999999E-2</v>
      </c>
    </row>
    <row r="44" spans="2:4" x14ac:dyDescent="0.25">
      <c r="B44" s="35">
        <v>22000</v>
      </c>
      <c r="C44" s="7">
        <f t="shared" ref="C44:C75" si="1">B45-1</f>
        <v>22499</v>
      </c>
      <c r="D44" s="42">
        <v>2.6599999999999999E-2</v>
      </c>
    </row>
    <row r="45" spans="2:4" x14ac:dyDescent="0.25">
      <c r="B45" s="35">
        <v>22500</v>
      </c>
      <c r="C45" s="7">
        <f t="shared" si="1"/>
        <v>22999</v>
      </c>
      <c r="D45" s="39">
        <v>2.5999999999999999E-2</v>
      </c>
    </row>
    <row r="46" spans="2:4" x14ac:dyDescent="0.25">
      <c r="B46" s="7">
        <v>23000</v>
      </c>
      <c r="C46" s="7">
        <f t="shared" si="1"/>
        <v>23499</v>
      </c>
      <c r="D46" s="39">
        <v>2.5499999999999998E-2</v>
      </c>
    </row>
    <row r="47" spans="2:4" x14ac:dyDescent="0.25">
      <c r="B47" s="7">
        <v>23500</v>
      </c>
      <c r="C47" s="7">
        <f t="shared" si="1"/>
        <v>23999</v>
      </c>
      <c r="D47" s="39">
        <v>2.53E-2</v>
      </c>
    </row>
    <row r="48" spans="2:4" x14ac:dyDescent="0.25">
      <c r="B48" s="7">
        <v>24000</v>
      </c>
      <c r="C48" s="7">
        <f t="shared" si="1"/>
        <v>24499</v>
      </c>
      <c r="D48" s="39">
        <v>2.46E-2</v>
      </c>
    </row>
    <row r="49" spans="2:4" x14ac:dyDescent="0.25">
      <c r="B49" s="7">
        <v>24500</v>
      </c>
      <c r="C49" s="7">
        <f t="shared" si="1"/>
        <v>24999</v>
      </c>
      <c r="D49" s="39">
        <v>2.41E-2</v>
      </c>
    </row>
    <row r="50" spans="2:4" x14ac:dyDescent="0.25">
      <c r="B50" s="7">
        <v>25000</v>
      </c>
      <c r="C50" s="7">
        <f t="shared" si="1"/>
        <v>25499</v>
      </c>
      <c r="D50" s="39">
        <v>2.3699999999999999E-2</v>
      </c>
    </row>
    <row r="51" spans="2:4" x14ac:dyDescent="0.25">
      <c r="B51" s="7">
        <v>25500</v>
      </c>
      <c r="C51" s="7">
        <f t="shared" si="1"/>
        <v>25999</v>
      </c>
      <c r="D51" s="39">
        <v>2.4199999999999999E-2</v>
      </c>
    </row>
    <row r="52" spans="2:4" x14ac:dyDescent="0.25">
      <c r="B52" s="7">
        <v>26000</v>
      </c>
      <c r="C52" s="7">
        <f t="shared" si="1"/>
        <v>26499</v>
      </c>
      <c r="D52" s="39">
        <v>2.3800000000000002E-2</v>
      </c>
    </row>
    <row r="53" spans="2:4" x14ac:dyDescent="0.25">
      <c r="B53" s="7">
        <v>26500</v>
      </c>
      <c r="C53" s="7">
        <f t="shared" si="1"/>
        <v>26999</v>
      </c>
      <c r="D53" s="39">
        <v>2.3400000000000001E-2</v>
      </c>
    </row>
    <row r="54" spans="2:4" x14ac:dyDescent="0.25">
      <c r="B54" s="7">
        <v>27000</v>
      </c>
      <c r="C54" s="7">
        <f t="shared" si="1"/>
        <v>27499</v>
      </c>
      <c r="D54" s="39">
        <v>2.3E-2</v>
      </c>
    </row>
    <row r="55" spans="2:4" x14ac:dyDescent="0.25">
      <c r="B55" s="7">
        <v>27500</v>
      </c>
      <c r="C55" s="7">
        <f t="shared" si="1"/>
        <v>27999</v>
      </c>
      <c r="D55" s="39">
        <v>2.2700000000000001E-2</v>
      </c>
    </row>
    <row r="56" spans="2:4" x14ac:dyDescent="0.25">
      <c r="B56" s="7">
        <v>28000</v>
      </c>
      <c r="C56" s="7">
        <f t="shared" si="1"/>
        <v>28499</v>
      </c>
      <c r="D56" s="39">
        <v>2.23E-2</v>
      </c>
    </row>
    <row r="57" spans="2:4" x14ac:dyDescent="0.25">
      <c r="B57" s="35">
        <v>28500</v>
      </c>
      <c r="C57" s="7">
        <f t="shared" si="1"/>
        <v>28999</v>
      </c>
      <c r="D57" s="39">
        <v>2.1999999999999999E-2</v>
      </c>
    </row>
    <row r="58" spans="2:4" x14ac:dyDescent="0.25">
      <c r="B58" s="7">
        <v>29000</v>
      </c>
      <c r="C58" s="7">
        <f t="shared" si="1"/>
        <v>29499</v>
      </c>
      <c r="D58" s="39">
        <v>2.1600000000000001E-2</v>
      </c>
    </row>
    <row r="59" spans="2:4" x14ac:dyDescent="0.25">
      <c r="B59" s="7">
        <v>29500</v>
      </c>
      <c r="C59" s="7">
        <f t="shared" si="1"/>
        <v>29999</v>
      </c>
      <c r="D59" s="39">
        <v>2.1299999999999999E-2</v>
      </c>
    </row>
    <row r="60" spans="2:4" x14ac:dyDescent="0.25">
      <c r="B60" s="7">
        <v>30000</v>
      </c>
      <c r="C60" s="7">
        <f t="shared" si="1"/>
        <v>30499</v>
      </c>
      <c r="D60" s="39">
        <v>2.1000000000000001E-2</v>
      </c>
    </row>
    <row r="61" spans="2:4" x14ac:dyDescent="0.25">
      <c r="B61" s="16">
        <v>30500</v>
      </c>
      <c r="C61" s="7">
        <f t="shared" si="1"/>
        <v>30999</v>
      </c>
      <c r="D61" s="9">
        <v>2.07E-2</v>
      </c>
    </row>
    <row r="62" spans="2:4" x14ac:dyDescent="0.25">
      <c r="B62" s="16">
        <v>31000</v>
      </c>
      <c r="C62" s="7">
        <f t="shared" si="1"/>
        <v>31499</v>
      </c>
      <c r="D62" s="9">
        <v>2.0400000000000001E-2</v>
      </c>
    </row>
    <row r="63" spans="2:4" x14ac:dyDescent="0.25">
      <c r="B63" s="16">
        <v>31500</v>
      </c>
      <c r="C63" s="7">
        <f t="shared" si="1"/>
        <v>31999</v>
      </c>
      <c r="D63" s="9">
        <v>2.01E-2</v>
      </c>
    </row>
    <row r="64" spans="2:4" x14ac:dyDescent="0.25">
      <c r="B64" s="16">
        <v>32000</v>
      </c>
      <c r="C64" s="7">
        <f t="shared" si="1"/>
        <v>32499</v>
      </c>
      <c r="D64" s="9">
        <v>1.9800000000000002E-2</v>
      </c>
    </row>
    <row r="65" spans="2:4" x14ac:dyDescent="0.25">
      <c r="B65" s="16">
        <v>32500</v>
      </c>
      <c r="C65" s="7">
        <f t="shared" si="1"/>
        <v>32999</v>
      </c>
      <c r="D65" s="9">
        <v>1.9599999999999999E-2</v>
      </c>
    </row>
    <row r="66" spans="2:4" x14ac:dyDescent="0.25">
      <c r="B66" s="16">
        <v>33000</v>
      </c>
      <c r="C66" s="7">
        <f t="shared" si="1"/>
        <v>33499</v>
      </c>
      <c r="D66" s="9">
        <v>1.9300000000000001E-2</v>
      </c>
    </row>
    <row r="67" spans="2:4" x14ac:dyDescent="0.25">
      <c r="B67" s="16">
        <v>33500</v>
      </c>
      <c r="C67" s="7">
        <f t="shared" si="1"/>
        <v>33999</v>
      </c>
      <c r="D67" s="9">
        <v>1.9E-2</v>
      </c>
    </row>
    <row r="68" spans="2:4" x14ac:dyDescent="0.25">
      <c r="B68" s="16">
        <v>34000</v>
      </c>
      <c r="C68" s="7">
        <f t="shared" si="1"/>
        <v>34499</v>
      </c>
      <c r="D68" s="9">
        <v>1.8800000000000001E-2</v>
      </c>
    </row>
    <row r="69" spans="2:4" x14ac:dyDescent="0.25">
      <c r="B69" s="16">
        <v>34500</v>
      </c>
      <c r="C69" s="7">
        <f t="shared" si="1"/>
        <v>34999</v>
      </c>
      <c r="D69" s="9">
        <v>1.8499999999999999E-2</v>
      </c>
    </row>
    <row r="70" spans="2:4" x14ac:dyDescent="0.25">
      <c r="B70" s="16">
        <v>35000</v>
      </c>
      <c r="C70" s="7">
        <f t="shared" si="1"/>
        <v>35499</v>
      </c>
      <c r="D70" s="9">
        <v>1.83E-2</v>
      </c>
    </row>
    <row r="71" spans="2:4" x14ac:dyDescent="0.25">
      <c r="B71" s="16">
        <v>35500</v>
      </c>
      <c r="C71" s="7">
        <f t="shared" si="1"/>
        <v>35999</v>
      </c>
      <c r="D71" s="9">
        <v>1.8100000000000002E-2</v>
      </c>
    </row>
    <row r="72" spans="2:4" x14ac:dyDescent="0.25">
      <c r="B72" s="16">
        <v>36000</v>
      </c>
      <c r="C72" s="7">
        <f t="shared" si="1"/>
        <v>36499</v>
      </c>
      <c r="D72" s="9">
        <v>1.7899999999999999E-2</v>
      </c>
    </row>
    <row r="73" spans="2:4" x14ac:dyDescent="0.25">
      <c r="B73" s="16">
        <v>36500</v>
      </c>
      <c r="C73" s="7">
        <f t="shared" si="1"/>
        <v>36999</v>
      </c>
      <c r="D73" s="9">
        <v>1.7600000000000001E-2</v>
      </c>
    </row>
    <row r="74" spans="2:4" x14ac:dyDescent="0.25">
      <c r="B74" s="16">
        <v>37000</v>
      </c>
      <c r="C74" s="7">
        <f t="shared" si="1"/>
        <v>37499</v>
      </c>
      <c r="D74" s="9">
        <v>1.7399999999999999E-2</v>
      </c>
    </row>
    <row r="75" spans="2:4" x14ac:dyDescent="0.25">
      <c r="B75" s="16">
        <v>37500</v>
      </c>
      <c r="C75" s="7">
        <f t="shared" si="1"/>
        <v>37999</v>
      </c>
      <c r="D75" s="9">
        <v>1.72E-2</v>
      </c>
    </row>
    <row r="76" spans="2:4" x14ac:dyDescent="0.25">
      <c r="B76" s="16">
        <v>38000</v>
      </c>
      <c r="C76" s="7">
        <f t="shared" ref="C76:C97" si="2">B77-1</f>
        <v>38499</v>
      </c>
      <c r="D76" s="9">
        <v>1.7000000000000001E-2</v>
      </c>
    </row>
    <row r="77" spans="2:4" x14ac:dyDescent="0.25">
      <c r="B77" s="16">
        <v>38500</v>
      </c>
      <c r="C77" s="7">
        <f t="shared" si="2"/>
        <v>38999</v>
      </c>
      <c r="D77" s="9">
        <v>1.6799999999999999E-2</v>
      </c>
    </row>
    <row r="78" spans="2:4" x14ac:dyDescent="0.25">
      <c r="B78" s="16">
        <v>39000</v>
      </c>
      <c r="C78" s="7">
        <f t="shared" si="2"/>
        <v>39499</v>
      </c>
      <c r="D78" s="9">
        <v>1.66E-2</v>
      </c>
    </row>
    <row r="79" spans="2:4" x14ac:dyDescent="0.25">
      <c r="B79" s="16">
        <v>39500</v>
      </c>
      <c r="C79" s="7">
        <f t="shared" si="2"/>
        <v>39999</v>
      </c>
      <c r="D79" s="9">
        <v>1.6500000000000001E-2</v>
      </c>
    </row>
    <row r="80" spans="2:4" x14ac:dyDescent="0.25">
      <c r="B80" s="16">
        <v>40000</v>
      </c>
      <c r="C80" s="7">
        <f t="shared" si="2"/>
        <v>40499</v>
      </c>
      <c r="D80" s="9">
        <v>1.6299999999999999E-2</v>
      </c>
    </row>
    <row r="81" spans="2:4" x14ac:dyDescent="0.25">
      <c r="B81" s="16">
        <v>40500</v>
      </c>
      <c r="C81" s="7">
        <f t="shared" si="2"/>
        <v>40999</v>
      </c>
      <c r="D81" s="9">
        <v>1.61E-2</v>
      </c>
    </row>
    <row r="82" spans="2:4" x14ac:dyDescent="0.25">
      <c r="B82" s="16">
        <v>41000</v>
      </c>
      <c r="C82" s="7">
        <f t="shared" si="2"/>
        <v>41499</v>
      </c>
      <c r="D82" s="9">
        <v>1.5900000000000001E-2</v>
      </c>
    </row>
    <row r="83" spans="2:4" x14ac:dyDescent="0.25">
      <c r="B83" s="16">
        <v>41500</v>
      </c>
      <c r="C83" s="7">
        <f t="shared" si="2"/>
        <v>41999</v>
      </c>
      <c r="D83" s="9">
        <v>1.5800000000000002E-2</v>
      </c>
    </row>
    <row r="84" spans="2:4" x14ac:dyDescent="0.25">
      <c r="B84" s="16">
        <v>42000</v>
      </c>
      <c r="C84" s="7">
        <f t="shared" si="2"/>
        <v>42499</v>
      </c>
      <c r="D84" s="9">
        <v>1.5599999999999999E-2</v>
      </c>
    </row>
    <row r="85" spans="2:4" x14ac:dyDescent="0.25">
      <c r="B85" s="16">
        <v>42500</v>
      </c>
      <c r="C85" s="7">
        <f t="shared" si="2"/>
        <v>42999</v>
      </c>
      <c r="D85" s="9">
        <v>1.54E-2</v>
      </c>
    </row>
    <row r="86" spans="2:4" x14ac:dyDescent="0.25">
      <c r="B86" s="16">
        <v>43000</v>
      </c>
      <c r="C86" s="7">
        <f t="shared" si="2"/>
        <v>43499</v>
      </c>
      <c r="D86" s="9">
        <v>1.5299999999999999E-2</v>
      </c>
    </row>
    <row r="87" spans="2:4" x14ac:dyDescent="0.25">
      <c r="B87" s="41">
        <v>43500</v>
      </c>
      <c r="C87" s="7">
        <f t="shared" si="2"/>
        <v>43999</v>
      </c>
      <c r="D87" s="9">
        <v>1.5100000000000001E-2</v>
      </c>
    </row>
    <row r="88" spans="2:4" x14ac:dyDescent="0.25">
      <c r="B88" s="16">
        <v>44000</v>
      </c>
      <c r="C88" s="7">
        <f t="shared" si="2"/>
        <v>44499</v>
      </c>
      <c r="D88" s="9">
        <v>1.4999999999999999E-2</v>
      </c>
    </row>
    <row r="89" spans="2:4" x14ac:dyDescent="0.25">
      <c r="B89" s="16">
        <v>44500</v>
      </c>
      <c r="C89" s="7">
        <f t="shared" si="2"/>
        <v>44999</v>
      </c>
      <c r="D89" s="9">
        <v>1.4800000000000001E-2</v>
      </c>
    </row>
    <row r="90" spans="2:4" x14ac:dyDescent="0.25">
      <c r="B90" s="16">
        <v>45000</v>
      </c>
      <c r="C90" s="7">
        <f t="shared" si="2"/>
        <v>45499</v>
      </c>
      <c r="D90" s="9">
        <v>1.47E-2</v>
      </c>
    </row>
    <row r="91" spans="2:4" x14ac:dyDescent="0.25">
      <c r="B91" s="7">
        <v>45500</v>
      </c>
      <c r="C91" s="7">
        <f t="shared" si="2"/>
        <v>45999</v>
      </c>
      <c r="D91" s="9">
        <v>1.46E-2</v>
      </c>
    </row>
    <row r="92" spans="2:4" x14ac:dyDescent="0.25">
      <c r="B92" s="7">
        <v>46000</v>
      </c>
      <c r="C92" s="7">
        <f t="shared" si="2"/>
        <v>46499</v>
      </c>
      <c r="D92" s="9">
        <v>1.44E-2</v>
      </c>
    </row>
    <row r="93" spans="2:4" x14ac:dyDescent="0.25">
      <c r="B93" s="7">
        <v>46500</v>
      </c>
      <c r="C93" s="7">
        <f t="shared" si="2"/>
        <v>46999</v>
      </c>
      <c r="D93" s="9">
        <v>1.43E-2</v>
      </c>
    </row>
    <row r="94" spans="2:4" x14ac:dyDescent="0.25">
      <c r="B94" s="7">
        <v>47000</v>
      </c>
      <c r="C94" s="7">
        <f t="shared" si="2"/>
        <v>47499</v>
      </c>
      <c r="D94" s="9">
        <v>1.41E-2</v>
      </c>
    </row>
    <row r="95" spans="2:4" x14ac:dyDescent="0.25">
      <c r="B95" s="7">
        <v>47500</v>
      </c>
      <c r="C95" s="7">
        <f t="shared" si="2"/>
        <v>47999</v>
      </c>
      <c r="D95" s="9">
        <v>1.4E-2</v>
      </c>
    </row>
    <row r="96" spans="2:4" x14ac:dyDescent="0.25">
      <c r="B96" s="7">
        <v>48000</v>
      </c>
      <c r="C96" s="7">
        <f t="shared" si="2"/>
        <v>48499</v>
      </c>
      <c r="D96" s="9">
        <v>1.3899999999999999E-2</v>
      </c>
    </row>
    <row r="97" spans="2:4" x14ac:dyDescent="0.25">
      <c r="B97" s="7">
        <v>48500</v>
      </c>
      <c r="C97" s="7">
        <f t="shared" si="2"/>
        <v>48999</v>
      </c>
      <c r="D97" s="9">
        <v>1.37E-2</v>
      </c>
    </row>
    <row r="98" spans="2:4" x14ac:dyDescent="0.25">
      <c r="B98" s="7">
        <v>49000</v>
      </c>
      <c r="C98" s="7"/>
      <c r="D98" s="40">
        <v>1.3599999999999999E-2</v>
      </c>
    </row>
    <row r="99" spans="2:4" x14ac:dyDescent="0.25">
      <c r="B99" s="35">
        <v>49500</v>
      </c>
      <c r="C99" s="7">
        <f>[2]Feuil2!B100-1</f>
        <v>49999</v>
      </c>
      <c r="D99" s="40">
        <v>1.35E-2</v>
      </c>
    </row>
    <row r="100" spans="2:4" x14ac:dyDescent="0.25">
      <c r="B100" s="7">
        <v>50000</v>
      </c>
      <c r="C100" s="7">
        <f t="shared" ref="C100:C131" si="3">B101-1</f>
        <v>50499</v>
      </c>
      <c r="D100" s="9">
        <v>1.34E-2</v>
      </c>
    </row>
    <row r="101" spans="2:4" x14ac:dyDescent="0.25">
      <c r="B101" s="7">
        <v>50500</v>
      </c>
      <c r="C101" s="7">
        <f t="shared" si="3"/>
        <v>50999</v>
      </c>
      <c r="D101" s="9">
        <v>1.37E-2</v>
      </c>
    </row>
    <row r="102" spans="2:4" x14ac:dyDescent="0.25">
      <c r="B102" s="7">
        <v>51000</v>
      </c>
      <c r="C102" s="7">
        <f t="shared" si="3"/>
        <v>51499</v>
      </c>
      <c r="D102" s="9">
        <v>1.3599999999999999E-2</v>
      </c>
    </row>
    <row r="103" spans="2:4" x14ac:dyDescent="0.25">
      <c r="B103" s="7">
        <v>51500</v>
      </c>
      <c r="C103" s="7">
        <f t="shared" si="3"/>
        <v>51999</v>
      </c>
      <c r="D103" s="9">
        <v>1.35E-2</v>
      </c>
    </row>
    <row r="104" spans="2:4" x14ac:dyDescent="0.25">
      <c r="B104" s="7">
        <v>52000</v>
      </c>
      <c r="C104" s="7">
        <f t="shared" si="3"/>
        <v>52499</v>
      </c>
      <c r="D104" s="9">
        <v>1.34E-2</v>
      </c>
    </row>
    <row r="105" spans="2:4" x14ac:dyDescent="0.25">
      <c r="B105" s="7">
        <v>52500</v>
      </c>
      <c r="C105" s="7">
        <f t="shared" si="3"/>
        <v>52999</v>
      </c>
      <c r="D105" s="9">
        <v>1.32E-2</v>
      </c>
    </row>
    <row r="106" spans="2:4" x14ac:dyDescent="0.25">
      <c r="B106" s="16">
        <v>53000</v>
      </c>
      <c r="C106" s="7">
        <f t="shared" si="3"/>
        <v>53499</v>
      </c>
      <c r="D106" s="9">
        <v>1.3100000000000001E-2</v>
      </c>
    </row>
    <row r="107" spans="2:4" x14ac:dyDescent="0.25">
      <c r="B107" s="7">
        <v>53500</v>
      </c>
      <c r="C107" s="7">
        <f t="shared" si="3"/>
        <v>53999</v>
      </c>
      <c r="D107" s="9">
        <v>1.2999999999999999E-2</v>
      </c>
    </row>
    <row r="108" spans="2:4" x14ac:dyDescent="0.25">
      <c r="B108" s="7">
        <v>54000</v>
      </c>
      <c r="C108" s="7">
        <f t="shared" si="3"/>
        <v>54499</v>
      </c>
      <c r="D108" s="9">
        <v>1.29E-2</v>
      </c>
    </row>
    <row r="109" spans="2:4" x14ac:dyDescent="0.25">
      <c r="B109" s="7">
        <v>54500</v>
      </c>
      <c r="C109" s="7">
        <f t="shared" si="3"/>
        <v>54999</v>
      </c>
      <c r="D109" s="9">
        <v>1.2800000000000001E-2</v>
      </c>
    </row>
    <row r="110" spans="2:4" x14ac:dyDescent="0.25">
      <c r="B110" s="7">
        <v>55000</v>
      </c>
      <c r="C110" s="7">
        <f t="shared" si="3"/>
        <v>55499</v>
      </c>
      <c r="D110" s="9">
        <v>1.2699999999999999E-2</v>
      </c>
    </row>
    <row r="111" spans="2:4" x14ac:dyDescent="0.25">
      <c r="B111" s="7">
        <v>55500</v>
      </c>
      <c r="C111" s="7">
        <f t="shared" si="3"/>
        <v>55999</v>
      </c>
      <c r="D111" s="9">
        <v>1.26E-2</v>
      </c>
    </row>
    <row r="112" spans="2:4" x14ac:dyDescent="0.25">
      <c r="B112" s="7">
        <v>56000</v>
      </c>
      <c r="C112" s="7">
        <f t="shared" si="3"/>
        <v>56499</v>
      </c>
      <c r="D112" s="9">
        <v>1.2500000000000001E-2</v>
      </c>
    </row>
    <row r="113" spans="2:4" x14ac:dyDescent="0.25">
      <c r="B113" s="7">
        <v>56500</v>
      </c>
      <c r="C113" s="7">
        <f t="shared" si="3"/>
        <v>56999</v>
      </c>
      <c r="D113" s="9">
        <v>1.24E-2</v>
      </c>
    </row>
    <row r="114" spans="2:4" x14ac:dyDescent="0.25">
      <c r="B114" s="7">
        <v>57000</v>
      </c>
      <c r="C114" s="7">
        <f t="shared" si="3"/>
        <v>57499</v>
      </c>
      <c r="D114" s="9">
        <v>1.23E-2</v>
      </c>
    </row>
    <row r="115" spans="2:4" x14ac:dyDescent="0.25">
      <c r="B115" s="7">
        <v>57500</v>
      </c>
      <c r="C115" s="7">
        <f t="shared" si="3"/>
        <v>57999</v>
      </c>
      <c r="D115" s="9">
        <v>1.2200000000000001E-2</v>
      </c>
    </row>
    <row r="116" spans="2:4" x14ac:dyDescent="0.25">
      <c r="B116" s="7">
        <v>58000</v>
      </c>
      <c r="C116" s="7">
        <f t="shared" si="3"/>
        <v>58499</v>
      </c>
      <c r="D116" s="9">
        <v>1.21E-2</v>
      </c>
    </row>
    <row r="117" spans="2:4" x14ac:dyDescent="0.25">
      <c r="B117" s="7">
        <v>58500</v>
      </c>
      <c r="C117" s="7">
        <f t="shared" si="3"/>
        <v>58999</v>
      </c>
      <c r="D117" s="9">
        <v>1.2E-2</v>
      </c>
    </row>
    <row r="118" spans="2:4" x14ac:dyDescent="0.25">
      <c r="B118" s="7">
        <v>59000</v>
      </c>
      <c r="C118" s="7">
        <f t="shared" si="3"/>
        <v>59999</v>
      </c>
      <c r="D118" s="9">
        <v>1.1900000000000001E-2</v>
      </c>
    </row>
    <row r="119" spans="2:4" x14ac:dyDescent="0.25">
      <c r="B119" s="7">
        <v>60000</v>
      </c>
      <c r="C119" s="7">
        <f t="shared" si="3"/>
        <v>60499</v>
      </c>
      <c r="D119" s="9">
        <v>1.18E-2</v>
      </c>
    </row>
    <row r="120" spans="2:4" x14ac:dyDescent="0.25">
      <c r="B120" s="7">
        <v>60500</v>
      </c>
      <c r="C120" s="7">
        <f t="shared" si="3"/>
        <v>60999</v>
      </c>
      <c r="D120" s="9">
        <v>1.17E-2</v>
      </c>
    </row>
    <row r="121" spans="2:4" x14ac:dyDescent="0.25">
      <c r="B121" s="7">
        <v>61000</v>
      </c>
      <c r="C121" s="7">
        <f t="shared" si="3"/>
        <v>61499</v>
      </c>
      <c r="D121" s="9">
        <v>1.1599999999999999E-2</v>
      </c>
    </row>
    <row r="122" spans="2:4" x14ac:dyDescent="0.25">
      <c r="B122" s="7">
        <v>61500</v>
      </c>
      <c r="C122" s="7">
        <f t="shared" si="3"/>
        <v>61999</v>
      </c>
      <c r="D122" s="9">
        <v>1.15E-2</v>
      </c>
    </row>
    <row r="123" spans="2:4" x14ac:dyDescent="0.25">
      <c r="B123" s="7">
        <v>62000</v>
      </c>
      <c r="C123" s="7">
        <f t="shared" si="3"/>
        <v>62499</v>
      </c>
      <c r="D123" s="9">
        <v>1.14E-2</v>
      </c>
    </row>
    <row r="124" spans="2:4" x14ac:dyDescent="0.25">
      <c r="B124" s="7">
        <v>62500</v>
      </c>
      <c r="C124" s="7">
        <f t="shared" si="3"/>
        <v>63499</v>
      </c>
      <c r="D124" s="9">
        <v>1.1299999999999999E-2</v>
      </c>
    </row>
    <row r="125" spans="2:4" x14ac:dyDescent="0.25">
      <c r="B125" s="7">
        <v>63500</v>
      </c>
      <c r="C125" s="7">
        <f t="shared" si="3"/>
        <v>63999</v>
      </c>
      <c r="D125" s="9">
        <v>1.12E-2</v>
      </c>
    </row>
    <row r="126" spans="2:4" x14ac:dyDescent="0.25">
      <c r="B126" s="7">
        <v>64000</v>
      </c>
      <c r="C126" s="7">
        <f t="shared" si="3"/>
        <v>64499</v>
      </c>
      <c r="D126" s="9">
        <v>1.11E-2</v>
      </c>
    </row>
    <row r="127" spans="2:4" x14ac:dyDescent="0.25">
      <c r="B127" s="7">
        <v>64500</v>
      </c>
      <c r="C127" s="7">
        <f t="shared" si="3"/>
        <v>65499</v>
      </c>
      <c r="D127" s="9">
        <v>1.0999999999999999E-2</v>
      </c>
    </row>
    <row r="128" spans="2:4" x14ac:dyDescent="0.25">
      <c r="B128" s="7">
        <v>65500</v>
      </c>
      <c r="C128" s="7">
        <f t="shared" si="3"/>
        <v>65999</v>
      </c>
      <c r="D128" s="9">
        <v>1.09E-2</v>
      </c>
    </row>
    <row r="129" spans="2:4" x14ac:dyDescent="0.25">
      <c r="B129" s="7">
        <v>66000</v>
      </c>
      <c r="C129" s="7">
        <f t="shared" si="3"/>
        <v>66499</v>
      </c>
      <c r="D129" s="9">
        <v>1.0800000000000001E-2</v>
      </c>
    </row>
    <row r="130" spans="2:4" x14ac:dyDescent="0.25">
      <c r="B130" s="7">
        <v>66500</v>
      </c>
      <c r="C130" s="7">
        <f t="shared" si="3"/>
        <v>66999</v>
      </c>
      <c r="D130" s="9">
        <v>1.0699999999999999E-2</v>
      </c>
    </row>
    <row r="131" spans="2:4" x14ac:dyDescent="0.25">
      <c r="B131" s="7">
        <v>67000</v>
      </c>
      <c r="C131" s="7">
        <f t="shared" si="3"/>
        <v>67999</v>
      </c>
      <c r="D131" s="9">
        <v>1.06E-2</v>
      </c>
    </row>
    <row r="132" spans="2:4" x14ac:dyDescent="0.25">
      <c r="B132" s="7">
        <v>68000</v>
      </c>
      <c r="C132" s="7">
        <f t="shared" ref="C132:C163" si="4">B133-1</f>
        <v>68499</v>
      </c>
      <c r="D132" s="9">
        <v>1.0500000000000001E-2</v>
      </c>
    </row>
    <row r="133" spans="2:4" x14ac:dyDescent="0.25">
      <c r="B133" s="7">
        <v>68500</v>
      </c>
      <c r="C133" s="7">
        <f t="shared" si="4"/>
        <v>69499</v>
      </c>
      <c r="D133" s="9">
        <v>1.04E-2</v>
      </c>
    </row>
    <row r="134" spans="2:4" x14ac:dyDescent="0.25">
      <c r="B134" s="7">
        <v>69500</v>
      </c>
      <c r="C134" s="7">
        <f t="shared" si="4"/>
        <v>69999</v>
      </c>
      <c r="D134" s="9">
        <v>1.03E-2</v>
      </c>
    </row>
    <row r="135" spans="2:4" x14ac:dyDescent="0.25">
      <c r="B135" s="7">
        <v>70000</v>
      </c>
      <c r="C135" s="7">
        <f t="shared" si="4"/>
        <v>70999</v>
      </c>
      <c r="D135" s="9">
        <v>1.0200000000000001E-2</v>
      </c>
    </row>
    <row r="136" spans="2:4" x14ac:dyDescent="0.25">
      <c r="B136" s="7">
        <v>71000</v>
      </c>
      <c r="C136" s="7">
        <f t="shared" si="4"/>
        <v>71499</v>
      </c>
      <c r="D136" s="9">
        <v>1.01E-2</v>
      </c>
    </row>
    <row r="137" spans="2:4" x14ac:dyDescent="0.25">
      <c r="B137" s="7">
        <v>71500</v>
      </c>
      <c r="C137" s="7">
        <f t="shared" si="4"/>
        <v>72499</v>
      </c>
      <c r="D137" s="9">
        <v>0.01</v>
      </c>
    </row>
    <row r="138" spans="2:4" x14ac:dyDescent="0.25">
      <c r="B138" s="7">
        <v>72500</v>
      </c>
      <c r="C138" s="7">
        <f t="shared" si="4"/>
        <v>72999</v>
      </c>
      <c r="D138" s="9">
        <v>9.9000000000000008E-3</v>
      </c>
    </row>
    <row r="139" spans="2:4" x14ac:dyDescent="0.25">
      <c r="B139" s="7">
        <v>73000</v>
      </c>
      <c r="C139" s="7">
        <f t="shared" si="4"/>
        <v>73999</v>
      </c>
      <c r="D139" s="10">
        <v>9.7999999999999997E-3</v>
      </c>
    </row>
    <row r="140" spans="2:4" x14ac:dyDescent="0.25">
      <c r="B140" s="7">
        <v>74000</v>
      </c>
      <c r="C140" s="7">
        <f t="shared" si="4"/>
        <v>74499</v>
      </c>
      <c r="D140" s="14">
        <v>9.7000000000000003E-3</v>
      </c>
    </row>
    <row r="141" spans="2:4" x14ac:dyDescent="0.25">
      <c r="B141" s="7">
        <v>74500</v>
      </c>
      <c r="C141" s="7">
        <f t="shared" si="4"/>
        <v>75499</v>
      </c>
      <c r="D141" s="11">
        <v>9.5999999999999992E-3</v>
      </c>
    </row>
    <row r="142" spans="2:4" x14ac:dyDescent="0.25">
      <c r="B142" s="7">
        <v>75500</v>
      </c>
      <c r="C142" s="7">
        <f t="shared" si="4"/>
        <v>76499</v>
      </c>
      <c r="D142" s="10">
        <v>9.7999999999999997E-3</v>
      </c>
    </row>
    <row r="143" spans="2:4" x14ac:dyDescent="0.25">
      <c r="B143" s="7">
        <v>76500</v>
      </c>
      <c r="C143" s="7">
        <f t="shared" si="4"/>
        <v>77499</v>
      </c>
      <c r="D143" s="14">
        <v>9.7000000000000003E-3</v>
      </c>
    </row>
    <row r="144" spans="2:4" x14ac:dyDescent="0.25">
      <c r="B144" s="35">
        <v>77500</v>
      </c>
      <c r="C144" s="7">
        <f t="shared" si="4"/>
        <v>77999</v>
      </c>
      <c r="D144" s="11">
        <v>9.5999999999999992E-3</v>
      </c>
    </row>
    <row r="145" spans="2:4" x14ac:dyDescent="0.25">
      <c r="B145" s="35">
        <v>78000</v>
      </c>
      <c r="C145" s="7">
        <f t="shared" si="4"/>
        <v>78999</v>
      </c>
      <c r="D145" s="9">
        <v>9.4999999999999998E-3</v>
      </c>
    </row>
    <row r="146" spans="2:4" x14ac:dyDescent="0.25">
      <c r="B146" s="7">
        <v>79000</v>
      </c>
      <c r="C146" s="7">
        <f t="shared" si="4"/>
        <v>79999</v>
      </c>
      <c r="D146" s="9">
        <v>9.4000000000000004E-3</v>
      </c>
    </row>
    <row r="147" spans="2:4" x14ac:dyDescent="0.25">
      <c r="B147" s="7">
        <v>80000</v>
      </c>
      <c r="C147" s="7">
        <f t="shared" si="4"/>
        <v>80999</v>
      </c>
      <c r="D147" s="9">
        <v>9.2999999999999992E-3</v>
      </c>
    </row>
    <row r="148" spans="2:4" x14ac:dyDescent="0.25">
      <c r="B148" s="35">
        <v>81000</v>
      </c>
      <c r="C148" s="7">
        <f t="shared" si="4"/>
        <v>81999</v>
      </c>
      <c r="D148" s="9">
        <v>9.1999999999999998E-3</v>
      </c>
    </row>
    <row r="149" spans="2:4" x14ac:dyDescent="0.25">
      <c r="B149" s="7">
        <v>82000</v>
      </c>
      <c r="C149" s="7">
        <f t="shared" si="4"/>
        <v>82999</v>
      </c>
      <c r="D149" s="9">
        <v>9.1000000000000004E-3</v>
      </c>
    </row>
    <row r="150" spans="2:4" x14ac:dyDescent="0.25">
      <c r="B150" s="7">
        <v>83000</v>
      </c>
      <c r="C150" s="7">
        <f t="shared" si="4"/>
        <v>83999</v>
      </c>
      <c r="D150" s="9">
        <v>8.9999999999999993E-3</v>
      </c>
    </row>
    <row r="151" spans="2:4" x14ac:dyDescent="0.25">
      <c r="B151" s="7">
        <v>84000</v>
      </c>
      <c r="C151" s="7">
        <f t="shared" si="4"/>
        <v>84999</v>
      </c>
      <c r="D151" s="9">
        <v>8.8999999999999999E-3</v>
      </c>
    </row>
    <row r="152" spans="2:4" x14ac:dyDescent="0.25">
      <c r="B152" s="44">
        <v>85000</v>
      </c>
      <c r="C152" s="7">
        <f t="shared" si="4"/>
        <v>85999</v>
      </c>
      <c r="D152" s="40">
        <v>8.8000000000000005E-3</v>
      </c>
    </row>
    <row r="153" spans="2:4" x14ac:dyDescent="0.25">
      <c r="B153" s="7">
        <v>86000</v>
      </c>
      <c r="C153" s="7">
        <f t="shared" si="4"/>
        <v>86999</v>
      </c>
      <c r="D153" s="9">
        <v>8.6999999999999994E-3</v>
      </c>
    </row>
    <row r="154" spans="2:4" x14ac:dyDescent="0.25">
      <c r="B154" s="7">
        <v>87000</v>
      </c>
      <c r="C154" s="7">
        <f t="shared" si="4"/>
        <v>87999</v>
      </c>
      <c r="D154" s="9">
        <v>8.6E-3</v>
      </c>
    </row>
    <row r="155" spans="2:4" x14ac:dyDescent="0.25">
      <c r="B155" s="7">
        <v>88000</v>
      </c>
      <c r="C155" s="7">
        <f t="shared" si="4"/>
        <v>89499</v>
      </c>
      <c r="D155" s="9">
        <v>8.5000000000000006E-3</v>
      </c>
    </row>
    <row r="156" spans="2:4" x14ac:dyDescent="0.25">
      <c r="B156" s="35">
        <v>89500</v>
      </c>
      <c r="C156" s="7">
        <f t="shared" si="4"/>
        <v>90499</v>
      </c>
      <c r="D156" s="9">
        <v>8.3999999999999995E-3</v>
      </c>
    </row>
    <row r="157" spans="2:4" x14ac:dyDescent="0.25">
      <c r="B157" s="7">
        <v>90500</v>
      </c>
      <c r="C157" s="7">
        <f t="shared" si="4"/>
        <v>91499</v>
      </c>
      <c r="D157" s="9">
        <v>8.3000000000000001E-3</v>
      </c>
    </row>
    <row r="158" spans="2:4" x14ac:dyDescent="0.25">
      <c r="B158" s="7">
        <v>91500</v>
      </c>
      <c r="C158" s="7">
        <f t="shared" si="4"/>
        <v>92999</v>
      </c>
      <c r="D158" s="9">
        <v>8.2000000000000007E-3</v>
      </c>
    </row>
    <row r="159" spans="2:4" x14ac:dyDescent="0.25">
      <c r="B159" s="7">
        <v>93000</v>
      </c>
      <c r="C159" s="7">
        <f t="shared" si="4"/>
        <v>93999</v>
      </c>
      <c r="D159" s="9">
        <v>8.0999999999999996E-3</v>
      </c>
    </row>
    <row r="160" spans="2:4" x14ac:dyDescent="0.25">
      <c r="B160" s="7">
        <v>94000</v>
      </c>
      <c r="C160" s="7">
        <f t="shared" si="4"/>
        <v>95499</v>
      </c>
      <c r="D160" s="9">
        <v>8.0000000000000002E-3</v>
      </c>
    </row>
    <row r="161" spans="2:4" x14ac:dyDescent="0.25">
      <c r="B161" s="7">
        <v>95500</v>
      </c>
      <c r="C161" s="7">
        <f t="shared" si="4"/>
        <v>96499</v>
      </c>
      <c r="D161" s="9">
        <v>7.9000000000000008E-3</v>
      </c>
    </row>
    <row r="162" spans="2:4" x14ac:dyDescent="0.25">
      <c r="B162" s="7">
        <v>96500</v>
      </c>
      <c r="C162" s="7">
        <f t="shared" si="4"/>
        <v>97999</v>
      </c>
      <c r="D162" s="43">
        <v>7.7999999999999996E-3</v>
      </c>
    </row>
    <row r="163" spans="2:4" x14ac:dyDescent="0.25">
      <c r="B163" s="7">
        <v>98000</v>
      </c>
      <c r="C163" s="7">
        <f t="shared" si="4"/>
        <v>99499</v>
      </c>
      <c r="D163" s="9">
        <v>7.7000000000000002E-3</v>
      </c>
    </row>
    <row r="164" spans="2:4" x14ac:dyDescent="0.25">
      <c r="B164" s="7">
        <v>99500</v>
      </c>
      <c r="C164" s="7">
        <f t="shared" ref="C164:C195" si="5">B165-1</f>
        <v>100499</v>
      </c>
      <c r="D164" s="9">
        <v>7.6E-3</v>
      </c>
    </row>
    <row r="165" spans="2:4" x14ac:dyDescent="0.25">
      <c r="B165" s="35">
        <v>100500</v>
      </c>
      <c r="C165" s="7">
        <f t="shared" si="5"/>
        <v>101499</v>
      </c>
      <c r="D165" s="43">
        <v>7.7999999999999996E-3</v>
      </c>
    </row>
    <row r="166" spans="2:4" x14ac:dyDescent="0.25">
      <c r="B166" s="7">
        <v>101500</v>
      </c>
      <c r="C166" s="7">
        <f t="shared" si="5"/>
        <v>102999</v>
      </c>
      <c r="D166" s="9">
        <v>7.7000000000000002E-3</v>
      </c>
    </row>
    <row r="167" spans="2:4" x14ac:dyDescent="0.25">
      <c r="B167" s="7">
        <v>103000</v>
      </c>
      <c r="C167" s="7">
        <f t="shared" si="5"/>
        <v>104999</v>
      </c>
      <c r="D167" s="9">
        <v>7.6E-3</v>
      </c>
    </row>
    <row r="168" spans="2:4" x14ac:dyDescent="0.25">
      <c r="B168" s="7">
        <v>105000</v>
      </c>
      <c r="C168" s="7">
        <f t="shared" si="5"/>
        <v>105999</v>
      </c>
      <c r="D168" s="9">
        <v>7.4999999999999997E-3</v>
      </c>
    </row>
    <row r="169" spans="2:4" x14ac:dyDescent="0.25">
      <c r="B169" s="7">
        <v>106000</v>
      </c>
      <c r="C169" s="7">
        <f t="shared" si="5"/>
        <v>107499</v>
      </c>
      <c r="D169" s="39">
        <v>7.4000000000000003E-3</v>
      </c>
    </row>
    <row r="170" spans="2:4" x14ac:dyDescent="0.25">
      <c r="B170" s="35">
        <v>107500</v>
      </c>
      <c r="C170" s="7">
        <f t="shared" si="5"/>
        <v>108999</v>
      </c>
      <c r="D170" s="42">
        <v>7.3000000000000001E-3</v>
      </c>
    </row>
    <row r="171" spans="2:4" x14ac:dyDescent="0.25">
      <c r="B171" s="7">
        <v>109000</v>
      </c>
      <c r="C171" s="7">
        <f t="shared" si="5"/>
        <v>110999</v>
      </c>
      <c r="D171" s="39">
        <v>7.1999999999999998E-3</v>
      </c>
    </row>
    <row r="172" spans="2:4" x14ac:dyDescent="0.25">
      <c r="B172" s="7">
        <v>111000</v>
      </c>
      <c r="C172" s="7">
        <f t="shared" si="5"/>
        <v>112499</v>
      </c>
      <c r="D172" s="39">
        <v>7.1000000000000004E-3</v>
      </c>
    </row>
    <row r="173" spans="2:4" x14ac:dyDescent="0.25">
      <c r="B173" s="7">
        <v>112500</v>
      </c>
      <c r="C173" s="7">
        <f t="shared" si="5"/>
        <v>114499</v>
      </c>
      <c r="D173" s="39">
        <v>7.0000000000000001E-3</v>
      </c>
    </row>
    <row r="174" spans="2:4" x14ac:dyDescent="0.25">
      <c r="B174" s="7">
        <v>114500</v>
      </c>
      <c r="C174" s="7">
        <f t="shared" si="5"/>
        <v>115999</v>
      </c>
      <c r="D174" s="39">
        <v>6.8999999999999999E-3</v>
      </c>
    </row>
    <row r="175" spans="2:4" x14ac:dyDescent="0.25">
      <c r="B175" s="7">
        <v>116000</v>
      </c>
      <c r="C175" s="7">
        <f t="shared" si="5"/>
        <v>117999</v>
      </c>
      <c r="D175" s="39">
        <v>6.7999999999999996E-3</v>
      </c>
    </row>
    <row r="176" spans="2:4" x14ac:dyDescent="0.25">
      <c r="B176" s="7">
        <v>118000</v>
      </c>
      <c r="C176" s="7">
        <f t="shared" si="5"/>
        <v>119999</v>
      </c>
      <c r="D176" s="39">
        <v>6.7000000000000002E-3</v>
      </c>
    </row>
    <row r="177" spans="2:4" x14ac:dyDescent="0.25">
      <c r="B177" s="7">
        <v>120000</v>
      </c>
      <c r="C177" s="7">
        <f t="shared" si="5"/>
        <v>121999</v>
      </c>
      <c r="D177" s="39">
        <v>6.6E-3</v>
      </c>
    </row>
    <row r="178" spans="2:4" x14ac:dyDescent="0.25">
      <c r="B178" s="16">
        <v>122000</v>
      </c>
      <c r="C178" s="7">
        <f t="shared" si="5"/>
        <v>124999</v>
      </c>
      <c r="D178" s="9">
        <v>6.4999999999999997E-3</v>
      </c>
    </row>
    <row r="179" spans="2:4" x14ac:dyDescent="0.25">
      <c r="B179" s="16">
        <v>125000</v>
      </c>
      <c r="C179" s="7">
        <f t="shared" si="5"/>
        <v>125499</v>
      </c>
      <c r="D179" s="9">
        <v>6.4000000000000003E-3</v>
      </c>
    </row>
    <row r="180" spans="2:4" x14ac:dyDescent="0.25">
      <c r="B180" s="16">
        <v>125500</v>
      </c>
      <c r="C180" s="7">
        <f t="shared" si="5"/>
        <v>125999</v>
      </c>
      <c r="D180" s="9">
        <v>6.6E-3</v>
      </c>
    </row>
    <row r="181" spans="2:4" x14ac:dyDescent="0.25">
      <c r="B181" s="41">
        <v>126000</v>
      </c>
      <c r="C181" s="7">
        <f t="shared" si="5"/>
        <v>128499</v>
      </c>
      <c r="D181" s="40">
        <v>6.4999999999999997E-3</v>
      </c>
    </row>
    <row r="182" spans="2:4" x14ac:dyDescent="0.25">
      <c r="B182" s="41">
        <v>128500</v>
      </c>
      <c r="C182" s="7">
        <f t="shared" si="5"/>
        <v>130499</v>
      </c>
      <c r="D182" s="40">
        <v>6.4000000000000003E-3</v>
      </c>
    </row>
    <row r="183" spans="2:4" x14ac:dyDescent="0.25">
      <c r="B183" s="41">
        <v>130500</v>
      </c>
      <c r="C183" s="7">
        <f t="shared" si="5"/>
        <v>132999</v>
      </c>
      <c r="D183" s="40">
        <v>6.3E-3</v>
      </c>
    </row>
    <row r="184" spans="2:4" x14ac:dyDescent="0.25">
      <c r="B184" s="16">
        <v>133000</v>
      </c>
      <c r="C184" s="7">
        <f t="shared" si="5"/>
        <v>135499</v>
      </c>
      <c r="D184" s="9">
        <v>6.1999999999999998E-3</v>
      </c>
    </row>
    <row r="185" spans="2:4" x14ac:dyDescent="0.25">
      <c r="B185" s="7">
        <v>135500</v>
      </c>
      <c r="C185" s="7">
        <f t="shared" si="5"/>
        <v>137999</v>
      </c>
      <c r="D185" s="39">
        <v>6.1000000000000004E-3</v>
      </c>
    </row>
    <row r="186" spans="2:4" x14ac:dyDescent="0.25">
      <c r="B186" s="7">
        <v>138000</v>
      </c>
      <c r="C186" s="7">
        <f t="shared" si="5"/>
        <v>140499</v>
      </c>
      <c r="D186" s="39">
        <v>6.0000000000000001E-3</v>
      </c>
    </row>
    <row r="187" spans="2:4" x14ac:dyDescent="0.25">
      <c r="B187" s="7">
        <v>140500</v>
      </c>
      <c r="C187" s="7">
        <f t="shared" si="5"/>
        <v>143499</v>
      </c>
      <c r="D187" s="39">
        <v>5.8999999999999999E-3</v>
      </c>
    </row>
    <row r="188" spans="2:4" x14ac:dyDescent="0.25">
      <c r="B188" s="7">
        <v>143500</v>
      </c>
      <c r="C188" s="7">
        <f t="shared" si="5"/>
        <v>145999</v>
      </c>
      <c r="D188" s="39">
        <v>5.7999999999999996E-3</v>
      </c>
    </row>
    <row r="189" spans="2:4" x14ac:dyDescent="0.25">
      <c r="B189" s="7">
        <v>146000</v>
      </c>
      <c r="C189" s="7">
        <f t="shared" si="5"/>
        <v>148999</v>
      </c>
      <c r="D189" s="38">
        <v>5.7000000000000002E-3</v>
      </c>
    </row>
    <row r="190" spans="2:4" x14ac:dyDescent="0.25">
      <c r="B190" s="7">
        <v>149000</v>
      </c>
      <c r="C190" s="7">
        <f t="shared" si="5"/>
        <v>150499</v>
      </c>
      <c r="D190" s="37">
        <v>5.5999999999999999E-3</v>
      </c>
    </row>
    <row r="191" spans="2:4" x14ac:dyDescent="0.25">
      <c r="B191" s="7">
        <v>150500</v>
      </c>
      <c r="C191" s="7">
        <f t="shared" si="5"/>
        <v>153999</v>
      </c>
      <c r="D191" s="18">
        <v>5.7000000000000002E-3</v>
      </c>
    </row>
    <row r="192" spans="2:4" x14ac:dyDescent="0.25">
      <c r="B192" s="7">
        <v>154000</v>
      </c>
      <c r="C192" s="7">
        <f t="shared" si="5"/>
        <v>156999</v>
      </c>
      <c r="D192" s="36">
        <v>5.5999999999999999E-3</v>
      </c>
    </row>
    <row r="193" spans="2:4" x14ac:dyDescent="0.25">
      <c r="B193" s="7">
        <v>157000</v>
      </c>
      <c r="C193" s="7">
        <f t="shared" si="5"/>
        <v>159999</v>
      </c>
      <c r="D193" s="9">
        <v>5.4999999999999997E-3</v>
      </c>
    </row>
    <row r="194" spans="2:4" x14ac:dyDescent="0.25">
      <c r="B194" s="7">
        <v>160000</v>
      </c>
      <c r="C194" s="7">
        <f t="shared" si="5"/>
        <v>163499</v>
      </c>
      <c r="D194" s="9">
        <v>5.4000000000000003E-3</v>
      </c>
    </row>
    <row r="195" spans="2:4" x14ac:dyDescent="0.25">
      <c r="B195" s="7">
        <v>163500</v>
      </c>
      <c r="C195" s="7">
        <f t="shared" si="5"/>
        <v>167499</v>
      </c>
      <c r="D195" s="9">
        <v>5.3E-3</v>
      </c>
    </row>
    <row r="196" spans="2:4" x14ac:dyDescent="0.25">
      <c r="B196" s="7">
        <v>167500</v>
      </c>
      <c r="C196" s="7"/>
      <c r="D196" s="33">
        <v>5.1999999999999998E-3</v>
      </c>
    </row>
    <row r="197" spans="2:4" x14ac:dyDescent="0.25">
      <c r="B197" s="7">
        <v>171000</v>
      </c>
      <c r="C197" s="7">
        <f>[2]Feuil2!B198-1</f>
        <v>174999</v>
      </c>
      <c r="D197" s="18">
        <v>5.1000000000000004E-3</v>
      </c>
    </row>
    <row r="198" spans="2:4" x14ac:dyDescent="0.25">
      <c r="B198" s="35">
        <v>175000</v>
      </c>
      <c r="C198" s="7">
        <f t="shared" ref="C198:C229" si="6">B199-1</f>
        <v>175499</v>
      </c>
      <c r="D198" s="34">
        <v>5.0000000000000001E-3</v>
      </c>
    </row>
    <row r="199" spans="2:4" x14ac:dyDescent="0.25">
      <c r="B199" s="7">
        <v>175500</v>
      </c>
      <c r="C199" s="7">
        <f t="shared" si="6"/>
        <v>176499</v>
      </c>
      <c r="D199" s="33">
        <v>5.1999999999999998E-3</v>
      </c>
    </row>
    <row r="200" spans="2:4" x14ac:dyDescent="0.25">
      <c r="B200" s="7">
        <v>176500</v>
      </c>
      <c r="C200" s="7">
        <f t="shared" si="6"/>
        <v>180499</v>
      </c>
      <c r="D200" s="18">
        <v>5.1000000000000004E-3</v>
      </c>
    </row>
    <row r="201" spans="2:4" x14ac:dyDescent="0.25">
      <c r="B201" s="7">
        <v>180500</v>
      </c>
      <c r="C201" s="7">
        <f t="shared" si="6"/>
        <v>184499</v>
      </c>
      <c r="D201" s="32">
        <v>5.0000000000000001E-3</v>
      </c>
    </row>
    <row r="202" spans="2:4" x14ac:dyDescent="0.25">
      <c r="B202" s="7">
        <v>184500</v>
      </c>
      <c r="C202" s="7">
        <f t="shared" si="6"/>
        <v>188999</v>
      </c>
      <c r="D202" s="24">
        <v>4.8999999999999998E-3</v>
      </c>
    </row>
    <row r="203" spans="2:4" x14ac:dyDescent="0.25">
      <c r="B203" s="7">
        <v>189000</v>
      </c>
      <c r="C203" s="7">
        <f t="shared" si="6"/>
        <v>193499</v>
      </c>
      <c r="D203" s="24">
        <v>4.7999999999999996E-3</v>
      </c>
    </row>
    <row r="204" spans="2:4" x14ac:dyDescent="0.25">
      <c r="B204" s="7">
        <v>193500</v>
      </c>
      <c r="C204" s="7">
        <f t="shared" si="6"/>
        <v>198499</v>
      </c>
      <c r="D204" s="31">
        <v>4.7000000000000002E-3</v>
      </c>
    </row>
    <row r="205" spans="2:4" x14ac:dyDescent="0.25">
      <c r="B205" s="16">
        <v>198500</v>
      </c>
      <c r="C205" s="7">
        <f t="shared" si="6"/>
        <v>200499</v>
      </c>
      <c r="D205" s="29">
        <v>4.5999999999999999E-3</v>
      </c>
    </row>
    <row r="206" spans="2:4" x14ac:dyDescent="0.25">
      <c r="B206" s="16">
        <v>200500</v>
      </c>
      <c r="C206" s="7">
        <f t="shared" si="6"/>
        <v>204499</v>
      </c>
      <c r="D206" s="30">
        <v>4.7000000000000002E-3</v>
      </c>
    </row>
    <row r="207" spans="2:4" x14ac:dyDescent="0.25">
      <c r="B207" s="16">
        <v>204500</v>
      </c>
      <c r="C207" s="7">
        <f t="shared" si="6"/>
        <v>209499</v>
      </c>
      <c r="D207" s="29">
        <v>4.5999999999999999E-3</v>
      </c>
    </row>
    <row r="208" spans="2:4" x14ac:dyDescent="0.25">
      <c r="B208" s="16">
        <v>209500</v>
      </c>
      <c r="C208" s="7">
        <f t="shared" si="6"/>
        <v>215499</v>
      </c>
      <c r="D208" s="9">
        <v>4.4999999999999997E-3</v>
      </c>
    </row>
    <row r="209" spans="2:4" x14ac:dyDescent="0.25">
      <c r="B209" s="7">
        <v>215500</v>
      </c>
      <c r="C209" s="7">
        <f t="shared" si="6"/>
        <v>220999</v>
      </c>
      <c r="D209" s="28">
        <v>4.4000000000000003E-3</v>
      </c>
    </row>
    <row r="210" spans="2:4" x14ac:dyDescent="0.25">
      <c r="B210" s="7">
        <v>221000</v>
      </c>
      <c r="C210" s="7">
        <f t="shared" si="6"/>
        <v>225499</v>
      </c>
      <c r="D210" s="27">
        <v>4.3E-3</v>
      </c>
    </row>
    <row r="211" spans="2:4" x14ac:dyDescent="0.25">
      <c r="B211" s="7">
        <v>225500</v>
      </c>
      <c r="C211" s="7">
        <f t="shared" si="6"/>
        <v>227499</v>
      </c>
      <c r="D211" s="28">
        <v>4.4000000000000003E-3</v>
      </c>
    </row>
    <row r="212" spans="2:4" x14ac:dyDescent="0.25">
      <c r="B212" s="7">
        <v>227500</v>
      </c>
      <c r="C212" s="7">
        <f t="shared" si="6"/>
        <v>233999</v>
      </c>
      <c r="D212" s="27">
        <v>4.3E-3</v>
      </c>
    </row>
    <row r="213" spans="2:4" x14ac:dyDescent="0.25">
      <c r="B213" s="7">
        <v>234000</v>
      </c>
      <c r="C213" s="7">
        <f t="shared" si="6"/>
        <v>240999</v>
      </c>
      <c r="D213" s="9">
        <v>4.1999999999999997E-3</v>
      </c>
    </row>
    <row r="214" spans="2:4" x14ac:dyDescent="0.25">
      <c r="B214" s="22">
        <v>241000</v>
      </c>
      <c r="C214" s="7">
        <f t="shared" si="6"/>
        <v>247999</v>
      </c>
      <c r="D214" s="26">
        <v>4.1000000000000003E-3</v>
      </c>
    </row>
    <row r="215" spans="2:4" x14ac:dyDescent="0.25">
      <c r="B215" s="22">
        <v>248000</v>
      </c>
      <c r="C215" s="7">
        <f t="shared" si="6"/>
        <v>252499</v>
      </c>
      <c r="D215" s="25">
        <v>4.0000000000000001E-3</v>
      </c>
    </row>
    <row r="216" spans="2:4" x14ac:dyDescent="0.25">
      <c r="B216" s="22">
        <v>252500</v>
      </c>
      <c r="C216" s="7">
        <f t="shared" si="6"/>
        <v>254999</v>
      </c>
      <c r="D216" s="26">
        <v>4.1000000000000003E-3</v>
      </c>
    </row>
    <row r="217" spans="2:4" x14ac:dyDescent="0.25">
      <c r="B217" s="22">
        <v>255000</v>
      </c>
      <c r="C217" s="7">
        <f t="shared" si="6"/>
        <v>262499</v>
      </c>
      <c r="D217" s="25">
        <v>4.0000000000000001E-3</v>
      </c>
    </row>
    <row r="218" spans="2:4" x14ac:dyDescent="0.25">
      <c r="B218" s="22">
        <v>262500</v>
      </c>
      <c r="C218" s="7">
        <f t="shared" si="6"/>
        <v>269999</v>
      </c>
      <c r="D218" s="24">
        <v>3.8999999999999998E-3</v>
      </c>
    </row>
    <row r="219" spans="2:4" x14ac:dyDescent="0.25">
      <c r="B219" s="22">
        <v>270000</v>
      </c>
      <c r="C219" s="7">
        <f t="shared" si="6"/>
        <v>284999</v>
      </c>
      <c r="D219" s="24">
        <v>3.8E-3</v>
      </c>
    </row>
    <row r="220" spans="2:4" x14ac:dyDescent="0.25">
      <c r="B220" s="22">
        <v>285000</v>
      </c>
      <c r="C220" s="7">
        <f t="shared" si="6"/>
        <v>292499</v>
      </c>
      <c r="D220" s="24">
        <v>3.7000000000000002E-3</v>
      </c>
    </row>
    <row r="221" spans="2:4" x14ac:dyDescent="0.25">
      <c r="B221" s="22">
        <v>292500</v>
      </c>
      <c r="C221" s="7">
        <f t="shared" si="6"/>
        <v>307499</v>
      </c>
      <c r="D221" s="24">
        <v>3.5999999999999999E-3</v>
      </c>
    </row>
    <row r="222" spans="2:4" x14ac:dyDescent="0.25">
      <c r="B222" s="22">
        <v>307500</v>
      </c>
      <c r="C222" s="7">
        <f t="shared" si="6"/>
        <v>317499</v>
      </c>
      <c r="D222" s="24">
        <v>3.5000000000000001E-3</v>
      </c>
    </row>
    <row r="223" spans="2:4" x14ac:dyDescent="0.25">
      <c r="B223" s="22">
        <v>317500</v>
      </c>
      <c r="C223" s="7">
        <f t="shared" si="6"/>
        <v>337499</v>
      </c>
      <c r="D223" s="24">
        <v>3.3999999999999998E-3</v>
      </c>
    </row>
    <row r="224" spans="2:4" x14ac:dyDescent="0.25">
      <c r="B224" s="22">
        <v>337500</v>
      </c>
      <c r="C224" s="7">
        <f t="shared" si="6"/>
        <v>347499</v>
      </c>
      <c r="D224" s="23">
        <v>3.3E-3</v>
      </c>
    </row>
    <row r="225" spans="2:4" x14ac:dyDescent="0.25">
      <c r="B225" s="22">
        <v>347500</v>
      </c>
      <c r="C225" s="7">
        <f t="shared" si="6"/>
        <v>352499</v>
      </c>
      <c r="D225" s="21">
        <v>3.2000000000000002E-3</v>
      </c>
    </row>
    <row r="226" spans="2:4" x14ac:dyDescent="0.25">
      <c r="B226" s="7">
        <v>352500</v>
      </c>
      <c r="C226" s="7">
        <f t="shared" si="6"/>
        <v>354999</v>
      </c>
      <c r="D226" s="20">
        <v>3.3E-3</v>
      </c>
    </row>
    <row r="227" spans="2:4" x14ac:dyDescent="0.25">
      <c r="B227" s="16">
        <v>355000</v>
      </c>
      <c r="C227" s="7">
        <f t="shared" si="6"/>
        <v>366999</v>
      </c>
      <c r="D227" s="19">
        <v>3.2000000000000002E-3</v>
      </c>
    </row>
    <row r="228" spans="2:4" x14ac:dyDescent="0.25">
      <c r="B228" s="16">
        <v>367000</v>
      </c>
      <c r="C228" s="7">
        <f t="shared" si="6"/>
        <v>389999</v>
      </c>
      <c r="D228" s="9">
        <v>3.0999999999999999E-3</v>
      </c>
    </row>
    <row r="229" spans="2:4" x14ac:dyDescent="0.25">
      <c r="B229" s="7">
        <v>390000</v>
      </c>
      <c r="C229" s="7">
        <f t="shared" si="6"/>
        <v>412499</v>
      </c>
      <c r="D229" s="9">
        <v>3.0000000000000001E-3</v>
      </c>
    </row>
    <row r="230" spans="2:4" x14ac:dyDescent="0.25">
      <c r="B230" s="16">
        <v>412500</v>
      </c>
      <c r="C230" s="7">
        <f t="shared" ref="C230:C251" si="7">B231-1</f>
        <v>437499</v>
      </c>
      <c r="D230" s="9">
        <v>2.8999999999999998E-3</v>
      </c>
    </row>
    <row r="231" spans="2:4" x14ac:dyDescent="0.25">
      <c r="B231" s="7">
        <v>437500</v>
      </c>
      <c r="C231" s="7">
        <f t="shared" si="7"/>
        <v>464999</v>
      </c>
      <c r="D231" s="9">
        <v>2.8E-3</v>
      </c>
    </row>
    <row r="232" spans="2:4" x14ac:dyDescent="0.25">
      <c r="B232" s="7">
        <v>465000</v>
      </c>
      <c r="C232" s="7">
        <f t="shared" si="7"/>
        <v>494999</v>
      </c>
      <c r="D232" s="18">
        <v>2.7000000000000001E-3</v>
      </c>
    </row>
    <row r="233" spans="2:4" x14ac:dyDescent="0.25">
      <c r="B233" s="7">
        <v>495000</v>
      </c>
      <c r="C233" s="7">
        <f t="shared" si="7"/>
        <v>502499</v>
      </c>
      <c r="D233" s="17">
        <v>2.5999999999999999E-3</v>
      </c>
    </row>
    <row r="234" spans="2:4" x14ac:dyDescent="0.25">
      <c r="B234" s="7">
        <v>502500</v>
      </c>
      <c r="C234" s="7">
        <f t="shared" si="7"/>
        <v>504999</v>
      </c>
      <c r="D234" s="18">
        <v>2.7000000000000001E-3</v>
      </c>
    </row>
    <row r="235" spans="2:4" x14ac:dyDescent="0.25">
      <c r="B235" s="16">
        <v>505000</v>
      </c>
      <c r="C235" s="7">
        <f t="shared" si="7"/>
        <v>537499</v>
      </c>
      <c r="D235" s="17">
        <v>2.5999999999999999E-3</v>
      </c>
    </row>
    <row r="236" spans="2:4" x14ac:dyDescent="0.25">
      <c r="B236" s="7">
        <v>537500</v>
      </c>
      <c r="C236" s="7">
        <f t="shared" si="7"/>
        <v>572499</v>
      </c>
      <c r="D236" s="15">
        <v>2.5000000000000001E-3</v>
      </c>
    </row>
    <row r="237" spans="2:4" x14ac:dyDescent="0.25">
      <c r="B237" s="16">
        <v>572500</v>
      </c>
      <c r="C237" s="7">
        <f t="shared" si="7"/>
        <v>577499</v>
      </c>
      <c r="D237" s="14">
        <v>2.3999999999999998E-3</v>
      </c>
    </row>
    <row r="238" spans="2:4" x14ac:dyDescent="0.25">
      <c r="B238" s="7">
        <v>577500</v>
      </c>
      <c r="C238" s="7">
        <f t="shared" si="7"/>
        <v>582499</v>
      </c>
      <c r="D238" s="15">
        <v>2.5000000000000001E-3</v>
      </c>
    </row>
    <row r="239" spans="2:4" x14ac:dyDescent="0.25">
      <c r="B239" s="7">
        <v>582500</v>
      </c>
      <c r="C239" s="7">
        <f t="shared" si="7"/>
        <v>622499</v>
      </c>
      <c r="D239" s="14">
        <v>2.3999999999999998E-3</v>
      </c>
    </row>
    <row r="240" spans="2:4" x14ac:dyDescent="0.25">
      <c r="B240" s="7">
        <v>622500</v>
      </c>
      <c r="C240" s="7">
        <f t="shared" si="7"/>
        <v>627499</v>
      </c>
      <c r="D240" s="13">
        <v>2.3E-3</v>
      </c>
    </row>
    <row r="241" spans="2:4" x14ac:dyDescent="0.25">
      <c r="B241" s="7">
        <v>627500</v>
      </c>
      <c r="C241" s="7">
        <f t="shared" si="7"/>
        <v>634999</v>
      </c>
      <c r="D241" s="14" t="s">
        <v>24</v>
      </c>
    </row>
    <row r="242" spans="2:4" x14ac:dyDescent="0.25">
      <c r="B242" s="7">
        <v>635000</v>
      </c>
      <c r="C242" s="7">
        <f t="shared" si="7"/>
        <v>689999</v>
      </c>
      <c r="D242" s="13">
        <v>2.3E-3</v>
      </c>
    </row>
    <row r="243" spans="2:4" x14ac:dyDescent="0.25">
      <c r="B243" s="7">
        <v>690000</v>
      </c>
      <c r="C243" s="7">
        <f t="shared" si="7"/>
        <v>764999</v>
      </c>
      <c r="D243" s="9">
        <v>2.2000000000000001E-3</v>
      </c>
    </row>
    <row r="244" spans="2:4" x14ac:dyDescent="0.25">
      <c r="B244" s="7">
        <v>765000</v>
      </c>
      <c r="C244" s="7">
        <f t="shared" si="7"/>
        <v>859999</v>
      </c>
      <c r="D244" s="9">
        <v>2.0999999999999999E-3</v>
      </c>
    </row>
    <row r="245" spans="2:4" x14ac:dyDescent="0.25">
      <c r="B245" s="7">
        <v>860000</v>
      </c>
      <c r="C245" s="7">
        <f t="shared" si="7"/>
        <v>967499</v>
      </c>
      <c r="D245" s="12">
        <v>2E-3</v>
      </c>
    </row>
    <row r="246" spans="2:4" x14ac:dyDescent="0.25">
      <c r="B246" s="7">
        <v>967500</v>
      </c>
      <c r="C246" s="7">
        <f t="shared" si="7"/>
        <v>977499</v>
      </c>
      <c r="D246" s="11">
        <v>1.9E-3</v>
      </c>
    </row>
    <row r="247" spans="2:4" x14ac:dyDescent="0.25">
      <c r="B247" s="7">
        <v>977500</v>
      </c>
      <c r="C247" s="7">
        <f t="shared" si="7"/>
        <v>982499</v>
      </c>
      <c r="D247" s="12">
        <v>2E-3</v>
      </c>
    </row>
    <row r="248" spans="2:4" x14ac:dyDescent="0.25">
      <c r="B248" s="7">
        <v>982500</v>
      </c>
      <c r="C248" s="7">
        <f t="shared" si="7"/>
        <v>1119999</v>
      </c>
      <c r="D248" s="11">
        <v>1.9E-3</v>
      </c>
    </row>
    <row r="249" spans="2:4" x14ac:dyDescent="0.25">
      <c r="B249" s="7">
        <v>1120000</v>
      </c>
      <c r="C249" s="7">
        <f t="shared" si="7"/>
        <v>1127499</v>
      </c>
      <c r="D249" s="10">
        <v>1.8E-3</v>
      </c>
    </row>
    <row r="250" spans="2:4" x14ac:dyDescent="0.25">
      <c r="B250" s="7">
        <v>1127500</v>
      </c>
      <c r="C250" s="7">
        <f t="shared" si="7"/>
        <v>1134999</v>
      </c>
      <c r="D250" s="11">
        <v>1.9E-3</v>
      </c>
    </row>
    <row r="251" spans="2:4" x14ac:dyDescent="0.25">
      <c r="B251" s="7">
        <v>1135000</v>
      </c>
      <c r="C251" s="7">
        <f t="shared" si="7"/>
        <v>1322499</v>
      </c>
      <c r="D251" s="10">
        <v>1.8E-3</v>
      </c>
    </row>
    <row r="252" spans="2:4" x14ac:dyDescent="0.25">
      <c r="B252" s="7">
        <v>1322500</v>
      </c>
      <c r="C252" s="7"/>
      <c r="D252" s="9">
        <v>1.6999999999999999E-3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9" sqref="C3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Dette</vt:lpstr>
      <vt:lpstr>Données main levée</vt:lpstr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cp:lastPrinted>2015-02-24T16:34:44Z</cp:lastPrinted>
  <dcterms:created xsi:type="dcterms:W3CDTF">2014-12-27T15:47:04Z</dcterms:created>
  <dcterms:modified xsi:type="dcterms:W3CDTF">2015-03-18T12:43:01Z</dcterms:modified>
</cp:coreProperties>
</file>