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5" i="1" l="1"/>
  <c r="J18" i="1"/>
  <c r="C26" i="1" l="1"/>
  <c r="J11" i="1"/>
</calcChain>
</file>

<file path=xl/sharedStrings.xml><?xml version="1.0" encoding="utf-8"?>
<sst xmlns="http://schemas.openxmlformats.org/spreadsheetml/2006/main" count="113" uniqueCount="50">
  <si>
    <t>Quotité</t>
  </si>
  <si>
    <t>&lt;=80%</t>
  </si>
  <si>
    <t>Société A</t>
  </si>
  <si>
    <t>10 ANS</t>
  </si>
  <si>
    <t>15 ANS</t>
  </si>
  <si>
    <t>20 ANS</t>
  </si>
  <si>
    <t>25 ANS</t>
  </si>
  <si>
    <t>30 ANS</t>
  </si>
  <si>
    <t>Fixe</t>
  </si>
  <si>
    <t>&gt;80%</t>
  </si>
  <si>
    <t>&lt;=100%</t>
  </si>
  <si>
    <t>Calcul de la mensualité</t>
  </si>
  <si>
    <t>Prix d'achat</t>
  </si>
  <si>
    <t>Montant emprunté</t>
  </si>
  <si>
    <t>&lt;=90%</t>
  </si>
  <si>
    <t>Société B</t>
  </si>
  <si>
    <t>Droits d'enregistrement</t>
  </si>
  <si>
    <t>Type de crédit</t>
  </si>
  <si>
    <t>10/5/5 - cap 2</t>
  </si>
  <si>
    <t>Frais indicatif d'acte d'achat</t>
  </si>
  <si>
    <t>Durée de l'emprunt</t>
  </si>
  <si>
    <t>20 ans</t>
  </si>
  <si>
    <t>5/5/ - cap 2</t>
  </si>
  <si>
    <t>5/5/5 - cap 2</t>
  </si>
  <si>
    <t xml:space="preserve">Travaux </t>
  </si>
  <si>
    <t>Quotité de l'emprunt</t>
  </si>
  <si>
    <t>10 ans</t>
  </si>
  <si>
    <t>&gt;90%</t>
  </si>
  <si>
    <t>15 ans</t>
  </si>
  <si>
    <t>Frais indicatif d'acte de crédit</t>
  </si>
  <si>
    <t>Taux annuel</t>
  </si>
  <si>
    <t>25 ans</t>
  </si>
  <si>
    <t xml:space="preserve">Totalité des besoins pour le crédit : </t>
  </si>
  <si>
    <t>30 ans</t>
  </si>
  <si>
    <t>&lt;=70%</t>
  </si>
  <si>
    <t>Mensualité du prêt :</t>
  </si>
  <si>
    <t>Société C</t>
  </si>
  <si>
    <t>&gt;70</t>
  </si>
  <si>
    <t>&lt;=85%</t>
  </si>
  <si>
    <t>Versement</t>
  </si>
  <si>
    <t>Interêts</t>
  </si>
  <si>
    <t>Capital amorti</t>
  </si>
  <si>
    <t>Solde</t>
  </si>
  <si>
    <t>&gt;85%</t>
  </si>
  <si>
    <t>&gt;100%</t>
  </si>
  <si>
    <t>&lt;=105%</t>
  </si>
  <si>
    <t>Tableau d'amortissement</t>
  </si>
  <si>
    <t>Nom de la société</t>
  </si>
  <si>
    <t>Periode</t>
  </si>
  <si>
    <t>Échéance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</si>
</sst>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_ &quot;€&quot;\ * #,##0.00_ ;_ &quot;€&quot;\ * \-#,##0.00_ ;_ &quot;€&quot;\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Arial"/>
      <family val="2"/>
    </font>
    <font>
      <b/>
      <sz val="12"/>
      <color theme="0"/>
      <name val="Calibri"/>
      <family val="2"/>
      <charset val="1"/>
    </font>
  </fonts>
  <fills count="11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 style="medium">
        <color theme="3" tint="-0.24994659260841701"/>
      </left>
      <right/>
      <top style="medium">
        <color theme="3" tint="-0.24994659260841701"/>
      </top>
      <bottom/>
      <diagonal/>
    </border>
    <border>
      <left/>
      <right/>
      <top style="medium">
        <color theme="3" tint="-0.24994659260841701"/>
      </top>
      <bottom/>
      <diagonal/>
    </border>
    <border>
      <left style="medium">
        <color theme="3" tint="-0.24994659260841701"/>
      </left>
      <right/>
      <top/>
      <bottom/>
      <diagonal/>
    </border>
    <border>
      <left style="medium">
        <color theme="3" tint="-0.24994659260841701"/>
      </left>
      <right/>
      <top/>
      <bottom style="medium">
        <color theme="3" tint="-0.24994659260841701"/>
      </bottom>
      <diagonal/>
    </border>
    <border>
      <left/>
      <right/>
      <top/>
      <bottom style="medium">
        <color theme="3" tint="-0.24994659260841701"/>
      </bottom>
      <diagonal/>
    </border>
    <border>
      <left style="medium">
        <color theme="8" tint="0.59996337778862885"/>
      </left>
      <right style="medium">
        <color theme="8" tint="0.59996337778862885"/>
      </right>
      <top style="medium">
        <color theme="8" tint="0.59996337778862885"/>
      </top>
      <bottom style="medium">
        <color theme="8" tint="0.59996337778862885"/>
      </bottom>
      <diagonal/>
    </border>
    <border>
      <left style="medium">
        <color theme="0" tint="-0.499984740745262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hair">
        <color theme="4" tint="0.39994506668294322"/>
      </left>
      <right style="hair">
        <color theme="4" tint="0.39994506668294322"/>
      </right>
      <top style="hair">
        <color theme="4" tint="0.39994506668294322"/>
      </top>
      <bottom style="hair">
        <color theme="4" tint="0.3999450666829432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/>
    <xf numFmtId="0" fontId="0" fillId="3" borderId="0" xfId="0" applyFill="1" applyAlignment="1">
      <alignment vertical="center"/>
    </xf>
    <xf numFmtId="0" fontId="0" fillId="3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5" borderId="0" xfId="0" applyFill="1" applyBorder="1" applyAlignment="1">
      <alignment horizontal="right" vertical="center"/>
    </xf>
    <xf numFmtId="0" fontId="0" fillId="5" borderId="0" xfId="0" applyFill="1" applyBorder="1" applyAlignment="1">
      <alignment vertical="center"/>
    </xf>
    <xf numFmtId="164" fontId="0" fillId="5" borderId="0" xfId="2" applyFont="1" applyFill="1" applyBorder="1" applyAlignment="1">
      <alignment horizontal="center" vertical="center"/>
    </xf>
    <xf numFmtId="0" fontId="2" fillId="5" borderId="0" xfId="0" applyFont="1" applyFill="1" applyBorder="1" applyAlignment="1">
      <alignment vertical="center"/>
    </xf>
    <xf numFmtId="0" fontId="0" fillId="5" borderId="0" xfId="0" applyFill="1" applyAlignment="1">
      <alignment vertical="center"/>
    </xf>
    <xf numFmtId="0" fontId="0" fillId="5" borderId="0" xfId="0" applyFill="1" applyBorder="1" applyAlignment="1">
      <alignment horizontal="center" vertical="center"/>
    </xf>
    <xf numFmtId="164" fontId="0" fillId="5" borderId="0" xfId="0" applyNumberForma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10" fontId="0" fillId="3" borderId="0" xfId="1" applyNumberFormat="1" applyFont="1" applyFill="1" applyAlignment="1">
      <alignment vertical="center"/>
    </xf>
    <xf numFmtId="0" fontId="0" fillId="0" borderId="0" xfId="0" applyBorder="1" applyAlignment="1">
      <alignment vertical="center"/>
    </xf>
    <xf numFmtId="0" fontId="0" fillId="5" borderId="1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7" fillId="5" borderId="0" xfId="0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164" fontId="0" fillId="7" borderId="6" xfId="0" applyNumberFormat="1" applyFill="1" applyBorder="1" applyAlignment="1">
      <alignment vertical="center"/>
    </xf>
    <xf numFmtId="0" fontId="0" fillId="5" borderId="0" xfId="0" applyFont="1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64" fontId="0" fillId="5" borderId="0" xfId="2" applyFont="1" applyFill="1" applyBorder="1" applyAlignment="1">
      <alignment vertical="center"/>
    </xf>
    <xf numFmtId="164" fontId="0" fillId="5" borderId="0" xfId="2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left"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10" fontId="0" fillId="2" borderId="2" xfId="1" applyNumberFormat="1" applyFon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10" fontId="0" fillId="2" borderId="0" xfId="1" applyNumberFormat="1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10" fontId="0" fillId="2" borderId="5" xfId="1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left" vertical="center"/>
    </xf>
    <xf numFmtId="0" fontId="9" fillId="5" borderId="0" xfId="0" applyFont="1" applyFill="1" applyBorder="1" applyAlignment="1">
      <alignment horizontal="left" vertical="center"/>
    </xf>
    <xf numFmtId="0" fontId="10" fillId="5" borderId="0" xfId="0" applyFont="1" applyFill="1" applyBorder="1" applyAlignment="1">
      <alignment horizontal="left" vertical="center"/>
    </xf>
    <xf numFmtId="9" fontId="0" fillId="0" borderId="0" xfId="0" applyNumberFormat="1" applyAlignment="1">
      <alignment vertical="center"/>
    </xf>
    <xf numFmtId="0" fontId="4" fillId="5" borderId="0" xfId="0" applyFont="1" applyFill="1" applyAlignment="1">
      <alignment vertical="center"/>
    </xf>
    <xf numFmtId="0" fontId="0" fillId="5" borderId="0" xfId="0" applyFill="1" applyAlignment="1">
      <alignment horizontal="right" vertical="center"/>
    </xf>
    <xf numFmtId="0" fontId="4" fillId="5" borderId="0" xfId="0" applyFont="1" applyFill="1" applyAlignment="1">
      <alignment horizontal="right" vertical="center"/>
    </xf>
    <xf numFmtId="10" fontId="0" fillId="5" borderId="0" xfId="0" applyNumberFormat="1" applyFill="1" applyAlignment="1">
      <alignment horizontal="right" vertical="center"/>
    </xf>
    <xf numFmtId="9" fontId="4" fillId="5" borderId="0" xfId="0" applyNumberFormat="1" applyFont="1" applyFill="1" applyAlignment="1">
      <alignment horizontal="right" vertical="center"/>
    </xf>
    <xf numFmtId="0" fontId="0" fillId="0" borderId="9" xfId="0" applyFill="1" applyBorder="1" applyAlignment="1">
      <alignment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0" fontId="0" fillId="0" borderId="9" xfId="0" applyNumberFormat="1" applyFill="1" applyBorder="1" applyAlignment="1">
      <alignment horizontal="center" vertical="center"/>
    </xf>
    <xf numFmtId="0" fontId="2" fillId="9" borderId="9" xfId="0" applyFont="1" applyFill="1" applyBorder="1" applyAlignment="1">
      <alignment vertical="center"/>
    </xf>
    <xf numFmtId="0" fontId="2" fillId="9" borderId="9" xfId="0" applyFont="1" applyFill="1" applyBorder="1" applyAlignment="1">
      <alignment horizontal="center" vertical="center"/>
    </xf>
    <xf numFmtId="0" fontId="2" fillId="9" borderId="10" xfId="0" applyFont="1" applyFill="1" applyBorder="1" applyAlignment="1">
      <alignment horizontal="center" vertical="center"/>
    </xf>
    <xf numFmtId="9" fontId="2" fillId="9" borderId="10" xfId="0" applyNumberFormat="1" applyFont="1" applyFill="1" applyBorder="1" applyAlignment="1">
      <alignment horizontal="center" vertical="center"/>
    </xf>
    <xf numFmtId="9" fontId="2" fillId="9" borderId="11" xfId="0" applyNumberFormat="1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8" fontId="0" fillId="3" borderId="0" xfId="0" applyNumberFormat="1" applyFill="1" applyAlignment="1">
      <alignment vertical="center"/>
    </xf>
    <xf numFmtId="14" fontId="0" fillId="5" borderId="14" xfId="0" applyNumberFormat="1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14" fontId="0" fillId="0" borderId="14" xfId="0" applyNumberFormat="1" applyBorder="1" applyAlignment="1">
      <alignment horizontal="center" vertical="center"/>
    </xf>
    <xf numFmtId="7" fontId="3" fillId="4" borderId="8" xfId="2" applyNumberFormat="1" applyFont="1" applyFill="1" applyBorder="1" applyAlignment="1">
      <alignment vertical="center"/>
    </xf>
    <xf numFmtId="0" fontId="2" fillId="10" borderId="9" xfId="0" applyFont="1" applyFill="1" applyBorder="1" applyAlignment="1">
      <alignment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5" fillId="8" borderId="7" xfId="0" applyFont="1" applyFill="1" applyBorder="1" applyAlignment="1">
      <alignment vertical="center"/>
    </xf>
    <xf numFmtId="0" fontId="5" fillId="8" borderId="0" xfId="0" applyFont="1" applyFill="1" applyBorder="1" applyAlignment="1">
      <alignment vertical="center"/>
    </xf>
    <xf numFmtId="0" fontId="0" fillId="6" borderId="9" xfId="0" applyNumberFormat="1" applyFill="1" applyBorder="1" applyAlignment="1">
      <alignment horizontal="center" vertical="center"/>
    </xf>
    <xf numFmtId="7" fontId="0" fillId="7" borderId="9" xfId="0" applyNumberFormat="1" applyFill="1" applyBorder="1" applyAlignment="1">
      <alignment horizontal="center" vertical="center"/>
    </xf>
    <xf numFmtId="0" fontId="0" fillId="7" borderId="9" xfId="0" applyNumberFormat="1" applyFill="1" applyBorder="1" applyAlignment="1">
      <alignment horizontal="center" vertical="center"/>
    </xf>
    <xf numFmtId="10" fontId="0" fillId="7" borderId="9" xfId="0" applyNumberFormat="1" applyFill="1" applyBorder="1" applyAlignment="1">
      <alignment horizontal="center" vertical="center"/>
    </xf>
    <xf numFmtId="164" fontId="0" fillId="6" borderId="9" xfId="0" applyNumberFormat="1" applyFill="1" applyBorder="1" applyAlignment="1">
      <alignment vertical="center"/>
    </xf>
    <xf numFmtId="0" fontId="0" fillId="0" borderId="0" xfId="0" applyAlignment="1">
      <alignment horizontal="center"/>
    </xf>
  </cellXfs>
  <cellStyles count="3">
    <cellStyle name="Monétaire 2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9"/>
  <sheetViews>
    <sheetView tabSelected="1" workbookViewId="0">
      <selection activeCell="N2" sqref="N2"/>
    </sheetView>
  </sheetViews>
  <sheetFormatPr baseColWidth="10" defaultColWidth="15.7109375" defaultRowHeight="15" x14ac:dyDescent="0.25"/>
  <cols>
    <col min="1" max="1" width="2.42578125" customWidth="1"/>
    <col min="12" max="12" width="4.7109375" customWidth="1"/>
  </cols>
  <sheetData>
    <row r="1" spans="1:23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" customHeight="1" x14ac:dyDescent="0.25">
      <c r="A2" s="2"/>
      <c r="B2" s="15"/>
      <c r="C2" s="16"/>
      <c r="D2" s="16"/>
      <c r="E2" s="16"/>
      <c r="F2" s="16"/>
      <c r="G2" s="16"/>
      <c r="H2" s="16"/>
      <c r="I2" s="16"/>
      <c r="J2" s="16"/>
      <c r="K2" s="16"/>
      <c r="L2" s="1"/>
      <c r="M2" s="48" t="s">
        <v>0</v>
      </c>
      <c r="N2" s="49" t="s">
        <v>1</v>
      </c>
      <c r="O2" s="10"/>
      <c r="P2" s="10"/>
      <c r="Q2" s="10"/>
      <c r="R2" s="10"/>
      <c r="S2" s="1"/>
      <c r="T2" s="1"/>
      <c r="U2" s="1"/>
      <c r="V2" s="1"/>
      <c r="W2" s="1"/>
    </row>
    <row r="3" spans="1:23" ht="15" customHeight="1" x14ac:dyDescent="0.25">
      <c r="A3" s="2"/>
      <c r="B3" s="17"/>
      <c r="C3" s="18"/>
      <c r="D3" s="6"/>
      <c r="E3" s="10"/>
      <c r="F3" s="6"/>
      <c r="G3" s="5"/>
      <c r="H3" s="19" t="s">
        <v>11</v>
      </c>
      <c r="I3" s="11"/>
      <c r="J3" s="6"/>
      <c r="K3" s="6"/>
      <c r="L3" s="1"/>
      <c r="M3" s="48" t="s">
        <v>2</v>
      </c>
      <c r="N3" s="46" t="s">
        <v>3</v>
      </c>
      <c r="O3" s="46" t="s">
        <v>4</v>
      </c>
      <c r="P3" s="46" t="s">
        <v>5</v>
      </c>
      <c r="Q3" s="46" t="s">
        <v>6</v>
      </c>
      <c r="R3" s="46" t="s">
        <v>7</v>
      </c>
      <c r="S3" s="1"/>
      <c r="T3" s="1"/>
      <c r="U3" s="1"/>
      <c r="V3" s="1"/>
      <c r="W3" s="1"/>
    </row>
    <row r="4" spans="1:23" ht="15.75" customHeight="1" thickBot="1" x14ac:dyDescent="0.3">
      <c r="A4" s="2"/>
      <c r="B4" s="17"/>
      <c r="C4" s="5"/>
      <c r="D4" s="6"/>
      <c r="E4" s="10"/>
      <c r="F4" s="6"/>
      <c r="G4" s="5"/>
      <c r="H4" s="6"/>
      <c r="I4" s="11"/>
      <c r="J4" s="6"/>
      <c r="K4" s="6"/>
      <c r="L4" s="1"/>
      <c r="M4" s="43" t="s">
        <v>8</v>
      </c>
      <c r="N4" s="47">
        <v>2.0500000000000001E-2</v>
      </c>
      <c r="O4" s="47">
        <v>2.4799999999999999E-2</v>
      </c>
      <c r="P4" s="47">
        <v>2.5499999999999998E-2</v>
      </c>
      <c r="Q4" s="47">
        <v>2.8799999999999999E-2</v>
      </c>
      <c r="R4" s="47">
        <v>3.6499999999999998E-2</v>
      </c>
      <c r="S4" s="1"/>
      <c r="T4" s="1"/>
      <c r="U4" s="1"/>
      <c r="V4" s="1"/>
      <c r="W4" s="1"/>
    </row>
    <row r="5" spans="1:23" ht="15.75" thickBot="1" x14ac:dyDescent="0.3">
      <c r="A5" s="2"/>
      <c r="B5" s="17"/>
      <c r="C5" s="36" t="s">
        <v>12</v>
      </c>
      <c r="D5" s="6"/>
      <c r="E5" s="10"/>
      <c r="F5" s="20">
        <v>200000</v>
      </c>
      <c r="G5" s="5"/>
      <c r="H5" s="21" t="s">
        <v>13</v>
      </c>
      <c r="I5" s="6"/>
      <c r="J5" s="65">
        <v>200000</v>
      </c>
      <c r="K5" s="6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9.5" thickBot="1" x14ac:dyDescent="0.3">
      <c r="A6" s="2"/>
      <c r="B6" s="17"/>
      <c r="C6" s="5"/>
      <c r="D6" s="6"/>
      <c r="E6" s="10"/>
      <c r="F6" s="6"/>
      <c r="G6" s="5"/>
      <c r="H6" s="22"/>
      <c r="I6" s="6"/>
      <c r="J6" s="6"/>
      <c r="K6" s="6"/>
      <c r="L6" s="38"/>
      <c r="M6" s="48" t="s">
        <v>0</v>
      </c>
      <c r="N6" s="50" t="s">
        <v>9</v>
      </c>
      <c r="O6" s="49" t="s">
        <v>10</v>
      </c>
      <c r="P6" s="10"/>
      <c r="Q6" s="10"/>
      <c r="R6" s="10"/>
      <c r="S6" s="4"/>
      <c r="T6" s="4"/>
      <c r="U6" s="4"/>
      <c r="V6" s="4"/>
      <c r="W6" s="4"/>
    </row>
    <row r="7" spans="1:23" ht="15.75" thickBot="1" x14ac:dyDescent="0.3">
      <c r="A7" s="2"/>
      <c r="B7" s="17"/>
      <c r="C7" s="21" t="s">
        <v>16</v>
      </c>
      <c r="D7" s="14"/>
      <c r="E7" s="6"/>
      <c r="F7" s="20">
        <v>0</v>
      </c>
      <c r="G7" s="6"/>
      <c r="H7" s="9" t="s">
        <v>17</v>
      </c>
      <c r="I7" s="10"/>
      <c r="J7" s="66" t="s">
        <v>23</v>
      </c>
      <c r="K7" s="8"/>
      <c r="L7" s="1"/>
      <c r="M7" s="48" t="s">
        <v>2</v>
      </c>
      <c r="N7" s="46" t="s">
        <v>3</v>
      </c>
      <c r="O7" s="46" t="s">
        <v>4</v>
      </c>
      <c r="P7" s="46" t="s">
        <v>5</v>
      </c>
      <c r="Q7" s="46" t="s">
        <v>6</v>
      </c>
      <c r="R7" s="46" t="s">
        <v>7</v>
      </c>
      <c r="S7" s="1"/>
      <c r="T7" s="1"/>
      <c r="U7" s="1"/>
      <c r="V7" s="1"/>
      <c r="W7" s="1"/>
    </row>
    <row r="8" spans="1:23" ht="15.75" thickBot="1" x14ac:dyDescent="0.3">
      <c r="A8" s="2"/>
      <c r="B8" s="17"/>
      <c r="C8" s="21"/>
      <c r="D8" s="6"/>
      <c r="E8" s="6"/>
      <c r="F8" s="6"/>
      <c r="G8" s="6"/>
      <c r="H8" s="9"/>
      <c r="I8" s="10"/>
      <c r="J8" s="6"/>
      <c r="K8" s="8"/>
      <c r="L8" s="1"/>
      <c r="M8" s="43" t="s">
        <v>8</v>
      </c>
      <c r="N8" s="47">
        <v>2.1999999999999999E-2</v>
      </c>
      <c r="O8" s="47">
        <v>2.5999999999999999E-2</v>
      </c>
      <c r="P8" s="47">
        <v>2.7E-2</v>
      </c>
      <c r="Q8" s="47">
        <v>0.03</v>
      </c>
      <c r="R8" s="47">
        <v>3.7999999999999999E-2</v>
      </c>
      <c r="S8" s="1"/>
      <c r="T8" s="1"/>
      <c r="U8" s="1"/>
      <c r="V8" s="1"/>
      <c r="W8" s="1"/>
    </row>
    <row r="9" spans="1:23" ht="15.75" thickBot="1" x14ac:dyDescent="0.3">
      <c r="A9" s="2"/>
      <c r="B9" s="17"/>
      <c r="C9" s="21" t="s">
        <v>19</v>
      </c>
      <c r="D9" s="6"/>
      <c r="E9" s="23"/>
      <c r="F9" s="20">
        <v>0</v>
      </c>
      <c r="G9" s="5"/>
      <c r="H9" s="9" t="s">
        <v>20</v>
      </c>
      <c r="I9" s="6"/>
      <c r="J9" s="64" t="s">
        <v>21</v>
      </c>
      <c r="K9" s="8" t="s">
        <v>22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thickBot="1" x14ac:dyDescent="0.3">
      <c r="A10" s="2"/>
      <c r="B10" s="17"/>
      <c r="C10" s="21"/>
      <c r="D10" s="6"/>
      <c r="E10" s="23"/>
      <c r="F10" s="6"/>
      <c r="G10" s="5"/>
      <c r="H10" s="24"/>
      <c r="I10" s="6"/>
      <c r="J10" s="6"/>
      <c r="K10" s="6"/>
      <c r="L10" s="1"/>
      <c r="M10" s="48" t="s">
        <v>0</v>
      </c>
      <c r="N10" s="50" t="s">
        <v>14</v>
      </c>
      <c r="O10" s="44"/>
      <c r="P10" s="44"/>
      <c r="Q10" s="44"/>
      <c r="R10" s="45"/>
      <c r="S10" s="1"/>
      <c r="T10" s="1"/>
      <c r="U10" s="1"/>
      <c r="V10" s="1"/>
      <c r="W10" s="1"/>
    </row>
    <row r="11" spans="1:23" ht="15.75" thickBot="1" x14ac:dyDescent="0.3">
      <c r="A11" s="2"/>
      <c r="B11" s="17"/>
      <c r="C11" s="25" t="s">
        <v>24</v>
      </c>
      <c r="D11" s="6"/>
      <c r="E11" s="6"/>
      <c r="F11" s="20">
        <v>0</v>
      </c>
      <c r="G11" s="6"/>
      <c r="H11" s="21" t="s">
        <v>25</v>
      </c>
      <c r="I11" s="7"/>
      <c r="J11" s="67">
        <f>J5/F5</f>
        <v>1</v>
      </c>
      <c r="K11" s="8" t="s">
        <v>26</v>
      </c>
      <c r="L11" s="1"/>
      <c r="M11" s="48" t="s">
        <v>15</v>
      </c>
      <c r="N11" s="46" t="s">
        <v>3</v>
      </c>
      <c r="O11" s="46" t="s">
        <v>4</v>
      </c>
      <c r="P11" s="46" t="s">
        <v>5</v>
      </c>
      <c r="Q11" s="46" t="s">
        <v>6</v>
      </c>
      <c r="R11" s="46" t="s">
        <v>7</v>
      </c>
      <c r="S11" s="1"/>
      <c r="T11" s="1"/>
      <c r="U11" s="1"/>
      <c r="V11" s="1"/>
      <c r="W11" s="1"/>
    </row>
    <row r="12" spans="1:23" ht="15.75" thickBot="1" x14ac:dyDescent="0.3">
      <c r="A12" s="2"/>
      <c r="B12" s="17"/>
      <c r="C12" s="25"/>
      <c r="D12" s="6"/>
      <c r="E12" s="6"/>
      <c r="F12" s="6"/>
      <c r="G12" s="6"/>
      <c r="H12" s="24"/>
      <c r="I12" s="7"/>
      <c r="J12" s="6"/>
      <c r="K12" s="8" t="s">
        <v>28</v>
      </c>
      <c r="L12" s="1"/>
      <c r="M12" s="43" t="s">
        <v>8</v>
      </c>
      <c r="N12" s="47">
        <v>2.3E-2</v>
      </c>
      <c r="O12" s="47">
        <v>2.5999999999999999E-2</v>
      </c>
      <c r="P12" s="47">
        <v>2.81E-2</v>
      </c>
      <c r="Q12" s="47">
        <v>3.0300000000000001E-2</v>
      </c>
      <c r="R12" s="47"/>
      <c r="S12" s="1"/>
      <c r="T12" s="1"/>
      <c r="U12" s="1"/>
      <c r="V12" s="1"/>
      <c r="W12" s="1"/>
    </row>
    <row r="13" spans="1:23" ht="15.75" thickBot="1" x14ac:dyDescent="0.3">
      <c r="A13" s="2"/>
      <c r="B13" s="17"/>
      <c r="C13" s="25" t="s">
        <v>29</v>
      </c>
      <c r="D13" s="6"/>
      <c r="E13" s="6"/>
      <c r="F13" s="20">
        <v>0</v>
      </c>
      <c r="G13" s="5"/>
      <c r="H13" s="21" t="s">
        <v>30</v>
      </c>
      <c r="I13" s="6"/>
      <c r="J13" s="67">
        <v>0.03</v>
      </c>
      <c r="K13" s="8" t="s">
        <v>21</v>
      </c>
      <c r="L13" s="1"/>
      <c r="M13" s="43" t="s">
        <v>18</v>
      </c>
      <c r="N13" s="47"/>
      <c r="O13" s="47">
        <v>2.5399999999999999E-2</v>
      </c>
      <c r="P13" s="47">
        <v>2.64E-2</v>
      </c>
      <c r="Q13" s="47">
        <v>2.8299999999999999E-2</v>
      </c>
      <c r="R13" s="47"/>
      <c r="S13" s="1"/>
      <c r="T13" s="1"/>
      <c r="U13" s="1"/>
      <c r="V13" s="1"/>
      <c r="W13" s="1"/>
    </row>
    <row r="14" spans="1:23" ht="19.5" thickBot="1" x14ac:dyDescent="0.3">
      <c r="A14" s="2"/>
      <c r="B14" s="17"/>
      <c r="C14" s="25"/>
      <c r="D14" s="6"/>
      <c r="E14" s="6"/>
      <c r="F14" s="6"/>
      <c r="G14" s="5"/>
      <c r="H14" s="24"/>
      <c r="I14" s="6"/>
      <c r="J14" s="6"/>
      <c r="K14" s="8" t="s">
        <v>31</v>
      </c>
      <c r="L14" s="1"/>
      <c r="M14" s="43" t="s">
        <v>23</v>
      </c>
      <c r="N14" s="47">
        <v>2.1499999999999998E-2</v>
      </c>
      <c r="O14" s="47">
        <v>2.2800000000000001E-2</v>
      </c>
      <c r="P14" s="47">
        <v>2.3300000000000001E-2</v>
      </c>
      <c r="Q14" s="47">
        <v>2.4799999999999999E-2</v>
      </c>
      <c r="R14" s="47"/>
      <c r="S14" s="1"/>
      <c r="T14" s="38"/>
      <c r="U14" s="42"/>
      <c r="V14" s="40"/>
      <c r="W14" s="40"/>
    </row>
    <row r="15" spans="1:23" ht="15.75" thickBot="1" x14ac:dyDescent="0.3">
      <c r="A15" s="2"/>
      <c r="B15" s="17"/>
      <c r="C15" s="35" t="s">
        <v>32</v>
      </c>
      <c r="D15" s="6"/>
      <c r="E15" s="6"/>
      <c r="F15" s="20"/>
      <c r="G15" s="5"/>
      <c r="H15" s="21" t="s">
        <v>47</v>
      </c>
      <c r="I15" s="6"/>
      <c r="J15" s="68"/>
      <c r="K15" s="8" t="s">
        <v>33</v>
      </c>
      <c r="L15" s="1"/>
      <c r="M15" s="1"/>
      <c r="N15" s="1"/>
      <c r="O15" s="1"/>
      <c r="P15" s="1"/>
      <c r="Q15" s="1"/>
      <c r="R15" s="1"/>
      <c r="S15" s="1"/>
      <c r="T15" s="9"/>
      <c r="U15" s="39"/>
      <c r="V15" s="39"/>
      <c r="W15" s="39"/>
    </row>
    <row r="16" spans="1:23" ht="15.75" thickBot="1" x14ac:dyDescent="0.3">
      <c r="A16" s="2"/>
      <c r="B16" s="17"/>
      <c r="C16" s="25"/>
      <c r="D16" s="14"/>
      <c r="E16" s="6"/>
      <c r="F16" s="6"/>
      <c r="G16" s="5"/>
      <c r="H16" s="14"/>
      <c r="I16" s="6"/>
      <c r="J16" s="6"/>
      <c r="K16" s="6"/>
      <c r="L16" s="1"/>
      <c r="M16" s="48" t="s">
        <v>0</v>
      </c>
      <c r="N16" s="51" t="s">
        <v>27</v>
      </c>
      <c r="O16" s="52">
        <v>1</v>
      </c>
      <c r="P16" s="44"/>
      <c r="Q16" s="44"/>
      <c r="R16" s="45"/>
      <c r="S16" s="1"/>
      <c r="T16" s="9"/>
      <c r="U16" s="39"/>
      <c r="V16" s="41"/>
      <c r="W16" s="41"/>
    </row>
    <row r="17" spans="1:23" ht="15.75" thickBot="1" x14ac:dyDescent="0.3">
      <c r="A17" s="2"/>
      <c r="B17" s="26"/>
      <c r="C17" s="27"/>
      <c r="D17" s="28"/>
      <c r="E17" s="27"/>
      <c r="F17" s="27"/>
      <c r="G17" s="27"/>
      <c r="H17" s="27"/>
      <c r="I17" s="27"/>
      <c r="J17" s="27"/>
      <c r="K17" s="27"/>
      <c r="L17" s="1"/>
      <c r="M17" s="48" t="s">
        <v>15</v>
      </c>
      <c r="N17" s="46" t="s">
        <v>3</v>
      </c>
      <c r="O17" s="46" t="s">
        <v>4</v>
      </c>
      <c r="P17" s="46" t="s">
        <v>5</v>
      </c>
      <c r="Q17" s="46" t="s">
        <v>6</v>
      </c>
      <c r="R17" s="46" t="s">
        <v>7</v>
      </c>
      <c r="S17" s="1"/>
      <c r="T17" s="9"/>
      <c r="U17" s="39"/>
      <c r="V17" s="41"/>
      <c r="W17" s="41"/>
    </row>
    <row r="18" spans="1:23" ht="19.5" thickBot="1" x14ac:dyDescent="0.3">
      <c r="A18" s="2"/>
      <c r="B18" s="29"/>
      <c r="C18" s="12"/>
      <c r="D18" s="30"/>
      <c r="E18" s="12"/>
      <c r="F18" s="34" t="s">
        <v>35</v>
      </c>
      <c r="G18" s="12"/>
      <c r="H18" s="12"/>
      <c r="I18" s="12"/>
      <c r="J18" s="58" t="e">
        <f>-PMT(J11/12,J9,J5)</f>
        <v>#VALUE!</v>
      </c>
      <c r="K18" s="12"/>
      <c r="L18" s="1"/>
      <c r="M18" s="43" t="s">
        <v>8</v>
      </c>
      <c r="N18" s="47">
        <v>2.5000000000000001E-2</v>
      </c>
      <c r="O18" s="47">
        <v>2.7999999999999997E-2</v>
      </c>
      <c r="P18" s="47">
        <v>3.0100000000000002E-2</v>
      </c>
      <c r="Q18" s="47">
        <v>3.2300000000000002E-2</v>
      </c>
      <c r="R18" s="47"/>
      <c r="S18" s="1"/>
      <c r="T18" s="9"/>
      <c r="U18" s="39"/>
      <c r="V18" s="41"/>
      <c r="W18" s="41"/>
    </row>
    <row r="19" spans="1:23" ht="15.75" thickBot="1" x14ac:dyDescent="0.3">
      <c r="A19" s="2"/>
      <c r="B19" s="31"/>
      <c r="C19" s="32"/>
      <c r="D19" s="33"/>
      <c r="E19" s="32"/>
      <c r="F19" s="32"/>
      <c r="G19" s="32"/>
      <c r="H19" s="32"/>
      <c r="I19" s="32"/>
      <c r="J19" s="32"/>
      <c r="K19" s="32"/>
      <c r="L19" s="1"/>
      <c r="M19" s="43" t="s">
        <v>18</v>
      </c>
      <c r="N19" s="47"/>
      <c r="O19" s="47">
        <v>2.7400000000000001E-2</v>
      </c>
      <c r="P19" s="47">
        <v>2.8400000000000002E-2</v>
      </c>
      <c r="Q19" s="47">
        <v>3.0300000000000001E-2</v>
      </c>
      <c r="R19" s="47"/>
      <c r="S19" s="1"/>
      <c r="T19" s="9"/>
      <c r="U19" s="39"/>
      <c r="V19" s="41"/>
      <c r="W19" s="41"/>
    </row>
    <row r="20" spans="1:23" x14ac:dyDescent="0.25">
      <c r="A20" s="2"/>
      <c r="B20" s="2"/>
      <c r="C20" s="2"/>
      <c r="D20" s="13"/>
      <c r="E20" s="2"/>
      <c r="F20" s="2"/>
      <c r="G20" s="2"/>
      <c r="H20" s="2"/>
      <c r="I20" s="2"/>
      <c r="J20" s="2"/>
      <c r="K20" s="3"/>
      <c r="L20" s="1"/>
      <c r="M20" s="43" t="s">
        <v>23</v>
      </c>
      <c r="N20" s="47">
        <v>2.35E-2</v>
      </c>
      <c r="O20" s="47">
        <v>2.4800000000000003E-2</v>
      </c>
      <c r="P20" s="47">
        <v>2.5300000000000003E-2</v>
      </c>
      <c r="Q20" s="47">
        <v>2.6799999999999997E-2</v>
      </c>
      <c r="R20" s="47"/>
      <c r="S20" s="1"/>
      <c r="T20" s="9"/>
      <c r="U20" s="39"/>
      <c r="V20" s="39"/>
      <c r="W20" s="39"/>
    </row>
    <row r="21" spans="1:23" ht="18.75" x14ac:dyDescent="0.25">
      <c r="A21" s="2"/>
      <c r="B21" s="62" t="s">
        <v>46</v>
      </c>
      <c r="C21" s="63"/>
      <c r="D21" s="63"/>
      <c r="E21" s="63"/>
      <c r="F21" s="63"/>
      <c r="G21" s="2"/>
      <c r="H21" s="2"/>
      <c r="I21" s="2"/>
      <c r="J21" s="2"/>
      <c r="K21" s="3"/>
      <c r="L21" s="1"/>
      <c r="M21" s="1"/>
      <c r="N21" s="1"/>
      <c r="O21" s="1"/>
      <c r="P21" s="1"/>
      <c r="Q21" s="1"/>
      <c r="R21" s="1"/>
      <c r="S21" s="1"/>
      <c r="T21" s="9"/>
      <c r="U21" s="39"/>
      <c r="V21" s="39"/>
      <c r="W21" s="39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54"/>
      <c r="K22" s="3"/>
      <c r="L22" s="1"/>
      <c r="M22" s="48" t="s">
        <v>0</v>
      </c>
      <c r="N22" s="50" t="s">
        <v>34</v>
      </c>
      <c r="O22" s="44"/>
      <c r="P22" s="44"/>
      <c r="Q22" s="44"/>
      <c r="R22" s="45"/>
      <c r="S22" s="1"/>
      <c r="T22" s="9"/>
      <c r="U22" s="39"/>
      <c r="V22" s="39"/>
      <c r="W22" s="39"/>
    </row>
    <row r="23" spans="1:23" ht="15.75" x14ac:dyDescent="0.25">
      <c r="A23" s="2"/>
      <c r="B23" s="53" t="s">
        <v>48</v>
      </c>
      <c r="C23" s="53" t="s">
        <v>49</v>
      </c>
      <c r="D23" s="53" t="s">
        <v>39</v>
      </c>
      <c r="E23" s="53" t="s">
        <v>40</v>
      </c>
      <c r="F23" s="53" t="s">
        <v>41</v>
      </c>
      <c r="G23" s="53" t="s">
        <v>42</v>
      </c>
      <c r="H23" s="2"/>
      <c r="I23" s="2"/>
      <c r="J23" s="2"/>
      <c r="K23" s="3"/>
      <c r="L23" s="1"/>
      <c r="M23" s="48" t="s">
        <v>36</v>
      </c>
      <c r="N23" s="46" t="s">
        <v>3</v>
      </c>
      <c r="O23" s="46" t="s">
        <v>4</v>
      </c>
      <c r="P23" s="46" t="s">
        <v>5</v>
      </c>
      <c r="Q23" s="46" t="s">
        <v>6</v>
      </c>
      <c r="R23" s="46" t="s">
        <v>7</v>
      </c>
      <c r="S23" s="1"/>
      <c r="T23" s="9"/>
      <c r="U23" s="39"/>
      <c r="V23" s="41"/>
      <c r="W23" s="41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3"/>
      <c r="L24" s="1"/>
      <c r="M24" s="43" t="s">
        <v>18</v>
      </c>
      <c r="N24" s="47">
        <v>3.7499999999999999E-2</v>
      </c>
      <c r="O24" s="47">
        <v>3.7499999999999999E-2</v>
      </c>
      <c r="P24" s="47">
        <v>3.7499999999999999E-2</v>
      </c>
      <c r="Q24" s="47">
        <v>3.7499999999999999E-2</v>
      </c>
      <c r="R24" s="47">
        <v>4.5999999999999999E-2</v>
      </c>
      <c r="S24" s="1"/>
      <c r="T24" s="9"/>
      <c r="U24" s="39"/>
      <c r="V24" s="41"/>
      <c r="W24" s="41"/>
    </row>
    <row r="25" spans="1:23" x14ac:dyDescent="0.25">
      <c r="A25" s="2"/>
      <c r="B25" s="69">
        <v>1</v>
      </c>
      <c r="C25" s="55">
        <f ca="1">TODAY()</f>
        <v>42431</v>
      </c>
      <c r="D25" s="56"/>
      <c r="E25" s="56"/>
      <c r="F25" s="56"/>
      <c r="G25" s="56"/>
      <c r="H25" s="1"/>
      <c r="I25" s="1"/>
      <c r="J25" s="1"/>
      <c r="K25" s="1"/>
      <c r="L25" s="1"/>
      <c r="M25" s="43" t="s">
        <v>23</v>
      </c>
      <c r="N25" s="47">
        <v>3.5499999999999997E-2</v>
      </c>
      <c r="O25" s="47">
        <v>3.5499999999999997E-2</v>
      </c>
      <c r="P25" s="47">
        <v>3.5499999999999997E-2</v>
      </c>
      <c r="Q25" s="47">
        <v>3.5499999999999997E-2</v>
      </c>
      <c r="R25" s="47">
        <v>4.3999999999999997E-2</v>
      </c>
      <c r="S25" s="1"/>
      <c r="T25" s="9"/>
      <c r="U25" s="39"/>
      <c r="V25" s="41"/>
      <c r="W25" s="41"/>
    </row>
    <row r="26" spans="1:23" x14ac:dyDescent="0.25">
      <c r="A26" s="2"/>
      <c r="B26" s="69">
        <v>2</v>
      </c>
      <c r="C26" s="57">
        <f ca="1">DATE(YEAR(C25)+1,MONTH(C25),DAY(C25))</f>
        <v>42796</v>
      </c>
      <c r="D26" s="56"/>
      <c r="E26" s="56"/>
      <c r="F26" s="56"/>
      <c r="G26" s="56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9"/>
      <c r="U26" s="39"/>
      <c r="V26" s="41"/>
      <c r="W26" s="41"/>
    </row>
    <row r="27" spans="1:23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59" t="s">
        <v>0</v>
      </c>
      <c r="N27" s="60" t="s">
        <v>37</v>
      </c>
      <c r="O27" s="61" t="s">
        <v>38</v>
      </c>
      <c r="P27" s="44"/>
      <c r="Q27" s="44"/>
      <c r="R27" s="45"/>
      <c r="S27" s="1"/>
      <c r="T27" s="9"/>
      <c r="U27" s="39"/>
      <c r="V27" s="39"/>
      <c r="W27" s="41"/>
    </row>
    <row r="28" spans="1:23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48" t="s">
        <v>36</v>
      </c>
      <c r="N28" s="46" t="s">
        <v>3</v>
      </c>
      <c r="O28" s="46" t="s">
        <v>4</v>
      </c>
      <c r="P28" s="46" t="s">
        <v>5</v>
      </c>
      <c r="Q28" s="46" t="s">
        <v>6</v>
      </c>
      <c r="R28" s="46" t="s">
        <v>7</v>
      </c>
      <c r="S28" s="1"/>
      <c r="T28" s="9"/>
      <c r="U28" s="39"/>
      <c r="V28" s="39"/>
      <c r="W28" s="39"/>
    </row>
    <row r="29" spans="1:23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43" t="s">
        <v>18</v>
      </c>
      <c r="N29" s="47">
        <v>3.85E-2</v>
      </c>
      <c r="O29" s="47">
        <v>3.85E-2</v>
      </c>
      <c r="P29" s="47">
        <v>3.85E-2</v>
      </c>
      <c r="Q29" s="47">
        <v>3.85E-2</v>
      </c>
      <c r="R29" s="47">
        <v>4.7E-2</v>
      </c>
      <c r="S29" s="1"/>
      <c r="T29" s="9"/>
      <c r="U29" s="39"/>
      <c r="V29" s="39"/>
      <c r="W29" s="39"/>
    </row>
    <row r="30" spans="1:23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43" t="s">
        <v>23</v>
      </c>
      <c r="N30" s="47">
        <v>3.6499999999999998E-2</v>
      </c>
      <c r="O30" s="47">
        <v>3.6499999999999998E-2</v>
      </c>
      <c r="P30" s="47">
        <v>3.6499999999999998E-2</v>
      </c>
      <c r="Q30" s="47">
        <v>3.6499999999999998E-2</v>
      </c>
      <c r="R30" s="47">
        <v>4.4999999999999998E-2</v>
      </c>
      <c r="S30" s="1"/>
      <c r="T30" s="9"/>
      <c r="U30" s="39"/>
      <c r="V30" s="39"/>
      <c r="W30" s="39"/>
    </row>
    <row r="31" spans="1:23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9"/>
      <c r="U31" s="39"/>
      <c r="V31" s="41"/>
      <c r="W31" s="41"/>
    </row>
    <row r="32" spans="1:23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59" t="s">
        <v>0</v>
      </c>
      <c r="N32" s="60" t="s">
        <v>43</v>
      </c>
      <c r="O32" s="61" t="s">
        <v>10</v>
      </c>
      <c r="P32" s="44"/>
      <c r="Q32" s="44"/>
      <c r="R32" s="45"/>
      <c r="S32" s="1"/>
      <c r="T32" s="9"/>
      <c r="U32" s="39"/>
      <c r="V32" s="41"/>
      <c r="W32" s="41"/>
    </row>
    <row r="33" spans="1:23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48" t="s">
        <v>36</v>
      </c>
      <c r="N33" s="46" t="s">
        <v>3</v>
      </c>
      <c r="O33" s="46" t="s">
        <v>4</v>
      </c>
      <c r="P33" s="46" t="s">
        <v>5</v>
      </c>
      <c r="Q33" s="46" t="s">
        <v>6</v>
      </c>
      <c r="R33" s="46" t="s">
        <v>7</v>
      </c>
      <c r="S33" s="37"/>
      <c r="T33" s="9"/>
      <c r="U33" s="39"/>
      <c r="V33" s="41"/>
      <c r="W33" s="41"/>
    </row>
    <row r="34" spans="1:23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43" t="s">
        <v>18</v>
      </c>
      <c r="N34" s="47">
        <v>4.1500000000000002E-2</v>
      </c>
      <c r="O34" s="47">
        <v>4.1500000000000002E-2</v>
      </c>
      <c r="P34" s="47">
        <v>4.1500000000000002E-2</v>
      </c>
      <c r="Q34" s="47">
        <v>4.1500000000000002E-2</v>
      </c>
      <c r="R34" s="47">
        <v>0.05</v>
      </c>
      <c r="S34" s="37"/>
      <c r="T34" s="9"/>
      <c r="U34" s="39"/>
      <c r="V34" s="41"/>
      <c r="W34" s="41"/>
    </row>
    <row r="35" spans="1:23" x14ac:dyDescent="0.25">
      <c r="A35" s="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43" t="s">
        <v>23</v>
      </c>
      <c r="N35" s="47">
        <v>3.95E-2</v>
      </c>
      <c r="O35" s="47">
        <v>3.95E-2</v>
      </c>
      <c r="P35" s="47">
        <v>3.95E-2</v>
      </c>
      <c r="Q35" s="47">
        <v>3.95E-2</v>
      </c>
      <c r="R35" s="47">
        <v>4.8000000000000001E-2</v>
      </c>
      <c r="S35" s="37"/>
      <c r="T35" s="9"/>
      <c r="U35" s="39"/>
      <c r="V35" s="39"/>
      <c r="W35" s="41"/>
    </row>
    <row r="36" spans="1:23" x14ac:dyDescent="0.25">
      <c r="A36" s="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37"/>
      <c r="T36" s="9"/>
      <c r="U36" s="39"/>
      <c r="V36" s="39"/>
      <c r="W36" s="39"/>
    </row>
    <row r="37" spans="1:23" x14ac:dyDescent="0.25">
      <c r="A37" s="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59" t="s">
        <v>0</v>
      </c>
      <c r="N37" s="60" t="s">
        <v>44</v>
      </c>
      <c r="O37" s="61" t="s">
        <v>45</v>
      </c>
      <c r="P37" s="44"/>
      <c r="Q37" s="44"/>
      <c r="R37" s="45"/>
      <c r="S37" s="1"/>
      <c r="T37" s="9"/>
      <c r="U37" s="39"/>
      <c r="V37" s="39"/>
      <c r="W37" s="39"/>
    </row>
    <row r="38" spans="1:23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48" t="s">
        <v>36</v>
      </c>
      <c r="N38" s="46" t="s">
        <v>3</v>
      </c>
      <c r="O38" s="46" t="s">
        <v>4</v>
      </c>
      <c r="P38" s="46" t="s">
        <v>5</v>
      </c>
      <c r="Q38" s="46" t="s">
        <v>6</v>
      </c>
      <c r="R38" s="46" t="s">
        <v>7</v>
      </c>
      <c r="S38" s="1"/>
      <c r="T38" s="9"/>
      <c r="U38" s="39"/>
      <c r="V38" s="39"/>
      <c r="W38" s="39"/>
    </row>
    <row r="39" spans="1:23" x14ac:dyDescent="0.25">
      <c r="A39" s="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43" t="s">
        <v>18</v>
      </c>
      <c r="N39" s="47">
        <v>4.5499999999999999E-2</v>
      </c>
      <c r="O39" s="47">
        <v>4.5499999999999999E-2</v>
      </c>
      <c r="P39" s="47">
        <v>4.5499999999999999E-2</v>
      </c>
      <c r="Q39" s="47">
        <v>4.5499999999999999E-2</v>
      </c>
      <c r="R39" s="47">
        <v>5.3999999999999999E-2</v>
      </c>
      <c r="S39" s="1"/>
      <c r="T39" s="9"/>
      <c r="U39" s="39"/>
      <c r="V39" s="41"/>
      <c r="W39" s="39"/>
    </row>
    <row r="40" spans="1:23" x14ac:dyDescent="0.25">
      <c r="A40" s="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43" t="s">
        <v>23</v>
      </c>
      <c r="N40" s="47">
        <v>4.3499999999999997E-2</v>
      </c>
      <c r="O40" s="47">
        <v>4.3499999999999997E-2</v>
      </c>
      <c r="P40" s="47">
        <v>4.3499999999999997E-2</v>
      </c>
      <c r="Q40" s="47">
        <v>4.3499999999999997E-2</v>
      </c>
      <c r="R40" s="47">
        <v>5.1999999999999998E-2</v>
      </c>
      <c r="S40" s="1"/>
      <c r="T40" s="9"/>
      <c r="U40" s="39"/>
      <c r="V40" s="41"/>
      <c r="W40" s="39"/>
    </row>
    <row r="41" spans="1:23" x14ac:dyDescent="0.2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9"/>
      <c r="U41" s="39"/>
      <c r="V41" s="41"/>
      <c r="W41" s="39"/>
    </row>
    <row r="42" spans="1:23" x14ac:dyDescent="0.25">
      <c r="A42" s="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9"/>
      <c r="U42" s="39"/>
      <c r="V42" s="41"/>
      <c r="W42" s="39"/>
    </row>
    <row r="43" spans="1:23" x14ac:dyDescent="0.25">
      <c r="A43" s="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9"/>
      <c r="U43" s="39"/>
      <c r="V43" s="39"/>
      <c r="W43" s="39"/>
    </row>
    <row r="44" spans="1:23" x14ac:dyDescent="0.25">
      <c r="A44" s="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9"/>
      <c r="U44" s="39"/>
      <c r="V44" s="39"/>
      <c r="W44" s="39"/>
    </row>
    <row r="45" spans="1:23" x14ac:dyDescent="0.25">
      <c r="A45" s="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9"/>
      <c r="U45" s="39"/>
      <c r="V45" s="39"/>
      <c r="W45" s="39"/>
    </row>
    <row r="46" spans="1:23" x14ac:dyDescent="0.25">
      <c r="A46" s="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9"/>
      <c r="U46" s="39"/>
      <c r="V46" s="41"/>
      <c r="W46" s="39"/>
    </row>
    <row r="47" spans="1:23" x14ac:dyDescent="0.25">
      <c r="A47" s="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9"/>
      <c r="U47" s="39"/>
      <c r="V47" s="41"/>
      <c r="W47" s="39"/>
    </row>
    <row r="48" spans="1:23" x14ac:dyDescent="0.25">
      <c r="A48" s="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9"/>
      <c r="U48" s="39"/>
      <c r="V48" s="41"/>
      <c r="W48" s="39"/>
    </row>
    <row r="49" spans="1:23" x14ac:dyDescent="0.25">
      <c r="A49" s="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9"/>
      <c r="U49" s="39"/>
      <c r="V49" s="41"/>
      <c r="W49" s="39"/>
    </row>
    <row r="50" spans="1:23" x14ac:dyDescent="0.25">
      <c r="A50" s="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11" x14ac:dyDescent="0.25">
      <c r="A65" s="2"/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1:11" x14ac:dyDescent="0.25">
      <c r="A66" s="2"/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1:11" x14ac:dyDescent="0.25">
      <c r="A67" s="2"/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1:11" x14ac:dyDescent="0.25">
      <c r="A68" s="2"/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1:11" x14ac:dyDescent="0.25">
      <c r="A69" s="2"/>
      <c r="B69" s="1"/>
      <c r="C69" s="1"/>
      <c r="D69" s="1"/>
      <c r="E69" s="1"/>
      <c r="F69" s="1"/>
      <c r="G69" s="1"/>
      <c r="H69" s="1"/>
      <c r="I69" s="1"/>
      <c r="J69" s="1"/>
      <c r="K69" s="1"/>
    </row>
  </sheetData>
  <dataValidations count="2">
    <dataValidation type="list" allowBlank="1" showInputMessage="1" showErrorMessage="1" sqref="J7">
      <formula1>" ,fixe,10/5/5 - cap 2,5/5/5 - cap 2"</formula1>
    </dataValidation>
    <dataValidation type="list" allowBlank="1" showInputMessage="1" showErrorMessage="1" sqref="J9">
      <formula1>" ,10,15,20,25,30"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2016-03-02T16:14:08Z</dcterms:created>
  <dcterms:modified xsi:type="dcterms:W3CDTF">2016-03-02T19:30:05Z</dcterms:modified>
</cp:coreProperties>
</file>