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kra\Downloads\"/>
    </mc:Choice>
  </mc:AlternateContent>
  <bookViews>
    <workbookView xWindow="0" yWindow="0" windowWidth="28800" windowHeight="13020"/>
  </bookViews>
  <sheets>
    <sheet name="Consultation fournisseu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21" i="1"/>
  <c r="J20" i="1"/>
  <c r="J19" i="1"/>
  <c r="J18" i="1"/>
  <c r="J17" i="1"/>
  <c r="J16" i="1"/>
  <c r="J15" i="1"/>
  <c r="J14" i="1"/>
  <c r="J13" i="1"/>
  <c r="J12" i="1"/>
  <c r="J11" i="1"/>
  <c r="J9" i="1"/>
  <c r="J8" i="1"/>
  <c r="J6" i="1"/>
  <c r="J5" i="1"/>
  <c r="J4" i="1"/>
  <c r="J7" i="1"/>
  <c r="I3" i="1"/>
  <c r="I10" i="1"/>
  <c r="J10" i="1" s="1"/>
  <c r="I16" i="1"/>
  <c r="I11" i="1"/>
  <c r="I21" i="1"/>
  <c r="I20" i="1"/>
  <c r="I19" i="1"/>
  <c r="I18" i="1"/>
  <c r="I17" i="1"/>
  <c r="I15" i="1"/>
  <c r="I14" i="1"/>
  <c r="I13" i="1"/>
  <c r="I12" i="1"/>
  <c r="I9" i="1"/>
  <c r="I8" i="1"/>
  <c r="I7" i="1"/>
  <c r="I6" i="1"/>
  <c r="I5" i="1"/>
  <c r="I4" i="1"/>
</calcChain>
</file>

<file path=xl/sharedStrings.xml><?xml version="1.0" encoding="utf-8"?>
<sst xmlns="http://schemas.openxmlformats.org/spreadsheetml/2006/main" count="308" uniqueCount="62">
  <si>
    <t>Description des pièces</t>
  </si>
  <si>
    <t>Référence</t>
  </si>
  <si>
    <t>Fournisseur</t>
  </si>
  <si>
    <t>Qté Unit</t>
  </si>
  <si>
    <t>CONNECTEUR 2 VOIES FEMELLE</t>
  </si>
  <si>
    <t>CONNECTEUR MALE 2 VOIES</t>
  </si>
  <si>
    <t>AT04-2P</t>
  </si>
  <si>
    <t>AT06-2S</t>
  </si>
  <si>
    <t>RS</t>
  </si>
  <si>
    <t>Frette</t>
  </si>
  <si>
    <t>CONTACT MALE 16-20 AWG</t>
  </si>
  <si>
    <t>CONTACT FEMELLE 16-20 AWG</t>
  </si>
  <si>
    <t>BROCHE VERROUILLAGE</t>
  </si>
  <si>
    <t>CONNECTEUR</t>
  </si>
  <si>
    <t>GAINE TRESSEE 4</t>
  </si>
  <si>
    <t>GAINE THERMO 1/8 NOIRE</t>
  </si>
  <si>
    <t>PORTE FUSIBLE ATO</t>
  </si>
  <si>
    <t>FUSIBLE ATO 2A</t>
  </si>
  <si>
    <t>COSSE</t>
  </si>
  <si>
    <t>GAINE THERMO 8/2 NOIRE</t>
  </si>
  <si>
    <t>MANCHON</t>
  </si>
  <si>
    <t>CONTACT MQS 0.5-0.75 MM2</t>
  </si>
  <si>
    <t>FIL SOUPLE Marron</t>
  </si>
  <si>
    <t>FIL SOUPLE Blanc</t>
  </si>
  <si>
    <t>06430001001</t>
  </si>
  <si>
    <t>1060-16-0622</t>
  </si>
  <si>
    <t>1062-16-0622</t>
  </si>
  <si>
    <t>AW2P</t>
  </si>
  <si>
    <t>AW2S</t>
  </si>
  <si>
    <t>A2C59510850</t>
  </si>
  <si>
    <t>GREMFLEX-PET 4</t>
  </si>
  <si>
    <t>DR25-1/8-0-10M</t>
  </si>
  <si>
    <t>FHAC0001ZXJG</t>
  </si>
  <si>
    <t>0287002.PXCN</t>
  </si>
  <si>
    <t>B100SA2-8</t>
  </si>
  <si>
    <t>ATUM-8/2-0</t>
  </si>
  <si>
    <t>TMS-SCE-1/4-2.0-9</t>
  </si>
  <si>
    <t>TMS-SCE 3/16-2.0-9</t>
  </si>
  <si>
    <t>965907-1</t>
  </si>
  <si>
    <t>KU-01-20-1</t>
  </si>
  <si>
    <t>KU-01-20-9</t>
  </si>
  <si>
    <t>Fabriquant</t>
  </si>
  <si>
    <t>Alpha Wire</t>
  </si>
  <si>
    <t>COMPAGNIE DEUTSCH DISTRIBUTION</t>
  </si>
  <si>
    <t>AMPHENOL</t>
  </si>
  <si>
    <t>CONTINENTAL AUTOMOTIVE TRADING</t>
  </si>
  <si>
    <t>GREMCO</t>
  </si>
  <si>
    <t>TEE</t>
  </si>
  <si>
    <t>LITTELFUSE</t>
  </si>
  <si>
    <t>LITTELFUSE LTD</t>
  </si>
  <si>
    <t>MECATRACTION SA</t>
  </si>
  <si>
    <t>RAYCHEM SA</t>
  </si>
  <si>
    <t>TYCO ELECTRONICS FRANCE AMP</t>
  </si>
  <si>
    <t>UNION TECHNIQUE ELECTRICITE</t>
  </si>
  <si>
    <t>Unit</t>
  </si>
  <si>
    <t>ML</t>
  </si>
  <si>
    <t>P</t>
  </si>
  <si>
    <t>Prix Unit</t>
  </si>
  <si>
    <t>Prix mini [€]</t>
  </si>
  <si>
    <t>Founisseur</t>
  </si>
  <si>
    <t>Farnell</t>
  </si>
  <si>
    <t>Direct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</si>
</sst>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_-* #,##0.00\ [$€]_-;\-* #,##0.00\ [$€]_-;_-* &quot;-&quot;??\ [$€]_-;_-@_-"/>
    <numFmt numFmtId="167" formatCode="#,##0.000"/>
  </numFmts>
  <fonts count="11" x14ac:knownFonts="1">
    <font>
      <sz val="11"/>
      <color theme="1"/>
      <name val="Calibri"/>
      <family val="2"/>
      <scheme val="minor"/>
    </font>
    <font>
      <b/>
      <sz val="11"/>
      <name val="Century Gothic"/>
      <family val="2"/>
    </font>
    <font>
      <sz val="11"/>
      <color theme="1"/>
      <name val="Century Gothic"/>
      <family val="2"/>
    </font>
    <font>
      <sz val="11"/>
      <color rgb="FF000000"/>
      <name val="Century Gothic"/>
      <family val="2"/>
    </font>
    <font>
      <sz val="11"/>
      <color rgb="FFFF0000"/>
      <name val="Century Gothic"/>
      <family val="2"/>
    </font>
    <font>
      <b/>
      <sz val="11"/>
      <color rgb="FF000000"/>
      <name val="Century Gothic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FF"/>
      <name val="Arial"/>
      <family val="2"/>
    </font>
    <font>
      <sz val="10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79646"/>
        <bgColor rgb="FF000000"/>
      </patternFill>
    </fill>
    <fill>
      <patternFill patternType="solid">
        <fgColor rgb="FFCCFF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6" fillId="0" borderId="0" applyFont="0" applyFill="0" applyBorder="0" applyAlignment="0" applyProtection="0"/>
    <xf numFmtId="0" fontId="6" fillId="0" borderId="0"/>
    <xf numFmtId="0" fontId="7" fillId="0" borderId="0"/>
  </cellStyleXfs>
  <cellXfs count="34">
    <xf numFmtId="0" fontId="0" fillId="0" borderId="0" xfId="0"/>
    <xf numFmtId="0" fontId="3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49" fontId="1" fillId="3" borderId="4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0" fontId="2" fillId="0" borderId="0" xfId="0" applyFont="1"/>
    <xf numFmtId="0" fontId="1" fillId="2" borderId="4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left"/>
    </xf>
    <xf numFmtId="0" fontId="9" fillId="0" borderId="5" xfId="2" applyFont="1" applyFill="1" applyBorder="1" applyAlignment="1">
      <alignment horizontal="left" vertical="center"/>
    </xf>
    <xf numFmtId="0" fontId="9" fillId="0" borderId="6" xfId="2" applyFont="1" applyFill="1" applyBorder="1" applyAlignment="1">
      <alignment horizontal="left" vertical="center"/>
    </xf>
    <xf numFmtId="0" fontId="10" fillId="0" borderId="3" xfId="3" applyFont="1" applyFill="1" applyBorder="1" applyAlignment="1">
      <alignment horizontal="left" vertical="center"/>
    </xf>
    <xf numFmtId="0" fontId="10" fillId="0" borderId="6" xfId="3" applyFont="1" applyFill="1" applyBorder="1" applyAlignment="1">
      <alignment horizontal="left" vertical="center"/>
    </xf>
    <xf numFmtId="0" fontId="10" fillId="0" borderId="7" xfId="3" applyFont="1" applyFill="1" applyBorder="1" applyAlignment="1">
      <alignment horizontal="left" vertical="center"/>
    </xf>
    <xf numFmtId="49" fontId="10" fillId="0" borderId="3" xfId="3" applyNumberFormat="1" applyFont="1" applyFill="1" applyBorder="1" applyAlignment="1">
      <alignment horizontal="left" vertical="center"/>
    </xf>
    <xf numFmtId="0" fontId="10" fillId="0" borderId="3" xfId="3" applyFont="1" applyBorder="1" applyAlignment="1">
      <alignment horizontal="left" vertical="center"/>
    </xf>
    <xf numFmtId="0" fontId="10" fillId="5" borderId="3" xfId="3" applyFont="1" applyFill="1" applyBorder="1" applyAlignment="1">
      <alignment horizontal="left" vertical="center"/>
    </xf>
    <xf numFmtId="0" fontId="10" fillId="0" borderId="3" xfId="3" applyFont="1" applyBorder="1" applyAlignment="1">
      <alignment horizontal="center" vertical="center"/>
    </xf>
    <xf numFmtId="0" fontId="10" fillId="5" borderId="3" xfId="3" applyFont="1" applyFill="1" applyBorder="1" applyAlignment="1">
      <alignment horizontal="center" vertical="center"/>
    </xf>
    <xf numFmtId="0" fontId="10" fillId="0" borderId="3" xfId="3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67" fontId="9" fillId="0" borderId="3" xfId="3" applyNumberFormat="1" applyFont="1" applyFill="1" applyBorder="1" applyAlignment="1">
      <alignment horizontal="right" vertical="center"/>
    </xf>
    <xf numFmtId="167" fontId="9" fillId="5" borderId="3" xfId="3" applyNumberFormat="1" applyFont="1" applyFill="1" applyBorder="1" applyAlignment="1">
      <alignment horizontal="right" vertical="center"/>
    </xf>
    <xf numFmtId="164" fontId="1" fillId="3" borderId="3" xfId="0" applyNumberFormat="1" applyFont="1" applyFill="1" applyBorder="1" applyAlignment="1">
      <alignment horizontal="center"/>
    </xf>
    <xf numFmtId="167" fontId="7" fillId="0" borderId="3" xfId="3" applyNumberFormat="1" applyBorder="1"/>
    <xf numFmtId="164" fontId="1" fillId="3" borderId="1" xfId="0" applyNumberFormat="1" applyFont="1" applyFill="1" applyBorder="1" applyAlignment="1">
      <alignment horizontal="center"/>
    </xf>
    <xf numFmtId="167" fontId="9" fillId="0" borderId="1" xfId="3" applyNumberFormat="1" applyFont="1" applyFill="1" applyBorder="1" applyAlignment="1">
      <alignment horizontal="center" vertical="center"/>
    </xf>
    <xf numFmtId="167" fontId="9" fillId="5" borderId="1" xfId="3" applyNumberFormat="1" applyFont="1" applyFill="1" applyBorder="1" applyAlignment="1">
      <alignment horizontal="center" vertical="center"/>
    </xf>
    <xf numFmtId="167" fontId="9" fillId="0" borderId="1" xfId="3" applyNumberFormat="1" applyFont="1" applyFill="1" applyBorder="1" applyAlignment="1">
      <alignment horizontal="right" vertical="center"/>
    </xf>
    <xf numFmtId="4" fontId="8" fillId="4" borderId="5" xfId="3" applyNumberFormat="1" applyFont="1" applyFill="1" applyBorder="1" applyAlignment="1">
      <alignment horizontal="center" vertical="center"/>
    </xf>
    <xf numFmtId="167" fontId="9" fillId="0" borderId="5" xfId="3" applyNumberFormat="1" applyFont="1" applyFill="1" applyBorder="1" applyAlignment="1">
      <alignment vertical="center"/>
    </xf>
    <xf numFmtId="167" fontId="9" fillId="0" borderId="7" xfId="3" applyNumberFormat="1" applyFont="1" applyFill="1" applyBorder="1" applyAlignment="1">
      <alignment vertical="center"/>
    </xf>
    <xf numFmtId="167" fontId="9" fillId="0" borderId="3" xfId="3" applyNumberFormat="1" applyFont="1" applyFill="1" applyBorder="1" applyAlignment="1">
      <alignment vertical="center"/>
    </xf>
  </cellXfs>
  <cellStyles count="4">
    <cellStyle name="Euro" xfId="1"/>
    <cellStyle name="Normal" xfId="0" builtinId="0"/>
    <cellStyle name="Normal 3" xfId="2"/>
    <cellStyle name="Normal 4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3"/>
  <sheetViews>
    <sheetView tabSelected="1" workbookViewId="0">
      <selection activeCell="M29" sqref="M29"/>
    </sheetView>
  </sheetViews>
  <sheetFormatPr baseColWidth="10" defaultRowHeight="15" x14ac:dyDescent="0.25"/>
  <cols>
    <col min="1" max="1" width="33.85546875" customWidth="1"/>
    <col min="2" max="2" width="10.140625" customWidth="1"/>
    <col min="3" max="3" width="16.140625" customWidth="1"/>
    <col min="4" max="4" width="31.85546875" customWidth="1"/>
    <col min="5" max="5" width="9.7109375" customWidth="1"/>
    <col min="6" max="6" width="11.7109375" customWidth="1"/>
    <col min="7" max="7" width="13.42578125" customWidth="1"/>
    <col min="8" max="8" width="16.28515625" customWidth="1"/>
    <col min="9" max="9" width="15.5703125" customWidth="1"/>
    <col min="10" max="10" width="38.5703125" customWidth="1"/>
    <col min="11" max="11" width="1.85546875" customWidth="1"/>
    <col min="12" max="12" width="16.85546875" customWidth="1"/>
  </cols>
  <sheetData>
    <row r="1" spans="1:12" ht="17.25" thickBot="1" x14ac:dyDescent="0.35">
      <c r="A1" s="1"/>
      <c r="B1" s="1"/>
      <c r="C1" s="2"/>
      <c r="D1" s="2"/>
      <c r="E1" s="2"/>
      <c r="F1" s="2"/>
      <c r="G1" s="2"/>
      <c r="H1" s="2"/>
      <c r="I1" s="3"/>
      <c r="J1" s="3"/>
      <c r="K1" s="7"/>
      <c r="L1" s="7"/>
    </row>
    <row r="2" spans="1:12" ht="15.75" thickBot="1" x14ac:dyDescent="0.3">
      <c r="A2" s="4" t="s">
        <v>0</v>
      </c>
      <c r="B2" s="8" t="s">
        <v>3</v>
      </c>
      <c r="C2" s="5" t="s">
        <v>1</v>
      </c>
      <c r="D2" s="6" t="s">
        <v>41</v>
      </c>
      <c r="E2" s="6" t="s">
        <v>54</v>
      </c>
      <c r="F2" s="26" t="s">
        <v>57</v>
      </c>
      <c r="G2" s="24" t="s">
        <v>2</v>
      </c>
      <c r="I2" s="30" t="s">
        <v>58</v>
      </c>
      <c r="J2" s="24" t="s">
        <v>2</v>
      </c>
    </row>
    <row r="3" spans="1:12" ht="15.75" thickBot="1" x14ac:dyDescent="0.3">
      <c r="A3" s="10" t="s">
        <v>9</v>
      </c>
      <c r="B3" s="9">
        <v>1</v>
      </c>
      <c r="C3" s="15" t="s">
        <v>24</v>
      </c>
      <c r="D3" s="16" t="s">
        <v>42</v>
      </c>
      <c r="E3" s="18" t="s">
        <v>55</v>
      </c>
      <c r="F3" s="27">
        <v>0.47</v>
      </c>
      <c r="G3" s="31" t="s">
        <v>8</v>
      </c>
      <c r="I3" s="25">
        <f>IF(COUNTA(F3,F24,F45)&lt;&gt;0,MIN(F3,F24,F45),"")</f>
        <v>0.47</v>
      </c>
      <c r="J3" s="21" t="str">
        <f>VLOOKUP(I3,F3:G63,2)</f>
        <v>RS</v>
      </c>
    </row>
    <row r="4" spans="1:12" ht="15.75" thickBot="1" x14ac:dyDescent="0.3">
      <c r="A4" s="12" t="s">
        <v>10</v>
      </c>
      <c r="B4" s="9">
        <v>1</v>
      </c>
      <c r="C4" s="12" t="s">
        <v>25</v>
      </c>
      <c r="D4" s="17" t="s">
        <v>43</v>
      </c>
      <c r="E4" s="19" t="s">
        <v>56</v>
      </c>
      <c r="F4" s="28">
        <v>0.63</v>
      </c>
      <c r="G4" s="31" t="s">
        <v>8</v>
      </c>
      <c r="I4" s="25">
        <f>IF(COUNTA(F4,F25,F46)&lt;&gt;0,MIN(F4,F25,F46),"")</f>
        <v>0.63</v>
      </c>
      <c r="J4" s="21" t="str">
        <f>VLOOKUP(I4,F3:G63,2)</f>
        <v>RS</v>
      </c>
    </row>
    <row r="5" spans="1:12" ht="15.75" thickBot="1" x14ac:dyDescent="0.3">
      <c r="A5" s="13" t="s">
        <v>11</v>
      </c>
      <c r="B5" s="9">
        <v>1</v>
      </c>
      <c r="C5" s="12" t="s">
        <v>26</v>
      </c>
      <c r="D5" s="12" t="s">
        <v>43</v>
      </c>
      <c r="E5" s="20" t="s">
        <v>56</v>
      </c>
      <c r="F5" s="27">
        <v>0</v>
      </c>
      <c r="G5" s="31" t="s">
        <v>8</v>
      </c>
      <c r="I5" s="25">
        <f>IF(COUNTA(F5,F26,F47)&lt;&gt;0,MIN(F5,F26,F47),"")</f>
        <v>0</v>
      </c>
      <c r="J5" s="21" t="str">
        <f>VLOOKUP(I5,F3:G63,2)</f>
        <v>RS</v>
      </c>
    </row>
    <row r="6" spans="1:12" ht="15.75" thickBot="1" x14ac:dyDescent="0.3">
      <c r="A6" s="12" t="s">
        <v>4</v>
      </c>
      <c r="B6" s="9">
        <v>1</v>
      </c>
      <c r="C6" s="12" t="s">
        <v>6</v>
      </c>
      <c r="D6" s="17" t="s">
        <v>44</v>
      </c>
      <c r="E6" s="19" t="s">
        <v>56</v>
      </c>
      <c r="F6" s="28">
        <v>0.56100000000000005</v>
      </c>
      <c r="G6" s="31" t="s">
        <v>8</v>
      </c>
      <c r="I6" s="25">
        <f>IF(COUNTA(F6,F27,F48)&lt;&gt;0,MIN(F6,F27,F48),"")</f>
        <v>0.56100000000000005</v>
      </c>
      <c r="J6" s="21" t="str">
        <f>VLOOKUP(I6,F3:G63,2)</f>
        <v>RS</v>
      </c>
    </row>
    <row r="7" spans="1:12" ht="15.75" thickBot="1" x14ac:dyDescent="0.3">
      <c r="A7" s="11" t="s">
        <v>5</v>
      </c>
      <c r="B7" s="9">
        <v>1</v>
      </c>
      <c r="C7" s="15" t="s">
        <v>7</v>
      </c>
      <c r="D7" s="16" t="s">
        <v>44</v>
      </c>
      <c r="E7" s="18" t="s">
        <v>56</v>
      </c>
      <c r="F7" s="27">
        <v>0.751</v>
      </c>
      <c r="G7" s="31" t="s">
        <v>8</v>
      </c>
      <c r="I7" s="25">
        <f>IF(COUNTA(F7,F28,F49)&lt;&gt;0,MIN(F7,F28,F49),"")</f>
        <v>0.751</v>
      </c>
      <c r="J7" s="21" t="str">
        <f>VLOOKUP(I7,F3:G63,2)</f>
        <v>RS</v>
      </c>
    </row>
    <row r="8" spans="1:12" ht="15.75" thickBot="1" x14ac:dyDescent="0.3">
      <c r="A8" s="12" t="s">
        <v>12</v>
      </c>
      <c r="B8" s="9">
        <v>1</v>
      </c>
      <c r="C8" s="12" t="s">
        <v>27</v>
      </c>
      <c r="D8" s="17" t="s">
        <v>43</v>
      </c>
      <c r="E8" s="19" t="s">
        <v>56</v>
      </c>
      <c r="F8" s="28">
        <v>9.1999999999999998E-2</v>
      </c>
      <c r="G8" s="31" t="s">
        <v>8</v>
      </c>
      <c r="I8" s="25">
        <f>IF(COUNTA(F8,F29,F50)&lt;&gt;0,MIN(F8,F29,F50),"")</f>
        <v>9.1999999999999998E-2</v>
      </c>
      <c r="J8" s="21" t="str">
        <f>VLOOKUP(I8,F3:G63,2)</f>
        <v>RS</v>
      </c>
    </row>
    <row r="9" spans="1:12" ht="15.75" thickBot="1" x14ac:dyDescent="0.3">
      <c r="A9" s="13" t="s">
        <v>12</v>
      </c>
      <c r="B9" s="9">
        <v>1</v>
      </c>
      <c r="C9" s="12" t="s">
        <v>28</v>
      </c>
      <c r="D9" s="12" t="s">
        <v>43</v>
      </c>
      <c r="E9" s="20" t="s">
        <v>56</v>
      </c>
      <c r="F9" s="27">
        <v>9.1999999999999998E-2</v>
      </c>
      <c r="G9" s="31" t="s">
        <v>8</v>
      </c>
      <c r="I9" s="25">
        <f>IF(COUNTA(F9,F30,F51)&lt;&gt;0,MIN(F9,F30,F51),"")</f>
        <v>9.1999999999999998E-2</v>
      </c>
      <c r="J9" s="21" t="str">
        <f>VLOOKUP(I9,F3:G63,2)</f>
        <v>RS</v>
      </c>
    </row>
    <row r="10" spans="1:12" ht="15.75" thickBot="1" x14ac:dyDescent="0.3">
      <c r="A10" s="12" t="s">
        <v>13</v>
      </c>
      <c r="B10" s="9">
        <v>1</v>
      </c>
      <c r="C10" s="12" t="s">
        <v>29</v>
      </c>
      <c r="D10" s="17" t="s">
        <v>45</v>
      </c>
      <c r="E10" s="19" t="s">
        <v>56</v>
      </c>
      <c r="F10" s="28">
        <v>1.5</v>
      </c>
      <c r="G10" s="31" t="s">
        <v>8</v>
      </c>
      <c r="I10" s="25">
        <f>IF(COUNTA(F10,F31,F52)&lt;&gt;0,MIN(F10,F31,F52),"")</f>
        <v>1.5</v>
      </c>
      <c r="J10" s="21" t="str">
        <f>VLOOKUP(I10,F3:G63,2)</f>
        <v>Farnell</v>
      </c>
    </row>
    <row r="11" spans="1:12" ht="15.75" thickBot="1" x14ac:dyDescent="0.3">
      <c r="A11" s="11" t="s">
        <v>14</v>
      </c>
      <c r="B11" s="9">
        <v>1</v>
      </c>
      <c r="C11" s="15" t="s">
        <v>30</v>
      </c>
      <c r="D11" s="16" t="s">
        <v>46</v>
      </c>
      <c r="E11" s="18" t="s">
        <v>55</v>
      </c>
      <c r="F11" s="27"/>
      <c r="G11" s="31" t="s">
        <v>8</v>
      </c>
      <c r="I11" s="25">
        <f>IF(COUNTA(F11,F32,F53)&lt;&gt;0,MIN(F11,F32,F53),"")</f>
        <v>0.27</v>
      </c>
      <c r="J11" s="21" t="str">
        <f>VLOOKUP(I11,F3:G63,2)</f>
        <v>RS</v>
      </c>
    </row>
    <row r="12" spans="1:12" ht="15.75" thickBot="1" x14ac:dyDescent="0.3">
      <c r="A12" s="12" t="s">
        <v>15</v>
      </c>
      <c r="B12" s="9">
        <v>1</v>
      </c>
      <c r="C12" s="12" t="s">
        <v>31</v>
      </c>
      <c r="D12" s="17" t="s">
        <v>47</v>
      </c>
      <c r="E12" s="19" t="s">
        <v>55</v>
      </c>
      <c r="F12" s="28">
        <v>7.3289999999999997</v>
      </c>
      <c r="G12" s="31" t="s">
        <v>8</v>
      </c>
      <c r="I12" s="25">
        <f>IF(COUNTA(F12,F33,F54)&lt;&gt;0,MIN(F12,F33,F54),"")</f>
        <v>1.99</v>
      </c>
      <c r="J12" s="21" t="str">
        <f>VLOOKUP(I12,F3:G63,2)</f>
        <v>Farnell</v>
      </c>
    </row>
    <row r="13" spans="1:12" ht="15.75" thickBot="1" x14ac:dyDescent="0.3">
      <c r="A13" s="13" t="s">
        <v>16</v>
      </c>
      <c r="B13" s="9">
        <v>1</v>
      </c>
      <c r="C13" s="12" t="s">
        <v>32</v>
      </c>
      <c r="D13" s="12" t="s">
        <v>48</v>
      </c>
      <c r="E13" s="20" t="s">
        <v>56</v>
      </c>
      <c r="F13" s="27">
        <v>4.34</v>
      </c>
      <c r="G13" s="31" t="s">
        <v>8</v>
      </c>
      <c r="I13" s="25">
        <f>IF(COUNTA(F13,F34,F55)&lt;&gt;0,MIN(F13,F34,F55),"")</f>
        <v>1.56</v>
      </c>
      <c r="J13" s="21" t="str">
        <f>VLOOKUP(I13,F3:G63,2)</f>
        <v>Farnell</v>
      </c>
    </row>
    <row r="14" spans="1:12" ht="15.75" thickBot="1" x14ac:dyDescent="0.3">
      <c r="A14" s="12" t="s">
        <v>17</v>
      </c>
      <c r="B14" s="9">
        <v>1</v>
      </c>
      <c r="C14" s="12" t="s">
        <v>33</v>
      </c>
      <c r="D14" s="17" t="s">
        <v>49</v>
      </c>
      <c r="E14" s="19" t="s">
        <v>56</v>
      </c>
      <c r="F14" s="28">
        <v>0.28100000000000003</v>
      </c>
      <c r="G14" s="31" t="s">
        <v>8</v>
      </c>
      <c r="I14" s="25">
        <f>IF(COUNTA(F14,F35,F56)&lt;&gt;0,MIN(F14,F35,F56),"")</f>
        <v>9.9000000000000005E-2</v>
      </c>
      <c r="J14" s="21" t="str">
        <f>VLOOKUP(I14,F3:G63,2)</f>
        <v>RS</v>
      </c>
    </row>
    <row r="15" spans="1:12" ht="15.75" thickBot="1" x14ac:dyDescent="0.3">
      <c r="A15" s="11" t="s">
        <v>18</v>
      </c>
      <c r="B15" s="9">
        <v>1</v>
      </c>
      <c r="C15" s="15" t="s">
        <v>34</v>
      </c>
      <c r="D15" s="16" t="s">
        <v>50</v>
      </c>
      <c r="E15" s="18" t="s">
        <v>56</v>
      </c>
      <c r="F15" s="27"/>
      <c r="G15" s="31" t="s">
        <v>8</v>
      </c>
      <c r="I15" s="25">
        <f>IF(COUNTA(F15,F36,F57)&lt;&gt;0,MIN(F15,F36,F57),"")</f>
        <v>0.14430000000000001</v>
      </c>
      <c r="J15" s="21" t="str">
        <f>VLOOKUP(I15,F3:G63,2)</f>
        <v>RS</v>
      </c>
    </row>
    <row r="16" spans="1:12" ht="15.75" thickBot="1" x14ac:dyDescent="0.3">
      <c r="A16" s="12" t="s">
        <v>19</v>
      </c>
      <c r="B16" s="9">
        <v>1</v>
      </c>
      <c r="C16" s="12" t="s">
        <v>35</v>
      </c>
      <c r="D16" s="17" t="s">
        <v>51</v>
      </c>
      <c r="E16" s="19" t="s">
        <v>55</v>
      </c>
      <c r="F16" s="28"/>
      <c r="G16" s="31" t="s">
        <v>8</v>
      </c>
      <c r="I16" s="25">
        <f>IF(COUNTA(F16,F37,F58)&lt;&gt;0,MIN(F16,F37,F58),"")</f>
        <v>4.3600000000000003</v>
      </c>
      <c r="J16" s="21" t="str">
        <f>VLOOKUP(I16,F3:G63,2)</f>
        <v>Farnell</v>
      </c>
    </row>
    <row r="17" spans="1:10" ht="15.75" thickBot="1" x14ac:dyDescent="0.3">
      <c r="A17" s="13" t="s">
        <v>20</v>
      </c>
      <c r="B17" s="9">
        <v>1</v>
      </c>
      <c r="C17" s="12" t="s">
        <v>36</v>
      </c>
      <c r="D17" s="12" t="s">
        <v>51</v>
      </c>
      <c r="E17" s="20" t="s">
        <v>56</v>
      </c>
      <c r="F17" s="27">
        <v>0.49099999999999999</v>
      </c>
      <c r="G17" s="31" t="s">
        <v>8</v>
      </c>
      <c r="I17" s="25">
        <f>IF(COUNTA(F17,F38,F59)&lt;&gt;0,MIN(F17,F38,F59),"")</f>
        <v>0.49099999999999999</v>
      </c>
      <c r="J17" s="21" t="str">
        <f>VLOOKUP(I17,F3:G63,2)</f>
        <v>RS</v>
      </c>
    </row>
    <row r="18" spans="1:10" ht="15.75" thickBot="1" x14ac:dyDescent="0.3">
      <c r="A18" s="12" t="s">
        <v>20</v>
      </c>
      <c r="B18" s="9">
        <v>1</v>
      </c>
      <c r="C18" s="12" t="s">
        <v>37</v>
      </c>
      <c r="D18" s="17" t="s">
        <v>51</v>
      </c>
      <c r="E18" s="19" t="s">
        <v>56</v>
      </c>
      <c r="F18" s="28">
        <v>0.42599999999999999</v>
      </c>
      <c r="G18" s="31" t="s">
        <v>8</v>
      </c>
      <c r="I18" s="25">
        <f>IF(COUNTA(F18,F39,F60)&lt;&gt;0,MIN(F18,F39,F60),"")</f>
        <v>0.30299999999999999</v>
      </c>
      <c r="J18" s="21" t="str">
        <f>VLOOKUP(I18,F3:G63,2)</f>
        <v>RS</v>
      </c>
    </row>
    <row r="19" spans="1:10" ht="15.75" thickBot="1" x14ac:dyDescent="0.3">
      <c r="A19" s="11" t="s">
        <v>21</v>
      </c>
      <c r="B19" s="9">
        <v>1</v>
      </c>
      <c r="C19" s="15" t="s">
        <v>38</v>
      </c>
      <c r="D19" s="16" t="s">
        <v>52</v>
      </c>
      <c r="E19" s="18" t="s">
        <v>56</v>
      </c>
      <c r="F19" s="27">
        <v>0.221</v>
      </c>
      <c r="G19" s="31" t="s">
        <v>8</v>
      </c>
      <c r="I19" s="25">
        <f>IF(COUNTA(F19,F40,F61)&lt;&gt;0,MIN(F19,F40,F61),"")</f>
        <v>0.159</v>
      </c>
      <c r="J19" s="21" t="str">
        <f>VLOOKUP(I19,F3:G63,2)</f>
        <v>RS</v>
      </c>
    </row>
    <row r="20" spans="1:10" ht="15.75" thickBot="1" x14ac:dyDescent="0.3">
      <c r="A20" s="12" t="s">
        <v>22</v>
      </c>
      <c r="B20" s="9">
        <v>1</v>
      </c>
      <c r="C20" s="12" t="s">
        <v>39</v>
      </c>
      <c r="D20" s="17" t="s">
        <v>53</v>
      </c>
      <c r="E20" s="19" t="s">
        <v>55</v>
      </c>
      <c r="F20" s="28">
        <v>1.51</v>
      </c>
      <c r="G20" s="31" t="s">
        <v>8</v>
      </c>
      <c r="I20" s="25">
        <f>IF(COUNTA(F20,F41,F62)&lt;&gt;0,MIN(F20,F41,F63),"")</f>
        <v>1.51</v>
      </c>
      <c r="J20" s="21" t="str">
        <f>VLOOKUP(I20,F3:G63,2)</f>
        <v>Farnell</v>
      </c>
    </row>
    <row r="21" spans="1:10" ht="15.75" thickBot="1" x14ac:dyDescent="0.3">
      <c r="A21" s="14" t="s">
        <v>23</v>
      </c>
      <c r="B21" s="9">
        <v>1</v>
      </c>
      <c r="C21" s="12" t="s">
        <v>40</v>
      </c>
      <c r="D21" s="12" t="s">
        <v>53</v>
      </c>
      <c r="E21" s="20" t="s">
        <v>55</v>
      </c>
      <c r="F21" s="27">
        <v>0.75</v>
      </c>
      <c r="G21" s="33" t="s">
        <v>8</v>
      </c>
      <c r="I21" s="25">
        <f>IF(COUNTA(F21,F42,F64)&lt;&gt;0,MIN(F21,F42,F64),"")</f>
        <v>0.55000000000000004</v>
      </c>
      <c r="J21" s="21" t="str">
        <f>VLOOKUP(I21,F3:G63,2)</f>
        <v>RS</v>
      </c>
    </row>
    <row r="22" spans="1:10" ht="15.75" thickBot="1" x14ac:dyDescent="0.3">
      <c r="G22" s="32"/>
    </row>
    <row r="23" spans="1:10" ht="15.75" thickBot="1" x14ac:dyDescent="0.3">
      <c r="A23" s="4" t="s">
        <v>0</v>
      </c>
      <c r="B23" s="8" t="s">
        <v>3</v>
      </c>
      <c r="C23" s="5" t="s">
        <v>1</v>
      </c>
      <c r="D23" s="6" t="s">
        <v>41</v>
      </c>
      <c r="E23" s="6" t="s">
        <v>54</v>
      </c>
      <c r="F23" s="26" t="s">
        <v>57</v>
      </c>
      <c r="G23" s="24" t="s">
        <v>59</v>
      </c>
    </row>
    <row r="24" spans="1:10" ht="15.75" thickBot="1" x14ac:dyDescent="0.3">
      <c r="A24" s="10" t="s">
        <v>9</v>
      </c>
      <c r="B24" s="9">
        <v>1</v>
      </c>
      <c r="C24" s="15" t="s">
        <v>24</v>
      </c>
      <c r="D24" s="16" t="s">
        <v>42</v>
      </c>
      <c r="E24" s="18" t="s">
        <v>55</v>
      </c>
      <c r="F24" s="29">
        <v>1.3</v>
      </c>
      <c r="G24" s="31" t="s">
        <v>60</v>
      </c>
    </row>
    <row r="25" spans="1:10" ht="15.75" thickBot="1" x14ac:dyDescent="0.3">
      <c r="A25" s="12" t="s">
        <v>10</v>
      </c>
      <c r="B25" s="9">
        <v>1</v>
      </c>
      <c r="C25" s="12" t="s">
        <v>25</v>
      </c>
      <c r="D25" s="17" t="s">
        <v>43</v>
      </c>
      <c r="E25" s="19" t="s">
        <v>56</v>
      </c>
      <c r="F25" s="29"/>
      <c r="G25" s="31" t="s">
        <v>60</v>
      </c>
    </row>
    <row r="26" spans="1:10" ht="15.75" thickBot="1" x14ac:dyDescent="0.3">
      <c r="A26" s="13" t="s">
        <v>11</v>
      </c>
      <c r="B26" s="9">
        <v>1</v>
      </c>
      <c r="C26" s="12" t="s">
        <v>26</v>
      </c>
      <c r="D26" s="12" t="s">
        <v>43</v>
      </c>
      <c r="E26" s="20" t="s">
        <v>56</v>
      </c>
      <c r="F26" s="29"/>
      <c r="G26" s="31" t="s">
        <v>60</v>
      </c>
    </row>
    <row r="27" spans="1:10" ht="15.75" thickBot="1" x14ac:dyDescent="0.3">
      <c r="A27" s="12" t="s">
        <v>4</v>
      </c>
      <c r="B27" s="9">
        <v>1</v>
      </c>
      <c r="C27" s="12" t="s">
        <v>6</v>
      </c>
      <c r="D27" s="17" t="s">
        <v>44</v>
      </c>
      <c r="E27" s="19" t="s">
        <v>56</v>
      </c>
      <c r="F27" s="29">
        <v>1.8</v>
      </c>
      <c r="G27" s="31" t="s">
        <v>60</v>
      </c>
    </row>
    <row r="28" spans="1:10" ht="15.75" thickBot="1" x14ac:dyDescent="0.3">
      <c r="A28" s="11" t="s">
        <v>5</v>
      </c>
      <c r="B28" s="9">
        <v>1</v>
      </c>
      <c r="C28" s="15" t="s">
        <v>7</v>
      </c>
      <c r="D28" s="16" t="s">
        <v>44</v>
      </c>
      <c r="E28" s="18" t="s">
        <v>56</v>
      </c>
      <c r="F28" s="29">
        <v>0.79</v>
      </c>
      <c r="G28" s="31" t="s">
        <v>60</v>
      </c>
    </row>
    <row r="29" spans="1:10" ht="15.75" thickBot="1" x14ac:dyDescent="0.3">
      <c r="A29" s="12" t="s">
        <v>12</v>
      </c>
      <c r="B29" s="9">
        <v>1</v>
      </c>
      <c r="C29" s="12" t="s">
        <v>27</v>
      </c>
      <c r="D29" s="17" t="s">
        <v>43</v>
      </c>
      <c r="E29" s="19" t="s">
        <v>56</v>
      </c>
      <c r="F29" s="29"/>
      <c r="G29" s="31" t="s">
        <v>60</v>
      </c>
    </row>
    <row r="30" spans="1:10" ht="15.75" thickBot="1" x14ac:dyDescent="0.3">
      <c r="A30" s="13" t="s">
        <v>12</v>
      </c>
      <c r="B30" s="9">
        <v>1</v>
      </c>
      <c r="C30" s="12" t="s">
        <v>28</v>
      </c>
      <c r="D30" s="12" t="s">
        <v>43</v>
      </c>
      <c r="E30" s="20" t="s">
        <v>56</v>
      </c>
      <c r="F30" s="29">
        <v>0.14799999999999999</v>
      </c>
      <c r="G30" s="31" t="s">
        <v>60</v>
      </c>
    </row>
    <row r="31" spans="1:10" ht="15.75" thickBot="1" x14ac:dyDescent="0.3">
      <c r="A31" s="12" t="s">
        <v>13</v>
      </c>
      <c r="B31" s="9">
        <v>1</v>
      </c>
      <c r="C31" s="12" t="s">
        <v>29</v>
      </c>
      <c r="D31" s="17" t="s">
        <v>45</v>
      </c>
      <c r="E31" s="19" t="s">
        <v>56</v>
      </c>
      <c r="F31" s="29"/>
      <c r="G31" s="31" t="s">
        <v>60</v>
      </c>
    </row>
    <row r="32" spans="1:10" ht="15.75" thickBot="1" x14ac:dyDescent="0.3">
      <c r="A32" s="11" t="s">
        <v>14</v>
      </c>
      <c r="B32" s="9">
        <v>1</v>
      </c>
      <c r="C32" s="15" t="s">
        <v>30</v>
      </c>
      <c r="D32" s="16" t="s">
        <v>46</v>
      </c>
      <c r="E32" s="18" t="s">
        <v>55</v>
      </c>
      <c r="F32" s="29">
        <v>0.52110000000000001</v>
      </c>
      <c r="G32" s="31" t="s">
        <v>60</v>
      </c>
    </row>
    <row r="33" spans="1:7" ht="15.75" thickBot="1" x14ac:dyDescent="0.3">
      <c r="A33" s="12" t="s">
        <v>15</v>
      </c>
      <c r="B33" s="9">
        <v>1</v>
      </c>
      <c r="C33" s="12" t="s">
        <v>31</v>
      </c>
      <c r="D33" s="17" t="s">
        <v>47</v>
      </c>
      <c r="E33" s="19" t="s">
        <v>55</v>
      </c>
      <c r="F33" s="29">
        <v>7.11</v>
      </c>
      <c r="G33" s="31" t="s">
        <v>60</v>
      </c>
    </row>
    <row r="34" spans="1:7" ht="15.75" thickBot="1" x14ac:dyDescent="0.3">
      <c r="A34" s="13" t="s">
        <v>16</v>
      </c>
      <c r="B34" s="9">
        <v>1</v>
      </c>
      <c r="C34" s="12" t="s">
        <v>32</v>
      </c>
      <c r="D34" s="12" t="s">
        <v>48</v>
      </c>
      <c r="E34" s="20" t="s">
        <v>56</v>
      </c>
      <c r="F34" s="29">
        <v>2.62</v>
      </c>
      <c r="G34" s="31" t="s">
        <v>60</v>
      </c>
    </row>
    <row r="35" spans="1:7" ht="15.75" thickBot="1" x14ac:dyDescent="0.3">
      <c r="A35" s="12" t="s">
        <v>17</v>
      </c>
      <c r="B35" s="9">
        <v>1</v>
      </c>
      <c r="C35" s="12" t="s">
        <v>33</v>
      </c>
      <c r="D35" s="17" t="s">
        <v>49</v>
      </c>
      <c r="E35" s="19" t="s">
        <v>56</v>
      </c>
      <c r="F35" s="29">
        <v>0.26200000000000001</v>
      </c>
      <c r="G35" s="31" t="s">
        <v>60</v>
      </c>
    </row>
    <row r="36" spans="1:7" ht="15.75" thickBot="1" x14ac:dyDescent="0.3">
      <c r="A36" s="11" t="s">
        <v>18</v>
      </c>
      <c r="B36" s="9">
        <v>1</v>
      </c>
      <c r="C36" s="15" t="s">
        <v>34</v>
      </c>
      <c r="D36" s="16" t="s">
        <v>50</v>
      </c>
      <c r="E36" s="18" t="s">
        <v>56</v>
      </c>
      <c r="F36" s="29"/>
      <c r="G36" s="31" t="s">
        <v>60</v>
      </c>
    </row>
    <row r="37" spans="1:7" ht="15.75" thickBot="1" x14ac:dyDescent="0.3">
      <c r="A37" s="12" t="s">
        <v>19</v>
      </c>
      <c r="B37" s="9">
        <v>1</v>
      </c>
      <c r="C37" s="12" t="s">
        <v>35</v>
      </c>
      <c r="D37" s="17" t="s">
        <v>51</v>
      </c>
      <c r="E37" s="19" t="s">
        <v>55</v>
      </c>
      <c r="F37" s="29">
        <v>8.5500000000000007</v>
      </c>
      <c r="G37" s="31" t="s">
        <v>60</v>
      </c>
    </row>
    <row r="38" spans="1:7" ht="15.75" thickBot="1" x14ac:dyDescent="0.3">
      <c r="A38" s="13" t="s">
        <v>20</v>
      </c>
      <c r="B38" s="9">
        <v>1</v>
      </c>
      <c r="C38" s="12" t="s">
        <v>36</v>
      </c>
      <c r="D38" s="12" t="s">
        <v>51</v>
      </c>
      <c r="E38" s="20" t="s">
        <v>56</v>
      </c>
      <c r="F38" s="29">
        <v>0.51080000000000003</v>
      </c>
      <c r="G38" s="31" t="s">
        <v>60</v>
      </c>
    </row>
    <row r="39" spans="1:7" ht="15.75" thickBot="1" x14ac:dyDescent="0.3">
      <c r="A39" s="12" t="s">
        <v>20</v>
      </c>
      <c r="B39" s="9">
        <v>1</v>
      </c>
      <c r="C39" s="12" t="s">
        <v>37</v>
      </c>
      <c r="D39" s="17" t="s">
        <v>51</v>
      </c>
      <c r="E39" s="19" t="s">
        <v>56</v>
      </c>
      <c r="F39" s="29">
        <v>0.438</v>
      </c>
      <c r="G39" s="31" t="s">
        <v>60</v>
      </c>
    </row>
    <row r="40" spans="1:7" ht="15.75" thickBot="1" x14ac:dyDescent="0.3">
      <c r="A40" s="11" t="s">
        <v>21</v>
      </c>
      <c r="B40" s="9">
        <v>1</v>
      </c>
      <c r="C40" s="15" t="s">
        <v>38</v>
      </c>
      <c r="D40" s="16" t="s">
        <v>52</v>
      </c>
      <c r="E40" s="18" t="s">
        <v>56</v>
      </c>
      <c r="F40" s="29">
        <v>0.255</v>
      </c>
      <c r="G40" s="31" t="s">
        <v>60</v>
      </c>
    </row>
    <row r="41" spans="1:7" ht="15.75" thickBot="1" x14ac:dyDescent="0.3">
      <c r="A41" s="12" t="s">
        <v>22</v>
      </c>
      <c r="B41" s="9">
        <v>1</v>
      </c>
      <c r="C41" s="12" t="s">
        <v>39</v>
      </c>
      <c r="D41" s="17" t="s">
        <v>53</v>
      </c>
      <c r="E41" s="19" t="s">
        <v>55</v>
      </c>
      <c r="F41" s="29"/>
      <c r="G41" s="31" t="s">
        <v>60</v>
      </c>
    </row>
    <row r="42" spans="1:7" ht="15.75" thickBot="1" x14ac:dyDescent="0.3">
      <c r="A42" s="14" t="s">
        <v>23</v>
      </c>
      <c r="B42" s="9">
        <v>1</v>
      </c>
      <c r="C42" s="12" t="s">
        <v>40</v>
      </c>
      <c r="D42" s="12" t="s">
        <v>53</v>
      </c>
      <c r="E42" s="20" t="s">
        <v>55</v>
      </c>
      <c r="F42" s="29">
        <v>0.55000000000000004</v>
      </c>
      <c r="G42" s="33" t="s">
        <v>60</v>
      </c>
    </row>
    <row r="43" spans="1:7" ht="15.75" thickBot="1" x14ac:dyDescent="0.3"/>
    <row r="44" spans="1:7" ht="15.75" thickBot="1" x14ac:dyDescent="0.3">
      <c r="A44" s="4" t="s">
        <v>0</v>
      </c>
      <c r="B44" s="8" t="s">
        <v>3</v>
      </c>
      <c r="C44" s="5" t="s">
        <v>1</v>
      </c>
      <c r="D44" s="6" t="s">
        <v>41</v>
      </c>
      <c r="E44" s="6" t="s">
        <v>54</v>
      </c>
      <c r="F44" s="26" t="s">
        <v>57</v>
      </c>
      <c r="G44" s="24" t="s">
        <v>59</v>
      </c>
    </row>
    <row r="45" spans="1:7" ht="15.75" thickBot="1" x14ac:dyDescent="0.3">
      <c r="A45" s="10" t="s">
        <v>9</v>
      </c>
      <c r="B45" s="9">
        <v>1</v>
      </c>
      <c r="C45" s="15" t="s">
        <v>24</v>
      </c>
      <c r="D45" s="16" t="s">
        <v>42</v>
      </c>
      <c r="E45" s="18" t="s">
        <v>55</v>
      </c>
      <c r="F45" s="22"/>
      <c r="G45" s="31" t="s">
        <v>61</v>
      </c>
    </row>
    <row r="46" spans="1:7" ht="15.75" thickBot="1" x14ac:dyDescent="0.3">
      <c r="A46" s="12" t="s">
        <v>10</v>
      </c>
      <c r="B46" s="9">
        <v>1</v>
      </c>
      <c r="C46" s="12" t="s">
        <v>25</v>
      </c>
      <c r="D46" s="17" t="s">
        <v>43</v>
      </c>
      <c r="E46" s="19" t="s">
        <v>56</v>
      </c>
      <c r="F46" s="22"/>
      <c r="G46" s="31" t="s">
        <v>61</v>
      </c>
    </row>
    <row r="47" spans="1:7" ht="15.75" thickBot="1" x14ac:dyDescent="0.3">
      <c r="A47" s="13" t="s">
        <v>11</v>
      </c>
      <c r="B47" s="9">
        <v>1</v>
      </c>
      <c r="C47" s="12" t="s">
        <v>26</v>
      </c>
      <c r="D47" s="12" t="s">
        <v>43</v>
      </c>
      <c r="E47" s="20" t="s">
        <v>56</v>
      </c>
      <c r="F47" s="22"/>
      <c r="G47" s="31" t="s">
        <v>61</v>
      </c>
    </row>
    <row r="48" spans="1:7" ht="15.75" thickBot="1" x14ac:dyDescent="0.3">
      <c r="A48" s="12" t="s">
        <v>4</v>
      </c>
      <c r="B48" s="9">
        <v>1</v>
      </c>
      <c r="C48" s="12" t="s">
        <v>6</v>
      </c>
      <c r="D48" s="17" t="s">
        <v>44</v>
      </c>
      <c r="E48" s="19" t="s">
        <v>56</v>
      </c>
      <c r="F48" s="22"/>
      <c r="G48" s="31" t="s">
        <v>61</v>
      </c>
    </row>
    <row r="49" spans="1:7" ht="15.75" thickBot="1" x14ac:dyDescent="0.3">
      <c r="A49" s="11" t="s">
        <v>5</v>
      </c>
      <c r="B49" s="9">
        <v>1</v>
      </c>
      <c r="C49" s="15" t="s">
        <v>7</v>
      </c>
      <c r="D49" s="16" t="s">
        <v>44</v>
      </c>
      <c r="E49" s="18" t="s">
        <v>56</v>
      </c>
      <c r="F49" s="22"/>
      <c r="G49" s="31" t="s">
        <v>61</v>
      </c>
    </row>
    <row r="50" spans="1:7" ht="15.75" thickBot="1" x14ac:dyDescent="0.3">
      <c r="A50" s="12" t="s">
        <v>12</v>
      </c>
      <c r="B50" s="9">
        <v>1</v>
      </c>
      <c r="C50" s="12" t="s">
        <v>27</v>
      </c>
      <c r="D50" s="17" t="s">
        <v>43</v>
      </c>
      <c r="E50" s="19" t="s">
        <v>56</v>
      </c>
      <c r="F50" s="22"/>
      <c r="G50" s="31" t="s">
        <v>61</v>
      </c>
    </row>
    <row r="51" spans="1:7" ht="15.75" thickBot="1" x14ac:dyDescent="0.3">
      <c r="A51" s="13" t="s">
        <v>12</v>
      </c>
      <c r="B51" s="9">
        <v>1</v>
      </c>
      <c r="C51" s="12" t="s">
        <v>28</v>
      </c>
      <c r="D51" s="12" t="s">
        <v>43</v>
      </c>
      <c r="E51" s="20" t="s">
        <v>56</v>
      </c>
      <c r="F51" s="22"/>
      <c r="G51" s="31" t="s">
        <v>61</v>
      </c>
    </row>
    <row r="52" spans="1:7" ht="15.75" thickBot="1" x14ac:dyDescent="0.3">
      <c r="A52" s="12" t="s">
        <v>13</v>
      </c>
      <c r="B52" s="9">
        <v>1</v>
      </c>
      <c r="C52" s="12" t="s">
        <v>29</v>
      </c>
      <c r="D52" s="17" t="s">
        <v>45</v>
      </c>
      <c r="E52" s="19" t="s">
        <v>56</v>
      </c>
      <c r="F52" s="22"/>
      <c r="G52" s="31" t="s">
        <v>61</v>
      </c>
    </row>
    <row r="53" spans="1:7" ht="15.75" thickBot="1" x14ac:dyDescent="0.3">
      <c r="A53" s="11" t="s">
        <v>14</v>
      </c>
      <c r="B53" s="9">
        <v>1</v>
      </c>
      <c r="C53" s="15" t="s">
        <v>30</v>
      </c>
      <c r="D53" s="16" t="s">
        <v>46</v>
      </c>
      <c r="E53" s="18" t="s">
        <v>55</v>
      </c>
      <c r="F53" s="22">
        <v>0.27</v>
      </c>
      <c r="G53" s="31" t="s">
        <v>61</v>
      </c>
    </row>
    <row r="54" spans="1:7" ht="15.75" thickBot="1" x14ac:dyDescent="0.3">
      <c r="A54" s="12" t="s">
        <v>15</v>
      </c>
      <c r="B54" s="9">
        <v>1</v>
      </c>
      <c r="C54" s="12" t="s">
        <v>31</v>
      </c>
      <c r="D54" s="17" t="s">
        <v>47</v>
      </c>
      <c r="E54" s="19" t="s">
        <v>55</v>
      </c>
      <c r="F54" s="23">
        <v>1.99</v>
      </c>
      <c r="G54" s="31" t="s">
        <v>61</v>
      </c>
    </row>
    <row r="55" spans="1:7" ht="15.75" thickBot="1" x14ac:dyDescent="0.3">
      <c r="A55" s="13" t="s">
        <v>16</v>
      </c>
      <c r="B55" s="9">
        <v>1</v>
      </c>
      <c r="C55" s="12" t="s">
        <v>32</v>
      </c>
      <c r="D55" s="12" t="s">
        <v>48</v>
      </c>
      <c r="E55" s="20" t="s">
        <v>56</v>
      </c>
      <c r="F55" s="22">
        <v>1.56</v>
      </c>
      <c r="G55" s="31" t="s">
        <v>61</v>
      </c>
    </row>
    <row r="56" spans="1:7" ht="15.75" thickBot="1" x14ac:dyDescent="0.3">
      <c r="A56" s="12" t="s">
        <v>17</v>
      </c>
      <c r="B56" s="9">
        <v>1</v>
      </c>
      <c r="C56" s="12" t="s">
        <v>33</v>
      </c>
      <c r="D56" s="17" t="s">
        <v>49</v>
      </c>
      <c r="E56" s="19" t="s">
        <v>56</v>
      </c>
      <c r="F56" s="23">
        <v>9.9000000000000005E-2</v>
      </c>
      <c r="G56" s="31" t="s">
        <v>61</v>
      </c>
    </row>
    <row r="57" spans="1:7" ht="15.75" thickBot="1" x14ac:dyDescent="0.3">
      <c r="A57" s="11" t="s">
        <v>18</v>
      </c>
      <c r="B57" s="9">
        <v>1</v>
      </c>
      <c r="C57" s="15" t="s">
        <v>34</v>
      </c>
      <c r="D57" s="16" t="s">
        <v>50</v>
      </c>
      <c r="E57" s="18" t="s">
        <v>56</v>
      </c>
      <c r="F57" s="22">
        <v>0.14430000000000001</v>
      </c>
      <c r="G57" s="31" t="s">
        <v>61</v>
      </c>
    </row>
    <row r="58" spans="1:7" ht="15.75" thickBot="1" x14ac:dyDescent="0.3">
      <c r="A58" s="12" t="s">
        <v>19</v>
      </c>
      <c r="B58" s="9">
        <v>1</v>
      </c>
      <c r="C58" s="12" t="s">
        <v>35</v>
      </c>
      <c r="D58" s="17" t="s">
        <v>51</v>
      </c>
      <c r="E58" s="19" t="s">
        <v>55</v>
      </c>
      <c r="F58" s="23">
        <v>4.3600000000000003</v>
      </c>
      <c r="G58" s="31" t="s">
        <v>61</v>
      </c>
    </row>
    <row r="59" spans="1:7" ht="15.75" thickBot="1" x14ac:dyDescent="0.3">
      <c r="A59" s="13" t="s">
        <v>20</v>
      </c>
      <c r="B59" s="9">
        <v>1</v>
      </c>
      <c r="C59" s="12" t="s">
        <v>36</v>
      </c>
      <c r="D59" s="12" t="s">
        <v>51</v>
      </c>
      <c r="E59" s="20" t="s">
        <v>56</v>
      </c>
      <c r="F59" s="22">
        <v>0.6</v>
      </c>
      <c r="G59" s="31" t="s">
        <v>61</v>
      </c>
    </row>
    <row r="60" spans="1:7" ht="15.75" thickBot="1" x14ac:dyDescent="0.3">
      <c r="A60" s="12" t="s">
        <v>20</v>
      </c>
      <c r="B60" s="9">
        <v>1</v>
      </c>
      <c r="C60" s="12" t="s">
        <v>37</v>
      </c>
      <c r="D60" s="17" t="s">
        <v>51</v>
      </c>
      <c r="E60" s="19" t="s">
        <v>56</v>
      </c>
      <c r="F60" s="23">
        <v>0.30299999999999999</v>
      </c>
      <c r="G60" s="31" t="s">
        <v>61</v>
      </c>
    </row>
    <row r="61" spans="1:7" ht="15.75" thickBot="1" x14ac:dyDescent="0.3">
      <c r="A61" s="11" t="s">
        <v>21</v>
      </c>
      <c r="B61" s="9">
        <v>1</v>
      </c>
      <c r="C61" s="15" t="s">
        <v>38</v>
      </c>
      <c r="D61" s="16" t="s">
        <v>52</v>
      </c>
      <c r="E61" s="18" t="s">
        <v>56</v>
      </c>
      <c r="F61" s="22">
        <v>0.159</v>
      </c>
      <c r="G61" s="31" t="s">
        <v>61</v>
      </c>
    </row>
    <row r="62" spans="1:7" ht="15.75" thickBot="1" x14ac:dyDescent="0.3">
      <c r="A62" s="12" t="s">
        <v>22</v>
      </c>
      <c r="B62" s="9">
        <v>1</v>
      </c>
      <c r="C62" s="12" t="s">
        <v>39</v>
      </c>
      <c r="D62" s="17" t="s">
        <v>53</v>
      </c>
      <c r="E62" s="19" t="s">
        <v>55</v>
      </c>
      <c r="F62" s="23"/>
      <c r="G62" s="31" t="s">
        <v>61</v>
      </c>
    </row>
    <row r="63" spans="1:7" ht="15.75" thickBot="1" x14ac:dyDescent="0.3">
      <c r="A63" s="14" t="s">
        <v>23</v>
      </c>
      <c r="B63" s="9">
        <v>1</v>
      </c>
      <c r="C63" s="12" t="s">
        <v>40</v>
      </c>
      <c r="D63" s="12" t="s">
        <v>53</v>
      </c>
      <c r="E63" s="20" t="s">
        <v>55</v>
      </c>
      <c r="F63" s="22"/>
      <c r="G63" s="33" t="s">
        <v>61</v>
      </c>
    </row>
  </sheetData>
  <conditionalFormatting sqref="I3:I21">
    <cfRule type="colorScale" priority="2">
      <colorScale>
        <cfvo type="min"/>
        <cfvo type="max"/>
        <color rgb="FF92D050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Consultation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ekra</cp:lastModifiedBy>
  <dcterms:created xsi:type="dcterms:W3CDTF">2013-01-18T14:47:50Z</dcterms:created>
  <dcterms:modified xsi:type="dcterms:W3CDTF">2015-02-17T09:58:37Z</dcterms:modified>
</cp:coreProperties>
</file>