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0" yWindow="1545" windowWidth="15360" windowHeight="8835"/>
  </bookViews>
  <sheets>
    <sheet name="Feuil1" sheetId="1" r:id="rId1"/>
  </sheets>
  <definedNames>
    <definedName name="horaires">Feuil1!$K$2:$O$8</definedName>
  </definedNames>
  <calcPr calcId="125725"/>
</workbook>
</file>

<file path=xl/calcChain.xml><?xml version="1.0" encoding="utf-8"?>
<calcChain xmlns="http://schemas.openxmlformats.org/spreadsheetml/2006/main">
  <c r="I3" i="1"/>
  <c r="I4"/>
  <c r="G3"/>
  <c r="G4"/>
  <c r="B3"/>
  <c r="A3" s="1"/>
  <c r="E3" s="1"/>
  <c r="H3"/>
  <c r="C3" l="1"/>
  <c r="J3"/>
  <c r="B4"/>
  <c r="F3" l="1"/>
  <c r="D3"/>
  <c r="A4"/>
  <c r="B5"/>
  <c r="B6" l="1"/>
  <c r="A5"/>
  <c r="C4"/>
  <c r="H4"/>
  <c r="E4"/>
  <c r="D4" l="1"/>
  <c r="F4"/>
  <c r="A6"/>
  <c r="B7"/>
  <c r="J4"/>
  <c r="G5"/>
  <c r="H5" s="1"/>
  <c r="I5"/>
  <c r="C5"/>
  <c r="E5"/>
  <c r="C6" l="1"/>
  <c r="G6"/>
  <c r="H6" s="1"/>
  <c r="I6"/>
  <c r="E6"/>
  <c r="J5"/>
  <c r="F5"/>
  <c r="D5"/>
  <c r="A7"/>
  <c r="B8"/>
  <c r="E7" l="1"/>
  <c r="I7"/>
  <c r="C7"/>
  <c r="G7"/>
  <c r="H7" s="1"/>
  <c r="B9"/>
  <c r="A8"/>
  <c r="D6"/>
  <c r="F6"/>
  <c r="J6"/>
  <c r="E8" l="1"/>
  <c r="I8"/>
  <c r="G8"/>
  <c r="H8" s="1"/>
  <c r="C8"/>
  <c r="B10"/>
  <c r="A9"/>
  <c r="D7"/>
  <c r="F7"/>
  <c r="J7"/>
  <c r="C9" l="1"/>
  <c r="G9"/>
  <c r="H9" s="1"/>
  <c r="E9"/>
  <c r="I9"/>
  <c r="D8"/>
  <c r="F8"/>
  <c r="A10"/>
  <c r="B11"/>
  <c r="J8"/>
  <c r="B12" l="1"/>
  <c r="A11"/>
  <c r="I10"/>
  <c r="C10"/>
  <c r="G10"/>
  <c r="H10" s="1"/>
  <c r="E10"/>
  <c r="D9"/>
  <c r="F9"/>
  <c r="J9"/>
  <c r="B13" l="1"/>
  <c r="A12"/>
  <c r="J10"/>
  <c r="D10"/>
  <c r="F10"/>
  <c r="C11"/>
  <c r="E11"/>
  <c r="I11"/>
  <c r="G11"/>
  <c r="H11" s="1"/>
  <c r="D11" l="1"/>
  <c r="F11"/>
  <c r="B14"/>
  <c r="A13"/>
  <c r="J11"/>
  <c r="E12"/>
  <c r="I12"/>
  <c r="G12"/>
  <c r="H12" s="1"/>
  <c r="C12"/>
  <c r="J12" l="1"/>
  <c r="E13"/>
  <c r="C13"/>
  <c r="G13"/>
  <c r="H13" s="1"/>
  <c r="I13"/>
  <c r="F12"/>
  <c r="D12"/>
  <c r="A14"/>
  <c r="B15"/>
  <c r="B16" l="1"/>
  <c r="A15"/>
  <c r="C14"/>
  <c r="G14"/>
  <c r="H14" s="1"/>
  <c r="E14"/>
  <c r="I14"/>
  <c r="J13"/>
  <c r="F13"/>
  <c r="D13"/>
  <c r="F14" l="1"/>
  <c r="D14"/>
  <c r="B17"/>
  <c r="A16"/>
  <c r="J14"/>
  <c r="E15"/>
  <c r="I15"/>
  <c r="G15"/>
  <c r="H15" s="1"/>
  <c r="C15"/>
  <c r="F15" l="1"/>
  <c r="D15"/>
  <c r="B18"/>
  <c r="A17"/>
  <c r="J15"/>
  <c r="C16"/>
  <c r="E16"/>
  <c r="I16"/>
  <c r="G16"/>
  <c r="H16" s="1"/>
  <c r="A18" l="1"/>
  <c r="B19"/>
  <c r="J16"/>
  <c r="F16"/>
  <c r="D16"/>
  <c r="E17"/>
  <c r="I17"/>
  <c r="G17"/>
  <c r="H17" s="1"/>
  <c r="C17"/>
  <c r="A19" l="1"/>
  <c r="B20"/>
  <c r="F17"/>
  <c r="D17"/>
  <c r="I18"/>
  <c r="E18"/>
  <c r="C18"/>
  <c r="G18"/>
  <c r="H18" s="1"/>
  <c r="J17"/>
  <c r="A20" l="1"/>
  <c r="B21"/>
  <c r="F18"/>
  <c r="D18"/>
  <c r="E19"/>
  <c r="I19"/>
  <c r="G19"/>
  <c r="H19" s="1"/>
  <c r="C19"/>
  <c r="J18"/>
  <c r="I20" l="1"/>
  <c r="E20"/>
  <c r="C20"/>
  <c r="G20"/>
  <c r="H20" s="1"/>
  <c r="J19"/>
  <c r="F19"/>
  <c r="D19"/>
  <c r="B22"/>
  <c r="A21"/>
  <c r="J20" l="1"/>
  <c r="B23"/>
  <c r="A22"/>
  <c r="I21"/>
  <c r="E21"/>
  <c r="C21"/>
  <c r="G21"/>
  <c r="H21" s="1"/>
  <c r="F20"/>
  <c r="D20"/>
  <c r="J21" l="1"/>
  <c r="F21"/>
  <c r="D21"/>
  <c r="B24"/>
  <c r="A23"/>
  <c r="I22"/>
  <c r="E22"/>
  <c r="C22"/>
  <c r="G22"/>
  <c r="H22" s="1"/>
  <c r="J22" l="1"/>
  <c r="D22"/>
  <c r="F22"/>
  <c r="B25"/>
  <c r="A24"/>
  <c r="E23"/>
  <c r="I23"/>
  <c r="G23"/>
  <c r="H23" s="1"/>
  <c r="C23"/>
  <c r="C24" l="1"/>
  <c r="G24"/>
  <c r="H24" s="1"/>
  <c r="I24"/>
  <c r="E24"/>
  <c r="J24" s="1"/>
  <c r="B26"/>
  <c r="A25"/>
  <c r="J23"/>
  <c r="F23"/>
  <c r="D23"/>
  <c r="G25" l="1"/>
  <c r="H25" s="1"/>
  <c r="C25"/>
  <c r="E25"/>
  <c r="I25"/>
  <c r="A26"/>
  <c r="B27"/>
  <c r="F24"/>
  <c r="D24"/>
  <c r="A27" l="1"/>
  <c r="B28"/>
  <c r="C26"/>
  <c r="G26"/>
  <c r="H26" s="1"/>
  <c r="I26"/>
  <c r="E26"/>
  <c r="J25"/>
  <c r="F25"/>
  <c r="D25"/>
  <c r="B29" l="1"/>
  <c r="A28"/>
  <c r="F26"/>
  <c r="D26"/>
  <c r="I27"/>
  <c r="E27"/>
  <c r="C27"/>
  <c r="G27"/>
  <c r="H27" s="1"/>
  <c r="J26"/>
  <c r="J27" l="1"/>
  <c r="F27"/>
  <c r="D27"/>
  <c r="A29"/>
  <c r="B30"/>
  <c r="E28"/>
  <c r="I28"/>
  <c r="C28"/>
  <c r="G28"/>
  <c r="H28" s="1"/>
  <c r="A30" l="1"/>
  <c r="B31"/>
  <c r="F28"/>
  <c r="D28"/>
  <c r="I29"/>
  <c r="E29"/>
  <c r="C29"/>
  <c r="G29"/>
  <c r="H29" s="1"/>
  <c r="J28"/>
  <c r="A31" l="1"/>
  <c r="B32"/>
  <c r="B33" s="1"/>
  <c r="F29"/>
  <c r="D29"/>
  <c r="C30"/>
  <c r="G30"/>
  <c r="H30" s="1"/>
  <c r="E30"/>
  <c r="I30"/>
  <c r="J29"/>
  <c r="A33" l="1"/>
  <c r="B34"/>
  <c r="F30"/>
  <c r="D30"/>
  <c r="G31"/>
  <c r="H31" s="1"/>
  <c r="C31"/>
  <c r="E31"/>
  <c r="I31"/>
  <c r="J30"/>
  <c r="A32"/>
  <c r="A34" l="1"/>
  <c r="B35"/>
  <c r="C33"/>
  <c r="G33"/>
  <c r="H33" s="1"/>
  <c r="E33"/>
  <c r="I33"/>
  <c r="D31"/>
  <c r="F31"/>
  <c r="C32"/>
  <c r="G32"/>
  <c r="H32" s="1"/>
  <c r="E32"/>
  <c r="I32"/>
  <c r="J31"/>
  <c r="D33" l="1"/>
  <c r="F33"/>
  <c r="C34"/>
  <c r="G34"/>
  <c r="H34" s="1"/>
  <c r="E34"/>
  <c r="I34"/>
  <c r="J33"/>
  <c r="A35"/>
  <c r="B36"/>
  <c r="D32"/>
  <c r="F32"/>
  <c r="J32"/>
  <c r="C35" l="1"/>
  <c r="G35"/>
  <c r="H35" s="1"/>
  <c r="E35"/>
  <c r="I35"/>
  <c r="A36"/>
  <c r="B37"/>
  <c r="D34"/>
  <c r="F34"/>
  <c r="J34"/>
  <c r="B38" l="1"/>
  <c r="A37"/>
  <c r="C36"/>
  <c r="G36"/>
  <c r="H36" s="1"/>
  <c r="E36"/>
  <c r="I36"/>
  <c r="D35"/>
  <c r="F35"/>
  <c r="J35"/>
  <c r="C37" l="1"/>
  <c r="G37"/>
  <c r="H37" s="1"/>
  <c r="E37"/>
  <c r="I37"/>
  <c r="D36"/>
  <c r="F36"/>
  <c r="A38"/>
  <c r="B39"/>
  <c r="J36"/>
  <c r="A39" l="1"/>
  <c r="B40"/>
  <c r="E38"/>
  <c r="I38"/>
  <c r="C38"/>
  <c r="G38"/>
  <c r="H38" s="1"/>
  <c r="D37"/>
  <c r="F37"/>
  <c r="J37"/>
  <c r="A40" l="1"/>
  <c r="B41"/>
  <c r="A41" s="1"/>
  <c r="D38"/>
  <c r="F38"/>
  <c r="E39"/>
  <c r="I39"/>
  <c r="C39"/>
  <c r="G39"/>
  <c r="H39" s="1"/>
  <c r="E41" l="1"/>
  <c r="I41"/>
  <c r="C41"/>
  <c r="G41"/>
  <c r="H41" s="1"/>
  <c r="D39"/>
  <c r="F39"/>
  <c r="E40"/>
  <c r="I40"/>
  <c r="C40"/>
  <c r="G40"/>
  <c r="H40" s="1"/>
  <c r="D40" l="1"/>
  <c r="F40"/>
  <c r="D41"/>
  <c r="F41"/>
</calcChain>
</file>

<file path=xl/sharedStrings.xml><?xml version="1.0" encoding="utf-8"?>
<sst xmlns="http://schemas.openxmlformats.org/spreadsheetml/2006/main" count="10" uniqueCount="10">
  <si>
    <t>lundi</t>
  </si>
  <si>
    <t>mardi</t>
  </si>
  <si>
    <t>mercredi</t>
  </si>
  <si>
    <t>jeudi</t>
  </si>
  <si>
    <t>vendredi</t>
  </si>
  <si>
    <t>samedi</t>
  </si>
  <si>
    <t>dimanche</t>
  </si>
  <si>
    <t>Horaire semaine type</t>
  </si>
  <si>
    <t>Durée cumulé</t>
  </si>
  <si>
    <t>octobre</t>
  </si>
</sst>
</file>

<file path=xl/styles.xml><?xml version="1.0" encoding="utf-8"?>
<styleSheet xmlns="http://schemas.openxmlformats.org/spreadsheetml/2006/main">
  <numFmts count="4">
    <numFmt numFmtId="164" formatCode="d"/>
    <numFmt numFmtId="165" formatCode="dddd"/>
    <numFmt numFmtId="170" formatCode="[h]:mm"/>
    <numFmt numFmtId="171" formatCode="h&quot;h&quot;mm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left"/>
    </xf>
    <xf numFmtId="170" fontId="0" fillId="0" borderId="0" xfId="0" applyNumberFormat="1" applyAlignment="1">
      <alignment horizontal="center"/>
    </xf>
    <xf numFmtId="171" fontId="0" fillId="0" borderId="1" xfId="0" applyNumberFormat="1" applyBorder="1" applyAlignment="1">
      <alignment horizontal="center"/>
    </xf>
    <xf numFmtId="0" fontId="0" fillId="2" borderId="2" xfId="0" applyFill="1" applyBorder="1" applyAlignment="1">
      <alignment horizontal="centerContinuous"/>
    </xf>
    <xf numFmtId="0" fontId="0" fillId="2" borderId="3" xfId="0" applyFill="1" applyBorder="1" applyAlignment="1">
      <alignment horizontal="centerContinuous"/>
    </xf>
    <xf numFmtId="0" fontId="0" fillId="2" borderId="4" xfId="0" applyFill="1" applyBorder="1" applyAlignment="1">
      <alignment horizontal="centerContinuous"/>
    </xf>
    <xf numFmtId="0" fontId="0" fillId="2" borderId="5" xfId="0" applyFill="1" applyBorder="1" applyAlignment="1">
      <alignment horizontal="right"/>
    </xf>
    <xf numFmtId="20" fontId="0" fillId="2" borderId="0" xfId="0" applyNumberFormat="1" applyFill="1" applyBorder="1" applyAlignment="1">
      <alignment horizontal="center"/>
    </xf>
    <xf numFmtId="20" fontId="0" fillId="2" borderId="7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6" xfId="0" applyFill="1" applyBorder="1" applyAlignment="1">
      <alignment horizontal="right"/>
    </xf>
    <xf numFmtId="20" fontId="0" fillId="2" borderId="8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right"/>
    </xf>
    <xf numFmtId="0" fontId="0" fillId="3" borderId="11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colors>
    <mruColors>
      <color rgb="FFFFFFCC"/>
      <color rgb="FFCCFF99"/>
      <color rgb="FF99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41"/>
  <sheetViews>
    <sheetView showZeros="0" tabSelected="1" workbookViewId="0">
      <selection activeCell="H3" sqref="H3"/>
    </sheetView>
  </sheetViews>
  <sheetFormatPr baseColWidth="10" defaultRowHeight="15"/>
  <cols>
    <col min="10" max="10" width="15.5703125" customWidth="1"/>
    <col min="12" max="15" width="7.7109375" customWidth="1"/>
  </cols>
  <sheetData>
    <row r="1" spans="1:15" ht="16.5" thickTop="1" thickBot="1">
      <c r="A1" s="18" t="s">
        <v>9</v>
      </c>
      <c r="B1" s="19">
        <v>2011</v>
      </c>
      <c r="K1" s="6" t="s">
        <v>7</v>
      </c>
      <c r="L1" s="7"/>
      <c r="M1" s="7"/>
      <c r="N1" s="7"/>
      <c r="O1" s="8"/>
    </row>
    <row r="2" spans="1:15" ht="15.75" thickTop="1">
      <c r="J2" t="s">
        <v>8</v>
      </c>
      <c r="K2" s="9" t="s">
        <v>0</v>
      </c>
      <c r="L2" s="10">
        <v>0.32013888888888892</v>
      </c>
      <c r="M2" s="10">
        <v>0.5</v>
      </c>
      <c r="N2" s="10">
        <v>0.53125</v>
      </c>
      <c r="O2" s="11">
        <v>0.66666666666666663</v>
      </c>
    </row>
    <row r="3" spans="1:15">
      <c r="A3" s="3">
        <f>B3</f>
        <v>40817</v>
      </c>
      <c r="B3" s="2">
        <f>DATEVALUE("1 "&amp;$A$1&amp;" "&amp;$B$1)</f>
        <v>40817</v>
      </c>
      <c r="C3" s="5">
        <f t="shared" ref="C3:C41" si="0">IF($A3="",0,VLOOKUP(TEXT($A3,"jjjj"),horaires,INT(COLUMN()/2)+1,FALSE))</f>
        <v>0</v>
      </c>
      <c r="D3" s="1" t="str">
        <f t="shared" ref="D3:D33" si="1">IF(C3=0,"","à")</f>
        <v/>
      </c>
      <c r="E3" s="5">
        <f>IF($A3="",0,VLOOKUP(TEXT($A3,"jjjj"),horaires,INT(COLUMN()/2)+1,FALSE))</f>
        <v>0</v>
      </c>
      <c r="F3" s="1" t="str">
        <f>IF(C3=0,"","et")</f>
        <v/>
      </c>
      <c r="G3" s="5">
        <f t="shared" ref="G3:G41" si="2">IF($A3="",0,VLOOKUP(TEXT($A3,"jjjj"),horaires,INT(COLUMN()/2)+1,FALSE))</f>
        <v>0</v>
      </c>
      <c r="H3" s="1" t="str">
        <f>IF(G3=0,"","à")</f>
        <v/>
      </c>
      <c r="I3" s="5">
        <f t="shared" ref="I3:I41" si="3">IF($A3="",0,VLOOKUP(TEXT($A3,"jjjj"),horaires,INT(COLUMN()/2)+1,FALSE))</f>
        <v>0</v>
      </c>
      <c r="J3" s="4">
        <f>(E3-C3)+(I3-G3)</f>
        <v>0</v>
      </c>
      <c r="K3" s="9" t="s">
        <v>1</v>
      </c>
      <c r="L3" s="10">
        <v>0.32013888888888892</v>
      </c>
      <c r="M3" s="10">
        <v>0.5</v>
      </c>
      <c r="N3" s="10">
        <v>0.53125</v>
      </c>
      <c r="O3" s="11">
        <v>0.66666666666666663</v>
      </c>
    </row>
    <row r="4" spans="1:15">
      <c r="A4" s="3">
        <f t="shared" ref="A4:A33" si="4">B4</f>
        <v>40818</v>
      </c>
      <c r="B4" s="2">
        <f>IF(B3="","",IF(MONTH(B3+1)&lt;&gt;MONTH($B$3),"",B3+1))</f>
        <v>40818</v>
      </c>
      <c r="C4" s="5">
        <f t="shared" si="0"/>
        <v>0</v>
      </c>
      <c r="D4" s="1" t="str">
        <f t="shared" si="1"/>
        <v/>
      </c>
      <c r="E4" s="5">
        <f t="shared" ref="E4:E41" si="5">IF($A4="",0,VLOOKUP(TEXT($A4,"jjjj"),horaires,INT(COLUMN()/2)+1,FALSE))</f>
        <v>0</v>
      </c>
      <c r="F4" s="1" t="str">
        <f t="shared" ref="F4:F33" si="6">IF(C4=0,"","et")</f>
        <v/>
      </c>
      <c r="G4" s="5">
        <f t="shared" si="2"/>
        <v>0</v>
      </c>
      <c r="H4" s="1" t="str">
        <f t="shared" ref="H4:H33" si="7">IF(G4=0,"","à")</f>
        <v/>
      </c>
      <c r="I4" s="5">
        <f t="shared" si="3"/>
        <v>0</v>
      </c>
      <c r="J4" s="4">
        <f>(E4-C4)+(I4-G4)</f>
        <v>0</v>
      </c>
      <c r="K4" s="9" t="s">
        <v>2</v>
      </c>
      <c r="L4" s="10">
        <v>0.32013888888888892</v>
      </c>
      <c r="M4" s="10">
        <v>0.5</v>
      </c>
      <c r="N4" s="10">
        <v>0.53125</v>
      </c>
      <c r="O4" s="11">
        <v>0.66666666666666663</v>
      </c>
    </row>
    <row r="5" spans="1:15">
      <c r="A5" s="3">
        <f t="shared" si="4"/>
        <v>40819</v>
      </c>
      <c r="B5" s="2">
        <f t="shared" ref="B5:B41" si="8">IF(B4="","",IF(MONTH(B4+1)&lt;&gt;MONTH($B$3),"",B4+1))</f>
        <v>40819</v>
      </c>
      <c r="C5" s="5">
        <f t="shared" si="0"/>
        <v>0.32013888888888892</v>
      </c>
      <c r="D5" s="1" t="str">
        <f t="shared" si="1"/>
        <v>à</v>
      </c>
      <c r="E5" s="5">
        <f t="shared" si="5"/>
        <v>0.5</v>
      </c>
      <c r="F5" s="1" t="str">
        <f t="shared" si="6"/>
        <v>et</v>
      </c>
      <c r="G5" s="5">
        <f t="shared" si="2"/>
        <v>0.53125</v>
      </c>
      <c r="H5" s="1" t="str">
        <f t="shared" si="7"/>
        <v>à</v>
      </c>
      <c r="I5" s="5">
        <f t="shared" si="3"/>
        <v>0.66666666666666663</v>
      </c>
      <c r="J5" s="4">
        <f>(E5-C5)+(I5-G5)</f>
        <v>0.31527777777777771</v>
      </c>
      <c r="K5" s="9" t="s">
        <v>3</v>
      </c>
      <c r="L5" s="10">
        <v>0.32013888888888892</v>
      </c>
      <c r="M5" s="10">
        <v>0.5</v>
      </c>
      <c r="N5" s="10">
        <v>0.53125</v>
      </c>
      <c r="O5" s="11">
        <v>0.66666666666666663</v>
      </c>
    </row>
    <row r="6" spans="1:15">
      <c r="A6" s="3">
        <f t="shared" si="4"/>
        <v>40820</v>
      </c>
      <c r="B6" s="2">
        <f t="shared" si="8"/>
        <v>40820</v>
      </c>
      <c r="C6" s="5">
        <f t="shared" si="0"/>
        <v>0.32013888888888892</v>
      </c>
      <c r="D6" s="1" t="str">
        <f t="shared" si="1"/>
        <v>à</v>
      </c>
      <c r="E6" s="5">
        <f t="shared" si="5"/>
        <v>0.5</v>
      </c>
      <c r="F6" s="1" t="str">
        <f t="shared" si="6"/>
        <v>et</v>
      </c>
      <c r="G6" s="5">
        <f t="shared" si="2"/>
        <v>0.53125</v>
      </c>
      <c r="H6" s="1" t="str">
        <f t="shared" si="7"/>
        <v>à</v>
      </c>
      <c r="I6" s="5">
        <f t="shared" si="3"/>
        <v>0.66666666666666663</v>
      </c>
      <c r="J6" s="4">
        <f>(E6-C6)+(I6-G6)</f>
        <v>0.31527777777777771</v>
      </c>
      <c r="K6" s="9" t="s">
        <v>4</v>
      </c>
      <c r="L6" s="10">
        <v>0.32013888888888892</v>
      </c>
      <c r="M6" s="10">
        <v>0.5</v>
      </c>
      <c r="N6" s="10">
        <v>0.53125</v>
      </c>
      <c r="O6" s="11">
        <v>0.625</v>
      </c>
    </row>
    <row r="7" spans="1:15">
      <c r="A7" s="3">
        <f t="shared" si="4"/>
        <v>40821</v>
      </c>
      <c r="B7" s="2">
        <f t="shared" si="8"/>
        <v>40821</v>
      </c>
      <c r="C7" s="5">
        <f t="shared" si="0"/>
        <v>0.32013888888888892</v>
      </c>
      <c r="D7" s="1" t="str">
        <f t="shared" si="1"/>
        <v>à</v>
      </c>
      <c r="E7" s="5">
        <f t="shared" si="5"/>
        <v>0.5</v>
      </c>
      <c r="F7" s="1" t="str">
        <f t="shared" si="6"/>
        <v>et</v>
      </c>
      <c r="G7" s="5">
        <f t="shared" si="2"/>
        <v>0.53125</v>
      </c>
      <c r="H7" s="1" t="str">
        <f t="shared" si="7"/>
        <v>à</v>
      </c>
      <c r="I7" s="5">
        <f t="shared" si="3"/>
        <v>0.66666666666666663</v>
      </c>
      <c r="J7" s="4">
        <f>(E7-C7)+(I7-G7)+J6</f>
        <v>0.63055555555555542</v>
      </c>
      <c r="K7" s="9" t="s">
        <v>5</v>
      </c>
      <c r="L7" s="12"/>
      <c r="M7" s="12"/>
      <c r="N7" s="12"/>
      <c r="O7" s="13"/>
    </row>
    <row r="8" spans="1:15" ht="15.75" thickBot="1">
      <c r="A8" s="3">
        <f t="shared" si="4"/>
        <v>40822</v>
      </c>
      <c r="B8" s="2">
        <f t="shared" si="8"/>
        <v>40822</v>
      </c>
      <c r="C8" s="5">
        <f t="shared" si="0"/>
        <v>0.32013888888888892</v>
      </c>
      <c r="D8" s="1" t="str">
        <f t="shared" si="1"/>
        <v>à</v>
      </c>
      <c r="E8" s="5">
        <f t="shared" si="5"/>
        <v>0.5</v>
      </c>
      <c r="F8" s="1" t="str">
        <f t="shared" si="6"/>
        <v>et</v>
      </c>
      <c r="G8" s="5">
        <f t="shared" si="2"/>
        <v>0.53125</v>
      </c>
      <c r="H8" s="1" t="str">
        <f t="shared" si="7"/>
        <v>à</v>
      </c>
      <c r="I8" s="5">
        <f t="shared" si="3"/>
        <v>0.66666666666666663</v>
      </c>
      <c r="J8" s="4">
        <f>(E8-C8)+(I8-G8)+J7</f>
        <v>0.94583333333333308</v>
      </c>
      <c r="K8" s="14" t="s">
        <v>6</v>
      </c>
      <c r="L8" s="15"/>
      <c r="M8" s="15"/>
      <c r="N8" s="16"/>
      <c r="O8" s="17"/>
    </row>
    <row r="9" spans="1:15">
      <c r="A9" s="3">
        <f t="shared" si="4"/>
        <v>40823</v>
      </c>
      <c r="B9" s="2">
        <f t="shared" si="8"/>
        <v>40823</v>
      </c>
      <c r="C9" s="5">
        <f t="shared" si="0"/>
        <v>0.32013888888888892</v>
      </c>
      <c r="D9" s="1" t="str">
        <f t="shared" si="1"/>
        <v>à</v>
      </c>
      <c r="E9" s="5">
        <f t="shared" si="5"/>
        <v>0.5</v>
      </c>
      <c r="F9" s="1" t="str">
        <f t="shared" si="6"/>
        <v>et</v>
      </c>
      <c r="G9" s="5">
        <f t="shared" si="2"/>
        <v>0.53125</v>
      </c>
      <c r="H9" s="1" t="str">
        <f t="shared" si="7"/>
        <v>à</v>
      </c>
      <c r="I9" s="5">
        <f t="shared" si="3"/>
        <v>0.625</v>
      </c>
      <c r="J9" s="4">
        <f>(E9-C9)+(I9-G9)+J8</f>
        <v>1.2194444444444441</v>
      </c>
    </row>
    <row r="10" spans="1:15">
      <c r="A10" s="3">
        <f t="shared" si="4"/>
        <v>40824</v>
      </c>
      <c r="B10" s="2">
        <f t="shared" si="8"/>
        <v>40824</v>
      </c>
      <c r="C10" s="5">
        <f t="shared" si="0"/>
        <v>0</v>
      </c>
      <c r="D10" s="1" t="str">
        <f t="shared" si="1"/>
        <v/>
      </c>
      <c r="E10" s="5">
        <f t="shared" si="5"/>
        <v>0</v>
      </c>
      <c r="F10" s="1" t="str">
        <f t="shared" si="6"/>
        <v/>
      </c>
      <c r="G10" s="5">
        <f t="shared" si="2"/>
        <v>0</v>
      </c>
      <c r="H10" s="1" t="str">
        <f t="shared" si="7"/>
        <v/>
      </c>
      <c r="I10" s="5">
        <f t="shared" si="3"/>
        <v>0</v>
      </c>
      <c r="J10" s="4">
        <f>(E10-C10)+(I10-G10)+J9</f>
        <v>1.2194444444444441</v>
      </c>
    </row>
    <row r="11" spans="1:15">
      <c r="A11" s="3">
        <f t="shared" si="4"/>
        <v>40825</v>
      </c>
      <c r="B11" s="2">
        <f t="shared" si="8"/>
        <v>40825</v>
      </c>
      <c r="C11" s="5">
        <f t="shared" si="0"/>
        <v>0</v>
      </c>
      <c r="D11" s="1" t="str">
        <f t="shared" si="1"/>
        <v/>
      </c>
      <c r="E11" s="5">
        <f t="shared" si="5"/>
        <v>0</v>
      </c>
      <c r="F11" s="1" t="str">
        <f t="shared" si="6"/>
        <v/>
      </c>
      <c r="G11" s="5">
        <f t="shared" si="2"/>
        <v>0</v>
      </c>
      <c r="H11" s="1" t="str">
        <f t="shared" si="7"/>
        <v/>
      </c>
      <c r="I11" s="5">
        <f t="shared" si="3"/>
        <v>0</v>
      </c>
      <c r="J11" s="4">
        <f>(E11-C11)+(I11-G11)</f>
        <v>0</v>
      </c>
    </row>
    <row r="12" spans="1:15">
      <c r="A12" s="3">
        <f t="shared" si="4"/>
        <v>40826</v>
      </c>
      <c r="B12" s="2">
        <f t="shared" si="8"/>
        <v>40826</v>
      </c>
      <c r="C12" s="5">
        <f t="shared" si="0"/>
        <v>0.32013888888888892</v>
      </c>
      <c r="D12" s="1" t="str">
        <f t="shared" si="1"/>
        <v>à</v>
      </c>
      <c r="E12" s="5">
        <f t="shared" si="5"/>
        <v>0.5</v>
      </c>
      <c r="F12" s="1" t="str">
        <f t="shared" si="6"/>
        <v>et</v>
      </c>
      <c r="G12" s="5">
        <f t="shared" si="2"/>
        <v>0.53125</v>
      </c>
      <c r="H12" s="1" t="str">
        <f t="shared" si="7"/>
        <v>à</v>
      </c>
      <c r="I12" s="5">
        <f t="shared" si="3"/>
        <v>0.66666666666666663</v>
      </c>
      <c r="J12" s="4">
        <f>(E12-C12)+(I12-G12)</f>
        <v>0.31527777777777771</v>
      </c>
    </row>
    <row r="13" spans="1:15">
      <c r="A13" s="3">
        <f t="shared" si="4"/>
        <v>40827</v>
      </c>
      <c r="B13" s="2">
        <f t="shared" si="8"/>
        <v>40827</v>
      </c>
      <c r="C13" s="5">
        <f t="shared" si="0"/>
        <v>0.32013888888888892</v>
      </c>
      <c r="D13" s="1" t="str">
        <f t="shared" si="1"/>
        <v>à</v>
      </c>
      <c r="E13" s="5">
        <f t="shared" si="5"/>
        <v>0.5</v>
      </c>
      <c r="F13" s="1" t="str">
        <f t="shared" si="6"/>
        <v>et</v>
      </c>
      <c r="G13" s="5">
        <f t="shared" si="2"/>
        <v>0.53125</v>
      </c>
      <c r="H13" s="1" t="str">
        <f t="shared" si="7"/>
        <v>à</v>
      </c>
      <c r="I13" s="5">
        <f t="shared" si="3"/>
        <v>0.66666666666666663</v>
      </c>
      <c r="J13" s="4">
        <f>(E13-C13)+(I13-G13)</f>
        <v>0.31527777777777771</v>
      </c>
    </row>
    <row r="14" spans="1:15">
      <c r="A14" s="3">
        <f t="shared" si="4"/>
        <v>40828</v>
      </c>
      <c r="B14" s="2">
        <f t="shared" si="8"/>
        <v>40828</v>
      </c>
      <c r="C14" s="5">
        <f t="shared" si="0"/>
        <v>0.32013888888888892</v>
      </c>
      <c r="D14" s="1" t="str">
        <f t="shared" si="1"/>
        <v>à</v>
      </c>
      <c r="E14" s="5">
        <f t="shared" si="5"/>
        <v>0.5</v>
      </c>
      <c r="F14" s="1" t="str">
        <f t="shared" si="6"/>
        <v>et</v>
      </c>
      <c r="G14" s="5">
        <f t="shared" si="2"/>
        <v>0.53125</v>
      </c>
      <c r="H14" s="1" t="str">
        <f t="shared" si="7"/>
        <v>à</v>
      </c>
      <c r="I14" s="5">
        <f t="shared" si="3"/>
        <v>0.66666666666666663</v>
      </c>
      <c r="J14" s="4">
        <f>(E14-C14)+(I14-G14)+J13</f>
        <v>0.63055555555555542</v>
      </c>
    </row>
    <row r="15" spans="1:15">
      <c r="A15" s="3">
        <f t="shared" si="4"/>
        <v>40829</v>
      </c>
      <c r="B15" s="2">
        <f t="shared" si="8"/>
        <v>40829</v>
      </c>
      <c r="C15" s="5">
        <f t="shared" si="0"/>
        <v>0.32013888888888892</v>
      </c>
      <c r="D15" s="1" t="str">
        <f t="shared" si="1"/>
        <v>à</v>
      </c>
      <c r="E15" s="5">
        <f t="shared" si="5"/>
        <v>0.5</v>
      </c>
      <c r="F15" s="1" t="str">
        <f t="shared" si="6"/>
        <v>et</v>
      </c>
      <c r="G15" s="5">
        <f t="shared" si="2"/>
        <v>0.53125</v>
      </c>
      <c r="H15" s="1" t="str">
        <f t="shared" si="7"/>
        <v>à</v>
      </c>
      <c r="I15" s="5">
        <f t="shared" si="3"/>
        <v>0.66666666666666663</v>
      </c>
      <c r="J15" s="4">
        <f>(E15-C15)+(I15-G15)+J14</f>
        <v>0.94583333333333308</v>
      </c>
    </row>
    <row r="16" spans="1:15">
      <c r="A16" s="3">
        <f t="shared" si="4"/>
        <v>40830</v>
      </c>
      <c r="B16" s="2">
        <f t="shared" si="8"/>
        <v>40830</v>
      </c>
      <c r="C16" s="5">
        <f t="shared" si="0"/>
        <v>0.32013888888888892</v>
      </c>
      <c r="D16" s="1" t="str">
        <f t="shared" si="1"/>
        <v>à</v>
      </c>
      <c r="E16" s="5">
        <f t="shared" si="5"/>
        <v>0.5</v>
      </c>
      <c r="F16" s="1" t="str">
        <f t="shared" si="6"/>
        <v>et</v>
      </c>
      <c r="G16" s="5">
        <f t="shared" si="2"/>
        <v>0.53125</v>
      </c>
      <c r="H16" s="1" t="str">
        <f t="shared" si="7"/>
        <v>à</v>
      </c>
      <c r="I16" s="5">
        <f t="shared" si="3"/>
        <v>0.625</v>
      </c>
      <c r="J16" s="4">
        <f>(E16-C16)+(I16-G16)+J15</f>
        <v>1.2194444444444441</v>
      </c>
    </row>
    <row r="17" spans="1:10">
      <c r="A17" s="3">
        <f t="shared" si="4"/>
        <v>40831</v>
      </c>
      <c r="B17" s="2">
        <f t="shared" si="8"/>
        <v>40831</v>
      </c>
      <c r="C17" s="5">
        <f t="shared" si="0"/>
        <v>0</v>
      </c>
      <c r="D17" s="1" t="str">
        <f t="shared" si="1"/>
        <v/>
      </c>
      <c r="E17" s="5">
        <f t="shared" si="5"/>
        <v>0</v>
      </c>
      <c r="F17" s="1" t="str">
        <f t="shared" si="6"/>
        <v/>
      </c>
      <c r="G17" s="5">
        <f t="shared" si="2"/>
        <v>0</v>
      </c>
      <c r="H17" s="1" t="str">
        <f t="shared" si="7"/>
        <v/>
      </c>
      <c r="I17" s="5">
        <f t="shared" si="3"/>
        <v>0</v>
      </c>
      <c r="J17" s="4">
        <f>(E17-C17)+(I17-G17)+J16</f>
        <v>1.2194444444444441</v>
      </c>
    </row>
    <row r="18" spans="1:10">
      <c r="A18" s="3">
        <f t="shared" si="4"/>
        <v>40832</v>
      </c>
      <c r="B18" s="2">
        <f t="shared" si="8"/>
        <v>40832</v>
      </c>
      <c r="C18" s="5">
        <f t="shared" si="0"/>
        <v>0</v>
      </c>
      <c r="D18" s="1" t="str">
        <f t="shared" si="1"/>
        <v/>
      </c>
      <c r="E18" s="5">
        <f t="shared" si="5"/>
        <v>0</v>
      </c>
      <c r="F18" s="1" t="str">
        <f t="shared" si="6"/>
        <v/>
      </c>
      <c r="G18" s="5">
        <f t="shared" si="2"/>
        <v>0</v>
      </c>
      <c r="H18" s="1" t="str">
        <f t="shared" si="7"/>
        <v/>
      </c>
      <c r="I18" s="5">
        <f t="shared" si="3"/>
        <v>0</v>
      </c>
      <c r="J18" s="4">
        <f>(E18-C18)+(I18-G18)</f>
        <v>0</v>
      </c>
    </row>
    <row r="19" spans="1:10">
      <c r="A19" s="3">
        <f t="shared" si="4"/>
        <v>40833</v>
      </c>
      <c r="B19" s="2">
        <f t="shared" si="8"/>
        <v>40833</v>
      </c>
      <c r="C19" s="5">
        <f t="shared" si="0"/>
        <v>0.32013888888888892</v>
      </c>
      <c r="D19" s="1" t="str">
        <f t="shared" si="1"/>
        <v>à</v>
      </c>
      <c r="E19" s="5">
        <f t="shared" si="5"/>
        <v>0.5</v>
      </c>
      <c r="F19" s="1" t="str">
        <f t="shared" si="6"/>
        <v>et</v>
      </c>
      <c r="G19" s="5">
        <f t="shared" si="2"/>
        <v>0.53125</v>
      </c>
      <c r="H19" s="1" t="str">
        <f t="shared" si="7"/>
        <v>à</v>
      </c>
      <c r="I19" s="5">
        <f t="shared" si="3"/>
        <v>0.66666666666666663</v>
      </c>
      <c r="J19" s="4">
        <f>(E19-C19)+(I19-G19)</f>
        <v>0.31527777777777771</v>
      </c>
    </row>
    <row r="20" spans="1:10">
      <c r="A20" s="3">
        <f t="shared" si="4"/>
        <v>40834</v>
      </c>
      <c r="B20" s="2">
        <f t="shared" si="8"/>
        <v>40834</v>
      </c>
      <c r="C20" s="5">
        <f t="shared" si="0"/>
        <v>0.32013888888888892</v>
      </c>
      <c r="D20" s="1" t="str">
        <f t="shared" si="1"/>
        <v>à</v>
      </c>
      <c r="E20" s="5">
        <f t="shared" si="5"/>
        <v>0.5</v>
      </c>
      <c r="F20" s="1" t="str">
        <f t="shared" si="6"/>
        <v>et</v>
      </c>
      <c r="G20" s="5">
        <f t="shared" si="2"/>
        <v>0.53125</v>
      </c>
      <c r="H20" s="1" t="str">
        <f t="shared" si="7"/>
        <v>à</v>
      </c>
      <c r="I20" s="5">
        <f t="shared" si="3"/>
        <v>0.66666666666666663</v>
      </c>
      <c r="J20" s="4">
        <f>(E20-C20)+(I20-G20)</f>
        <v>0.31527777777777771</v>
      </c>
    </row>
    <row r="21" spans="1:10">
      <c r="A21" s="3">
        <f t="shared" si="4"/>
        <v>40835</v>
      </c>
      <c r="B21" s="2">
        <f t="shared" si="8"/>
        <v>40835</v>
      </c>
      <c r="C21" s="5">
        <f t="shared" si="0"/>
        <v>0.32013888888888892</v>
      </c>
      <c r="D21" s="1" t="str">
        <f t="shared" si="1"/>
        <v>à</v>
      </c>
      <c r="E21" s="5">
        <f t="shared" si="5"/>
        <v>0.5</v>
      </c>
      <c r="F21" s="1" t="str">
        <f t="shared" si="6"/>
        <v>et</v>
      </c>
      <c r="G21" s="5">
        <f t="shared" si="2"/>
        <v>0.53125</v>
      </c>
      <c r="H21" s="1" t="str">
        <f t="shared" si="7"/>
        <v>à</v>
      </c>
      <c r="I21" s="5">
        <f t="shared" si="3"/>
        <v>0.66666666666666663</v>
      </c>
      <c r="J21" s="4">
        <f>(E21-C21)+(I21-G21)+J20</f>
        <v>0.63055555555555542</v>
      </c>
    </row>
    <row r="22" spans="1:10">
      <c r="A22" s="3">
        <f t="shared" si="4"/>
        <v>40836</v>
      </c>
      <c r="B22" s="2">
        <f t="shared" si="8"/>
        <v>40836</v>
      </c>
      <c r="C22" s="5">
        <f t="shared" si="0"/>
        <v>0.32013888888888892</v>
      </c>
      <c r="D22" s="1" t="str">
        <f t="shared" si="1"/>
        <v>à</v>
      </c>
      <c r="E22" s="5">
        <f t="shared" si="5"/>
        <v>0.5</v>
      </c>
      <c r="F22" s="1" t="str">
        <f t="shared" si="6"/>
        <v>et</v>
      </c>
      <c r="G22" s="5">
        <f t="shared" si="2"/>
        <v>0.53125</v>
      </c>
      <c r="H22" s="1" t="str">
        <f t="shared" si="7"/>
        <v>à</v>
      </c>
      <c r="I22" s="5">
        <f t="shared" si="3"/>
        <v>0.66666666666666663</v>
      </c>
      <c r="J22" s="4">
        <f>(E22-C22)+(I22-G22)+J21</f>
        <v>0.94583333333333308</v>
      </c>
    </row>
    <row r="23" spans="1:10">
      <c r="A23" s="3">
        <f t="shared" si="4"/>
        <v>40837</v>
      </c>
      <c r="B23" s="2">
        <f t="shared" si="8"/>
        <v>40837</v>
      </c>
      <c r="C23" s="5">
        <f t="shared" si="0"/>
        <v>0.32013888888888892</v>
      </c>
      <c r="D23" s="1" t="str">
        <f t="shared" si="1"/>
        <v>à</v>
      </c>
      <c r="E23" s="5">
        <f t="shared" si="5"/>
        <v>0.5</v>
      </c>
      <c r="F23" s="1" t="str">
        <f t="shared" si="6"/>
        <v>et</v>
      </c>
      <c r="G23" s="5">
        <f t="shared" si="2"/>
        <v>0.53125</v>
      </c>
      <c r="H23" s="1" t="str">
        <f t="shared" si="7"/>
        <v>à</v>
      </c>
      <c r="I23" s="5">
        <f t="shared" si="3"/>
        <v>0.625</v>
      </c>
      <c r="J23" s="4">
        <f>(E23-C23)+(I23-G23)+J22</f>
        <v>1.2194444444444441</v>
      </c>
    </row>
    <row r="24" spans="1:10">
      <c r="A24" s="3">
        <f t="shared" si="4"/>
        <v>40838</v>
      </c>
      <c r="B24" s="2">
        <f t="shared" si="8"/>
        <v>40838</v>
      </c>
      <c r="C24" s="5">
        <f t="shared" si="0"/>
        <v>0</v>
      </c>
      <c r="D24" s="1" t="str">
        <f t="shared" si="1"/>
        <v/>
      </c>
      <c r="E24" s="5">
        <f t="shared" si="5"/>
        <v>0</v>
      </c>
      <c r="F24" s="1" t="str">
        <f t="shared" si="6"/>
        <v/>
      </c>
      <c r="G24" s="5">
        <f t="shared" si="2"/>
        <v>0</v>
      </c>
      <c r="H24" s="1" t="str">
        <f t="shared" si="7"/>
        <v/>
      </c>
      <c r="I24" s="5">
        <f t="shared" si="3"/>
        <v>0</v>
      </c>
      <c r="J24" s="4">
        <f>(E24-C24)+(I24-G24)+J23</f>
        <v>1.2194444444444441</v>
      </c>
    </row>
    <row r="25" spans="1:10">
      <c r="A25" s="3">
        <f t="shared" si="4"/>
        <v>40839</v>
      </c>
      <c r="B25" s="2">
        <f t="shared" si="8"/>
        <v>40839</v>
      </c>
      <c r="C25" s="5">
        <f t="shared" si="0"/>
        <v>0</v>
      </c>
      <c r="D25" s="1" t="str">
        <f t="shared" si="1"/>
        <v/>
      </c>
      <c r="E25" s="5">
        <f t="shared" si="5"/>
        <v>0</v>
      </c>
      <c r="F25" s="1" t="str">
        <f t="shared" si="6"/>
        <v/>
      </c>
      <c r="G25" s="5">
        <f t="shared" si="2"/>
        <v>0</v>
      </c>
      <c r="H25" s="1" t="str">
        <f t="shared" si="7"/>
        <v/>
      </c>
      <c r="I25" s="5">
        <f t="shared" si="3"/>
        <v>0</v>
      </c>
      <c r="J25" s="4">
        <f>(E25-C25)+(I25-G25)</f>
        <v>0</v>
      </c>
    </row>
    <row r="26" spans="1:10">
      <c r="A26" s="3">
        <f t="shared" si="4"/>
        <v>40840</v>
      </c>
      <c r="B26" s="2">
        <f t="shared" si="8"/>
        <v>40840</v>
      </c>
      <c r="C26" s="5">
        <f t="shared" si="0"/>
        <v>0.32013888888888892</v>
      </c>
      <c r="D26" s="1" t="str">
        <f t="shared" si="1"/>
        <v>à</v>
      </c>
      <c r="E26" s="5">
        <f t="shared" si="5"/>
        <v>0.5</v>
      </c>
      <c r="F26" s="1" t="str">
        <f t="shared" si="6"/>
        <v>et</v>
      </c>
      <c r="G26" s="5">
        <f t="shared" si="2"/>
        <v>0.53125</v>
      </c>
      <c r="H26" s="1" t="str">
        <f t="shared" si="7"/>
        <v>à</v>
      </c>
      <c r="I26" s="5">
        <f t="shared" si="3"/>
        <v>0.66666666666666663</v>
      </c>
      <c r="J26" s="4">
        <f>(E26-C26)+(I26-G26)</f>
        <v>0.31527777777777771</v>
      </c>
    </row>
    <row r="27" spans="1:10">
      <c r="A27" s="3">
        <f t="shared" si="4"/>
        <v>40841</v>
      </c>
      <c r="B27" s="2">
        <f t="shared" si="8"/>
        <v>40841</v>
      </c>
      <c r="C27" s="5">
        <f t="shared" si="0"/>
        <v>0.32013888888888892</v>
      </c>
      <c r="D27" s="1" t="str">
        <f t="shared" si="1"/>
        <v>à</v>
      </c>
      <c r="E27" s="5">
        <f t="shared" si="5"/>
        <v>0.5</v>
      </c>
      <c r="F27" s="1" t="str">
        <f t="shared" si="6"/>
        <v>et</v>
      </c>
      <c r="G27" s="5">
        <f t="shared" si="2"/>
        <v>0.53125</v>
      </c>
      <c r="H27" s="1" t="str">
        <f t="shared" si="7"/>
        <v>à</v>
      </c>
      <c r="I27" s="5">
        <f t="shared" si="3"/>
        <v>0.66666666666666663</v>
      </c>
      <c r="J27" s="4">
        <f>(E27-C27)+(I27-G27)</f>
        <v>0.31527777777777771</v>
      </c>
    </row>
    <row r="28" spans="1:10">
      <c r="A28" s="3">
        <f t="shared" si="4"/>
        <v>40842</v>
      </c>
      <c r="B28" s="2">
        <f t="shared" si="8"/>
        <v>40842</v>
      </c>
      <c r="C28" s="5">
        <f t="shared" si="0"/>
        <v>0.32013888888888892</v>
      </c>
      <c r="D28" s="1" t="str">
        <f t="shared" si="1"/>
        <v>à</v>
      </c>
      <c r="E28" s="5">
        <f t="shared" si="5"/>
        <v>0.5</v>
      </c>
      <c r="F28" s="1" t="str">
        <f t="shared" si="6"/>
        <v>et</v>
      </c>
      <c r="G28" s="5">
        <f t="shared" si="2"/>
        <v>0.53125</v>
      </c>
      <c r="H28" s="1" t="str">
        <f t="shared" si="7"/>
        <v>à</v>
      </c>
      <c r="I28" s="5">
        <f t="shared" si="3"/>
        <v>0.66666666666666663</v>
      </c>
      <c r="J28" s="4">
        <f>(E28-C28)+(I28-G28)+J27</f>
        <v>0.63055555555555542</v>
      </c>
    </row>
    <row r="29" spans="1:10">
      <c r="A29" s="3">
        <f t="shared" si="4"/>
        <v>40843</v>
      </c>
      <c r="B29" s="2">
        <f t="shared" si="8"/>
        <v>40843</v>
      </c>
      <c r="C29" s="5">
        <f t="shared" si="0"/>
        <v>0.32013888888888892</v>
      </c>
      <c r="D29" s="1" t="str">
        <f t="shared" si="1"/>
        <v>à</v>
      </c>
      <c r="E29" s="5">
        <f t="shared" si="5"/>
        <v>0.5</v>
      </c>
      <c r="F29" s="1" t="str">
        <f t="shared" si="6"/>
        <v>et</v>
      </c>
      <c r="G29" s="5">
        <f t="shared" si="2"/>
        <v>0.53125</v>
      </c>
      <c r="H29" s="1" t="str">
        <f t="shared" si="7"/>
        <v>à</v>
      </c>
      <c r="I29" s="5">
        <f t="shared" si="3"/>
        <v>0.66666666666666663</v>
      </c>
      <c r="J29" s="4">
        <f>(E29-C29)+(I29-G29)+J28</f>
        <v>0.94583333333333308</v>
      </c>
    </row>
    <row r="30" spans="1:10">
      <c r="A30" s="3">
        <f t="shared" si="4"/>
        <v>40844</v>
      </c>
      <c r="B30" s="2">
        <f t="shared" si="8"/>
        <v>40844</v>
      </c>
      <c r="C30" s="5">
        <f t="shared" si="0"/>
        <v>0.32013888888888892</v>
      </c>
      <c r="D30" s="1" t="str">
        <f t="shared" si="1"/>
        <v>à</v>
      </c>
      <c r="E30" s="5">
        <f t="shared" si="5"/>
        <v>0.5</v>
      </c>
      <c r="F30" s="1" t="str">
        <f t="shared" si="6"/>
        <v>et</v>
      </c>
      <c r="G30" s="5">
        <f t="shared" si="2"/>
        <v>0.53125</v>
      </c>
      <c r="H30" s="1" t="str">
        <f t="shared" si="7"/>
        <v>à</v>
      </c>
      <c r="I30" s="5">
        <f t="shared" si="3"/>
        <v>0.625</v>
      </c>
      <c r="J30" s="4">
        <f>(E30-C30)+(I30-G30)+J29</f>
        <v>1.2194444444444441</v>
      </c>
    </row>
    <row r="31" spans="1:10">
      <c r="A31" s="3">
        <f t="shared" si="4"/>
        <v>40845</v>
      </c>
      <c r="B31" s="2">
        <f t="shared" si="8"/>
        <v>40845</v>
      </c>
      <c r="C31" s="5">
        <f t="shared" si="0"/>
        <v>0</v>
      </c>
      <c r="D31" s="1" t="str">
        <f t="shared" si="1"/>
        <v/>
      </c>
      <c r="E31" s="5">
        <f t="shared" si="5"/>
        <v>0</v>
      </c>
      <c r="F31" s="1" t="str">
        <f t="shared" si="6"/>
        <v/>
      </c>
      <c r="G31" s="5">
        <f t="shared" si="2"/>
        <v>0</v>
      </c>
      <c r="H31" s="1" t="str">
        <f t="shared" si="7"/>
        <v/>
      </c>
      <c r="I31" s="5">
        <f t="shared" si="3"/>
        <v>0</v>
      </c>
      <c r="J31" s="4">
        <f>(E31-C31)+(I31-G31)+J30</f>
        <v>1.2194444444444441</v>
      </c>
    </row>
    <row r="32" spans="1:10">
      <c r="A32" s="3">
        <f t="shared" si="4"/>
        <v>40846</v>
      </c>
      <c r="B32" s="2">
        <f t="shared" si="8"/>
        <v>40846</v>
      </c>
      <c r="C32" s="5">
        <f t="shared" si="0"/>
        <v>0</v>
      </c>
      <c r="D32" s="1" t="str">
        <f t="shared" si="1"/>
        <v/>
      </c>
      <c r="E32" s="5">
        <f t="shared" si="5"/>
        <v>0</v>
      </c>
      <c r="F32" s="1" t="str">
        <f t="shared" si="6"/>
        <v/>
      </c>
      <c r="G32" s="5">
        <f t="shared" si="2"/>
        <v>0</v>
      </c>
      <c r="H32" s="1" t="str">
        <f t="shared" si="7"/>
        <v/>
      </c>
      <c r="I32" s="5">
        <f t="shared" si="3"/>
        <v>0</v>
      </c>
      <c r="J32" s="4">
        <f>(E32-C32)+(I32-G32)</f>
        <v>0</v>
      </c>
    </row>
    <row r="33" spans="1:10">
      <c r="A33" s="3">
        <f t="shared" ref="A33:A37" si="9">B33</f>
        <v>40847</v>
      </c>
      <c r="B33" s="2">
        <f t="shared" si="8"/>
        <v>40847</v>
      </c>
      <c r="C33" s="5">
        <f t="shared" si="0"/>
        <v>0.32013888888888892</v>
      </c>
      <c r="D33" s="1" t="str">
        <f t="shared" ref="D33:D37" si="10">IF(C33=0,"","à")</f>
        <v>à</v>
      </c>
      <c r="E33" s="5">
        <f t="shared" si="5"/>
        <v>0.5</v>
      </c>
      <c r="F33" s="1" t="str">
        <f t="shared" ref="F33:F37" si="11">IF(C33=0,"","et")</f>
        <v>et</v>
      </c>
      <c r="G33" s="5">
        <f t="shared" si="2"/>
        <v>0.53125</v>
      </c>
      <c r="H33" s="1" t="str">
        <f t="shared" ref="H33:H37" si="12">IF(G33=0,"","à")</f>
        <v>à</v>
      </c>
      <c r="I33" s="5">
        <f t="shared" si="3"/>
        <v>0.66666666666666663</v>
      </c>
      <c r="J33" s="4">
        <f t="shared" ref="J33:J37" si="13">(E33-C33)+(I33-G33)</f>
        <v>0.31527777777777771</v>
      </c>
    </row>
    <row r="34" spans="1:10">
      <c r="A34" s="3" t="str">
        <f t="shared" si="9"/>
        <v/>
      </c>
      <c r="B34" s="2" t="str">
        <f t="shared" si="8"/>
        <v/>
      </c>
      <c r="C34" s="5">
        <f t="shared" si="0"/>
        <v>0</v>
      </c>
      <c r="D34" s="1" t="str">
        <f t="shared" si="10"/>
        <v/>
      </c>
      <c r="E34" s="5">
        <f t="shared" si="5"/>
        <v>0</v>
      </c>
      <c r="F34" s="1" t="str">
        <f t="shared" si="11"/>
        <v/>
      </c>
      <c r="G34" s="5">
        <f t="shared" si="2"/>
        <v>0</v>
      </c>
      <c r="H34" s="1" t="str">
        <f t="shared" si="12"/>
        <v/>
      </c>
      <c r="I34" s="5">
        <f t="shared" si="3"/>
        <v>0</v>
      </c>
      <c r="J34" s="4">
        <f t="shared" si="13"/>
        <v>0</v>
      </c>
    </row>
    <row r="35" spans="1:10">
      <c r="A35" s="3" t="str">
        <f t="shared" si="9"/>
        <v/>
      </c>
      <c r="B35" s="2" t="str">
        <f t="shared" si="8"/>
        <v/>
      </c>
      <c r="C35" s="5">
        <f t="shared" si="0"/>
        <v>0</v>
      </c>
      <c r="D35" s="1" t="str">
        <f t="shared" si="10"/>
        <v/>
      </c>
      <c r="E35" s="5">
        <f t="shared" si="5"/>
        <v>0</v>
      </c>
      <c r="F35" s="1" t="str">
        <f t="shared" si="11"/>
        <v/>
      </c>
      <c r="G35" s="5">
        <f t="shared" si="2"/>
        <v>0</v>
      </c>
      <c r="H35" s="1" t="str">
        <f t="shared" si="12"/>
        <v/>
      </c>
      <c r="I35" s="5">
        <f t="shared" si="3"/>
        <v>0</v>
      </c>
      <c r="J35" s="4">
        <f t="shared" si="13"/>
        <v>0</v>
      </c>
    </row>
    <row r="36" spans="1:10">
      <c r="A36" s="3" t="str">
        <f t="shared" si="9"/>
        <v/>
      </c>
      <c r="B36" s="2" t="str">
        <f t="shared" si="8"/>
        <v/>
      </c>
      <c r="C36" s="5">
        <f t="shared" si="0"/>
        <v>0</v>
      </c>
      <c r="D36" s="1" t="str">
        <f t="shared" si="10"/>
        <v/>
      </c>
      <c r="E36" s="5">
        <f t="shared" si="5"/>
        <v>0</v>
      </c>
      <c r="F36" s="1" t="str">
        <f t="shared" si="11"/>
        <v/>
      </c>
      <c r="G36" s="5">
        <f t="shared" si="2"/>
        <v>0</v>
      </c>
      <c r="H36" s="1" t="str">
        <f t="shared" si="12"/>
        <v/>
      </c>
      <c r="I36" s="5">
        <f t="shared" si="3"/>
        <v>0</v>
      </c>
      <c r="J36" s="4">
        <f t="shared" si="13"/>
        <v>0</v>
      </c>
    </row>
    <row r="37" spans="1:10">
      <c r="A37" s="3" t="str">
        <f t="shared" si="9"/>
        <v/>
      </c>
      <c r="B37" s="2" t="str">
        <f t="shared" si="8"/>
        <v/>
      </c>
      <c r="C37" s="5">
        <f t="shared" si="0"/>
        <v>0</v>
      </c>
      <c r="D37" s="1" t="str">
        <f t="shared" si="10"/>
        <v/>
      </c>
      <c r="E37" s="5">
        <f t="shared" si="5"/>
        <v>0</v>
      </c>
      <c r="F37" s="1" t="str">
        <f t="shared" si="11"/>
        <v/>
      </c>
      <c r="G37" s="5">
        <f t="shared" si="2"/>
        <v>0</v>
      </c>
      <c r="H37" s="1" t="str">
        <f t="shared" si="12"/>
        <v/>
      </c>
      <c r="I37" s="5">
        <f t="shared" si="3"/>
        <v>0</v>
      </c>
      <c r="J37" s="4">
        <f t="shared" si="13"/>
        <v>0</v>
      </c>
    </row>
    <row r="38" spans="1:10">
      <c r="A38" s="3" t="str">
        <f t="shared" ref="A38:A41" si="14">B38</f>
        <v/>
      </c>
      <c r="B38" s="2" t="str">
        <f t="shared" si="8"/>
        <v/>
      </c>
      <c r="C38" s="5">
        <f t="shared" si="0"/>
        <v>0</v>
      </c>
      <c r="D38" s="1" t="str">
        <f t="shared" ref="D38:D41" si="15">IF(C38=0,"","à")</f>
        <v/>
      </c>
      <c r="E38" s="5">
        <f t="shared" si="5"/>
        <v>0</v>
      </c>
      <c r="F38" s="1" t="str">
        <f t="shared" ref="F38:F41" si="16">IF(C38=0,"","et")</f>
        <v/>
      </c>
      <c r="G38" s="5">
        <f t="shared" si="2"/>
        <v>0</v>
      </c>
      <c r="H38" s="1" t="str">
        <f t="shared" ref="H38:H41" si="17">IF(G38=0,"","à")</f>
        <v/>
      </c>
      <c r="I38" s="5">
        <f t="shared" si="3"/>
        <v>0</v>
      </c>
    </row>
    <row r="39" spans="1:10">
      <c r="A39" s="3" t="str">
        <f t="shared" si="14"/>
        <v/>
      </c>
      <c r="B39" s="2" t="str">
        <f t="shared" si="8"/>
        <v/>
      </c>
      <c r="C39" s="5">
        <f t="shared" si="0"/>
        <v>0</v>
      </c>
      <c r="D39" s="1" t="str">
        <f t="shared" si="15"/>
        <v/>
      </c>
      <c r="E39" s="5">
        <f t="shared" si="5"/>
        <v>0</v>
      </c>
      <c r="F39" s="1" t="str">
        <f t="shared" si="16"/>
        <v/>
      </c>
      <c r="G39" s="5">
        <f t="shared" si="2"/>
        <v>0</v>
      </c>
      <c r="H39" s="1" t="str">
        <f t="shared" si="17"/>
        <v/>
      </c>
      <c r="I39" s="5">
        <f t="shared" si="3"/>
        <v>0</v>
      </c>
    </row>
    <row r="40" spans="1:10">
      <c r="A40" s="3" t="str">
        <f t="shared" si="14"/>
        <v/>
      </c>
      <c r="B40" s="2" t="str">
        <f t="shared" si="8"/>
        <v/>
      </c>
      <c r="C40" s="5">
        <f t="shared" si="0"/>
        <v>0</v>
      </c>
      <c r="D40" s="1" t="str">
        <f t="shared" si="15"/>
        <v/>
      </c>
      <c r="E40" s="5">
        <f t="shared" si="5"/>
        <v>0</v>
      </c>
      <c r="F40" s="1" t="str">
        <f t="shared" si="16"/>
        <v/>
      </c>
      <c r="G40" s="5">
        <f t="shared" si="2"/>
        <v>0</v>
      </c>
      <c r="H40" s="1" t="str">
        <f t="shared" si="17"/>
        <v/>
      </c>
      <c r="I40" s="5">
        <f t="shared" si="3"/>
        <v>0</v>
      </c>
    </row>
    <row r="41" spans="1:10">
      <c r="A41" s="3" t="str">
        <f t="shared" si="14"/>
        <v/>
      </c>
      <c r="B41" s="2" t="str">
        <f t="shared" si="8"/>
        <v/>
      </c>
      <c r="C41" s="5">
        <f t="shared" si="0"/>
        <v>0</v>
      </c>
      <c r="D41" s="1" t="str">
        <f t="shared" si="15"/>
        <v/>
      </c>
      <c r="E41" s="5">
        <f t="shared" si="5"/>
        <v>0</v>
      </c>
      <c r="F41" s="1" t="str">
        <f t="shared" si="16"/>
        <v/>
      </c>
      <c r="G41" s="5">
        <f t="shared" si="2"/>
        <v>0</v>
      </c>
      <c r="H41" s="1" t="str">
        <f t="shared" si="17"/>
        <v/>
      </c>
      <c r="I41" s="5">
        <f t="shared" si="3"/>
        <v>0</v>
      </c>
    </row>
  </sheetData>
  <phoneticPr fontId="0" type="noConversion"/>
  <conditionalFormatting sqref="A3:I41">
    <cfRule type="expression" dxfId="5" priority="1" stopIfTrue="1">
      <formula>WEEKDAY($B3,2)&gt;5</formula>
    </cfRule>
  </conditionalFormatting>
  <dataValidations count="1">
    <dataValidation type="list" allowBlank="1" showInputMessage="1" showErrorMessage="1" sqref="A1">
      <formula1>"janvier,février,mars,avril,mai,juin,juillet,août,septembre,octobre,novembre,décembre"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horaires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2011-03-27T16:59:32Z</dcterms:created>
  <dcterms:modified xsi:type="dcterms:W3CDTF">2011-10-21T06:28:28Z</dcterms:modified>
</cp:coreProperties>
</file>