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17"/>
  <workbookPr defaultThemeVersion="166925"/>
  <mc:AlternateContent xmlns:mc="http://schemas.openxmlformats.org/markup-compatibility/2006">
    <mc:Choice Requires="x15">
      <x15ac:absPath xmlns:x15ac="http://schemas.microsoft.com/office/spreadsheetml/2010/11/ac" url="\\apei.local\APEI-THIONVILLE\PELT-Utilisateurs\m.berazi\Documents\"/>
    </mc:Choice>
  </mc:AlternateContent>
  <xr:revisionPtr revIDLastSave="0" documentId="8_{4E9D7EF6-9BF5-4002-922A-6BCF7E8B8929}" xr6:coauthVersionLast="36" xr6:coauthVersionMax="36" xr10:uidLastSave="{00000000-0000-0000-0000-000000000000}"/>
  <bookViews>
    <workbookView xWindow="0" yWindow="0" windowWidth="23040" windowHeight="8940" xr2:uid="{D8C4E395-6F92-485D-A7F1-3E1CBDDE3077}"/>
  </bookViews>
  <sheets>
    <sheet name="SYNTHESE" sheetId="1" r:id="rId1"/>
  </sheets>
  <definedNames>
    <definedName name="_xlnm._FilterDatabase" localSheetId="0" hidden="1">SYNTHESE!$B$1:$G$27</definedName>
  </definedNam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37" i="1" l="1"/>
  <c r="G36" i="1"/>
  <c r="G27" i="1"/>
  <c r="F27" i="1"/>
  <c r="E27" i="1"/>
  <c r="G26" i="1"/>
  <c r="F26" i="1"/>
  <c r="E26" i="1"/>
  <c r="G25" i="1"/>
  <c r="F25" i="1"/>
  <c r="E25" i="1"/>
  <c r="G24" i="1"/>
  <c r="F24" i="1"/>
  <c r="E24" i="1"/>
  <c r="G23" i="1"/>
  <c r="G33" i="1" s="1"/>
  <c r="F23" i="1"/>
  <c r="E23" i="1"/>
  <c r="G22" i="1"/>
  <c r="F22" i="1"/>
  <c r="E22" i="1"/>
  <c r="G21" i="1"/>
  <c r="F21" i="1"/>
  <c r="E21" i="1"/>
  <c r="G20" i="1"/>
  <c r="F20" i="1"/>
  <c r="E20" i="1"/>
  <c r="G19" i="1"/>
  <c r="F19" i="1"/>
  <c r="F41" i="1" s="1"/>
  <c r="E19" i="1"/>
  <c r="G18" i="1"/>
  <c r="F18" i="1"/>
  <c r="F40" i="1" s="1"/>
  <c r="E18" i="1"/>
  <c r="G17" i="1"/>
  <c r="F17" i="1"/>
  <c r="E17" i="1"/>
  <c r="G16" i="1"/>
  <c r="F16" i="1"/>
  <c r="F37" i="1" s="1"/>
  <c r="E16" i="1"/>
  <c r="G15" i="1"/>
  <c r="F15" i="1"/>
  <c r="E15" i="1"/>
  <c r="G14" i="1"/>
  <c r="F14" i="1"/>
  <c r="E14" i="1"/>
  <c r="G13" i="1"/>
  <c r="F13" i="1"/>
  <c r="E13" i="1"/>
  <c r="G12" i="1"/>
  <c r="F12" i="1"/>
  <c r="E12" i="1"/>
  <c r="G11" i="1"/>
  <c r="F11" i="1"/>
  <c r="F32" i="1" s="1"/>
  <c r="E11" i="1"/>
  <c r="G10" i="1"/>
  <c r="F10" i="1"/>
  <c r="E10" i="1"/>
  <c r="E41" i="1" s="1"/>
  <c r="G9" i="1"/>
  <c r="F9" i="1"/>
  <c r="E9" i="1"/>
  <c r="E40" i="1" s="1"/>
  <c r="G8" i="1"/>
  <c r="F8" i="1"/>
  <c r="E8" i="1"/>
  <c r="G7" i="1"/>
  <c r="F7" i="1"/>
  <c r="E7" i="1"/>
  <c r="G6" i="1"/>
  <c r="F6" i="1"/>
  <c r="E6" i="1"/>
  <c r="E37" i="1" s="1"/>
  <c r="G5" i="1"/>
  <c r="F5" i="1"/>
  <c r="E5" i="1"/>
  <c r="G4" i="1"/>
  <c r="F4" i="1"/>
  <c r="E4" i="1"/>
  <c r="G3" i="1"/>
  <c r="F3" i="1"/>
  <c r="E3" i="1"/>
  <c r="G2" i="1"/>
  <c r="F2" i="1"/>
  <c r="E2" i="1"/>
</calcChain>
</file>

<file path=xl/sharedStrings.xml><?xml version="1.0" encoding="utf-8"?>
<sst xmlns="http://schemas.openxmlformats.org/spreadsheetml/2006/main" count="40" uniqueCount="19">
  <si>
    <t>Traitement/Code/Compte</t>
  </si>
  <si>
    <t>Libellé</t>
  </si>
  <si>
    <t>Initial</t>
  </si>
  <si>
    <t>Achats stockés de matières premières et fournitures</t>
  </si>
  <si>
    <t>Achats stockés de matières premières et fournitures CC</t>
  </si>
  <si>
    <t>Variation des stocks des autres approvisionnements</t>
  </si>
  <si>
    <t>Eau et assainissement</t>
  </si>
  <si>
    <t>Energie - électricité</t>
  </si>
  <si>
    <t>Chauffage</t>
  </si>
  <si>
    <t>Impact hausse tarifaire électricité</t>
  </si>
  <si>
    <t>Combustibles et carburants</t>
  </si>
  <si>
    <t>Produits d'entretien</t>
  </si>
  <si>
    <t>Alimentation</t>
  </si>
  <si>
    <t>Emballages</t>
  </si>
  <si>
    <t>Achats M-P  CC</t>
  </si>
  <si>
    <t>Achats Produits annexes</t>
  </si>
  <si>
    <t>Achats stockés produits annexes</t>
  </si>
  <si>
    <t>Produits pharmaceutiques &amp; usage médical</t>
  </si>
  <si>
    <t>SYNTHESE PAR COMPTE ET PAR CODE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</si>
</sst>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9" tint="0.59999389629810485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1" fillId="0" borderId="0" xfId="0" applyFont="1"/>
    <xf numFmtId="0" fontId="0" fillId="2" borderId="0" xfId="0" applyFill="1"/>
    <xf numFmtId="0" fontId="0" fillId="2" borderId="0" xfId="0" applyFill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DFA0762-3846-4E8E-9868-15145C0ACACD}">
  <dimension ref="A1:G41"/>
  <sheetViews>
    <sheetView tabSelected="1" topLeftCell="A10" workbookViewId="0">
      <selection activeCell="A29" sqref="A29:G29"/>
    </sheetView>
  </sheetViews>
  <sheetFormatPr baseColWidth="10" defaultRowHeight="14.4" x14ac:dyDescent="0.3"/>
  <cols>
    <col min="1" max="1" width="11.5546875" customWidth="1"/>
    <col min="2" max="2" width="22.44140625" bestFit="1" customWidth="1"/>
    <col min="3" max="3" width="51" bestFit="1" customWidth="1"/>
    <col min="4" max="4" width="0" hidden="1" customWidth="1"/>
  </cols>
  <sheetData>
    <row r="1" spans="1:7" x14ac:dyDescent="0.3">
      <c r="B1" s="1" t="s">
        <v>0</v>
      </c>
      <c r="C1" s="1" t="s">
        <v>1</v>
      </c>
      <c r="D1" s="1" t="s">
        <v>2</v>
      </c>
      <c r="E1" s="1">
        <v>5</v>
      </c>
      <c r="F1" s="1">
        <v>7</v>
      </c>
      <c r="G1" s="1">
        <v>11</v>
      </c>
    </row>
    <row r="2" spans="1:7" x14ac:dyDescent="0.3">
      <c r="A2">
        <v>5</v>
      </c>
      <c r="B2">
        <v>6010000000</v>
      </c>
      <c r="C2" t="s">
        <v>3</v>
      </c>
      <c r="D2">
        <v>0</v>
      </c>
      <c r="E2">
        <f>IF(A2=$E$1,D2,"")</f>
        <v>0</v>
      </c>
      <c r="F2" t="str">
        <f>IF(A2=$F$1,D2,"")</f>
        <v/>
      </c>
      <c r="G2" t="str">
        <f>IF(A2=$G$1,D2,"")</f>
        <v/>
      </c>
    </row>
    <row r="3" spans="1:7" x14ac:dyDescent="0.3">
      <c r="A3">
        <v>5</v>
      </c>
      <c r="B3">
        <v>6011000000</v>
      </c>
      <c r="C3" t="s">
        <v>4</v>
      </c>
      <c r="D3">
        <v>0</v>
      </c>
      <c r="E3">
        <f t="shared" ref="E3:E27" si="0">IF(A3=$E$1,D3,"")</f>
        <v>0</v>
      </c>
      <c r="F3" t="str">
        <f t="shared" ref="F3:F27" si="1">IF(A3=$F$1,D3,"")</f>
        <v/>
      </c>
      <c r="G3" t="str">
        <f t="shared" ref="G3:G27" si="2">IF(A3=$G$1,D3,"")</f>
        <v/>
      </c>
    </row>
    <row r="4" spans="1:7" x14ac:dyDescent="0.3">
      <c r="A4">
        <v>5</v>
      </c>
      <c r="B4">
        <v>6032000000</v>
      </c>
      <c r="C4" t="s">
        <v>5</v>
      </c>
      <c r="D4">
        <v>0</v>
      </c>
      <c r="E4">
        <f t="shared" si="0"/>
        <v>0</v>
      </c>
      <c r="F4" t="str">
        <f t="shared" si="1"/>
        <v/>
      </c>
      <c r="G4" t="str">
        <f t="shared" si="2"/>
        <v/>
      </c>
    </row>
    <row r="5" spans="1:7" x14ac:dyDescent="0.3">
      <c r="A5">
        <v>5</v>
      </c>
      <c r="B5">
        <v>6061100000</v>
      </c>
      <c r="C5" t="s">
        <v>6</v>
      </c>
      <c r="D5">
        <v>0</v>
      </c>
      <c r="E5">
        <f t="shared" si="0"/>
        <v>0</v>
      </c>
      <c r="F5" t="str">
        <f t="shared" si="1"/>
        <v/>
      </c>
      <c r="G5" t="str">
        <f t="shared" si="2"/>
        <v/>
      </c>
    </row>
    <row r="6" spans="1:7" x14ac:dyDescent="0.3">
      <c r="A6">
        <v>5</v>
      </c>
      <c r="B6">
        <v>6061200000</v>
      </c>
      <c r="C6" t="s">
        <v>7</v>
      </c>
      <c r="D6">
        <v>629.03</v>
      </c>
      <c r="E6" s="2">
        <f t="shared" si="0"/>
        <v>629.03</v>
      </c>
      <c r="F6" t="str">
        <f t="shared" si="1"/>
        <v/>
      </c>
      <c r="G6" t="str">
        <f t="shared" si="2"/>
        <v/>
      </c>
    </row>
    <row r="7" spans="1:7" x14ac:dyDescent="0.3">
      <c r="A7">
        <v>5</v>
      </c>
      <c r="B7">
        <v>6061300000</v>
      </c>
      <c r="C7" t="s">
        <v>8</v>
      </c>
      <c r="D7">
        <v>0</v>
      </c>
      <c r="E7">
        <f t="shared" si="0"/>
        <v>0</v>
      </c>
      <c r="F7" t="str">
        <f t="shared" si="1"/>
        <v/>
      </c>
      <c r="G7" t="str">
        <f t="shared" si="2"/>
        <v/>
      </c>
    </row>
    <row r="8" spans="1:7" x14ac:dyDescent="0.3">
      <c r="A8">
        <v>5</v>
      </c>
      <c r="B8">
        <v>6061800000</v>
      </c>
      <c r="C8" t="s">
        <v>9</v>
      </c>
      <c r="D8">
        <v>0</v>
      </c>
      <c r="E8">
        <f t="shared" si="0"/>
        <v>0</v>
      </c>
      <c r="F8" t="str">
        <f t="shared" si="1"/>
        <v/>
      </c>
      <c r="G8" t="str">
        <f t="shared" si="2"/>
        <v/>
      </c>
    </row>
    <row r="9" spans="1:7" x14ac:dyDescent="0.3">
      <c r="A9">
        <v>5</v>
      </c>
      <c r="B9">
        <v>6062100000</v>
      </c>
      <c r="C9" t="s">
        <v>10</v>
      </c>
      <c r="D9">
        <v>387.1</v>
      </c>
      <c r="E9" s="2">
        <f t="shared" si="0"/>
        <v>387.1</v>
      </c>
      <c r="F9" t="str">
        <f t="shared" si="1"/>
        <v/>
      </c>
      <c r="G9" t="str">
        <f t="shared" si="2"/>
        <v/>
      </c>
    </row>
    <row r="10" spans="1:7" x14ac:dyDescent="0.3">
      <c r="A10">
        <v>5</v>
      </c>
      <c r="B10">
        <v>6062200000</v>
      </c>
      <c r="C10" t="s">
        <v>11</v>
      </c>
      <c r="D10">
        <v>1161.29</v>
      </c>
      <c r="E10" s="2">
        <f t="shared" si="0"/>
        <v>1161.29</v>
      </c>
      <c r="F10" t="str">
        <f t="shared" si="1"/>
        <v/>
      </c>
      <c r="G10" t="str">
        <f t="shared" si="2"/>
        <v/>
      </c>
    </row>
    <row r="11" spans="1:7" x14ac:dyDescent="0.3">
      <c r="A11">
        <v>7</v>
      </c>
      <c r="B11">
        <v>6010000000</v>
      </c>
      <c r="C11" t="s">
        <v>3</v>
      </c>
      <c r="D11">
        <v>135000</v>
      </c>
      <c r="E11" t="str">
        <f t="shared" si="0"/>
        <v/>
      </c>
      <c r="F11" s="2">
        <f t="shared" si="1"/>
        <v>135000</v>
      </c>
      <c r="G11" t="str">
        <f t="shared" si="2"/>
        <v/>
      </c>
    </row>
    <row r="12" spans="1:7" x14ac:dyDescent="0.3">
      <c r="A12">
        <v>7</v>
      </c>
      <c r="B12">
        <v>6011000000</v>
      </c>
      <c r="C12" t="s">
        <v>4</v>
      </c>
      <c r="D12">
        <v>0</v>
      </c>
      <c r="E12" t="str">
        <f t="shared" si="0"/>
        <v/>
      </c>
      <c r="F12">
        <f t="shared" si="1"/>
        <v>0</v>
      </c>
      <c r="G12" t="str">
        <f t="shared" si="2"/>
        <v/>
      </c>
    </row>
    <row r="13" spans="1:7" x14ac:dyDescent="0.3">
      <c r="A13">
        <v>7</v>
      </c>
      <c r="B13">
        <v>6023000000</v>
      </c>
      <c r="C13" t="s">
        <v>12</v>
      </c>
      <c r="D13">
        <v>0</v>
      </c>
      <c r="E13" t="str">
        <f t="shared" si="0"/>
        <v/>
      </c>
      <c r="F13">
        <f t="shared" si="1"/>
        <v>0</v>
      </c>
      <c r="G13" t="str">
        <f t="shared" si="2"/>
        <v/>
      </c>
    </row>
    <row r="14" spans="1:7" x14ac:dyDescent="0.3">
      <c r="A14">
        <v>7</v>
      </c>
      <c r="B14">
        <v>6026000000</v>
      </c>
      <c r="C14" t="s">
        <v>13</v>
      </c>
      <c r="D14">
        <v>0</v>
      </c>
      <c r="E14" t="str">
        <f t="shared" si="0"/>
        <v/>
      </c>
      <c r="F14">
        <f t="shared" si="1"/>
        <v>0</v>
      </c>
      <c r="G14" t="str">
        <f t="shared" si="2"/>
        <v/>
      </c>
    </row>
    <row r="15" spans="1:7" x14ac:dyDescent="0.3">
      <c r="A15">
        <v>7</v>
      </c>
      <c r="B15">
        <v>6032000000</v>
      </c>
      <c r="C15" t="s">
        <v>5</v>
      </c>
      <c r="D15">
        <v>0</v>
      </c>
      <c r="E15" t="str">
        <f t="shared" si="0"/>
        <v/>
      </c>
      <c r="F15">
        <f t="shared" si="1"/>
        <v>0</v>
      </c>
      <c r="G15" t="str">
        <f t="shared" si="2"/>
        <v/>
      </c>
    </row>
    <row r="16" spans="1:7" x14ac:dyDescent="0.3">
      <c r="A16">
        <v>7</v>
      </c>
      <c r="B16">
        <v>6061200000</v>
      </c>
      <c r="C16" t="s">
        <v>7</v>
      </c>
      <c r="D16">
        <v>1467.74</v>
      </c>
      <c r="E16" t="str">
        <f t="shared" si="0"/>
        <v/>
      </c>
      <c r="F16" s="2">
        <f t="shared" si="1"/>
        <v>1467.74</v>
      </c>
      <c r="G16" t="str">
        <f t="shared" si="2"/>
        <v/>
      </c>
    </row>
    <row r="17" spans="1:7" x14ac:dyDescent="0.3">
      <c r="A17">
        <v>7</v>
      </c>
      <c r="B17">
        <v>6061300000</v>
      </c>
      <c r="C17" t="s">
        <v>8</v>
      </c>
      <c r="D17">
        <v>0</v>
      </c>
      <c r="E17" t="str">
        <f t="shared" si="0"/>
        <v/>
      </c>
      <c r="F17">
        <f t="shared" si="1"/>
        <v>0</v>
      </c>
      <c r="G17" t="str">
        <f t="shared" si="2"/>
        <v/>
      </c>
    </row>
    <row r="18" spans="1:7" x14ac:dyDescent="0.3">
      <c r="A18">
        <v>7</v>
      </c>
      <c r="B18">
        <v>6062100000</v>
      </c>
      <c r="C18" t="s">
        <v>10</v>
      </c>
      <c r="D18">
        <v>903.23</v>
      </c>
      <c r="E18" t="str">
        <f t="shared" si="0"/>
        <v/>
      </c>
      <c r="F18" s="2">
        <f t="shared" si="1"/>
        <v>903.23</v>
      </c>
      <c r="G18" t="str">
        <f t="shared" si="2"/>
        <v/>
      </c>
    </row>
    <row r="19" spans="1:7" x14ac:dyDescent="0.3">
      <c r="A19">
        <v>7</v>
      </c>
      <c r="B19">
        <v>6062200000</v>
      </c>
      <c r="C19" t="s">
        <v>11</v>
      </c>
      <c r="D19">
        <v>2709.68</v>
      </c>
      <c r="E19" t="str">
        <f t="shared" si="0"/>
        <v/>
      </c>
      <c r="F19" s="2">
        <f t="shared" si="1"/>
        <v>2709.68</v>
      </c>
      <c r="G19" t="str">
        <f t="shared" si="2"/>
        <v/>
      </c>
    </row>
    <row r="20" spans="1:7" x14ac:dyDescent="0.3">
      <c r="A20">
        <v>11</v>
      </c>
      <c r="B20">
        <v>6010000000</v>
      </c>
      <c r="C20" t="s">
        <v>3</v>
      </c>
      <c r="D20">
        <v>0</v>
      </c>
      <c r="E20" t="str">
        <f t="shared" si="0"/>
        <v/>
      </c>
      <c r="F20" t="str">
        <f t="shared" si="1"/>
        <v/>
      </c>
      <c r="G20">
        <f t="shared" si="2"/>
        <v>0</v>
      </c>
    </row>
    <row r="21" spans="1:7" x14ac:dyDescent="0.3">
      <c r="A21">
        <v>11</v>
      </c>
      <c r="B21">
        <v>6010008000</v>
      </c>
      <c r="C21" t="s">
        <v>14</v>
      </c>
      <c r="D21">
        <v>0</v>
      </c>
      <c r="E21" t="str">
        <f t="shared" si="0"/>
        <v/>
      </c>
      <c r="F21" t="str">
        <f t="shared" si="1"/>
        <v/>
      </c>
      <c r="G21">
        <f t="shared" si="2"/>
        <v>0</v>
      </c>
    </row>
    <row r="22" spans="1:7" x14ac:dyDescent="0.3">
      <c r="A22">
        <v>11</v>
      </c>
      <c r="B22">
        <v>6010009000</v>
      </c>
      <c r="C22" t="s">
        <v>15</v>
      </c>
      <c r="D22">
        <v>0</v>
      </c>
      <c r="E22" t="str">
        <f t="shared" si="0"/>
        <v/>
      </c>
      <c r="F22" t="str">
        <f t="shared" si="1"/>
        <v/>
      </c>
      <c r="G22">
        <f t="shared" si="2"/>
        <v>0</v>
      </c>
    </row>
    <row r="23" spans="1:7" x14ac:dyDescent="0.3">
      <c r="A23">
        <v>11</v>
      </c>
      <c r="B23">
        <v>6011000000</v>
      </c>
      <c r="C23" t="s">
        <v>4</v>
      </c>
      <c r="D23">
        <v>1641252</v>
      </c>
      <c r="E23" t="str">
        <f t="shared" si="0"/>
        <v/>
      </c>
      <c r="F23" t="str">
        <f t="shared" si="1"/>
        <v/>
      </c>
      <c r="G23" s="2">
        <f t="shared" si="2"/>
        <v>1641252</v>
      </c>
    </row>
    <row r="24" spans="1:7" x14ac:dyDescent="0.3">
      <c r="A24">
        <v>11</v>
      </c>
      <c r="B24">
        <v>6012000000</v>
      </c>
      <c r="C24" t="s">
        <v>16</v>
      </c>
      <c r="D24">
        <v>88300</v>
      </c>
      <c r="E24" t="str">
        <f t="shared" si="0"/>
        <v/>
      </c>
      <c r="F24" t="str">
        <f t="shared" si="1"/>
        <v/>
      </c>
      <c r="G24" s="2">
        <f t="shared" si="2"/>
        <v>88300</v>
      </c>
    </row>
    <row r="25" spans="1:7" x14ac:dyDescent="0.3">
      <c r="A25">
        <v>11</v>
      </c>
      <c r="B25">
        <v>6021000000</v>
      </c>
      <c r="C25" t="s">
        <v>17</v>
      </c>
      <c r="D25">
        <v>0</v>
      </c>
      <c r="E25" t="str">
        <f t="shared" si="0"/>
        <v/>
      </c>
      <c r="F25" t="str">
        <f t="shared" si="1"/>
        <v/>
      </c>
      <c r="G25">
        <f t="shared" si="2"/>
        <v>0</v>
      </c>
    </row>
    <row r="26" spans="1:7" x14ac:dyDescent="0.3">
      <c r="A26">
        <v>11</v>
      </c>
      <c r="B26">
        <v>6022100000</v>
      </c>
      <c r="C26" t="s">
        <v>10</v>
      </c>
      <c r="D26">
        <v>0</v>
      </c>
      <c r="E26" t="str">
        <f t="shared" si="0"/>
        <v/>
      </c>
      <c r="F26" t="str">
        <f t="shared" si="1"/>
        <v/>
      </c>
      <c r="G26">
        <f t="shared" si="2"/>
        <v>0</v>
      </c>
    </row>
    <row r="27" spans="1:7" x14ac:dyDescent="0.3">
      <c r="A27">
        <v>11</v>
      </c>
      <c r="B27">
        <v>6022200000</v>
      </c>
      <c r="C27" t="s">
        <v>11</v>
      </c>
      <c r="D27">
        <v>0</v>
      </c>
      <c r="E27" t="str">
        <f t="shared" si="0"/>
        <v/>
      </c>
      <c r="F27" t="str">
        <f t="shared" si="1"/>
        <v/>
      </c>
      <c r="G27">
        <f t="shared" si="2"/>
        <v>0</v>
      </c>
    </row>
    <row r="29" spans="1:7" x14ac:dyDescent="0.3">
      <c r="A29" s="3" t="s">
        <v>18</v>
      </c>
      <c r="B29" s="3"/>
      <c r="C29" s="3"/>
      <c r="D29" s="3"/>
      <c r="E29" s="3"/>
      <c r="F29" s="3"/>
      <c r="G29" s="3"/>
    </row>
    <row r="31" spans="1:7" x14ac:dyDescent="0.3">
      <c r="E31" s="1">
        <v>5</v>
      </c>
      <c r="F31" s="1">
        <v>7</v>
      </c>
      <c r="G31" s="1">
        <v>11</v>
      </c>
    </row>
    <row r="32" spans="1:7" x14ac:dyDescent="0.3">
      <c r="B32">
        <v>6010000000</v>
      </c>
      <c r="C32" t="s">
        <v>3</v>
      </c>
      <c r="F32">
        <f>F11</f>
        <v>135000</v>
      </c>
    </row>
    <row r="33" spans="2:7" x14ac:dyDescent="0.3">
      <c r="B33">
        <v>6011000000</v>
      </c>
      <c r="C33" t="s">
        <v>4</v>
      </c>
      <c r="G33">
        <f>G23</f>
        <v>1641252</v>
      </c>
    </row>
    <row r="34" spans="2:7" x14ac:dyDescent="0.3">
      <c r="B34">
        <v>6032000000</v>
      </c>
      <c r="C34" t="s">
        <v>5</v>
      </c>
    </row>
    <row r="35" spans="2:7" x14ac:dyDescent="0.3">
      <c r="B35">
        <v>6061100000</v>
      </c>
      <c r="C35" t="s">
        <v>6</v>
      </c>
    </row>
    <row r="36" spans="2:7" x14ac:dyDescent="0.3">
      <c r="B36">
        <v>6012000000</v>
      </c>
      <c r="C36" t="s">
        <v>16</v>
      </c>
      <c r="G36">
        <f>G24</f>
        <v>88300</v>
      </c>
    </row>
    <row r="37" spans="2:7" x14ac:dyDescent="0.3">
      <c r="B37">
        <v>6061200000</v>
      </c>
      <c r="C37" t="s">
        <v>7</v>
      </c>
      <c r="E37">
        <f>E6</f>
        <v>629.03</v>
      </c>
      <c r="F37">
        <f>F16</f>
        <v>1467.74</v>
      </c>
      <c r="G37">
        <f>0</f>
        <v>0</v>
      </c>
    </row>
    <row r="38" spans="2:7" x14ac:dyDescent="0.3">
      <c r="B38">
        <v>6061300000</v>
      </c>
      <c r="C38" t="s">
        <v>8</v>
      </c>
    </row>
    <row r="39" spans="2:7" x14ac:dyDescent="0.3">
      <c r="B39">
        <v>6061800000</v>
      </c>
      <c r="C39" t="s">
        <v>9</v>
      </c>
    </row>
    <row r="40" spans="2:7" x14ac:dyDescent="0.3">
      <c r="B40">
        <v>6062100000</v>
      </c>
      <c r="C40" t="s">
        <v>10</v>
      </c>
      <c r="E40">
        <f>E9</f>
        <v>387.1</v>
      </c>
      <c r="F40">
        <f>F18</f>
        <v>903.23</v>
      </c>
      <c r="G40">
        <v>0</v>
      </c>
    </row>
    <row r="41" spans="2:7" x14ac:dyDescent="0.3">
      <c r="B41">
        <v>6062200000</v>
      </c>
      <c r="C41" t="s">
        <v>11</v>
      </c>
      <c r="E41">
        <f>E10</f>
        <v>1161.29</v>
      </c>
      <c r="F41">
        <f>F19</f>
        <v>2709.68</v>
      </c>
    </row>
  </sheetData>
  <mergeCells count="1">
    <mergeCell ref="A29:G29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SYNTHESE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MILOUD BERAZI</dc:creator>
  <cp:lastModifiedBy>MILOUD BERAZI</cp:lastModifiedBy>
  <dcterms:created xsi:type="dcterms:W3CDTF">2025-06-25T10:08:36Z</dcterms:created>
  <dcterms:modified xsi:type="dcterms:W3CDTF">2025-06-25T10:09:02Z</dcterms:modified>
</cp:coreProperties>
</file>