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uyer\Desktop\"/>
    </mc:Choice>
  </mc:AlternateContent>
  <bookViews>
    <workbookView xWindow="0" yWindow="0" windowWidth="28800" windowHeight="12135" activeTab="1"/>
  </bookViews>
  <sheets>
    <sheet name="vrp" sheetId="1" r:id="rId1"/>
    <sheet name="CAMPAGNE YY" sheetId="3" r:id="rId2"/>
    <sheet name="CAMPAGNE ZZ" sheetId="2" r:id="rId3"/>
  </sheets>
  <definedNames>
    <definedName name="_xlnm._FilterDatabase" localSheetId="0" hidden="1">vrp!$A$1:$BB$33</definedName>
  </definedNames>
  <calcPr calcId="152511"/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2" i="1"/>
  <c r="C7" i="2" l="1"/>
  <c r="C5" i="2" l="1"/>
</calcChain>
</file>

<file path=xl/sharedStrings.xml><?xml version="1.0" encoding="utf-8"?>
<sst xmlns="http://schemas.openxmlformats.org/spreadsheetml/2006/main" count="221" uniqueCount="134">
  <si>
    <t>VISITE</t>
  </si>
  <si>
    <t>VENDEUR</t>
  </si>
  <si>
    <t>VILLE</t>
  </si>
  <si>
    <t>N° TEL</t>
  </si>
  <si>
    <t>N° FAX</t>
  </si>
  <si>
    <t>N° PORTABLE</t>
  </si>
  <si>
    <t>Secteur visite</t>
  </si>
  <si>
    <t>02 41 63 36 50</t>
  </si>
  <si>
    <t>02 41 55 42 17</t>
  </si>
  <si>
    <t>02 41 56 68 86</t>
  </si>
  <si>
    <t>02 41 30 27 87</t>
  </si>
  <si>
    <t>02 41 64 32 74</t>
  </si>
  <si>
    <t>02 44 97 14 20</t>
  </si>
  <si>
    <t>02 41 63 15 59</t>
  </si>
  <si>
    <t>02 41 70 62 68</t>
  </si>
  <si>
    <t>02 41 63 80 20</t>
  </si>
  <si>
    <t>BMR</t>
  </si>
  <si>
    <t>02 41 56 72 34</t>
  </si>
  <si>
    <t>02 41 63 18 61</t>
  </si>
  <si>
    <t>02 41 30 77 40</t>
  </si>
  <si>
    <t>02 41 63 03 14</t>
  </si>
  <si>
    <t>02 41 55 34 76</t>
  </si>
  <si>
    <t>02 41 46 45 10</t>
  </si>
  <si>
    <t>02 41 63 57 09</t>
  </si>
  <si>
    <t>02 41 64 12 89</t>
  </si>
  <si>
    <t>02 41 63 15 24</t>
  </si>
  <si>
    <t>02 41 63 15 00</t>
  </si>
  <si>
    <t>02 41 63 16 71</t>
  </si>
  <si>
    <t>02 41 62 88 03</t>
  </si>
  <si>
    <t>02 41 30 39 45</t>
  </si>
  <si>
    <t>02 41 46 37 66</t>
  </si>
  <si>
    <t>02 41 46 70 14</t>
  </si>
  <si>
    <t>La Jubaudiére</t>
  </si>
  <si>
    <t>02 41 63 15 01</t>
  </si>
  <si>
    <t>09 66 95 64 51</t>
  </si>
  <si>
    <t>02 41 55 92 00</t>
  </si>
  <si>
    <t>02 41 55 92 01</t>
  </si>
  <si>
    <t>02 41 63 18 01</t>
  </si>
  <si>
    <t>02 41 30 08 82</t>
  </si>
  <si>
    <t>02 41 70 89 50</t>
  </si>
  <si>
    <t>B 06 87 06 87 87
V 06 31  60  44 06</t>
  </si>
  <si>
    <t>02 41 30 66 91</t>
  </si>
  <si>
    <t>02 41 70 47 10</t>
  </si>
  <si>
    <t>02 41 70 49 07</t>
  </si>
  <si>
    <t>Sous
Secteur visite</t>
  </si>
  <si>
    <t>classement</t>
  </si>
  <si>
    <t>N°COMPTE</t>
  </si>
  <si>
    <t xml:space="preserve">NOM </t>
  </si>
  <si>
    <t>SOUS SECTEUR</t>
  </si>
  <si>
    <t>SECTEUR 1</t>
  </si>
  <si>
    <t>CLASSEMENT GEOGRAPHIQUE</t>
  </si>
  <si>
    <t>NB MOTRIO</t>
  </si>
  <si>
    <t>NB BMR</t>
  </si>
  <si>
    <t>CLASSEMENT ANIME</t>
  </si>
  <si>
    <t>OLIV</t>
  </si>
  <si>
    <t>AA</t>
  </si>
  <si>
    <t>ANIMATION</t>
  </si>
  <si>
    <t>CAMPAGNE 
YY</t>
  </si>
  <si>
    <t>CAMPAGNE ZZ</t>
  </si>
  <si>
    <t>BB</t>
  </si>
  <si>
    <t>BC</t>
  </si>
  <si>
    <t>BM</t>
  </si>
  <si>
    <t>N° DE CLIENT</t>
  </si>
  <si>
    <t>NOM</t>
  </si>
  <si>
    <t>A</t>
  </si>
  <si>
    <t>A B</t>
  </si>
  <si>
    <t>DL</t>
  </si>
  <si>
    <t>Ale As</t>
  </si>
  <si>
    <t>Nd</t>
  </si>
  <si>
    <t>De</t>
  </si>
  <si>
    <t xml:space="preserve">R ST </t>
  </si>
  <si>
    <t>AC</t>
  </si>
  <si>
    <t>H j</t>
  </si>
  <si>
    <t>T A</t>
  </si>
  <si>
    <t>J C</t>
  </si>
  <si>
    <t>H  b</t>
  </si>
  <si>
    <t>G G</t>
  </si>
  <si>
    <t>Br</t>
  </si>
  <si>
    <t>Gau</t>
  </si>
  <si>
    <t>Mard</t>
  </si>
  <si>
    <t>Meto</t>
  </si>
  <si>
    <t>STM</t>
  </si>
  <si>
    <t>Juto</t>
  </si>
  <si>
    <t>Suvo</t>
  </si>
  <si>
    <t>Toas</t>
  </si>
  <si>
    <t>Chinges</t>
  </si>
  <si>
    <t>LMes</t>
  </si>
  <si>
    <t>iève</t>
  </si>
  <si>
    <t>Bierre</t>
  </si>
  <si>
    <t>Soleil</t>
  </si>
  <si>
    <t>sion</t>
  </si>
  <si>
    <t>StLG</t>
  </si>
  <si>
    <t>Muto</t>
  </si>
  <si>
    <t>MUAR</t>
  </si>
  <si>
    <t>Saau</t>
  </si>
  <si>
    <t>Chemi</t>
  </si>
  <si>
    <t>Geil</t>
  </si>
  <si>
    <t>Mn</t>
  </si>
  <si>
    <t>omob</t>
  </si>
  <si>
    <t>Mul</t>
  </si>
  <si>
    <t>MCAW</t>
  </si>
  <si>
    <t>SaJ</t>
  </si>
  <si>
    <t>CHUZ</t>
  </si>
  <si>
    <t>classement
YY</t>
  </si>
  <si>
    <t>Bau</t>
  </si>
  <si>
    <t>Gé</t>
  </si>
  <si>
    <t>LPMs</t>
  </si>
  <si>
    <t>MMs</t>
  </si>
  <si>
    <t>Jais</t>
  </si>
  <si>
    <t>NMs</t>
  </si>
  <si>
    <t>St lr ch</t>
  </si>
  <si>
    <t>BMs</t>
  </si>
  <si>
    <t>Ts</t>
  </si>
  <si>
    <t>CG</t>
  </si>
  <si>
    <t>Vb</t>
  </si>
  <si>
    <t>St Am</t>
  </si>
  <si>
    <t>My</t>
  </si>
  <si>
    <t>Mevre</t>
  </si>
  <si>
    <t>Rena</t>
  </si>
  <si>
    <t>Chem</t>
  </si>
  <si>
    <t>St GG</t>
  </si>
  <si>
    <t>Ju</t>
  </si>
  <si>
    <t>NOMBRE DE JOURS</t>
  </si>
  <si>
    <t>(soit 9 par jour donc 36 clients max)</t>
  </si>
  <si>
    <t>N° client</t>
  </si>
  <si>
    <t>Nom</t>
  </si>
  <si>
    <t>Ville</t>
  </si>
  <si>
    <t>le nb de jour peut changer donc le nombre de client aussi 1 jour = 9 clients</t>
  </si>
  <si>
    <t>1- les clients en animation AA et BB sont directement sélectionnés (colonne F dans vrp), formule??</t>
  </si>
  <si>
    <t>2- après il faut sélectionner les autres clients qui sont les mieux classé dans le classement en colonne C dans vrp</t>
  </si>
  <si>
    <t>3- quand on a les 36 clients (car ici 4 jours) classer avec le sous secteur et classement geographique</t>
  </si>
  <si>
    <t>4- pouvoir changer le nombre de jours et cela change le nombre de client selectionné</t>
  </si>
  <si>
    <t>chiffre campagne (colonne B)</t>
  </si>
  <si>
    <t>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</si>
</sst>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\ ##\ ##\ ##\ ##"/>
  </numFmts>
  <fonts count="11" x14ac:knownFonts="1">
    <font>
      <sz val="11"/>
      <color rgb="FF000000"/>
      <name val="Calibri"/>
    </font>
    <font>
      <b/>
      <sz val="7"/>
      <name val="Arial"/>
      <family val="2"/>
    </font>
    <font>
      <b/>
      <sz val="14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C000"/>
        <bgColor rgb="FFFFC000"/>
      </patternFill>
    </fill>
    <fill>
      <patternFill patternType="solid">
        <fgColor rgb="FFFFFFFF"/>
        <bgColor rgb="FFFFFFFF"/>
      </patternFill>
    </fill>
  </fills>
  <borders count="1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/>
      <right/>
      <top style="medium">
        <color rgb="FF000000"/>
      </top>
      <bottom style="dotted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dotted">
        <color rgb="FF000000"/>
      </bottom>
      <diagonal/>
    </border>
    <border>
      <left/>
      <right/>
      <top style="dotted">
        <color rgb="FF000000"/>
      </top>
      <bottom style="dotted">
        <color rgb="FF000000"/>
      </bottom>
      <diagonal/>
    </border>
    <border>
      <left style="thin">
        <color rgb="FF000000"/>
      </left>
      <right style="thin">
        <color rgb="FF000000"/>
      </right>
      <top style="dotted">
        <color rgb="FF000000"/>
      </top>
      <bottom style="dotted">
        <color rgb="FF000000"/>
      </bottom>
      <diagonal/>
    </border>
  </borders>
  <cellStyleXfs count="1">
    <xf numFmtId="0" fontId="0" fillId="0" borderId="0"/>
  </cellStyleXfs>
  <cellXfs count="42">
    <xf numFmtId="0" fontId="0" fillId="0" borderId="0" xfId="0" applyFont="1" applyAlignment="1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5" fillId="0" borderId="0" xfId="0" applyFont="1" applyAlignment="1">
      <alignment vertical="center"/>
    </xf>
    <xf numFmtId="0" fontId="0" fillId="0" borderId="4" xfId="0" applyFont="1" applyBorder="1" applyAlignment="1">
      <alignment horizontal="center" vertical="center" wrapText="1"/>
    </xf>
    <xf numFmtId="0" fontId="0" fillId="0" borderId="0" xfId="0" applyFont="1" applyAlignment="1">
      <alignment vertical="center" wrapText="1"/>
    </xf>
    <xf numFmtId="0" fontId="6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8" fillId="0" borderId="9" xfId="0" applyFont="1" applyBorder="1" applyAlignment="1">
      <alignment horizontal="left" vertical="center"/>
    </xf>
    <xf numFmtId="0" fontId="6" fillId="0" borderId="9" xfId="0" applyFont="1" applyBorder="1" applyAlignment="1">
      <alignment vertical="center"/>
    </xf>
    <xf numFmtId="164" fontId="6" fillId="0" borderId="9" xfId="0" applyNumberFormat="1" applyFont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6" fillId="3" borderId="9" xfId="0" applyFont="1" applyFill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1" fontId="9" fillId="0" borderId="9" xfId="0" applyNumberFormat="1" applyFont="1" applyBorder="1" applyAlignment="1">
      <alignment horizontal="center" vertical="center"/>
    </xf>
    <xf numFmtId="0" fontId="8" fillId="0" borderId="9" xfId="0" applyFont="1" applyBorder="1" applyAlignment="1">
      <alignment horizontal="left" vertical="center"/>
    </xf>
    <xf numFmtId="164" fontId="6" fillId="0" borderId="9" xfId="0" applyNumberFormat="1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/>
    </xf>
    <xf numFmtId="0" fontId="5" fillId="0" borderId="8" xfId="0" applyFont="1" applyBorder="1" applyAlignment="1">
      <alignment horizontal="left" vertical="center"/>
    </xf>
    <xf numFmtId="0" fontId="6" fillId="0" borderId="9" xfId="0" applyFont="1" applyBorder="1" applyAlignment="1">
      <alignment vertical="center"/>
    </xf>
    <xf numFmtId="164" fontId="6" fillId="0" borderId="9" xfId="0" applyNumberFormat="1" applyFont="1" applyBorder="1" applyAlignment="1">
      <alignment horizontal="center" vertical="center"/>
    </xf>
    <xf numFmtId="0" fontId="0" fillId="0" borderId="0" xfId="0" applyFont="1" applyAlignment="1">
      <alignment vertical="center"/>
    </xf>
    <xf numFmtId="0" fontId="4" fillId="2" borderId="5" xfId="0" applyFont="1" applyFill="1" applyBorder="1" applyAlignment="1">
      <alignment horizontal="center" vertical="center"/>
    </xf>
    <xf numFmtId="0" fontId="10" fillId="0" borderId="0" xfId="0" applyFont="1" applyAlignment="1"/>
    <xf numFmtId="0" fontId="7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4" fillId="2" borderId="0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6" fillId="0" borderId="9" xfId="0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5</xdr:col>
      <xdr:colOff>0</xdr:colOff>
      <xdr:row>8</xdr:row>
      <xdr:rowOff>0</xdr:rowOff>
    </xdr:to>
    <xdr:sp macro="" textlink="">
      <xdr:nvSpPr>
        <xdr:cNvPr id="1039" name="Rectangle 15" hidden="1"/>
        <xdr:cNvSpPr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13</xdr:col>
      <xdr:colOff>342900</xdr:colOff>
      <xdr:row>11</xdr:row>
      <xdr:rowOff>0</xdr:rowOff>
    </xdr:to>
    <xdr:sp macro="" textlink="">
      <xdr:nvSpPr>
        <xdr:cNvPr id="2" name="AutoShape 15"/>
        <xdr:cNvSpPr>
          <a:spLocks noChangeArrowheads="1"/>
        </xdr:cNvSpPr>
      </xdr:nvSpPr>
      <xdr:spPr bwMode="auto">
        <a:xfrm>
          <a:off x="0" y="0"/>
          <a:ext cx="13068300" cy="35052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48202"/>
  <sheetViews>
    <sheetView workbookViewId="0">
      <pane ySplit="1" topLeftCell="A2" activePane="bottomLeft" state="frozen"/>
      <selection pane="bottomLeft" activeCell="N1" sqref="N1:P1"/>
    </sheetView>
  </sheetViews>
  <sheetFormatPr baseColWidth="10" defaultColWidth="15.140625" defaultRowHeight="15" customHeight="1" x14ac:dyDescent="0.25"/>
  <cols>
    <col min="1" max="1" width="8.28515625" customWidth="1"/>
    <col min="2" max="3" width="8.5703125" customWidth="1"/>
    <col min="4" max="5" width="8.42578125" customWidth="1"/>
    <col min="6" max="7" width="9" customWidth="1"/>
    <col min="8" max="8" width="9.28515625" customWidth="1"/>
    <col min="9" max="9" width="23.28515625" customWidth="1"/>
    <col min="10" max="10" width="20.5703125" customWidth="1"/>
    <col min="11" max="11" width="13.85546875" hidden="1" customWidth="1"/>
    <col min="12" max="12" width="12.85546875" hidden="1" customWidth="1"/>
    <col min="13" max="13" width="16.42578125" hidden="1" customWidth="1"/>
    <col min="14" max="14" width="13.42578125" bestFit="1" customWidth="1"/>
    <col min="15" max="15" width="13.42578125" customWidth="1"/>
    <col min="16" max="16" width="18.7109375" customWidth="1"/>
    <col min="17" max="9021" width="9.42578125" customWidth="1"/>
  </cols>
  <sheetData>
    <row r="1" spans="1:24" ht="63" customHeight="1" thickBot="1" x14ac:dyDescent="0.3">
      <c r="A1" s="1" t="s">
        <v>1</v>
      </c>
      <c r="B1" s="3" t="s">
        <v>57</v>
      </c>
      <c r="C1" s="36" t="s">
        <v>103</v>
      </c>
      <c r="D1" s="36" t="s">
        <v>58</v>
      </c>
      <c r="E1" s="2" t="s">
        <v>45</v>
      </c>
      <c r="F1" s="4" t="s">
        <v>56</v>
      </c>
      <c r="G1" s="34" t="s">
        <v>53</v>
      </c>
      <c r="H1" s="37" t="s">
        <v>62</v>
      </c>
      <c r="I1" s="5" t="s">
        <v>63</v>
      </c>
      <c r="J1" s="5" t="s">
        <v>2</v>
      </c>
      <c r="K1" s="6" t="s">
        <v>3</v>
      </c>
      <c r="L1" s="6" t="s">
        <v>4</v>
      </c>
      <c r="M1" s="6" t="s">
        <v>5</v>
      </c>
      <c r="N1" s="7" t="s">
        <v>6</v>
      </c>
      <c r="O1" s="7" t="s">
        <v>44</v>
      </c>
      <c r="P1" s="33" t="s">
        <v>50</v>
      </c>
      <c r="Q1" s="8"/>
      <c r="R1" s="8"/>
      <c r="S1" s="8"/>
      <c r="T1" s="8"/>
      <c r="U1" s="8"/>
      <c r="V1" s="8"/>
      <c r="W1" s="8"/>
      <c r="X1" s="8"/>
    </row>
    <row r="2" spans="1:24" ht="26.25" customHeight="1" thickBot="1" x14ac:dyDescent="0.3">
      <c r="A2" s="27" t="s">
        <v>54</v>
      </c>
      <c r="B2" s="14">
        <v>1220</v>
      </c>
      <c r="C2" s="11">
        <f>IF(B2="","",RANK(B2,$B$2:$B$40,0))</f>
        <v>1</v>
      </c>
      <c r="D2" s="14">
        <v>321</v>
      </c>
      <c r="E2" s="11">
        <f>IF(D2="","",RANK(D2,$D$2:$D$40,0))</f>
        <v>20</v>
      </c>
      <c r="F2" s="15" t="s">
        <v>55</v>
      </c>
      <c r="G2" s="15">
        <v>1</v>
      </c>
      <c r="H2" s="16">
        <v>1406</v>
      </c>
      <c r="I2" s="17" t="s">
        <v>64</v>
      </c>
      <c r="J2" s="18" t="s">
        <v>104</v>
      </c>
      <c r="K2" s="19">
        <v>241635364</v>
      </c>
      <c r="L2" s="19" t="s">
        <v>7</v>
      </c>
      <c r="M2" s="19">
        <v>675600729</v>
      </c>
      <c r="N2" s="13">
        <v>1</v>
      </c>
      <c r="O2" s="13">
        <v>1</v>
      </c>
      <c r="P2" s="13">
        <v>3</v>
      </c>
      <c r="Q2" s="10"/>
      <c r="R2" s="10"/>
      <c r="S2" s="10"/>
      <c r="T2" s="10"/>
      <c r="U2" s="10"/>
      <c r="V2" s="10"/>
      <c r="W2" s="10"/>
      <c r="X2" s="10"/>
    </row>
    <row r="3" spans="1:24" ht="26.25" customHeight="1" thickBot="1" x14ac:dyDescent="0.3">
      <c r="A3" s="27" t="s">
        <v>54</v>
      </c>
      <c r="B3" s="14">
        <v>1100</v>
      </c>
      <c r="C3" s="11">
        <f t="shared" ref="C3:C40" si="0">IF(B3="","",RANK(B3,$B$2:$B$40,0))</f>
        <v>2</v>
      </c>
      <c r="D3" s="14">
        <v>741</v>
      </c>
      <c r="E3" s="11">
        <f t="shared" ref="E3:E40" si="1">IF(D3="","",RANK(D3,$D$2:$D$40,0))</f>
        <v>9</v>
      </c>
      <c r="F3" s="15" t="s">
        <v>55</v>
      </c>
      <c r="G3" s="12">
        <v>1</v>
      </c>
      <c r="H3" s="16">
        <v>1400</v>
      </c>
      <c r="I3" s="17" t="s">
        <v>65</v>
      </c>
      <c r="J3" s="28" t="s">
        <v>105</v>
      </c>
      <c r="K3" s="19">
        <v>241566107</v>
      </c>
      <c r="L3" s="19" t="s">
        <v>9</v>
      </c>
      <c r="M3" s="19">
        <v>676082948</v>
      </c>
      <c r="N3" s="20">
        <v>1</v>
      </c>
      <c r="O3" s="13">
        <v>2</v>
      </c>
      <c r="P3" s="31">
        <v>9</v>
      </c>
      <c r="Q3" s="10"/>
      <c r="R3" s="10"/>
      <c r="S3" s="10"/>
      <c r="T3" s="10"/>
      <c r="U3" s="10"/>
      <c r="V3" s="10"/>
      <c r="W3" s="10"/>
      <c r="X3" s="10"/>
    </row>
    <row r="4" spans="1:24" ht="26.25" customHeight="1" thickBot="1" x14ac:dyDescent="0.3">
      <c r="A4" s="27" t="s">
        <v>54</v>
      </c>
      <c r="B4" s="14">
        <v>555</v>
      </c>
      <c r="C4" s="11">
        <f t="shared" si="0"/>
        <v>14</v>
      </c>
      <c r="D4" s="14">
        <v>655</v>
      </c>
      <c r="E4" s="11">
        <f t="shared" si="1"/>
        <v>10</v>
      </c>
      <c r="F4" s="15" t="s">
        <v>59</v>
      </c>
      <c r="G4" s="12">
        <v>2</v>
      </c>
      <c r="H4" s="26">
        <v>1714</v>
      </c>
      <c r="I4" s="17" t="s">
        <v>66</v>
      </c>
      <c r="J4" s="18" t="s">
        <v>106</v>
      </c>
      <c r="K4" s="29">
        <v>241700036</v>
      </c>
      <c r="L4" s="23"/>
      <c r="M4" s="19"/>
      <c r="N4" s="20">
        <v>2</v>
      </c>
      <c r="O4" s="13">
        <v>2</v>
      </c>
      <c r="P4" s="31"/>
      <c r="Q4" s="10"/>
      <c r="R4" s="10"/>
      <c r="S4" s="10"/>
      <c r="T4" s="10"/>
      <c r="U4" s="10"/>
      <c r="V4" s="10"/>
      <c r="W4" s="10"/>
      <c r="X4" s="10"/>
    </row>
    <row r="5" spans="1:24" ht="26.25" customHeight="1" thickBot="1" x14ac:dyDescent="0.3">
      <c r="A5" s="27" t="s">
        <v>54</v>
      </c>
      <c r="B5" s="14">
        <v>1000</v>
      </c>
      <c r="C5" s="11">
        <f t="shared" si="0"/>
        <v>3</v>
      </c>
      <c r="D5" s="14">
        <v>220</v>
      </c>
      <c r="E5" s="11">
        <f t="shared" si="1"/>
        <v>25</v>
      </c>
      <c r="F5" s="15" t="s">
        <v>55</v>
      </c>
      <c r="G5" s="15">
        <v>1</v>
      </c>
      <c r="H5" s="16">
        <v>1401</v>
      </c>
      <c r="I5" s="17" t="s">
        <v>67</v>
      </c>
      <c r="J5" s="18" t="s">
        <v>107</v>
      </c>
      <c r="K5" s="19">
        <v>241553332</v>
      </c>
      <c r="L5" s="19" t="s">
        <v>8</v>
      </c>
      <c r="M5" s="19">
        <v>608506965</v>
      </c>
      <c r="N5" s="20">
        <v>1</v>
      </c>
      <c r="O5" s="13">
        <v>2</v>
      </c>
      <c r="P5" s="31">
        <v>3</v>
      </c>
      <c r="Q5" s="10"/>
      <c r="R5" s="10"/>
      <c r="S5" s="10"/>
      <c r="T5" s="10"/>
      <c r="U5" s="10"/>
      <c r="V5" s="10"/>
      <c r="W5" s="10"/>
      <c r="X5" s="10"/>
    </row>
    <row r="6" spans="1:24" ht="26.25" customHeight="1" thickBot="1" x14ac:dyDescent="0.3">
      <c r="A6" s="27" t="s">
        <v>54</v>
      </c>
      <c r="B6" s="14">
        <v>990</v>
      </c>
      <c r="C6" s="11">
        <f t="shared" si="0"/>
        <v>4</v>
      </c>
      <c r="D6" s="14">
        <v>554</v>
      </c>
      <c r="E6" s="11">
        <f t="shared" si="1"/>
        <v>13</v>
      </c>
      <c r="F6" s="15" t="s">
        <v>55</v>
      </c>
      <c r="G6" s="15">
        <v>1</v>
      </c>
      <c r="H6" s="16">
        <v>1402</v>
      </c>
      <c r="I6" s="17" t="s">
        <v>68</v>
      </c>
      <c r="J6" s="18" t="s">
        <v>108</v>
      </c>
      <c r="K6" s="19">
        <v>241641054</v>
      </c>
      <c r="L6" s="29" t="s">
        <v>11</v>
      </c>
      <c r="M6" s="19">
        <v>678727888</v>
      </c>
      <c r="N6" s="20">
        <v>2</v>
      </c>
      <c r="O6" s="13">
        <v>1</v>
      </c>
      <c r="P6" s="31"/>
      <c r="Q6" s="10"/>
      <c r="R6" s="10"/>
      <c r="S6" s="10"/>
      <c r="T6" s="10"/>
      <c r="U6" s="10"/>
      <c r="V6" s="10"/>
      <c r="W6" s="10"/>
      <c r="X6" s="10"/>
    </row>
    <row r="7" spans="1:24" ht="26.25" customHeight="1" thickBot="1" x14ac:dyDescent="0.3">
      <c r="A7" s="27" t="s">
        <v>54</v>
      </c>
      <c r="B7" s="14">
        <v>654</v>
      </c>
      <c r="C7" s="11">
        <f t="shared" si="0"/>
        <v>12</v>
      </c>
      <c r="D7" s="14">
        <v>1100</v>
      </c>
      <c r="E7" s="11">
        <f t="shared" si="1"/>
        <v>2</v>
      </c>
      <c r="F7" s="15" t="s">
        <v>59</v>
      </c>
      <c r="G7" s="15">
        <v>2</v>
      </c>
      <c r="H7" s="16">
        <v>1747</v>
      </c>
      <c r="I7" s="17" t="s">
        <v>69</v>
      </c>
      <c r="J7" s="18" t="s">
        <v>109</v>
      </c>
      <c r="K7" s="19">
        <v>241706031</v>
      </c>
      <c r="L7" s="29" t="s">
        <v>14</v>
      </c>
      <c r="M7" s="19"/>
      <c r="N7" s="20">
        <v>2</v>
      </c>
      <c r="O7" s="13">
        <v>2</v>
      </c>
      <c r="P7" s="13"/>
      <c r="Q7" s="10"/>
      <c r="R7" s="10"/>
      <c r="S7" s="10"/>
      <c r="T7" s="10"/>
      <c r="U7" s="10"/>
      <c r="V7" s="10"/>
      <c r="W7" s="10"/>
      <c r="X7" s="10"/>
    </row>
    <row r="8" spans="1:24" ht="26.25" customHeight="1" thickBot="1" x14ac:dyDescent="0.3">
      <c r="A8" s="27" t="s">
        <v>54</v>
      </c>
      <c r="B8" s="14">
        <v>850</v>
      </c>
      <c r="C8" s="11">
        <f t="shared" si="0"/>
        <v>8</v>
      </c>
      <c r="D8" s="14">
        <v>321</v>
      </c>
      <c r="E8" s="11">
        <f t="shared" si="1"/>
        <v>20</v>
      </c>
      <c r="F8" s="21" t="s">
        <v>55</v>
      </c>
      <c r="G8" s="15">
        <v>1</v>
      </c>
      <c r="H8" s="22">
        <v>1409</v>
      </c>
      <c r="I8" s="17" t="s">
        <v>70</v>
      </c>
      <c r="J8" s="18" t="s">
        <v>110</v>
      </c>
      <c r="K8" s="22" t="s">
        <v>12</v>
      </c>
      <c r="L8" s="22" t="s">
        <v>13</v>
      </c>
      <c r="M8" s="19"/>
      <c r="N8" s="20">
        <v>2</v>
      </c>
      <c r="O8" s="13">
        <v>1</v>
      </c>
      <c r="P8" s="35"/>
      <c r="Q8" s="10"/>
      <c r="R8" s="10"/>
      <c r="S8" s="10"/>
      <c r="T8" s="10"/>
      <c r="U8" s="10"/>
      <c r="V8" s="10"/>
      <c r="W8" s="10"/>
      <c r="X8" s="10"/>
    </row>
    <row r="9" spans="1:24" ht="26.25" customHeight="1" thickBot="1" x14ac:dyDescent="0.3">
      <c r="A9" s="27" t="s">
        <v>54</v>
      </c>
      <c r="B9" s="14">
        <v>741</v>
      </c>
      <c r="C9" s="11">
        <f t="shared" si="0"/>
        <v>10</v>
      </c>
      <c r="D9" s="14">
        <v>654</v>
      </c>
      <c r="E9" s="11">
        <f t="shared" si="1"/>
        <v>11</v>
      </c>
      <c r="F9" s="15"/>
      <c r="G9" s="15">
        <v>5</v>
      </c>
      <c r="H9" s="26">
        <v>1755</v>
      </c>
      <c r="I9" s="17" t="s">
        <v>71</v>
      </c>
      <c r="J9" s="18" t="s">
        <v>111</v>
      </c>
      <c r="K9" s="29">
        <v>241638018</v>
      </c>
      <c r="L9" s="29" t="s">
        <v>15</v>
      </c>
      <c r="M9" s="19"/>
      <c r="N9" s="20">
        <v>2</v>
      </c>
      <c r="O9" s="13">
        <v>1</v>
      </c>
      <c r="P9" s="35"/>
      <c r="Q9" s="10"/>
      <c r="R9" s="10"/>
      <c r="S9" s="10"/>
      <c r="T9" s="10"/>
      <c r="U9" s="10"/>
      <c r="V9" s="10"/>
      <c r="W9" s="10"/>
      <c r="X9" s="10"/>
    </row>
    <row r="10" spans="1:24" ht="26.25" customHeight="1" thickBot="1" x14ac:dyDescent="0.3">
      <c r="A10" s="27" t="s">
        <v>54</v>
      </c>
      <c r="B10" s="14">
        <v>655</v>
      </c>
      <c r="C10" s="11">
        <f t="shared" si="0"/>
        <v>11</v>
      </c>
      <c r="D10" s="14">
        <v>458</v>
      </c>
      <c r="E10" s="11">
        <f t="shared" si="1"/>
        <v>16</v>
      </c>
      <c r="F10" s="38" t="s">
        <v>60</v>
      </c>
      <c r="G10" s="38">
        <v>4</v>
      </c>
      <c r="H10" s="16">
        <v>1714</v>
      </c>
      <c r="I10" s="24" t="s">
        <v>72</v>
      </c>
      <c r="J10" s="18" t="s">
        <v>108</v>
      </c>
      <c r="K10" s="19">
        <v>241641037</v>
      </c>
      <c r="L10" s="19" t="s">
        <v>24</v>
      </c>
      <c r="M10" s="19"/>
      <c r="N10" s="20">
        <v>2</v>
      </c>
      <c r="O10" s="13">
        <v>1</v>
      </c>
      <c r="P10" s="35"/>
      <c r="Q10" s="10"/>
      <c r="R10" s="10"/>
      <c r="S10" s="10"/>
      <c r="T10" s="10"/>
      <c r="U10" s="10"/>
      <c r="V10" s="10"/>
      <c r="W10" s="10"/>
      <c r="X10" s="10"/>
    </row>
    <row r="11" spans="1:24" ht="26.25" customHeight="1" thickBot="1" x14ac:dyDescent="0.3">
      <c r="A11" s="27" t="s">
        <v>54</v>
      </c>
      <c r="B11" s="14">
        <v>556</v>
      </c>
      <c r="C11" s="11">
        <f t="shared" si="0"/>
        <v>13</v>
      </c>
      <c r="D11" s="14">
        <v>459</v>
      </c>
      <c r="E11" s="11">
        <f t="shared" si="1"/>
        <v>14</v>
      </c>
      <c r="F11" s="38" t="s">
        <v>61</v>
      </c>
      <c r="G11" s="38">
        <v>3</v>
      </c>
      <c r="H11" s="16">
        <v>1704</v>
      </c>
      <c r="I11" s="17" t="s">
        <v>73</v>
      </c>
      <c r="J11" s="18" t="s">
        <v>112</v>
      </c>
      <c r="K11" s="19" t="s">
        <v>42</v>
      </c>
      <c r="L11" s="29" t="s">
        <v>43</v>
      </c>
      <c r="M11" s="19"/>
      <c r="N11" s="13">
        <v>1</v>
      </c>
      <c r="O11" s="13">
        <v>2</v>
      </c>
      <c r="P11" s="13">
        <v>7</v>
      </c>
      <c r="Q11" s="10"/>
      <c r="R11" s="10"/>
      <c r="S11" s="10"/>
      <c r="T11" s="10"/>
      <c r="U11" s="10"/>
      <c r="V11" s="10"/>
      <c r="W11" s="10"/>
      <c r="X11" s="10"/>
    </row>
    <row r="12" spans="1:24" ht="26.25" customHeight="1" thickBot="1" x14ac:dyDescent="0.3">
      <c r="A12" s="27" t="s">
        <v>54</v>
      </c>
      <c r="B12" s="14">
        <v>554</v>
      </c>
      <c r="C12" s="11">
        <f t="shared" si="0"/>
        <v>15</v>
      </c>
      <c r="D12" s="14">
        <v>201</v>
      </c>
      <c r="E12" s="11">
        <f t="shared" si="1"/>
        <v>29</v>
      </c>
      <c r="F12" s="38" t="s">
        <v>60</v>
      </c>
      <c r="G12" s="38">
        <v>4</v>
      </c>
      <c r="H12" s="16">
        <v>1745</v>
      </c>
      <c r="I12" s="17" t="s">
        <v>74</v>
      </c>
      <c r="J12" s="28" t="s">
        <v>110</v>
      </c>
      <c r="K12" s="19">
        <v>241587828</v>
      </c>
      <c r="L12" s="29">
        <v>241562611</v>
      </c>
      <c r="M12" s="19"/>
      <c r="N12" s="20">
        <v>2</v>
      </c>
      <c r="O12" s="13">
        <v>1</v>
      </c>
      <c r="P12" s="13"/>
      <c r="Q12" s="10"/>
      <c r="R12" s="10"/>
      <c r="S12" s="10"/>
      <c r="T12" s="10"/>
      <c r="U12" s="10"/>
      <c r="V12" s="10"/>
      <c r="W12" s="10"/>
      <c r="X12" s="10"/>
    </row>
    <row r="13" spans="1:24" ht="26.25" customHeight="1" thickBot="1" x14ac:dyDescent="0.3">
      <c r="A13" s="27" t="s">
        <v>54</v>
      </c>
      <c r="B13" s="14">
        <v>455</v>
      </c>
      <c r="C13" s="11">
        <f t="shared" si="0"/>
        <v>18</v>
      </c>
      <c r="D13" s="14">
        <v>990</v>
      </c>
      <c r="E13" s="11">
        <f t="shared" si="1"/>
        <v>5</v>
      </c>
      <c r="F13" s="39"/>
      <c r="G13" s="39">
        <v>5</v>
      </c>
      <c r="H13" s="16">
        <v>1753</v>
      </c>
      <c r="I13" s="17" t="s">
        <v>75</v>
      </c>
      <c r="J13" s="28" t="s">
        <v>104</v>
      </c>
      <c r="K13" s="19">
        <v>241630058</v>
      </c>
      <c r="L13" s="19" t="s">
        <v>23</v>
      </c>
      <c r="M13" s="19"/>
      <c r="N13" s="20">
        <v>1</v>
      </c>
      <c r="O13" s="31">
        <v>1</v>
      </c>
      <c r="P13" s="13">
        <v>6</v>
      </c>
      <c r="Q13" s="10"/>
      <c r="R13" s="10"/>
      <c r="S13" s="10"/>
      <c r="T13" s="10"/>
      <c r="U13" s="10"/>
      <c r="V13" s="10"/>
      <c r="W13" s="10"/>
      <c r="X13" s="10"/>
    </row>
    <row r="14" spans="1:24" ht="26.25" customHeight="1" thickBot="1" x14ac:dyDescent="0.3">
      <c r="A14" s="27" t="s">
        <v>54</v>
      </c>
      <c r="B14" s="14">
        <v>321</v>
      </c>
      <c r="C14" s="11">
        <f t="shared" si="0"/>
        <v>22</v>
      </c>
      <c r="D14" s="14">
        <v>654</v>
      </c>
      <c r="E14" s="11">
        <f t="shared" si="1"/>
        <v>11</v>
      </c>
      <c r="F14" s="38" t="s">
        <v>60</v>
      </c>
      <c r="G14" s="38">
        <v>4</v>
      </c>
      <c r="H14" s="16">
        <v>17615</v>
      </c>
      <c r="I14" s="17" t="s">
        <v>76</v>
      </c>
      <c r="J14" s="18" t="s">
        <v>113</v>
      </c>
      <c r="K14" s="19">
        <v>241630396</v>
      </c>
      <c r="L14" s="19" t="s">
        <v>20</v>
      </c>
      <c r="M14" s="19"/>
      <c r="N14" s="20">
        <v>1</v>
      </c>
      <c r="O14" s="31">
        <v>1</v>
      </c>
      <c r="P14" s="31">
        <v>7</v>
      </c>
      <c r="Q14" s="10"/>
      <c r="R14" s="10"/>
      <c r="S14" s="10"/>
      <c r="T14" s="10"/>
      <c r="U14" s="10"/>
      <c r="V14" s="10"/>
      <c r="W14" s="10"/>
      <c r="X14" s="10"/>
    </row>
    <row r="15" spans="1:24" ht="26.25" customHeight="1" thickBot="1" x14ac:dyDescent="0.3">
      <c r="A15" s="27" t="s">
        <v>54</v>
      </c>
      <c r="B15" s="14">
        <v>250</v>
      </c>
      <c r="C15" s="11">
        <f t="shared" si="0"/>
        <v>24</v>
      </c>
      <c r="D15" s="14">
        <v>322</v>
      </c>
      <c r="E15" s="11">
        <f t="shared" si="1"/>
        <v>19</v>
      </c>
      <c r="F15" s="39"/>
      <c r="G15" s="39">
        <v>5</v>
      </c>
      <c r="H15" s="16">
        <v>1704</v>
      </c>
      <c r="I15" s="17" t="s">
        <v>77</v>
      </c>
      <c r="J15" s="28" t="s">
        <v>104</v>
      </c>
      <c r="K15" s="29">
        <v>241630237</v>
      </c>
      <c r="L15" s="29" t="s">
        <v>18</v>
      </c>
      <c r="M15" s="19"/>
      <c r="N15" s="20">
        <v>1</v>
      </c>
      <c r="O15" s="31">
        <v>1</v>
      </c>
      <c r="P15" s="13">
        <v>4</v>
      </c>
      <c r="Q15" s="10"/>
      <c r="R15" s="10"/>
      <c r="S15" s="10"/>
      <c r="T15" s="10"/>
      <c r="U15" s="10"/>
      <c r="V15" s="10"/>
      <c r="W15" s="10"/>
      <c r="X15" s="10"/>
    </row>
    <row r="16" spans="1:24" ht="26.25" customHeight="1" thickBot="1" x14ac:dyDescent="0.3">
      <c r="A16" s="27" t="s">
        <v>54</v>
      </c>
      <c r="B16" s="14">
        <v>220</v>
      </c>
      <c r="C16" s="11">
        <f t="shared" si="0"/>
        <v>27</v>
      </c>
      <c r="D16" s="14">
        <v>321</v>
      </c>
      <c r="E16" s="11">
        <f t="shared" si="1"/>
        <v>20</v>
      </c>
      <c r="F16" s="39"/>
      <c r="G16" s="39">
        <v>1</v>
      </c>
      <c r="H16" s="16">
        <v>1408</v>
      </c>
      <c r="I16" s="17" t="s">
        <v>78</v>
      </c>
      <c r="J16" s="18" t="s">
        <v>114</v>
      </c>
      <c r="K16" s="19">
        <v>241309109</v>
      </c>
      <c r="L16" s="19" t="s">
        <v>10</v>
      </c>
      <c r="M16" s="19">
        <v>645551637</v>
      </c>
      <c r="N16" s="20">
        <v>1</v>
      </c>
      <c r="O16" s="31">
        <v>2</v>
      </c>
      <c r="P16" s="13">
        <v>10</v>
      </c>
      <c r="Q16" s="10"/>
      <c r="R16" s="10"/>
      <c r="S16" s="10"/>
      <c r="T16" s="10"/>
      <c r="U16" s="10"/>
      <c r="V16" s="10"/>
      <c r="W16" s="10"/>
      <c r="X16" s="10"/>
    </row>
    <row r="17" spans="1:24" ht="26.25" customHeight="1" thickBot="1" x14ac:dyDescent="0.3">
      <c r="A17" s="27" t="s">
        <v>54</v>
      </c>
      <c r="B17" s="14">
        <v>221</v>
      </c>
      <c r="C17" s="11">
        <f t="shared" si="0"/>
        <v>26</v>
      </c>
      <c r="D17" s="14">
        <v>250</v>
      </c>
      <c r="E17" s="11">
        <f t="shared" si="1"/>
        <v>24</v>
      </c>
      <c r="F17" s="38" t="s">
        <v>61</v>
      </c>
      <c r="G17" s="38">
        <v>3</v>
      </c>
      <c r="H17" s="16">
        <v>1716</v>
      </c>
      <c r="I17" s="17" t="s">
        <v>79</v>
      </c>
      <c r="J17" s="18" t="s">
        <v>115</v>
      </c>
      <c r="K17" s="19">
        <v>241551896</v>
      </c>
      <c r="L17" s="19" t="s">
        <v>31</v>
      </c>
      <c r="M17" s="19"/>
      <c r="N17" s="20">
        <v>1</v>
      </c>
      <c r="O17" s="31">
        <v>2</v>
      </c>
      <c r="P17" s="31">
        <v>5</v>
      </c>
      <c r="Q17" s="10"/>
      <c r="R17" s="10"/>
      <c r="S17" s="10"/>
      <c r="T17" s="10"/>
      <c r="U17" s="10"/>
      <c r="V17" s="10"/>
      <c r="W17" s="10"/>
      <c r="X17" s="10"/>
    </row>
    <row r="18" spans="1:24" ht="26.25" customHeight="1" thickBot="1" x14ac:dyDescent="0.3">
      <c r="A18" s="27" t="s">
        <v>54</v>
      </c>
      <c r="B18" s="14">
        <v>253</v>
      </c>
      <c r="C18" s="11">
        <f t="shared" si="0"/>
        <v>23</v>
      </c>
      <c r="D18" s="14">
        <v>85</v>
      </c>
      <c r="E18" s="11">
        <f t="shared" si="1"/>
        <v>35</v>
      </c>
      <c r="F18" s="38" t="s">
        <v>61</v>
      </c>
      <c r="G18" s="38">
        <v>3</v>
      </c>
      <c r="H18" s="16">
        <v>1719</v>
      </c>
      <c r="I18" s="17" t="s">
        <v>80</v>
      </c>
      <c r="J18" s="18" t="s">
        <v>116</v>
      </c>
      <c r="K18" s="19" t="s">
        <v>29</v>
      </c>
      <c r="L18" s="19" t="s">
        <v>30</v>
      </c>
      <c r="M18" s="19"/>
      <c r="N18" s="13">
        <v>2</v>
      </c>
      <c r="O18" s="31">
        <v>2</v>
      </c>
      <c r="P18" s="13"/>
      <c r="Q18" s="10"/>
      <c r="R18" s="10"/>
      <c r="S18" s="10"/>
      <c r="T18" s="10"/>
      <c r="U18" s="10"/>
      <c r="V18" s="10"/>
      <c r="W18" s="10"/>
      <c r="X18" s="10"/>
    </row>
    <row r="19" spans="1:24" ht="26.25" customHeight="1" thickBot="1" x14ac:dyDescent="0.3">
      <c r="A19" s="27" t="s">
        <v>54</v>
      </c>
      <c r="B19" s="14">
        <v>322</v>
      </c>
      <c r="C19" s="11">
        <f t="shared" si="0"/>
        <v>21</v>
      </c>
      <c r="D19" s="14">
        <v>99</v>
      </c>
      <c r="E19" s="11">
        <f t="shared" si="1"/>
        <v>30</v>
      </c>
      <c r="F19" s="38" t="s">
        <v>61</v>
      </c>
      <c r="G19" s="38">
        <v>3</v>
      </c>
      <c r="H19" s="16">
        <v>1720</v>
      </c>
      <c r="I19" s="17" t="s">
        <v>81</v>
      </c>
      <c r="J19" s="28" t="s">
        <v>107</v>
      </c>
      <c r="K19" s="19" t="s">
        <v>35</v>
      </c>
      <c r="L19" s="29" t="s">
        <v>36</v>
      </c>
      <c r="M19" s="19"/>
      <c r="N19" s="20">
        <v>1</v>
      </c>
      <c r="O19" s="31">
        <v>2</v>
      </c>
      <c r="P19" s="13">
        <v>4</v>
      </c>
      <c r="Q19" s="10"/>
      <c r="R19" s="10"/>
      <c r="S19" s="10"/>
      <c r="T19" s="10"/>
      <c r="U19" s="10"/>
      <c r="V19" s="10"/>
      <c r="W19" s="10"/>
      <c r="X19" s="10"/>
    </row>
    <row r="20" spans="1:24" ht="26.25" customHeight="1" thickBot="1" x14ac:dyDescent="0.3">
      <c r="A20" s="27" t="s">
        <v>54</v>
      </c>
      <c r="B20" s="14">
        <v>333</v>
      </c>
      <c r="C20" s="11">
        <f t="shared" si="0"/>
        <v>20</v>
      </c>
      <c r="D20" s="14">
        <v>213</v>
      </c>
      <c r="E20" s="11">
        <f t="shared" si="1"/>
        <v>26</v>
      </c>
      <c r="F20" s="39"/>
      <c r="G20" s="40">
        <v>5</v>
      </c>
      <c r="H20" s="26">
        <v>1715</v>
      </c>
      <c r="I20" s="24" t="s">
        <v>82</v>
      </c>
      <c r="J20" s="28" t="s">
        <v>117</v>
      </c>
      <c r="K20" s="29">
        <v>241638590</v>
      </c>
      <c r="L20" s="29" t="s">
        <v>25</v>
      </c>
      <c r="M20" s="29"/>
      <c r="N20" s="13">
        <v>1</v>
      </c>
      <c r="O20" s="31">
        <v>1</v>
      </c>
      <c r="P20" s="31">
        <v>2</v>
      </c>
      <c r="Q20" s="10"/>
      <c r="R20" s="10"/>
      <c r="S20" s="10"/>
      <c r="T20" s="10"/>
      <c r="U20" s="10"/>
      <c r="V20" s="10"/>
      <c r="W20" s="10"/>
      <c r="X20" s="10"/>
    </row>
    <row r="21" spans="1:24" ht="26.25" customHeight="1" thickBot="1" x14ac:dyDescent="0.3">
      <c r="A21" s="27" t="s">
        <v>54</v>
      </c>
      <c r="B21" s="14">
        <v>458</v>
      </c>
      <c r="C21" s="11">
        <f t="shared" si="0"/>
        <v>17</v>
      </c>
      <c r="D21" s="14">
        <v>56</v>
      </c>
      <c r="E21" s="11">
        <f t="shared" si="1"/>
        <v>38</v>
      </c>
      <c r="F21" s="38" t="s">
        <v>61</v>
      </c>
      <c r="G21" s="38">
        <v>3</v>
      </c>
      <c r="H21" s="16">
        <v>1723</v>
      </c>
      <c r="I21" s="17" t="s">
        <v>83</v>
      </c>
      <c r="J21" s="18" t="s">
        <v>118</v>
      </c>
      <c r="K21" s="19">
        <v>241302070</v>
      </c>
      <c r="L21" s="19" t="s">
        <v>38</v>
      </c>
      <c r="M21" s="19"/>
      <c r="N21" s="20">
        <v>1</v>
      </c>
      <c r="O21" s="31">
        <v>2</v>
      </c>
      <c r="P21" s="13">
        <v>6</v>
      </c>
      <c r="Q21" s="10"/>
      <c r="R21" s="10"/>
      <c r="S21" s="10"/>
      <c r="T21" s="10"/>
      <c r="U21" s="10"/>
      <c r="V21" s="10"/>
      <c r="W21" s="10"/>
      <c r="X21" s="10"/>
    </row>
    <row r="22" spans="1:24" ht="26.25" customHeight="1" thickBot="1" x14ac:dyDescent="0.3">
      <c r="A22" s="27" t="s">
        <v>54</v>
      </c>
      <c r="B22" s="14">
        <v>459</v>
      </c>
      <c r="C22" s="11">
        <f t="shared" si="0"/>
        <v>16</v>
      </c>
      <c r="D22" s="14">
        <v>85</v>
      </c>
      <c r="E22" s="11">
        <f t="shared" si="1"/>
        <v>35</v>
      </c>
      <c r="F22" s="38" t="s">
        <v>61</v>
      </c>
      <c r="G22" s="38">
        <v>3</v>
      </c>
      <c r="H22" s="16">
        <v>1725</v>
      </c>
      <c r="I22" s="17" t="s">
        <v>84</v>
      </c>
      <c r="J22" s="18" t="s">
        <v>119</v>
      </c>
      <c r="K22" s="19">
        <v>241306164</v>
      </c>
      <c r="L22" s="29" t="s">
        <v>41</v>
      </c>
      <c r="M22" s="19"/>
      <c r="N22" s="20">
        <v>2</v>
      </c>
      <c r="O22" s="31">
        <v>2</v>
      </c>
      <c r="P22" s="13"/>
      <c r="Q22" s="10"/>
      <c r="R22" s="10"/>
      <c r="S22" s="10"/>
      <c r="T22" s="10"/>
      <c r="U22" s="10"/>
      <c r="V22" s="10"/>
      <c r="W22" s="10"/>
      <c r="X22" s="10"/>
    </row>
    <row r="23" spans="1:24" ht="26.25" customHeight="1" thickBot="1" x14ac:dyDescent="0.3">
      <c r="A23" s="27" t="s">
        <v>54</v>
      </c>
      <c r="B23" s="14">
        <v>201</v>
      </c>
      <c r="C23" s="11">
        <f t="shared" si="0"/>
        <v>31</v>
      </c>
      <c r="D23" s="14">
        <v>213</v>
      </c>
      <c r="E23" s="11">
        <f t="shared" si="1"/>
        <v>26</v>
      </c>
      <c r="F23" s="38" t="s">
        <v>61</v>
      </c>
      <c r="G23" s="38">
        <v>3</v>
      </c>
      <c r="H23" s="16">
        <v>1740</v>
      </c>
      <c r="I23" s="17" t="s">
        <v>85</v>
      </c>
      <c r="J23" s="18" t="s">
        <v>120</v>
      </c>
      <c r="K23" s="19">
        <v>241646929</v>
      </c>
      <c r="L23" s="23"/>
      <c r="M23" s="19"/>
      <c r="N23" s="20">
        <v>2</v>
      </c>
      <c r="O23" s="31">
        <v>2</v>
      </c>
      <c r="P23" s="13"/>
      <c r="Q23" s="10"/>
      <c r="R23" s="10"/>
      <c r="S23" s="10"/>
      <c r="T23" s="10"/>
      <c r="U23" s="10"/>
      <c r="V23" s="10"/>
      <c r="W23" s="10"/>
      <c r="X23" s="10"/>
    </row>
    <row r="24" spans="1:24" ht="26.25" customHeight="1" thickBot="1" x14ac:dyDescent="0.3">
      <c r="A24" s="27" t="s">
        <v>54</v>
      </c>
      <c r="B24" s="14">
        <v>222</v>
      </c>
      <c r="C24" s="11">
        <f t="shared" si="0"/>
        <v>25</v>
      </c>
      <c r="D24" s="14">
        <v>744</v>
      </c>
      <c r="E24" s="11">
        <f t="shared" si="1"/>
        <v>7</v>
      </c>
      <c r="F24" s="39"/>
      <c r="G24" s="39">
        <v>5</v>
      </c>
      <c r="H24" s="16">
        <v>1743</v>
      </c>
      <c r="I24" s="17" t="s">
        <v>86</v>
      </c>
      <c r="J24" s="28" t="s">
        <v>104</v>
      </c>
      <c r="K24" s="19">
        <v>241630159</v>
      </c>
      <c r="L24" s="19" t="s">
        <v>27</v>
      </c>
      <c r="M24" s="19"/>
      <c r="N24" s="20">
        <v>1</v>
      </c>
      <c r="O24" s="31">
        <v>1</v>
      </c>
      <c r="P24" s="13">
        <v>5</v>
      </c>
      <c r="Q24" s="10"/>
      <c r="R24" s="10"/>
      <c r="S24" s="10"/>
      <c r="T24" s="10"/>
      <c r="U24" s="10"/>
      <c r="V24" s="10"/>
      <c r="W24" s="10"/>
      <c r="X24" s="10"/>
    </row>
    <row r="25" spans="1:24" ht="26.25" customHeight="1" thickBot="1" x14ac:dyDescent="0.3">
      <c r="A25" s="27" t="s">
        <v>54</v>
      </c>
      <c r="B25" s="14">
        <v>963</v>
      </c>
      <c r="C25" s="11">
        <f t="shared" si="0"/>
        <v>5</v>
      </c>
      <c r="D25" s="14">
        <v>95</v>
      </c>
      <c r="E25" s="11">
        <f t="shared" si="1"/>
        <v>31</v>
      </c>
      <c r="F25" s="38" t="s">
        <v>61</v>
      </c>
      <c r="G25" s="38">
        <v>3</v>
      </c>
      <c r="H25" s="16">
        <v>1742</v>
      </c>
      <c r="I25" s="17" t="s">
        <v>87</v>
      </c>
      <c r="J25" s="18" t="s">
        <v>105</v>
      </c>
      <c r="K25" s="19">
        <v>241566293</v>
      </c>
      <c r="L25" s="19" t="s">
        <v>17</v>
      </c>
      <c r="M25" s="19"/>
      <c r="N25" s="20">
        <v>1</v>
      </c>
      <c r="O25" s="31">
        <v>2</v>
      </c>
      <c r="P25" s="13">
        <v>8</v>
      </c>
      <c r="Q25" s="10"/>
      <c r="R25" s="10"/>
      <c r="S25" s="10"/>
      <c r="T25" s="10"/>
      <c r="U25" s="10"/>
      <c r="V25" s="10"/>
      <c r="W25" s="10"/>
      <c r="X25" s="10"/>
    </row>
    <row r="26" spans="1:24" ht="26.25" customHeight="1" thickBot="1" x14ac:dyDescent="0.3">
      <c r="A26" s="27" t="s">
        <v>54</v>
      </c>
      <c r="B26" s="14">
        <v>365</v>
      </c>
      <c r="C26" s="11">
        <f t="shared" si="0"/>
        <v>19</v>
      </c>
      <c r="D26" s="14">
        <v>92</v>
      </c>
      <c r="E26" s="11">
        <f t="shared" si="1"/>
        <v>33</v>
      </c>
      <c r="F26" s="39"/>
      <c r="G26" s="39">
        <v>5</v>
      </c>
      <c r="H26" s="16">
        <v>1711</v>
      </c>
      <c r="I26" s="17" t="s">
        <v>88</v>
      </c>
      <c r="J26" s="28" t="s">
        <v>111</v>
      </c>
      <c r="K26" s="19">
        <v>241631500</v>
      </c>
      <c r="L26" s="19" t="s">
        <v>26</v>
      </c>
      <c r="M26" s="19"/>
      <c r="N26" s="13">
        <v>2</v>
      </c>
      <c r="O26" s="31">
        <v>1</v>
      </c>
      <c r="P26" s="13"/>
      <c r="Q26" s="10"/>
      <c r="R26" s="10"/>
      <c r="S26" s="10"/>
      <c r="T26" s="10"/>
      <c r="U26" s="10"/>
      <c r="V26" s="10"/>
      <c r="W26" s="10"/>
      <c r="X26" s="10"/>
    </row>
    <row r="27" spans="1:24" ht="26.25" customHeight="1" thickBot="1" x14ac:dyDescent="0.3">
      <c r="A27" s="27" t="s">
        <v>54</v>
      </c>
      <c r="B27" s="14">
        <v>220</v>
      </c>
      <c r="C27" s="11">
        <f t="shared" si="0"/>
        <v>27</v>
      </c>
      <c r="D27" s="14">
        <v>744</v>
      </c>
      <c r="E27" s="11">
        <f t="shared" si="1"/>
        <v>7</v>
      </c>
      <c r="F27" s="39"/>
      <c r="G27" s="39">
        <v>5</v>
      </c>
      <c r="H27" s="16">
        <v>1708</v>
      </c>
      <c r="I27" s="17" t="s">
        <v>89</v>
      </c>
      <c r="J27" s="28" t="s">
        <v>107</v>
      </c>
      <c r="K27" s="19" t="s">
        <v>21</v>
      </c>
      <c r="L27" s="19" t="s">
        <v>22</v>
      </c>
      <c r="M27" s="19"/>
      <c r="N27" s="20">
        <v>1</v>
      </c>
      <c r="O27" s="31">
        <v>2</v>
      </c>
      <c r="P27" s="31">
        <v>2</v>
      </c>
      <c r="Q27" s="10"/>
      <c r="R27" s="10"/>
      <c r="S27" s="10"/>
      <c r="T27" s="10"/>
      <c r="U27" s="10"/>
      <c r="V27" s="10"/>
      <c r="W27" s="10"/>
      <c r="X27" s="10"/>
    </row>
    <row r="28" spans="1:24" ht="26.25" customHeight="1" thickBot="1" x14ac:dyDescent="0.3">
      <c r="A28" s="27" t="s">
        <v>54</v>
      </c>
      <c r="B28" s="14">
        <v>857</v>
      </c>
      <c r="C28" s="11">
        <f t="shared" si="0"/>
        <v>7</v>
      </c>
      <c r="D28" s="14">
        <v>1000</v>
      </c>
      <c r="E28" s="11">
        <f t="shared" si="1"/>
        <v>4</v>
      </c>
      <c r="F28" s="39"/>
      <c r="G28" s="39">
        <v>5</v>
      </c>
      <c r="H28" s="16">
        <v>1753</v>
      </c>
      <c r="I28" s="17" t="s">
        <v>90</v>
      </c>
      <c r="J28" s="28" t="s">
        <v>107</v>
      </c>
      <c r="K28" s="19">
        <v>241553470</v>
      </c>
      <c r="L28" s="19" t="s">
        <v>28</v>
      </c>
      <c r="M28" s="19"/>
      <c r="N28" s="20">
        <v>1</v>
      </c>
      <c r="O28" s="31">
        <v>2</v>
      </c>
      <c r="P28" s="13">
        <v>1</v>
      </c>
      <c r="Q28" s="10"/>
      <c r="R28" s="10"/>
      <c r="S28" s="10"/>
      <c r="T28" s="10"/>
      <c r="U28" s="10"/>
      <c r="V28" s="10"/>
      <c r="W28" s="10"/>
      <c r="X28" s="10"/>
    </row>
    <row r="29" spans="1:24" ht="26.25" customHeight="1" thickBot="1" x14ac:dyDescent="0.3">
      <c r="A29" s="27" t="s">
        <v>54</v>
      </c>
      <c r="B29" s="14">
        <v>956</v>
      </c>
      <c r="C29" s="11">
        <f t="shared" si="0"/>
        <v>6</v>
      </c>
      <c r="D29" s="14">
        <v>213</v>
      </c>
      <c r="E29" s="11">
        <f t="shared" si="1"/>
        <v>26</v>
      </c>
      <c r="F29" s="38" t="s">
        <v>16</v>
      </c>
      <c r="G29" s="38">
        <v>3</v>
      </c>
      <c r="H29" s="16">
        <v>1744</v>
      </c>
      <c r="I29" s="17" t="s">
        <v>91</v>
      </c>
      <c r="J29" s="28" t="s">
        <v>110</v>
      </c>
      <c r="K29" s="19">
        <v>241708615</v>
      </c>
      <c r="L29" s="19" t="s">
        <v>39</v>
      </c>
      <c r="M29" s="25" t="s">
        <v>40</v>
      </c>
      <c r="N29" s="20">
        <v>2</v>
      </c>
      <c r="O29" s="31">
        <v>1</v>
      </c>
      <c r="P29" s="13"/>
      <c r="Q29" s="10"/>
      <c r="R29" s="10"/>
      <c r="S29" s="10"/>
      <c r="T29" s="10"/>
      <c r="U29" s="10"/>
      <c r="V29" s="10"/>
      <c r="W29" s="10"/>
      <c r="X29" s="10"/>
    </row>
    <row r="30" spans="1:24" ht="26.25" customHeight="1" thickBot="1" x14ac:dyDescent="0.3">
      <c r="A30" s="27" t="s">
        <v>54</v>
      </c>
      <c r="B30" s="14">
        <v>65</v>
      </c>
      <c r="C30" s="11">
        <f t="shared" si="0"/>
        <v>38</v>
      </c>
      <c r="D30" s="14">
        <v>857</v>
      </c>
      <c r="E30" s="11">
        <f t="shared" si="1"/>
        <v>6</v>
      </c>
      <c r="F30" s="39"/>
      <c r="G30" s="39">
        <v>5</v>
      </c>
      <c r="H30" s="16">
        <v>1764</v>
      </c>
      <c r="I30" s="17" t="s">
        <v>92</v>
      </c>
      <c r="J30" s="18" t="s">
        <v>32</v>
      </c>
      <c r="K30" s="19">
        <v>241638115</v>
      </c>
      <c r="L30" s="19" t="s">
        <v>33</v>
      </c>
      <c r="M30" s="19"/>
      <c r="N30" s="20">
        <v>2</v>
      </c>
      <c r="O30" s="31">
        <v>1</v>
      </c>
      <c r="P30" s="13"/>
      <c r="Q30" s="10"/>
      <c r="R30" s="10"/>
      <c r="S30" s="10"/>
      <c r="T30" s="10"/>
      <c r="U30" s="10"/>
      <c r="V30" s="10"/>
      <c r="W30" s="10"/>
      <c r="X30" s="10"/>
    </row>
    <row r="31" spans="1:24" ht="26.25" customHeight="1" thickBot="1" x14ac:dyDescent="0.3">
      <c r="A31" s="27" t="s">
        <v>54</v>
      </c>
      <c r="B31" s="14">
        <v>85</v>
      </c>
      <c r="C31" s="11">
        <f t="shared" si="0"/>
        <v>35</v>
      </c>
      <c r="D31" s="14">
        <v>458</v>
      </c>
      <c r="E31" s="11">
        <f t="shared" si="1"/>
        <v>16</v>
      </c>
      <c r="F31" s="39"/>
      <c r="G31" s="39">
        <v>5</v>
      </c>
      <c r="H31" s="16">
        <v>1741</v>
      </c>
      <c r="I31" s="17" t="s">
        <v>93</v>
      </c>
      <c r="J31" s="28" t="s">
        <v>108</v>
      </c>
      <c r="K31" s="19">
        <v>241556451</v>
      </c>
      <c r="L31" s="19" t="s">
        <v>34</v>
      </c>
      <c r="M31" s="19"/>
      <c r="N31" s="20">
        <v>2</v>
      </c>
      <c r="O31" s="31">
        <v>1</v>
      </c>
      <c r="P31" s="13"/>
      <c r="Q31" s="10"/>
      <c r="R31" s="10"/>
      <c r="S31" s="10"/>
      <c r="T31" s="10"/>
      <c r="U31" s="10"/>
      <c r="V31" s="10"/>
      <c r="W31" s="10"/>
      <c r="X31" s="10"/>
    </row>
    <row r="32" spans="1:24" ht="26.25" customHeight="1" thickBot="1" x14ac:dyDescent="0.3">
      <c r="A32" s="27" t="s">
        <v>54</v>
      </c>
      <c r="B32" s="14">
        <v>99</v>
      </c>
      <c r="C32" s="11">
        <f t="shared" si="0"/>
        <v>32</v>
      </c>
      <c r="D32" s="14">
        <v>459</v>
      </c>
      <c r="E32" s="11">
        <f t="shared" si="1"/>
        <v>14</v>
      </c>
      <c r="F32" s="39"/>
      <c r="G32" s="39">
        <v>5</v>
      </c>
      <c r="H32" s="16">
        <v>1823</v>
      </c>
      <c r="I32" s="17" t="s">
        <v>94</v>
      </c>
      <c r="J32" s="28" t="s">
        <v>111</v>
      </c>
      <c r="K32" s="19">
        <v>241638168</v>
      </c>
      <c r="L32" s="19" t="s">
        <v>37</v>
      </c>
      <c r="M32" s="19"/>
      <c r="N32" s="20">
        <v>2</v>
      </c>
      <c r="O32" s="31">
        <v>1</v>
      </c>
      <c r="P32" s="13"/>
      <c r="Q32" s="10"/>
      <c r="R32" s="10"/>
      <c r="S32" s="10"/>
      <c r="T32" s="10"/>
      <c r="U32" s="10"/>
      <c r="V32" s="10"/>
      <c r="W32" s="10"/>
      <c r="X32" s="10"/>
    </row>
    <row r="33" spans="1:24" ht="26.25" customHeight="1" thickBot="1" x14ac:dyDescent="0.3">
      <c r="A33" s="27" t="s">
        <v>54</v>
      </c>
      <c r="B33" s="14">
        <v>213</v>
      </c>
      <c r="C33" s="11">
        <f t="shared" si="0"/>
        <v>29</v>
      </c>
      <c r="D33" s="14">
        <v>455</v>
      </c>
      <c r="E33" s="11">
        <f t="shared" si="1"/>
        <v>18</v>
      </c>
      <c r="F33" s="38" t="s">
        <v>61</v>
      </c>
      <c r="G33" s="38">
        <v>3</v>
      </c>
      <c r="H33" s="16">
        <v>1864</v>
      </c>
      <c r="I33" s="17" t="s">
        <v>95</v>
      </c>
      <c r="J33" s="18" t="s">
        <v>119</v>
      </c>
      <c r="K33" s="19">
        <v>241303461</v>
      </c>
      <c r="L33" s="29" t="s">
        <v>19</v>
      </c>
      <c r="M33" s="19"/>
      <c r="N33" s="20">
        <v>2</v>
      </c>
      <c r="O33" s="31">
        <v>2</v>
      </c>
      <c r="P33" s="13"/>
      <c r="Q33" s="10"/>
      <c r="R33" s="10"/>
      <c r="S33" s="10"/>
      <c r="T33" s="10"/>
      <c r="U33" s="10"/>
      <c r="V33" s="10"/>
      <c r="W33" s="10"/>
      <c r="X33" s="10"/>
    </row>
    <row r="34" spans="1:24" ht="26.25" customHeight="1" thickBot="1" x14ac:dyDescent="0.3">
      <c r="A34" s="27" t="s">
        <v>54</v>
      </c>
      <c r="B34" s="14">
        <v>744</v>
      </c>
      <c r="C34" s="11">
        <f t="shared" si="0"/>
        <v>9</v>
      </c>
      <c r="D34" s="14">
        <v>321</v>
      </c>
      <c r="E34" s="11">
        <f t="shared" si="1"/>
        <v>20</v>
      </c>
      <c r="F34" s="39"/>
      <c r="G34" s="39">
        <v>5</v>
      </c>
      <c r="H34" s="26">
        <v>1852</v>
      </c>
      <c r="I34" s="24" t="s">
        <v>96</v>
      </c>
      <c r="J34" s="28" t="s">
        <v>107</v>
      </c>
      <c r="K34" s="29" t="s">
        <v>21</v>
      </c>
      <c r="L34" s="29" t="s">
        <v>22</v>
      </c>
      <c r="M34" s="29"/>
      <c r="N34" s="20">
        <v>2</v>
      </c>
      <c r="O34" s="31">
        <v>2</v>
      </c>
      <c r="P34" s="31"/>
      <c r="Q34" s="10"/>
      <c r="R34" s="10"/>
      <c r="S34" s="10"/>
      <c r="T34" s="10"/>
      <c r="U34" s="10"/>
      <c r="V34" s="10"/>
      <c r="W34" s="10"/>
      <c r="X34" s="10"/>
    </row>
    <row r="35" spans="1:24" ht="26.25" customHeight="1" thickBot="1" x14ac:dyDescent="0.3">
      <c r="A35" s="27" t="s">
        <v>54</v>
      </c>
      <c r="B35" s="14">
        <v>56</v>
      </c>
      <c r="C35" s="11">
        <f t="shared" si="0"/>
        <v>39</v>
      </c>
      <c r="D35" s="14">
        <v>1220</v>
      </c>
      <c r="E35" s="11">
        <f t="shared" si="1"/>
        <v>1</v>
      </c>
      <c r="F35" s="39"/>
      <c r="G35" s="39">
        <v>5</v>
      </c>
      <c r="H35" s="26">
        <v>1885</v>
      </c>
      <c r="I35" s="24" t="s">
        <v>97</v>
      </c>
      <c r="J35" s="28" t="s">
        <v>107</v>
      </c>
      <c r="K35" s="29">
        <v>241553470</v>
      </c>
      <c r="L35" s="29" t="s">
        <v>28</v>
      </c>
      <c r="M35" s="29"/>
      <c r="N35" s="20">
        <v>2</v>
      </c>
      <c r="O35" s="31">
        <v>2</v>
      </c>
      <c r="P35" s="13"/>
      <c r="Q35" s="10"/>
      <c r="R35" s="10"/>
      <c r="S35" s="10"/>
      <c r="T35" s="10"/>
      <c r="U35" s="10"/>
      <c r="V35" s="10"/>
      <c r="W35" s="10"/>
      <c r="X35" s="10"/>
    </row>
    <row r="36" spans="1:24" ht="26.25" customHeight="1" thickBot="1" x14ac:dyDescent="0.3">
      <c r="A36" s="27" t="s">
        <v>54</v>
      </c>
      <c r="B36" s="14">
        <v>85</v>
      </c>
      <c r="C36" s="11">
        <f t="shared" si="0"/>
        <v>35</v>
      </c>
      <c r="D36" s="14">
        <v>1100</v>
      </c>
      <c r="E36" s="11">
        <f t="shared" si="1"/>
        <v>2</v>
      </c>
      <c r="F36" s="38" t="s">
        <v>16</v>
      </c>
      <c r="G36" s="38">
        <v>3</v>
      </c>
      <c r="H36" s="26">
        <v>1874</v>
      </c>
      <c r="I36" s="24" t="s">
        <v>98</v>
      </c>
      <c r="J36" s="28" t="s">
        <v>110</v>
      </c>
      <c r="K36" s="29">
        <v>241708615</v>
      </c>
      <c r="L36" s="29" t="s">
        <v>39</v>
      </c>
      <c r="M36" s="25" t="s">
        <v>40</v>
      </c>
      <c r="N36" s="20">
        <v>2</v>
      </c>
      <c r="O36" s="31">
        <v>1</v>
      </c>
      <c r="P36" s="13"/>
      <c r="Q36" s="10"/>
      <c r="R36" s="10"/>
      <c r="S36" s="10"/>
      <c r="T36" s="10"/>
      <c r="U36" s="10"/>
      <c r="V36" s="10"/>
      <c r="W36" s="10"/>
      <c r="X36" s="10"/>
    </row>
    <row r="37" spans="1:24" ht="26.25" customHeight="1" thickBot="1" x14ac:dyDescent="0.3">
      <c r="A37" s="27" t="s">
        <v>54</v>
      </c>
      <c r="B37" s="14">
        <v>95</v>
      </c>
      <c r="C37" s="11">
        <f t="shared" si="0"/>
        <v>33</v>
      </c>
      <c r="D37" s="14">
        <v>56</v>
      </c>
      <c r="E37" s="11">
        <f t="shared" si="1"/>
        <v>38</v>
      </c>
      <c r="F37" s="39"/>
      <c r="G37" s="39">
        <v>5</v>
      </c>
      <c r="H37" s="26">
        <v>1821</v>
      </c>
      <c r="I37" s="24" t="s">
        <v>99</v>
      </c>
      <c r="J37" s="28" t="s">
        <v>121</v>
      </c>
      <c r="K37" s="29">
        <v>241638115</v>
      </c>
      <c r="L37" s="29" t="s">
        <v>33</v>
      </c>
      <c r="M37" s="29"/>
      <c r="N37" s="20">
        <v>2</v>
      </c>
      <c r="O37" s="31">
        <v>1</v>
      </c>
      <c r="P37" s="13"/>
      <c r="Q37" s="10"/>
      <c r="R37" s="10"/>
      <c r="S37" s="10"/>
      <c r="T37" s="10"/>
      <c r="U37" s="10"/>
      <c r="V37" s="10"/>
      <c r="W37" s="10"/>
      <c r="X37" s="10"/>
    </row>
    <row r="38" spans="1:24" ht="26.25" customHeight="1" thickBot="1" x14ac:dyDescent="0.3">
      <c r="A38" s="27" t="s">
        <v>54</v>
      </c>
      <c r="B38" s="14">
        <v>92</v>
      </c>
      <c r="C38" s="11">
        <f t="shared" si="0"/>
        <v>34</v>
      </c>
      <c r="D38" s="14">
        <v>66</v>
      </c>
      <c r="E38" s="11">
        <f t="shared" si="1"/>
        <v>37</v>
      </c>
      <c r="F38" s="39"/>
      <c r="G38" s="39">
        <v>5</v>
      </c>
      <c r="H38" s="26">
        <v>1844</v>
      </c>
      <c r="I38" s="24" t="s">
        <v>100</v>
      </c>
      <c r="J38" s="28" t="s">
        <v>108</v>
      </c>
      <c r="K38" s="29">
        <v>241556451</v>
      </c>
      <c r="L38" s="29" t="s">
        <v>34</v>
      </c>
      <c r="M38" s="29"/>
      <c r="N38" s="20">
        <v>2</v>
      </c>
      <c r="O38" s="31">
        <v>1</v>
      </c>
      <c r="P38" s="13"/>
      <c r="Q38" s="10"/>
      <c r="R38" s="10"/>
      <c r="S38" s="10"/>
      <c r="T38" s="10"/>
      <c r="U38" s="10"/>
      <c r="V38" s="10"/>
      <c r="W38" s="10"/>
      <c r="X38" s="10"/>
    </row>
    <row r="39" spans="1:24" ht="26.25" customHeight="1" thickBot="1" x14ac:dyDescent="0.3">
      <c r="A39" s="27" t="s">
        <v>54</v>
      </c>
      <c r="B39" s="14">
        <v>66</v>
      </c>
      <c r="C39" s="11">
        <f t="shared" si="0"/>
        <v>37</v>
      </c>
      <c r="D39" s="14">
        <v>95</v>
      </c>
      <c r="E39" s="11">
        <f t="shared" si="1"/>
        <v>31</v>
      </c>
      <c r="F39" s="39"/>
      <c r="G39" s="39">
        <v>5</v>
      </c>
      <c r="H39" s="26">
        <v>1954</v>
      </c>
      <c r="I39" s="24" t="s">
        <v>101</v>
      </c>
      <c r="J39" s="28" t="s">
        <v>111</v>
      </c>
      <c r="K39" s="29">
        <v>241638168</v>
      </c>
      <c r="L39" s="29" t="s">
        <v>37</v>
      </c>
      <c r="M39" s="29"/>
      <c r="N39" s="20">
        <v>2</v>
      </c>
      <c r="O39" s="31">
        <v>1</v>
      </c>
      <c r="P39" s="13"/>
      <c r="Q39" s="10"/>
      <c r="R39" s="10"/>
      <c r="S39" s="10"/>
      <c r="T39" s="10"/>
      <c r="U39" s="10"/>
      <c r="V39" s="10"/>
      <c r="W39" s="10"/>
      <c r="X39" s="10"/>
    </row>
    <row r="40" spans="1:24" ht="26.25" customHeight="1" x14ac:dyDescent="0.25">
      <c r="A40" s="27" t="s">
        <v>54</v>
      </c>
      <c r="B40" s="14">
        <v>213</v>
      </c>
      <c r="C40" s="11">
        <f t="shared" si="0"/>
        <v>29</v>
      </c>
      <c r="D40" s="14">
        <v>92</v>
      </c>
      <c r="E40" s="11">
        <f t="shared" si="1"/>
        <v>33</v>
      </c>
      <c r="F40" s="38" t="s">
        <v>61</v>
      </c>
      <c r="G40" s="38">
        <v>3</v>
      </c>
      <c r="H40" s="26">
        <v>1985</v>
      </c>
      <c r="I40" s="24" t="s">
        <v>102</v>
      </c>
      <c r="J40" s="28" t="s">
        <v>119</v>
      </c>
      <c r="K40" s="29">
        <v>241303461</v>
      </c>
      <c r="L40" s="29" t="s">
        <v>19</v>
      </c>
      <c r="M40" s="29"/>
      <c r="N40" s="20">
        <v>2</v>
      </c>
      <c r="O40" s="31">
        <v>2</v>
      </c>
      <c r="P40" s="13"/>
      <c r="Q40" s="10"/>
      <c r="R40" s="10"/>
      <c r="S40" s="10"/>
      <c r="T40" s="10"/>
      <c r="U40" s="10"/>
      <c r="V40" s="10"/>
      <c r="W40" s="10"/>
      <c r="X40" s="10"/>
    </row>
    <row r="1048179" spans="15:15" ht="15" customHeight="1" x14ac:dyDescent="0.25">
      <c r="O1048179" s="30"/>
    </row>
    <row r="1048180" spans="15:15" ht="15" customHeight="1" x14ac:dyDescent="0.25">
      <c r="O1048180" s="30"/>
    </row>
    <row r="1048181" spans="15:15" ht="15" customHeight="1" x14ac:dyDescent="0.25">
      <c r="O1048181" s="30"/>
    </row>
    <row r="1048182" spans="15:15" ht="15" customHeight="1" x14ac:dyDescent="0.25">
      <c r="O1048182" s="7"/>
    </row>
    <row r="1048183" spans="15:15" ht="15" customHeight="1" thickBot="1" x14ac:dyDescent="0.3">
      <c r="O1048183" s="9"/>
    </row>
    <row r="1048184" spans="15:15" ht="15" customHeight="1" thickBot="1" x14ac:dyDescent="0.3">
      <c r="O1048184" s="13"/>
    </row>
    <row r="1048185" spans="15:15" ht="15" customHeight="1" thickBot="1" x14ac:dyDescent="0.3">
      <c r="O1048185" s="13"/>
    </row>
    <row r="1048186" spans="15:15" ht="15" customHeight="1" thickBot="1" x14ac:dyDescent="0.3">
      <c r="O1048186" s="13"/>
    </row>
    <row r="1048187" spans="15:15" ht="15" customHeight="1" thickBot="1" x14ac:dyDescent="0.3">
      <c r="O1048187" s="13"/>
    </row>
    <row r="1048188" spans="15:15" ht="15" customHeight="1" thickBot="1" x14ac:dyDescent="0.3">
      <c r="O1048188" s="13"/>
    </row>
    <row r="1048189" spans="15:15" ht="15" customHeight="1" thickBot="1" x14ac:dyDescent="0.3">
      <c r="O1048189" s="13"/>
    </row>
    <row r="1048190" spans="15:15" ht="15" customHeight="1" thickBot="1" x14ac:dyDescent="0.3">
      <c r="O1048190" s="13"/>
    </row>
    <row r="1048191" spans="15:15" ht="15" customHeight="1" thickBot="1" x14ac:dyDescent="0.3">
      <c r="O1048191" s="13"/>
    </row>
    <row r="1048192" spans="15:15" ht="15" customHeight="1" thickBot="1" x14ac:dyDescent="0.3">
      <c r="O1048192" s="13"/>
    </row>
    <row r="1048193" spans="15:15" ht="15" customHeight="1" thickBot="1" x14ac:dyDescent="0.3">
      <c r="O1048193" s="13"/>
    </row>
    <row r="1048194" spans="15:15" ht="15" customHeight="1" thickBot="1" x14ac:dyDescent="0.3">
      <c r="O1048194" s="13"/>
    </row>
    <row r="1048195" spans="15:15" ht="15" customHeight="1" thickBot="1" x14ac:dyDescent="0.3">
      <c r="O1048195" s="13"/>
    </row>
    <row r="1048196" spans="15:15" ht="15" customHeight="1" thickBot="1" x14ac:dyDescent="0.3">
      <c r="O1048196" s="13"/>
    </row>
    <row r="1048197" spans="15:15" ht="15" customHeight="1" thickBot="1" x14ac:dyDescent="0.3">
      <c r="O1048197" s="13"/>
    </row>
    <row r="1048198" spans="15:15" ht="15" customHeight="1" thickBot="1" x14ac:dyDescent="0.3">
      <c r="O1048198" s="13"/>
    </row>
    <row r="1048199" spans="15:15" ht="15" customHeight="1" thickBot="1" x14ac:dyDescent="0.3">
      <c r="O1048199" s="13"/>
    </row>
    <row r="1048200" spans="15:15" ht="15" customHeight="1" thickBot="1" x14ac:dyDescent="0.3">
      <c r="O1048200" s="13"/>
    </row>
    <row r="1048201" spans="15:15" ht="15" customHeight="1" thickBot="1" x14ac:dyDescent="0.3">
      <c r="O1048201" s="13"/>
    </row>
    <row r="1048202" spans="15:15" ht="15" customHeight="1" x14ac:dyDescent="0.25">
      <c r="O1048202" s="13"/>
    </row>
  </sheetData>
  <autoFilter ref="A1:BB33">
    <sortState ref="A9:BK82">
      <sortCondition descending="1" ref="F1:F145"/>
    </sortState>
  </autoFilter>
  <dataValidations disablePrompts="1" count="1">
    <dataValidation type="list" allowBlank="1" showErrorMessage="1" sqref="BI1:CM1 LE1:MI1 VA1:WE1 AEW1:AGA1 AOS1:APW1 AYO1:AZS1 BIK1:BJO1 BSG1:BTK1 CCC1:CDG1 CLY1:CNC1 CVU1:CWY1 DFQ1:DGU1 DPM1:DQQ1 DZI1:EAM1 EJE1:EKI1 ETA1:EUE1 FCW1:FEA1 FMS1:FNW1 FWO1:FXS1 GGK1:GHO1 GQG1:GRK1 HAC1:HBG1 HJY1:HLC1 HTU1:HUY1 IDQ1:IEU1 INM1:IOQ1 IXI1:IYM1 JHE1:JII1 JRA1:JSE1 KAW1:KCA1 KKS1:KLW1 KUO1:KVS1 LEK1:LFO1 LOG1:LPK1 LYC1:LZG1 MHY1">
      <formula1>"#REF!"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3"/>
  <sheetViews>
    <sheetView tabSelected="1" workbookViewId="0">
      <selection activeCell="C9" sqref="C9"/>
    </sheetView>
  </sheetViews>
  <sheetFormatPr baseColWidth="10" defaultRowHeight="15" x14ac:dyDescent="0.25"/>
  <cols>
    <col min="1" max="1" width="19.5703125" customWidth="1"/>
    <col min="3" max="3" width="32.5703125" bestFit="1" customWidth="1"/>
    <col min="5" max="5" width="13" bestFit="1" customWidth="1"/>
    <col min="6" max="6" width="18.42578125" bestFit="1" customWidth="1"/>
    <col min="7" max="7" width="27.42578125" bestFit="1" customWidth="1"/>
    <col min="8" max="8" width="27.28515625" bestFit="1" customWidth="1"/>
  </cols>
  <sheetData>
    <row r="1" spans="1:8" x14ac:dyDescent="0.25">
      <c r="A1" t="s">
        <v>122</v>
      </c>
      <c r="B1" s="41">
        <v>4</v>
      </c>
      <c r="C1" t="s">
        <v>123</v>
      </c>
      <c r="D1" t="s">
        <v>127</v>
      </c>
    </row>
    <row r="3" spans="1:8" x14ac:dyDescent="0.25">
      <c r="A3" t="s">
        <v>128</v>
      </c>
    </row>
    <row r="4" spans="1:8" x14ac:dyDescent="0.25">
      <c r="A4" t="s">
        <v>129</v>
      </c>
    </row>
    <row r="5" spans="1:8" x14ac:dyDescent="0.25">
      <c r="A5" t="s">
        <v>130</v>
      </c>
    </row>
    <row r="6" spans="1:8" x14ac:dyDescent="0.25">
      <c r="A6" t="s">
        <v>131</v>
      </c>
    </row>
    <row r="7" spans="1:8" x14ac:dyDescent="0.25">
      <c r="B7" t="s">
        <v>124</v>
      </c>
      <c r="C7" t="s">
        <v>125</v>
      </c>
      <c r="D7" t="s">
        <v>126</v>
      </c>
      <c r="E7" t="s">
        <v>6</v>
      </c>
      <c r="F7" t="s">
        <v>44</v>
      </c>
      <c r="G7" t="s">
        <v>50</v>
      </c>
      <c r="H7" t="s">
        <v>132</v>
      </c>
    </row>
    <row r="8" spans="1:8" x14ac:dyDescent="0.25">
      <c r="A8">
        <v>1</v>
      </c>
    </row>
    <row r="9" spans="1:8" x14ac:dyDescent="0.25">
      <c r="A9">
        <v>2</v>
      </c>
    </row>
    <row r="10" spans="1:8" x14ac:dyDescent="0.25">
      <c r="A10">
        <v>3</v>
      </c>
    </row>
    <row r="11" spans="1:8" x14ac:dyDescent="0.25">
      <c r="A11">
        <v>4</v>
      </c>
    </row>
    <row r="12" spans="1:8" x14ac:dyDescent="0.25">
      <c r="A12">
        <v>5</v>
      </c>
    </row>
    <row r="13" spans="1:8" x14ac:dyDescent="0.25">
      <c r="A13">
        <v>6</v>
      </c>
    </row>
    <row r="14" spans="1:8" x14ac:dyDescent="0.25">
      <c r="A14">
        <v>7</v>
      </c>
    </row>
    <row r="15" spans="1:8" x14ac:dyDescent="0.25">
      <c r="A15">
        <v>8</v>
      </c>
    </row>
    <row r="16" spans="1:8" x14ac:dyDescent="0.25">
      <c r="A16">
        <v>9</v>
      </c>
    </row>
    <row r="17" spans="1:1" x14ac:dyDescent="0.25">
      <c r="A17">
        <v>10</v>
      </c>
    </row>
    <row r="18" spans="1:1" x14ac:dyDescent="0.25">
      <c r="A18">
        <v>11</v>
      </c>
    </row>
    <row r="19" spans="1:1" x14ac:dyDescent="0.25">
      <c r="A19">
        <v>12</v>
      </c>
    </row>
    <row r="20" spans="1:1" x14ac:dyDescent="0.25">
      <c r="A20">
        <v>13</v>
      </c>
    </row>
    <row r="21" spans="1:1" x14ac:dyDescent="0.25">
      <c r="A21">
        <v>14</v>
      </c>
    </row>
    <row r="22" spans="1:1" x14ac:dyDescent="0.25">
      <c r="A22">
        <v>15</v>
      </c>
    </row>
    <row r="23" spans="1:1" x14ac:dyDescent="0.25">
      <c r="A23">
        <v>16</v>
      </c>
    </row>
    <row r="24" spans="1:1" x14ac:dyDescent="0.25">
      <c r="A24">
        <v>17</v>
      </c>
    </row>
    <row r="25" spans="1:1" x14ac:dyDescent="0.25">
      <c r="A25">
        <v>18</v>
      </c>
    </row>
    <row r="26" spans="1:1" x14ac:dyDescent="0.25">
      <c r="A26">
        <v>19</v>
      </c>
    </row>
    <row r="27" spans="1:1" x14ac:dyDescent="0.25">
      <c r="A27">
        <v>20</v>
      </c>
    </row>
    <row r="28" spans="1:1" x14ac:dyDescent="0.25">
      <c r="A28">
        <v>21</v>
      </c>
    </row>
    <row r="29" spans="1:1" x14ac:dyDescent="0.25">
      <c r="A29">
        <v>22</v>
      </c>
    </row>
    <row r="30" spans="1:1" x14ac:dyDescent="0.25">
      <c r="A30">
        <v>23</v>
      </c>
    </row>
    <row r="31" spans="1:1" x14ac:dyDescent="0.25">
      <c r="A31">
        <v>24</v>
      </c>
    </row>
    <row r="32" spans="1:1" x14ac:dyDescent="0.25">
      <c r="A32">
        <v>25</v>
      </c>
    </row>
    <row r="33" spans="1:1" x14ac:dyDescent="0.25">
      <c r="A33">
        <v>26</v>
      </c>
    </row>
    <row r="34" spans="1:1" x14ac:dyDescent="0.25">
      <c r="A34">
        <v>27</v>
      </c>
    </row>
    <row r="35" spans="1:1" x14ac:dyDescent="0.25">
      <c r="A35">
        <v>28</v>
      </c>
    </row>
    <row r="36" spans="1:1" x14ac:dyDescent="0.25">
      <c r="A36">
        <v>29</v>
      </c>
    </row>
    <row r="37" spans="1:1" x14ac:dyDescent="0.25">
      <c r="A37">
        <v>30</v>
      </c>
    </row>
    <row r="38" spans="1:1" x14ac:dyDescent="0.25">
      <c r="A38">
        <v>31</v>
      </c>
    </row>
    <row r="39" spans="1:1" x14ac:dyDescent="0.25">
      <c r="A39">
        <v>32</v>
      </c>
    </row>
    <row r="40" spans="1:1" x14ac:dyDescent="0.25">
      <c r="A40">
        <v>33</v>
      </c>
    </row>
    <row r="41" spans="1:1" x14ac:dyDescent="0.25">
      <c r="A41">
        <v>34</v>
      </c>
    </row>
    <row r="42" spans="1:1" x14ac:dyDescent="0.25">
      <c r="A42">
        <v>35</v>
      </c>
    </row>
    <row r="43" spans="1:1" x14ac:dyDescent="0.25">
      <c r="A43">
        <v>36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workbookViewId="0">
      <selection activeCell="E18" sqref="E18"/>
    </sheetView>
  </sheetViews>
  <sheetFormatPr baseColWidth="10" defaultRowHeight="15" x14ac:dyDescent="0.25"/>
  <sheetData>
    <row r="1" spans="1:12" x14ac:dyDescent="0.25">
      <c r="A1" s="32" t="s">
        <v>0</v>
      </c>
      <c r="B1" s="32" t="s">
        <v>49</v>
      </c>
      <c r="K1" s="32" t="s">
        <v>51</v>
      </c>
      <c r="L1" s="32" t="s">
        <v>52</v>
      </c>
    </row>
    <row r="3" spans="1:12" x14ac:dyDescent="0.25">
      <c r="A3" s="32" t="s">
        <v>46</v>
      </c>
      <c r="B3" s="32" t="s">
        <v>47</v>
      </c>
      <c r="C3" s="32" t="s">
        <v>48</v>
      </c>
    </row>
    <row r="5" spans="1:12" x14ac:dyDescent="0.25">
      <c r="A5">
        <v>1</v>
      </c>
      <c r="C5">
        <f>IF(LOOKUP(A5,vrp!C:C)&lt;&gt;A5,"",LOOKUP(A5,vrp!C:C,vrp!H:H))</f>
        <v>1406</v>
      </c>
    </row>
    <row r="7" spans="1:12" x14ac:dyDescent="0.25">
      <c r="A7" s="32" t="s">
        <v>133</v>
      </c>
      <c r="C7" t="str">
        <f>INDEX(vrp!H4:I7,MATCH('CAMPAGNE ZZ'!A7,vrp!I4:I7,0),2)</f>
        <v>De</v>
      </c>
    </row>
    <row r="10" spans="1:12" x14ac:dyDescent="0.25">
      <c r="D10">
        <v>2</v>
      </c>
      <c r="E10">
        <v>1705</v>
      </c>
    </row>
    <row r="11" spans="1:12" x14ac:dyDescent="0.25">
      <c r="D11">
        <v>2</v>
      </c>
      <c r="E11">
        <v>1714</v>
      </c>
    </row>
    <row r="12" spans="1:12" x14ac:dyDescent="0.25">
      <c r="D12">
        <v>1</v>
      </c>
      <c r="E12">
        <v>1405</v>
      </c>
    </row>
    <row r="13" spans="1:12" x14ac:dyDescent="0.25">
      <c r="D13">
        <v>1</v>
      </c>
      <c r="E13">
        <v>1401</v>
      </c>
    </row>
    <row r="14" spans="1:12" x14ac:dyDescent="0.25">
      <c r="D14">
        <v>1</v>
      </c>
      <c r="E14">
        <v>1402</v>
      </c>
    </row>
    <row r="15" spans="1:12" x14ac:dyDescent="0.25">
      <c r="D15">
        <v>2</v>
      </c>
      <c r="E15">
        <v>1745</v>
      </c>
    </row>
    <row r="16" spans="1:12" x14ac:dyDescent="0.25">
      <c r="D16">
        <v>2</v>
      </c>
      <c r="E16">
        <v>1745</v>
      </c>
    </row>
    <row r="17" spans="4:5" x14ac:dyDescent="0.25">
      <c r="D17">
        <v>2</v>
      </c>
      <c r="E17">
        <v>1747</v>
      </c>
    </row>
  </sheetData>
  <dataConsolidate function="product">
    <dataRefs count="1">
      <dataRef ref="O9:Q16" sheet="vrp"/>
    </dataRefs>
  </dataConsolid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vrp</vt:lpstr>
      <vt:lpstr>CAMPAGNE YY</vt:lpstr>
      <vt:lpstr>CAMPAGNE ZZ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Rouyer</dc:creator>
  <cp:lastModifiedBy>Rouyer</cp:lastModifiedBy>
  <cp:lastPrinted>2015-12-28T14:33:25Z</cp:lastPrinted>
  <dcterms:created xsi:type="dcterms:W3CDTF">2015-12-28T15:23:56Z</dcterms:created>
  <dcterms:modified xsi:type="dcterms:W3CDTF">2015-12-29T08:09:22Z</dcterms:modified>
</cp:coreProperties>
</file>