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03 - ASC BNPP\Feuilles de match\NF à vérifier\"/>
    </mc:Choice>
  </mc:AlternateContent>
  <xr:revisionPtr revIDLastSave="0" documentId="13_ncr:1_{995F9BCD-6D13-4EAF-BE1D-C77C4AADE1CE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MATCHS" sheetId="2" r:id="rId1"/>
    <sheet name="Feuil1" sheetId="6" state="hidden" r:id="rId2"/>
  </sheets>
  <definedNames>
    <definedName name="_xlnm._FilterDatabase" localSheetId="0" hidden="1">MATCHS!$K$2:$L$8</definedName>
    <definedName name="apert_bruno_apert">#REF!</definedName>
    <definedName name="STATUT">Feuil1!$A$1:$A$3</definedName>
    <definedName name="Statut_">Feuil1!$A$1:$A$3</definedName>
  </definedNames>
  <calcPr calcId="162913"/>
</workbook>
</file>

<file path=xl/calcChain.xml><?xml version="1.0" encoding="utf-8"?>
<calcChain xmlns="http://schemas.openxmlformats.org/spreadsheetml/2006/main">
  <c r="E6" i="2" l="1"/>
  <c r="H6" i="2" s="1"/>
  <c r="H8" i="2"/>
  <c r="H9" i="2"/>
  <c r="H7" i="2"/>
  <c r="H10" i="2"/>
  <c r="H11" i="2"/>
  <c r="H2" i="2"/>
  <c r="H3" i="2"/>
  <c r="H4" i="2"/>
  <c r="H5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F2" i="2" l="1"/>
  <c r="C57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2" i="2"/>
  <c r="C3" i="2"/>
  <c r="C4" i="2"/>
  <c r="C5" i="2"/>
  <c r="E57" i="2" l="1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5" i="2"/>
  <c r="E4" i="2"/>
  <c r="E3" i="2"/>
  <c r="E2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2" i="2"/>
  <c r="F13" i="2"/>
  <c r="F11" i="2"/>
  <c r="F10" i="2"/>
  <c r="F9" i="2"/>
  <c r="F8" i="2"/>
  <c r="F7" i="2"/>
  <c r="F6" i="2"/>
  <c r="F3" i="2"/>
  <c r="F5" i="2"/>
  <c r="F4" i="2"/>
  <c r="G46" i="2"/>
  <c r="G47" i="2"/>
  <c r="G48" i="2"/>
  <c r="G49" i="2"/>
  <c r="G50" i="2"/>
  <c r="G51" i="2"/>
  <c r="G52" i="2"/>
  <c r="G53" i="2"/>
  <c r="G54" i="2"/>
  <c r="G55" i="2"/>
  <c r="G56" i="2"/>
  <c r="G57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3" i="2"/>
  <c r="G4" i="2"/>
  <c r="G2" i="2"/>
</calcChain>
</file>

<file path=xl/sharedStrings.xml><?xml version="1.0" encoding="utf-8"?>
<sst xmlns="http://schemas.openxmlformats.org/spreadsheetml/2006/main" count="27" uniqueCount="18">
  <si>
    <t>A</t>
  </si>
  <si>
    <t>B</t>
  </si>
  <si>
    <t>G</t>
  </si>
  <si>
    <t>C</t>
  </si>
  <si>
    <t>D</t>
  </si>
  <si>
    <t>F</t>
  </si>
  <si>
    <t>E</t>
  </si>
  <si>
    <t>Score</t>
  </si>
  <si>
    <t>H</t>
  </si>
  <si>
    <t>Equipe</t>
  </si>
  <si>
    <t>Points marqués</t>
  </si>
  <si>
    <t>Match</t>
  </si>
  <si>
    <t>R</t>
  </si>
  <si>
    <t>AAAA</t>
  </si>
  <si>
    <t>BBBB</t>
  </si>
  <si>
    <t>CCCC</t>
  </si>
  <si>
    <t>Pts match nul</t>
  </si>
  <si>
    <t>Pts match gagné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</si>
</sst>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0" borderId="1" xfId="0" applyBorder="1" applyProtection="1">
      <protection hidden="1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Fill="1" applyProtection="1"/>
    <xf numFmtId="0" fontId="1" fillId="0" borderId="0" xfId="0" applyFont="1" applyProtection="1"/>
    <xf numFmtId="0" fontId="0" fillId="0" borderId="0" xfId="0" applyAlignment="1" applyProtection="1">
      <alignment horizontal="left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left" vertical="center"/>
    </xf>
    <xf numFmtId="0" fontId="0" fillId="3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4" borderId="0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left" vertical="center"/>
    </xf>
    <xf numFmtId="0" fontId="4" fillId="5" borderId="10" xfId="0" applyFont="1" applyFill="1" applyBorder="1" applyAlignment="1" applyProtection="1">
      <alignment horizontal="center"/>
    </xf>
    <xf numFmtId="0" fontId="4" fillId="5" borderId="5" xfId="0" applyFont="1" applyFill="1" applyBorder="1" applyAlignment="1" applyProtection="1">
      <alignment horizontal="center"/>
    </xf>
    <xf numFmtId="0" fontId="4" fillId="5" borderId="7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</xf>
    <xf numFmtId="0" fontId="2" fillId="5" borderId="11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left" vertical="center" indent="1"/>
      <protection locked="0"/>
    </xf>
    <xf numFmtId="0" fontId="4" fillId="5" borderId="6" xfId="0" applyFont="1" applyFill="1" applyBorder="1" applyAlignment="1" applyProtection="1">
      <alignment horizontal="left" vertical="center" indent="1"/>
      <protection locked="0"/>
    </xf>
    <xf numFmtId="0" fontId="5" fillId="5" borderId="8" xfId="0" applyFont="1" applyFill="1" applyBorder="1" applyAlignment="1" applyProtection="1">
      <alignment horizontal="left" vertical="center" indent="1"/>
      <protection locked="0"/>
    </xf>
    <xf numFmtId="0" fontId="5" fillId="5" borderId="9" xfId="0" applyFont="1" applyFill="1" applyBorder="1" applyAlignment="1" applyProtection="1">
      <alignment horizontal="left" vertical="center" indent="1"/>
      <protection locked="0"/>
    </xf>
    <xf numFmtId="0" fontId="1" fillId="0" borderId="1" xfId="0" applyFont="1" applyBorder="1" applyAlignment="1" applyProtection="1">
      <alignment horizontal="center" vertical="center"/>
    </xf>
    <xf numFmtId="0" fontId="4" fillId="5" borderId="14" xfId="0" applyFont="1" applyFill="1" applyBorder="1" applyAlignment="1" applyProtection="1">
      <alignment horizontal="left" vertical="center"/>
      <protection locked="0"/>
    </xf>
    <xf numFmtId="0" fontId="4" fillId="5" borderId="15" xfId="0" applyFont="1" applyFill="1" applyBorder="1" applyAlignment="1" applyProtection="1">
      <alignment horizontal="left" vertical="center"/>
      <protection locked="0"/>
    </xf>
    <xf numFmtId="0" fontId="4" fillId="5" borderId="16" xfId="0" applyFont="1" applyFill="1" applyBorder="1" applyAlignment="1" applyProtection="1">
      <alignment horizontal="left" vertical="center"/>
      <protection locked="0"/>
    </xf>
    <xf numFmtId="0" fontId="4" fillId="5" borderId="2" xfId="0" applyFont="1" applyFill="1" applyBorder="1" applyAlignment="1" applyProtection="1">
      <alignment horizontal="left"/>
      <protection locked="0"/>
    </xf>
    <xf numFmtId="0" fontId="4" fillId="5" borderId="4" xfId="0" applyFont="1" applyFill="1" applyBorder="1" applyAlignment="1" applyProtection="1">
      <alignment horizontal="left"/>
      <protection locked="0"/>
    </xf>
    <xf numFmtId="0" fontId="4" fillId="5" borderId="17" xfId="0" applyFont="1" applyFill="1" applyBorder="1" applyAlignment="1" applyProtection="1">
      <alignment horizontal="left"/>
      <protection locked="0"/>
    </xf>
    <xf numFmtId="0" fontId="4" fillId="5" borderId="2" xfId="0" applyFont="1" applyFill="1" applyBorder="1" applyAlignment="1" applyProtection="1">
      <alignment horizontal="left" vertical="center"/>
      <protection locked="0"/>
    </xf>
    <xf numFmtId="0" fontId="4" fillId="5" borderId="4" xfId="0" applyFont="1" applyFill="1" applyBorder="1" applyAlignment="1" applyProtection="1">
      <alignment horizontal="left" vertical="center"/>
      <protection locked="0"/>
    </xf>
    <xf numFmtId="0" fontId="4" fillId="5" borderId="17" xfId="0" applyFont="1" applyFill="1" applyBorder="1" applyAlignment="1" applyProtection="1">
      <alignment horizontal="left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DAEEF3"/>
      <color rgb="FFB871FF"/>
      <color rgb="FFFFFFCC"/>
      <color rgb="FFFFFF99"/>
      <color rgb="FFEFF4AC"/>
      <color rgb="FF0000CC"/>
      <color rgb="FFB9FFB9"/>
      <color rgb="FF99FF99"/>
      <color rgb="FF00FF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B0F0"/>
  </sheetPr>
  <dimension ref="A1:V58"/>
  <sheetViews>
    <sheetView showGridLines="0" tabSelected="1" zoomScaleNormal="100" workbookViewId="0">
      <selection activeCell="E6" sqref="E6"/>
    </sheetView>
  </sheetViews>
  <sheetFormatPr baseColWidth="10" defaultRowHeight="15" x14ac:dyDescent="0.25"/>
  <cols>
    <col min="1" max="1" width="6.7109375" style="15" customWidth="1"/>
    <col min="2" max="2" width="2.85546875" style="11" customWidth="1"/>
    <col min="3" max="3" width="29.28515625" style="16" customWidth="1"/>
    <col min="4" max="4" width="7.28515625" style="7" customWidth="1"/>
    <col min="5" max="7" width="11.42578125" style="7" customWidth="1"/>
    <col min="8" max="8" width="9" style="7" customWidth="1"/>
    <col min="9" max="9" width="4.28515625" style="7" customWidth="1"/>
    <col min="10" max="10" width="3.42578125" style="7" customWidth="1"/>
    <col min="11" max="11" width="29" style="7" customWidth="1"/>
    <col min="12" max="12" width="8.28515625" style="11" customWidth="1"/>
    <col min="13" max="14" width="9.7109375" style="11" customWidth="1"/>
    <col min="15" max="15" width="9.5703125" style="11" customWidth="1"/>
    <col min="16" max="16384" width="11.42578125" style="7"/>
  </cols>
  <sheetData>
    <row r="1" spans="1:22" s="6" customFormat="1" ht="32.25" customHeight="1" x14ac:dyDescent="0.25">
      <c r="A1" s="2" t="s">
        <v>11</v>
      </c>
      <c r="B1" s="40" t="s">
        <v>9</v>
      </c>
      <c r="C1" s="40"/>
      <c r="D1" s="3" t="s">
        <v>7</v>
      </c>
      <c r="E1" s="53" t="s">
        <v>16</v>
      </c>
      <c r="F1" s="53" t="s">
        <v>17</v>
      </c>
      <c r="G1" s="4"/>
      <c r="H1" s="5" t="s">
        <v>10</v>
      </c>
      <c r="I1" s="3"/>
      <c r="J1"/>
      <c r="K1"/>
      <c r="L1"/>
      <c r="M1"/>
      <c r="N1"/>
      <c r="O1"/>
    </row>
    <row r="2" spans="1:22" x14ac:dyDescent="0.25">
      <c r="A2" s="29">
        <v>1</v>
      </c>
      <c r="B2" s="1" t="s">
        <v>0</v>
      </c>
      <c r="C2" s="25" t="str">
        <f>IF(B2="","",VLOOKUP(B2,$J$21:$N$28,2,FALSE))</f>
        <v>AAAA</v>
      </c>
      <c r="D2" s="50">
        <v>12</v>
      </c>
      <c r="E2" s="22">
        <f>IF(ISERROR(D2/D2),0,IF(D2/D3=1,1,0))</f>
        <v>1</v>
      </c>
      <c r="F2" s="22">
        <f>IF(D2&gt;D3,2,0)</f>
        <v>0</v>
      </c>
      <c r="G2" s="22" t="str">
        <f>B2</f>
        <v>A</v>
      </c>
      <c r="H2" s="20">
        <f>SUM(E2:F2)</f>
        <v>1</v>
      </c>
      <c r="J2"/>
      <c r="K2"/>
      <c r="L2"/>
      <c r="M2"/>
      <c r="N2"/>
      <c r="O2"/>
      <c r="Q2" s="8"/>
      <c r="R2" s="8"/>
      <c r="S2" s="8"/>
      <c r="T2" s="8"/>
    </row>
    <row r="3" spans="1:22" x14ac:dyDescent="0.25">
      <c r="A3" s="29"/>
      <c r="B3" s="1" t="s">
        <v>1</v>
      </c>
      <c r="C3" s="25" t="str">
        <f>IF(B3="","",VLOOKUP(B3,$J$21:$N$28,2,FALSE))</f>
        <v>BBBB</v>
      </c>
      <c r="D3" s="17">
        <v>12</v>
      </c>
      <c r="E3" s="22">
        <f>IF(ISERROR(D2/D3),0,IF(D3/D2=1,1,0))</f>
        <v>1</v>
      </c>
      <c r="F3" s="22">
        <f>IF(D3&gt;D2,2,0)</f>
        <v>0</v>
      </c>
      <c r="G3" s="22" t="str">
        <f>B3</f>
        <v>B</v>
      </c>
      <c r="H3" s="20">
        <f t="shared" ref="H3:H57" si="0">SUM(E3:F3)</f>
        <v>1</v>
      </c>
      <c r="J3"/>
      <c r="K3"/>
      <c r="L3"/>
      <c r="M3"/>
      <c r="N3"/>
      <c r="O3"/>
      <c r="Q3" s="8"/>
      <c r="R3" s="8"/>
      <c r="S3" s="8"/>
      <c r="T3" s="8"/>
    </row>
    <row r="4" spans="1:22" x14ac:dyDescent="0.25">
      <c r="A4" s="30">
        <v>2</v>
      </c>
      <c r="B4" s="1" t="s">
        <v>1</v>
      </c>
      <c r="C4" s="19" t="str">
        <f>IF(B4="","",VLOOKUP(B4,$J$21:$N$28,2,FALSE))</f>
        <v>BBBB</v>
      </c>
      <c r="D4" s="18">
        <v>15</v>
      </c>
      <c r="E4" s="23">
        <f>IF(ISERROR(D4/D4),0,IF(D4/D5=1,1,0))</f>
        <v>0</v>
      </c>
      <c r="F4" s="23">
        <f>IF(D4&gt;D5,2,0)</f>
        <v>2</v>
      </c>
      <c r="G4" s="23" t="str">
        <f>B4</f>
        <v>B</v>
      </c>
      <c r="H4" s="21">
        <f t="shared" si="0"/>
        <v>2</v>
      </c>
      <c r="J4"/>
      <c r="K4"/>
      <c r="L4"/>
      <c r="M4"/>
      <c r="N4"/>
      <c r="O4"/>
      <c r="Q4" s="8"/>
      <c r="R4" s="8"/>
      <c r="S4" s="8"/>
      <c r="T4" s="8"/>
    </row>
    <row r="5" spans="1:22" x14ac:dyDescent="0.25">
      <c r="A5" s="30"/>
      <c r="B5" s="1" t="s">
        <v>3</v>
      </c>
      <c r="C5" s="19" t="str">
        <f>IF(B5="","",VLOOKUP(B5,$J$21:$N$28,2,FALSE))</f>
        <v>CCCC</v>
      </c>
      <c r="D5" s="18">
        <v>8</v>
      </c>
      <c r="E5" s="23">
        <f>IF(ISERROR(D4/D5),0,IF(D5/D4=1,1,0))</f>
        <v>0</v>
      </c>
      <c r="F5" s="23">
        <f>IF(D5&gt;D4,2,0)</f>
        <v>0</v>
      </c>
      <c r="G5" s="23" t="str">
        <f>B5</f>
        <v>C</v>
      </c>
      <c r="H5" s="21">
        <f t="shared" si="0"/>
        <v>0</v>
      </c>
      <c r="J5"/>
      <c r="K5"/>
      <c r="L5"/>
      <c r="M5"/>
      <c r="N5"/>
      <c r="O5"/>
      <c r="Q5" s="8"/>
      <c r="R5" s="8"/>
      <c r="S5" s="8"/>
      <c r="T5" s="8"/>
    </row>
    <row r="6" spans="1:22" x14ac:dyDescent="0.25">
      <c r="A6" s="29">
        <v>3</v>
      </c>
      <c r="B6" s="1" t="s">
        <v>0</v>
      </c>
      <c r="C6" s="25" t="str">
        <f>IF(B6="","",VLOOKUP(B6,$J$21:$N$28,2,FALSE))</f>
        <v>AAAA</v>
      </c>
      <c r="D6" s="17">
        <v>8</v>
      </c>
      <c r="E6" s="51" t="e">
        <f>IF(ISERROR(D6/D6),0,IF(D6/D7=1,1,0))</f>
        <v>#DIV/0!</v>
      </c>
      <c r="F6" s="52">
        <f>IF(D6&gt;D7,2,0)</f>
        <v>2</v>
      </c>
      <c r="G6" s="22" t="str">
        <f>B6</f>
        <v>A</v>
      </c>
      <c r="H6" s="20" t="e">
        <f t="shared" si="0"/>
        <v>#DIV/0!</v>
      </c>
      <c r="J6"/>
      <c r="K6"/>
      <c r="L6"/>
      <c r="M6"/>
      <c r="N6"/>
      <c r="O6"/>
      <c r="Q6" s="8"/>
      <c r="R6" s="8"/>
      <c r="S6" s="8"/>
      <c r="T6" s="8"/>
    </row>
    <row r="7" spans="1:22" x14ac:dyDescent="0.25">
      <c r="A7" s="29"/>
      <c r="B7" s="1" t="s">
        <v>3</v>
      </c>
      <c r="C7" s="25" t="str">
        <f>IF(B7="","",VLOOKUP(B7,$J$21:$N$28,2,FALSE))</f>
        <v>CCCC</v>
      </c>
      <c r="D7" s="17">
        <v>0</v>
      </c>
      <c r="E7" s="22">
        <f>IF(ISERROR(D6/D7),0,IF(D7/D6=1,1,0))</f>
        <v>0</v>
      </c>
      <c r="F7" s="52">
        <f>IF(D7&gt;D6,2,0)</f>
        <v>0</v>
      </c>
      <c r="G7" s="22" t="str">
        <f>B7</f>
        <v>C</v>
      </c>
      <c r="H7" s="20">
        <f t="shared" si="0"/>
        <v>0</v>
      </c>
      <c r="J7"/>
      <c r="K7"/>
      <c r="L7"/>
      <c r="M7"/>
      <c r="N7"/>
      <c r="O7"/>
      <c r="Q7" s="8"/>
      <c r="R7" s="8"/>
      <c r="S7" s="8"/>
      <c r="T7" s="8"/>
    </row>
    <row r="8" spans="1:22" x14ac:dyDescent="0.25">
      <c r="A8" s="30">
        <v>4</v>
      </c>
      <c r="B8" s="1"/>
      <c r="C8" s="19" t="str">
        <f>IF(B8="","",VLOOKUP(B8,$J$21:$N$28,2,FALSE))</f>
        <v/>
      </c>
      <c r="D8" s="18"/>
      <c r="E8" s="23">
        <f>IF(ISERROR(D8/D8),0,IF(D8/D9=1,1,0))</f>
        <v>0</v>
      </c>
      <c r="F8" s="23">
        <f>IF(D8&gt;D9,2,0)</f>
        <v>0</v>
      </c>
      <c r="G8" s="23">
        <f>B8</f>
        <v>0</v>
      </c>
      <c r="H8" s="21">
        <f t="shared" si="0"/>
        <v>0</v>
      </c>
      <c r="J8"/>
      <c r="K8"/>
      <c r="L8"/>
      <c r="M8"/>
      <c r="N8"/>
      <c r="O8"/>
      <c r="Q8" s="8"/>
      <c r="R8" s="8"/>
      <c r="S8" s="8"/>
      <c r="T8" s="8"/>
    </row>
    <row r="9" spans="1:22" ht="16.5" customHeight="1" x14ac:dyDescent="0.25">
      <c r="A9" s="30"/>
      <c r="B9" s="1"/>
      <c r="C9" s="19" t="str">
        <f>IF(B9="","",VLOOKUP(B9,$J$21:$N$28,2,FALSE))</f>
        <v/>
      </c>
      <c r="D9" s="18"/>
      <c r="E9" s="23">
        <f>IF(ISERROR(D8/D9),0,IF(D9/D8=1,1,0))</f>
        <v>0</v>
      </c>
      <c r="F9" s="23">
        <f>IF(D9&gt;D8,2,0)</f>
        <v>0</v>
      </c>
      <c r="G9" s="23">
        <f>B9</f>
        <v>0</v>
      </c>
      <c r="H9" s="21">
        <f t="shared" si="0"/>
        <v>0</v>
      </c>
      <c r="J9"/>
      <c r="K9"/>
      <c r="L9"/>
      <c r="M9"/>
      <c r="N9"/>
      <c r="O9"/>
      <c r="Q9" s="9"/>
      <c r="R9" s="9"/>
      <c r="S9" s="9"/>
      <c r="T9" s="9"/>
      <c r="U9" s="10"/>
      <c r="V9" s="10"/>
    </row>
    <row r="10" spans="1:22" x14ac:dyDescent="0.25">
      <c r="A10" s="29">
        <v>5</v>
      </c>
      <c r="B10" s="1"/>
      <c r="C10" s="25" t="str">
        <f>IF(B10="","",VLOOKUP(B10,$J$21:$N$28,2,FALSE))</f>
        <v/>
      </c>
      <c r="D10" s="17"/>
      <c r="E10" s="22">
        <f>IF(ISERROR(D10/D10),0,IF(D10/D11=1,1,0))</f>
        <v>0</v>
      </c>
      <c r="F10" s="52">
        <f>IF(D10&gt;D11,2,0)</f>
        <v>0</v>
      </c>
      <c r="G10" s="22">
        <f>B10</f>
        <v>0</v>
      </c>
      <c r="H10" s="20">
        <f t="shared" si="0"/>
        <v>0</v>
      </c>
      <c r="Q10" s="12"/>
      <c r="R10" s="12"/>
      <c r="S10" s="12"/>
      <c r="T10" s="12"/>
      <c r="U10" s="13"/>
      <c r="V10" s="13"/>
    </row>
    <row r="11" spans="1:22" x14ac:dyDescent="0.25">
      <c r="A11" s="29"/>
      <c r="B11" s="1"/>
      <c r="C11" s="25" t="str">
        <f>IF(B11="","",VLOOKUP(B11,$J$21:$N$28,2,FALSE))</f>
        <v/>
      </c>
      <c r="D11" s="17"/>
      <c r="E11" s="22">
        <f>IF(ISERROR(D10/D11),0,IF(D11/D10=1,1,0))</f>
        <v>0</v>
      </c>
      <c r="F11" s="52">
        <f>IF(D11&gt;D10,2,0)</f>
        <v>0</v>
      </c>
      <c r="G11" s="22">
        <f>B11</f>
        <v>0</v>
      </c>
      <c r="H11" s="20">
        <f t="shared" si="0"/>
        <v>0</v>
      </c>
      <c r="J11"/>
      <c r="K11"/>
      <c r="L11"/>
      <c r="M11"/>
      <c r="N11"/>
      <c r="O11"/>
      <c r="Q11" s="12"/>
      <c r="R11" s="12"/>
      <c r="S11" s="12"/>
      <c r="T11" s="12"/>
      <c r="U11" s="13"/>
      <c r="V11" s="13"/>
    </row>
    <row r="12" spans="1:22" x14ac:dyDescent="0.25">
      <c r="A12" s="30">
        <v>6</v>
      </c>
      <c r="B12" s="1"/>
      <c r="C12" s="19" t="str">
        <f>IF(B12="","",VLOOKUP(B12,$J$21:$N$28,2,FALSE))</f>
        <v/>
      </c>
      <c r="D12" s="18"/>
      <c r="E12" s="23">
        <f>IF(ISERROR(D12/D12),0,IF(D12/D13=1,1,0))</f>
        <v>0</v>
      </c>
      <c r="F12" s="23">
        <f>IF(D12&gt;D13,2,0)</f>
        <v>0</v>
      </c>
      <c r="G12" s="23">
        <f>B12</f>
        <v>0</v>
      </c>
      <c r="H12" s="21">
        <f t="shared" si="0"/>
        <v>0</v>
      </c>
      <c r="J12"/>
      <c r="K12"/>
      <c r="L12"/>
      <c r="M12"/>
      <c r="N12"/>
      <c r="O12"/>
      <c r="Q12" s="12"/>
      <c r="R12" s="12"/>
      <c r="S12" s="12"/>
      <c r="T12" s="12"/>
      <c r="U12" s="13"/>
      <c r="V12" s="13"/>
    </row>
    <row r="13" spans="1:22" x14ac:dyDescent="0.25">
      <c r="A13" s="30"/>
      <c r="B13" s="1"/>
      <c r="C13" s="19" t="str">
        <f>IF(B13="","",VLOOKUP(B13,$J$21:$N$28,2,FALSE))</f>
        <v/>
      </c>
      <c r="D13" s="18"/>
      <c r="E13" s="23">
        <f>IF(ISERROR(D12/D13),0,IF(D13/D12=1,1,0))</f>
        <v>0</v>
      </c>
      <c r="F13" s="23">
        <f>IF(D13&gt;D12,2,0)</f>
        <v>0</v>
      </c>
      <c r="G13" s="23">
        <f>B13</f>
        <v>0</v>
      </c>
      <c r="H13" s="21">
        <f t="shared" si="0"/>
        <v>0</v>
      </c>
      <c r="J13"/>
      <c r="K13"/>
      <c r="L13"/>
      <c r="M13"/>
      <c r="N13"/>
      <c r="O13"/>
      <c r="Q13" s="12"/>
      <c r="R13" s="12"/>
      <c r="S13" s="12"/>
      <c r="T13" s="12"/>
      <c r="U13" s="13"/>
      <c r="V13" s="13"/>
    </row>
    <row r="14" spans="1:22" x14ac:dyDescent="0.25">
      <c r="A14" s="29">
        <v>7</v>
      </c>
      <c r="B14" s="1"/>
      <c r="C14" s="25" t="str">
        <f>IF(B14="","",VLOOKUP(B14,$J$21:$N$28,2,FALSE))</f>
        <v/>
      </c>
      <c r="D14" s="17"/>
      <c r="E14" s="22">
        <f>IF(ISERROR(D14/D14),0,IF(D14/D15=1,1,0))</f>
        <v>0</v>
      </c>
      <c r="F14" s="52">
        <f>IF(D14&gt;D15,2,0)</f>
        <v>0</v>
      </c>
      <c r="G14" s="22">
        <f>B14</f>
        <v>0</v>
      </c>
      <c r="H14" s="20">
        <f t="shared" si="0"/>
        <v>0</v>
      </c>
      <c r="J14"/>
      <c r="K14"/>
      <c r="L14"/>
      <c r="M14"/>
      <c r="N14"/>
      <c r="O14"/>
      <c r="Q14" s="12"/>
      <c r="R14" s="12"/>
      <c r="S14" s="12"/>
      <c r="T14" s="12"/>
      <c r="U14" s="13"/>
      <c r="V14" s="13"/>
    </row>
    <row r="15" spans="1:22" x14ac:dyDescent="0.25">
      <c r="A15" s="29"/>
      <c r="B15" s="1"/>
      <c r="C15" s="25" t="str">
        <f>IF(B15="","",VLOOKUP(B15,$J$21:$N$28,2,FALSE))</f>
        <v/>
      </c>
      <c r="D15" s="17"/>
      <c r="E15" s="22">
        <f>IF(ISERROR(D14/D15),0,IF(D15/D14=1,1,0))</f>
        <v>0</v>
      </c>
      <c r="F15" s="52">
        <f>IF(D15&gt;D14,2,0)</f>
        <v>0</v>
      </c>
      <c r="G15" s="22">
        <f>B15</f>
        <v>0</v>
      </c>
      <c r="H15" s="20">
        <f t="shared" si="0"/>
        <v>0</v>
      </c>
      <c r="J15"/>
      <c r="K15"/>
      <c r="L15"/>
      <c r="M15"/>
      <c r="N15"/>
      <c r="O15"/>
      <c r="P15"/>
      <c r="Q15"/>
      <c r="R15"/>
      <c r="S15"/>
      <c r="T15"/>
      <c r="U15" s="13"/>
      <c r="V15" s="13"/>
    </row>
    <row r="16" spans="1:22" x14ac:dyDescent="0.25">
      <c r="A16" s="30">
        <v>8</v>
      </c>
      <c r="B16" s="1"/>
      <c r="C16" s="19" t="str">
        <f>IF(B16="","",VLOOKUP(B16,$J$21:$N$28,2,FALSE))</f>
        <v/>
      </c>
      <c r="D16" s="18"/>
      <c r="E16" s="23">
        <f>IF(ISERROR(D16/D16),0,IF(D16/D17=1,1,0))</f>
        <v>0</v>
      </c>
      <c r="F16" s="23">
        <f>IF(D16&gt;D17,2,0)</f>
        <v>0</v>
      </c>
      <c r="G16" s="23">
        <f>B16</f>
        <v>0</v>
      </c>
      <c r="H16" s="21">
        <f t="shared" si="0"/>
        <v>0</v>
      </c>
      <c r="J16"/>
      <c r="K16"/>
      <c r="L16"/>
      <c r="M16"/>
      <c r="N16"/>
      <c r="O16"/>
      <c r="P16"/>
      <c r="Q16"/>
      <c r="R16"/>
      <c r="S16"/>
      <c r="T16"/>
      <c r="U16" s="13"/>
      <c r="V16" s="13"/>
    </row>
    <row r="17" spans="1:20" x14ac:dyDescent="0.25">
      <c r="A17" s="30"/>
      <c r="B17" s="1"/>
      <c r="C17" s="19" t="str">
        <f>IF(B17="","",VLOOKUP(B17,$J$21:$N$28,2,FALSE))</f>
        <v/>
      </c>
      <c r="D17" s="18"/>
      <c r="E17" s="23">
        <f>IF(ISERROR(D16/D17),0,IF(D17/D16=1,1,0))</f>
        <v>0</v>
      </c>
      <c r="F17" s="23">
        <f>IF(D17&gt;D16,2,0)</f>
        <v>0</v>
      </c>
      <c r="G17" s="23">
        <f>B17</f>
        <v>0</v>
      </c>
      <c r="H17" s="21">
        <f t="shared" si="0"/>
        <v>0</v>
      </c>
      <c r="J17"/>
      <c r="K17"/>
      <c r="L17"/>
      <c r="M17"/>
      <c r="N17"/>
      <c r="O17"/>
      <c r="P17"/>
      <c r="Q17"/>
      <c r="R17"/>
      <c r="S17"/>
      <c r="T17"/>
    </row>
    <row r="18" spans="1:20" x14ac:dyDescent="0.25">
      <c r="A18" s="29">
        <v>9</v>
      </c>
      <c r="B18" s="1"/>
      <c r="C18" s="25" t="str">
        <f>IF(B18="","",VLOOKUP(B18,$J$21:$N$28,2,FALSE))</f>
        <v/>
      </c>
      <c r="D18" s="17"/>
      <c r="E18" s="22">
        <f>IF(ISERROR(D18/D18),0,IF(D18/D19=1,1,0))</f>
        <v>0</v>
      </c>
      <c r="F18" s="52">
        <f>IF(D18&gt;D19,2,0)</f>
        <v>0</v>
      </c>
      <c r="G18" s="22">
        <f>B18</f>
        <v>0</v>
      </c>
      <c r="H18" s="20">
        <f t="shared" si="0"/>
        <v>0</v>
      </c>
      <c r="J18"/>
      <c r="K18"/>
      <c r="L18"/>
      <c r="M18"/>
      <c r="N18"/>
      <c r="O18"/>
      <c r="P18"/>
      <c r="Q18"/>
      <c r="R18"/>
      <c r="S18"/>
      <c r="T18"/>
    </row>
    <row r="19" spans="1:20" ht="15.75" thickBot="1" x14ac:dyDescent="0.3">
      <c r="A19" s="29"/>
      <c r="B19" s="1"/>
      <c r="C19" s="25" t="str">
        <f>IF(B19="","",VLOOKUP(B19,$J$21:$N$28,2,FALSE))</f>
        <v/>
      </c>
      <c r="D19" s="17"/>
      <c r="E19" s="22">
        <f>IF(ISERROR(D18/D19),0,IF(D19/D18=1,1,0))</f>
        <v>0</v>
      </c>
      <c r="F19" s="52">
        <f>IF(D19&gt;D18,2,0)</f>
        <v>0</v>
      </c>
      <c r="G19" s="22">
        <f>B19</f>
        <v>0</v>
      </c>
      <c r="H19" s="20">
        <f>SUM(E19:F19)</f>
        <v>0</v>
      </c>
      <c r="J19"/>
      <c r="K19"/>
      <c r="L19"/>
      <c r="M19"/>
      <c r="N19"/>
      <c r="O19"/>
      <c r="P19"/>
      <c r="Q19"/>
      <c r="R19"/>
      <c r="S19"/>
      <c r="T19"/>
    </row>
    <row r="20" spans="1:20" ht="16.5" thickBot="1" x14ac:dyDescent="0.3">
      <c r="A20" s="30">
        <v>10</v>
      </c>
      <c r="B20" s="1"/>
      <c r="C20" s="19" t="str">
        <f>IF(B20="","",VLOOKUP(B20,$J$21:$N$28,2,FALSE))</f>
        <v/>
      </c>
      <c r="D20" s="18"/>
      <c r="E20" s="23">
        <f>IF(ISERROR(D20/D20),0,IF(D20/D21=1,1,0))</f>
        <v>0</v>
      </c>
      <c r="F20" s="23">
        <f>IF(D20&gt;D21,2,0)</f>
        <v>0</v>
      </c>
      <c r="G20" s="23">
        <f>B20</f>
        <v>0</v>
      </c>
      <c r="H20" s="21">
        <f t="shared" si="0"/>
        <v>0</v>
      </c>
      <c r="J20" s="33" t="s">
        <v>9</v>
      </c>
      <c r="K20" s="34"/>
      <c r="L20" s="34"/>
      <c r="M20" s="34"/>
      <c r="N20" s="34"/>
      <c r="O20" s="35"/>
      <c r="Q20" s="8"/>
      <c r="R20" s="8"/>
      <c r="S20" s="8"/>
      <c r="T20" s="8"/>
    </row>
    <row r="21" spans="1:20" x14ac:dyDescent="0.25">
      <c r="A21" s="30"/>
      <c r="B21" s="1"/>
      <c r="C21" s="19" t="str">
        <f>IF(B21="","",VLOOKUP(B21,$J$21:$N$28,2,FALSE))</f>
        <v/>
      </c>
      <c r="D21" s="18"/>
      <c r="E21" s="23">
        <f>IF(ISERROR(D20/D21),0,IF(D21/D20=1,1,0))</f>
        <v>0</v>
      </c>
      <c r="F21" s="23">
        <f>IF(D21&gt;D20,2,0)</f>
        <v>0</v>
      </c>
      <c r="G21" s="23">
        <f>B21</f>
        <v>0</v>
      </c>
      <c r="H21" s="21">
        <f t="shared" si="0"/>
        <v>0</v>
      </c>
      <c r="J21" s="26" t="s">
        <v>0</v>
      </c>
      <c r="K21" s="41" t="s">
        <v>13</v>
      </c>
      <c r="L21" s="42"/>
      <c r="M21" s="42"/>
      <c r="N21" s="42"/>
      <c r="O21" s="43"/>
      <c r="Q21" s="8"/>
      <c r="R21" s="8"/>
      <c r="S21" s="8"/>
      <c r="T21" s="8"/>
    </row>
    <row r="22" spans="1:20" x14ac:dyDescent="0.25">
      <c r="A22" s="29">
        <v>11</v>
      </c>
      <c r="B22" s="1"/>
      <c r="C22" s="25" t="str">
        <f>IF(B22="","",VLOOKUP(B22,$J$21:$N$28,2,FALSE))</f>
        <v/>
      </c>
      <c r="D22" s="17"/>
      <c r="E22" s="22">
        <f>IF(ISERROR(D22/D22),0,IF(D22/D23=1,1,0))</f>
        <v>0</v>
      </c>
      <c r="F22" s="24">
        <f>IF(D22&gt;D23,2,0)</f>
        <v>0</v>
      </c>
      <c r="G22" s="22">
        <f>B22</f>
        <v>0</v>
      </c>
      <c r="H22" s="20">
        <f t="shared" si="0"/>
        <v>0</v>
      </c>
      <c r="J22" s="27" t="s">
        <v>1</v>
      </c>
      <c r="K22" s="44" t="s">
        <v>14</v>
      </c>
      <c r="L22" s="45"/>
      <c r="M22" s="45"/>
      <c r="N22" s="45"/>
      <c r="O22" s="46"/>
      <c r="Q22" s="8"/>
      <c r="R22" s="8"/>
      <c r="S22" s="8"/>
      <c r="T22" s="8"/>
    </row>
    <row r="23" spans="1:20" x14ac:dyDescent="0.25">
      <c r="A23" s="29"/>
      <c r="B23" s="1"/>
      <c r="C23" s="25" t="str">
        <f>IF(B23="","",VLOOKUP(B23,$J$21:$N$28,2,FALSE))</f>
        <v/>
      </c>
      <c r="D23" s="17"/>
      <c r="E23" s="22">
        <f>IF(ISERROR(D22/D23),0,IF(D23/D22=1,1,0))</f>
        <v>0</v>
      </c>
      <c r="F23" s="24">
        <f>IF(D23&gt;D22,2,0)</f>
        <v>0</v>
      </c>
      <c r="G23" s="22">
        <f>B23</f>
        <v>0</v>
      </c>
      <c r="H23" s="20">
        <f t="shared" si="0"/>
        <v>0</v>
      </c>
      <c r="J23" s="27" t="s">
        <v>3</v>
      </c>
      <c r="K23" s="47" t="s">
        <v>15</v>
      </c>
      <c r="L23" s="48"/>
      <c r="M23" s="48"/>
      <c r="N23" s="48"/>
      <c r="O23" s="49"/>
      <c r="Q23" s="8"/>
      <c r="R23" s="8"/>
      <c r="S23" s="8"/>
      <c r="T23" s="8"/>
    </row>
    <row r="24" spans="1:20" x14ac:dyDescent="0.25">
      <c r="A24" s="30">
        <v>12</v>
      </c>
      <c r="B24" s="1"/>
      <c r="C24" s="19" t="str">
        <f>IF(B24="","",VLOOKUP(B24,$J$21:$N$28,2,FALSE))</f>
        <v/>
      </c>
      <c r="D24" s="18"/>
      <c r="E24" s="23">
        <f>IF(ISERROR(D24/D24),0,IF(D24/D25=1,1,0))</f>
        <v>0</v>
      </c>
      <c r="F24" s="23">
        <f>IF(D24&gt;D25,2,0)</f>
        <v>0</v>
      </c>
      <c r="G24" s="23">
        <f>B24</f>
        <v>0</v>
      </c>
      <c r="H24" s="21">
        <f t="shared" si="0"/>
        <v>0</v>
      </c>
      <c r="J24" s="27" t="s">
        <v>4</v>
      </c>
      <c r="K24" s="47"/>
      <c r="L24" s="48"/>
      <c r="M24" s="48"/>
      <c r="N24" s="48"/>
      <c r="O24" s="49"/>
      <c r="Q24" s="8"/>
      <c r="R24" s="8"/>
      <c r="S24" s="8"/>
      <c r="T24" s="8"/>
    </row>
    <row r="25" spans="1:20" x14ac:dyDescent="0.25">
      <c r="A25" s="30"/>
      <c r="B25" s="1"/>
      <c r="C25" s="19" t="str">
        <f>IF(B25="","",VLOOKUP(B25,$J$21:$N$28,2,FALSE))</f>
        <v/>
      </c>
      <c r="D25" s="18"/>
      <c r="E25" s="23">
        <f>IF(ISERROR(D24/D25),0,IF(D25/D24=1,1,0))</f>
        <v>0</v>
      </c>
      <c r="F25" s="23">
        <f>IF(D25&gt;D24,2,0)</f>
        <v>0</v>
      </c>
      <c r="G25" s="23">
        <f>B25</f>
        <v>0</v>
      </c>
      <c r="H25" s="21">
        <f t="shared" si="0"/>
        <v>0</v>
      </c>
      <c r="J25" s="27" t="s">
        <v>6</v>
      </c>
      <c r="K25" s="36"/>
      <c r="L25" s="36"/>
      <c r="M25" s="36"/>
      <c r="N25" s="36"/>
      <c r="O25" s="37"/>
      <c r="Q25" s="8"/>
      <c r="R25" s="8"/>
      <c r="S25" s="8"/>
      <c r="T25" s="8"/>
    </row>
    <row r="26" spans="1:20" x14ac:dyDescent="0.25">
      <c r="A26" s="29">
        <v>13</v>
      </c>
      <c r="B26" s="1"/>
      <c r="C26" s="25" t="str">
        <f>IF(B26="","",VLOOKUP(B26,$J$21:$N$28,2,FALSE))</f>
        <v/>
      </c>
      <c r="D26" s="17"/>
      <c r="E26" s="22">
        <f>IF(ISERROR(D26/D26),0,IF(D26/D27=1,1,0))</f>
        <v>0</v>
      </c>
      <c r="F26" s="24">
        <f>IF(D26&gt;D27,2,0)</f>
        <v>0</v>
      </c>
      <c r="G26" s="22">
        <f>B26</f>
        <v>0</v>
      </c>
      <c r="H26" s="20">
        <f t="shared" si="0"/>
        <v>0</v>
      </c>
      <c r="J26" s="27" t="s">
        <v>5</v>
      </c>
      <c r="K26" s="36"/>
      <c r="L26" s="36"/>
      <c r="M26" s="36"/>
      <c r="N26" s="36"/>
      <c r="O26" s="37"/>
      <c r="Q26" s="8"/>
      <c r="R26" s="8"/>
      <c r="S26" s="8"/>
      <c r="T26" s="8"/>
    </row>
    <row r="27" spans="1:20" x14ac:dyDescent="0.25">
      <c r="A27" s="29"/>
      <c r="B27" s="1"/>
      <c r="C27" s="25" t="str">
        <f>IF(B27="","",VLOOKUP(B27,$J$21:$N$28,2,FALSE))</f>
        <v/>
      </c>
      <c r="D27" s="17"/>
      <c r="E27" s="22">
        <f>IF(ISERROR(D26/D27),0,IF(D27/D26=1,1,0))</f>
        <v>0</v>
      </c>
      <c r="F27" s="24">
        <f>IF(D27&gt;D26,2,0)</f>
        <v>0</v>
      </c>
      <c r="G27" s="22">
        <f>B27</f>
        <v>0</v>
      </c>
      <c r="H27" s="20">
        <f t="shared" si="0"/>
        <v>0</v>
      </c>
      <c r="J27" s="27" t="s">
        <v>2</v>
      </c>
      <c r="K27" s="36"/>
      <c r="L27" s="36"/>
      <c r="M27" s="36"/>
      <c r="N27" s="36"/>
      <c r="O27" s="37"/>
    </row>
    <row r="28" spans="1:20" ht="15.75" thickBot="1" x14ac:dyDescent="0.3">
      <c r="A28" s="30">
        <v>14</v>
      </c>
      <c r="B28" s="1"/>
      <c r="C28" s="19" t="str">
        <f>IF(B28="","",VLOOKUP(B28,$J$21:$N$28,2,FALSE))</f>
        <v/>
      </c>
      <c r="D28" s="18"/>
      <c r="E28" s="23">
        <f>IF(ISERROR(D28/D28),0,IF(D28/D29=1,1,0))</f>
        <v>0</v>
      </c>
      <c r="F28" s="23">
        <f>IF(D28&gt;D29,2,0)</f>
        <v>0</v>
      </c>
      <c r="G28" s="23">
        <f>B28</f>
        <v>0</v>
      </c>
      <c r="H28" s="21">
        <f t="shared" si="0"/>
        <v>0</v>
      </c>
      <c r="J28" s="28" t="s">
        <v>8</v>
      </c>
      <c r="K28" s="38"/>
      <c r="L28" s="38"/>
      <c r="M28" s="38"/>
      <c r="N28" s="38"/>
      <c r="O28" s="39"/>
    </row>
    <row r="29" spans="1:20" x14ac:dyDescent="0.25">
      <c r="A29" s="30"/>
      <c r="B29" s="1"/>
      <c r="C29" s="19" t="str">
        <f>IF(B29="","",VLOOKUP(B29,$J$21:$N$28,2,FALSE))</f>
        <v/>
      </c>
      <c r="D29" s="18"/>
      <c r="E29" s="23">
        <f>IF(ISERROR(D28/D29),0,IF(D29/D28=1,1,0))</f>
        <v>0</v>
      </c>
      <c r="F29" s="23">
        <f>IF(D29&gt;D28,2,0)</f>
        <v>0</v>
      </c>
      <c r="G29" s="23">
        <f>B29</f>
        <v>0</v>
      </c>
      <c r="H29" s="21">
        <f t="shared" si="0"/>
        <v>0</v>
      </c>
      <c r="J29"/>
      <c r="K29"/>
      <c r="L29"/>
      <c r="M29"/>
      <c r="N29"/>
      <c r="O29"/>
    </row>
    <row r="30" spans="1:20" x14ac:dyDescent="0.25">
      <c r="A30" s="29">
        <v>15</v>
      </c>
      <c r="B30" s="1"/>
      <c r="C30" s="25" t="str">
        <f>IF(B30="","",VLOOKUP(B30,$J$21:$N$28,2,FALSE))</f>
        <v/>
      </c>
      <c r="D30" s="17"/>
      <c r="E30" s="22">
        <f>IF(ISERROR(D30/D30),0,IF(D30/D31=1,1,0))</f>
        <v>0</v>
      </c>
      <c r="F30" s="24">
        <f>IF(D30&gt;D31,2,0)</f>
        <v>0</v>
      </c>
      <c r="G30" s="22">
        <f>B30</f>
        <v>0</v>
      </c>
      <c r="H30" s="20">
        <f t="shared" si="0"/>
        <v>0</v>
      </c>
      <c r="J30"/>
      <c r="K30"/>
      <c r="L30"/>
      <c r="M30"/>
      <c r="N30"/>
      <c r="O30"/>
    </row>
    <row r="31" spans="1:20" x14ac:dyDescent="0.25">
      <c r="A31" s="29"/>
      <c r="B31" s="1"/>
      <c r="C31" s="25" t="str">
        <f>IF(B31="","",VLOOKUP(B31,$J$21:$N$28,2,FALSE))</f>
        <v/>
      </c>
      <c r="D31" s="17"/>
      <c r="E31" s="22">
        <f>IF(ISERROR(D30/D31),0,IF(D31/D30=1,1,0))</f>
        <v>0</v>
      </c>
      <c r="F31" s="24">
        <f>IF(D31&gt;D30,2,0)</f>
        <v>0</v>
      </c>
      <c r="G31" s="22">
        <f>B31</f>
        <v>0</v>
      </c>
      <c r="H31" s="20">
        <f t="shared" si="0"/>
        <v>0</v>
      </c>
      <c r="J31"/>
      <c r="K31"/>
      <c r="L31"/>
      <c r="M31"/>
      <c r="N31"/>
      <c r="O31"/>
    </row>
    <row r="32" spans="1:20" x14ac:dyDescent="0.25">
      <c r="A32" s="30">
        <v>16</v>
      </c>
      <c r="B32" s="1"/>
      <c r="C32" s="19" t="str">
        <f>IF(B32="","",VLOOKUP(B32,$J$21:$N$28,2,FALSE))</f>
        <v/>
      </c>
      <c r="D32" s="18"/>
      <c r="E32" s="23">
        <f>IF(ISERROR(D32/D32),0,IF(D32/D33=1,1,0))</f>
        <v>0</v>
      </c>
      <c r="F32" s="23">
        <f>IF(D32&gt;D33,2,0)</f>
        <v>0</v>
      </c>
      <c r="G32" s="23">
        <f>B32</f>
        <v>0</v>
      </c>
      <c r="H32" s="21">
        <f t="shared" si="0"/>
        <v>0</v>
      </c>
      <c r="J32"/>
      <c r="K32"/>
      <c r="L32"/>
      <c r="M32"/>
      <c r="N32"/>
      <c r="O32"/>
    </row>
    <row r="33" spans="1:11" x14ac:dyDescent="0.25">
      <c r="A33" s="30"/>
      <c r="B33" s="1"/>
      <c r="C33" s="19" t="str">
        <f>IF(B33="","",VLOOKUP(B33,$J$21:$N$28,2,FALSE))</f>
        <v/>
      </c>
      <c r="D33" s="18"/>
      <c r="E33" s="23">
        <f>IF(ISERROR(D32/D33),0,IF(D33/D32=1,1,0))</f>
        <v>0</v>
      </c>
      <c r="F33" s="23">
        <f>IF(D33&gt;D32,2,0)</f>
        <v>0</v>
      </c>
      <c r="G33" s="23">
        <f>B33</f>
        <v>0</v>
      </c>
      <c r="H33" s="21">
        <f t="shared" si="0"/>
        <v>0</v>
      </c>
    </row>
    <row r="34" spans="1:11" x14ac:dyDescent="0.25">
      <c r="A34" s="29">
        <v>17</v>
      </c>
      <c r="B34" s="1"/>
      <c r="C34" s="25" t="str">
        <f>IF(B34="","",VLOOKUP(B34,$J$21:$N$28,2,FALSE))</f>
        <v/>
      </c>
      <c r="D34" s="17"/>
      <c r="E34" s="22">
        <f>IF(ISERROR(D34/D34),0,IF(D34/D35=1,1,0))</f>
        <v>0</v>
      </c>
      <c r="F34" s="24">
        <f>IF(D34&gt;D35,2,0)</f>
        <v>0</v>
      </c>
      <c r="G34" s="22">
        <f>B34</f>
        <v>0</v>
      </c>
      <c r="H34" s="20">
        <f t="shared" si="0"/>
        <v>0</v>
      </c>
    </row>
    <row r="35" spans="1:11" x14ac:dyDescent="0.25">
      <c r="A35" s="29"/>
      <c r="B35" s="1"/>
      <c r="C35" s="25" t="str">
        <f>IF(B35="","",VLOOKUP(B35,$J$21:$N$28,2,FALSE))</f>
        <v/>
      </c>
      <c r="D35" s="17"/>
      <c r="E35" s="22">
        <f>IF(ISERROR(D34/D35),0,IF(D35/D34=1,1,0))</f>
        <v>0</v>
      </c>
      <c r="F35" s="24">
        <f>IF(D35&gt;D34,2,0)</f>
        <v>0</v>
      </c>
      <c r="G35" s="22">
        <f>B35</f>
        <v>0</v>
      </c>
      <c r="H35" s="20">
        <f t="shared" si="0"/>
        <v>0</v>
      </c>
    </row>
    <row r="36" spans="1:11" x14ac:dyDescent="0.25">
      <c r="A36" s="30">
        <v>18</v>
      </c>
      <c r="B36" s="1"/>
      <c r="C36" s="19" t="str">
        <f>IF(B36="","",VLOOKUP(B36,$J$21:$N$28,2,FALSE))</f>
        <v/>
      </c>
      <c r="D36" s="18"/>
      <c r="E36" s="23">
        <f>IF(ISERROR(D36/D36),0,IF(D36/D37=1,1,0))</f>
        <v>0</v>
      </c>
      <c r="F36" s="23">
        <f>IF(D36&gt;D37,2,0)</f>
        <v>0</v>
      </c>
      <c r="G36" s="23">
        <f>B36</f>
        <v>0</v>
      </c>
      <c r="H36" s="21">
        <f t="shared" si="0"/>
        <v>0</v>
      </c>
    </row>
    <row r="37" spans="1:11" x14ac:dyDescent="0.25">
      <c r="A37" s="30"/>
      <c r="B37" s="1"/>
      <c r="C37" s="19" t="str">
        <f>IF(B37="","",VLOOKUP(B37,$J$21:$N$28,2,FALSE))</f>
        <v/>
      </c>
      <c r="D37" s="18"/>
      <c r="E37" s="23">
        <f>IF(ISERROR(D36/D37),0,IF(D37/D36=1,1,0))</f>
        <v>0</v>
      </c>
      <c r="F37" s="23">
        <f>IF(D37&gt;D36,2,0)</f>
        <v>0</v>
      </c>
      <c r="G37" s="23">
        <f>B37</f>
        <v>0</v>
      </c>
      <c r="H37" s="21">
        <f t="shared" si="0"/>
        <v>0</v>
      </c>
    </row>
    <row r="38" spans="1:11" x14ac:dyDescent="0.25">
      <c r="A38" s="29">
        <v>19</v>
      </c>
      <c r="B38" s="1"/>
      <c r="C38" s="25" t="str">
        <f>IF(B38="","",VLOOKUP(B38,$J$21:$N$28,2,FALSE))</f>
        <v/>
      </c>
      <c r="D38" s="17"/>
      <c r="E38" s="22">
        <f>IF(ISERROR(D38/D38),0,IF(D38/D39=1,1,0))</f>
        <v>0</v>
      </c>
      <c r="F38" s="24">
        <f>IF(D38&gt;D39,2,0)</f>
        <v>0</v>
      </c>
      <c r="G38" s="22">
        <f>B38</f>
        <v>0</v>
      </c>
      <c r="H38" s="20">
        <f t="shared" si="0"/>
        <v>0</v>
      </c>
    </row>
    <row r="39" spans="1:11" x14ac:dyDescent="0.25">
      <c r="A39" s="29"/>
      <c r="B39" s="1"/>
      <c r="C39" s="25" t="str">
        <f>IF(B39="","",VLOOKUP(B39,$J$21:$N$28,2,FALSE))</f>
        <v/>
      </c>
      <c r="D39" s="17"/>
      <c r="E39" s="22">
        <f>IF(ISERROR(D38/D39),0,IF(D39/D38=1,1,0))</f>
        <v>0</v>
      </c>
      <c r="F39" s="24">
        <f>IF(D39&gt;D38,2,0)</f>
        <v>0</v>
      </c>
      <c r="G39" s="22">
        <f>B39</f>
        <v>0</v>
      </c>
      <c r="H39" s="20">
        <f t="shared" si="0"/>
        <v>0</v>
      </c>
    </row>
    <row r="40" spans="1:11" x14ac:dyDescent="0.25">
      <c r="A40" s="30">
        <v>20</v>
      </c>
      <c r="B40" s="1"/>
      <c r="C40" s="19" t="str">
        <f>IF(B40="","",VLOOKUP(B40,$J$21:$N$28,2,FALSE))</f>
        <v/>
      </c>
      <c r="D40" s="18"/>
      <c r="E40" s="23">
        <f>IF(ISERROR(D40/D40),0,IF(D40/D41=1,1,0))</f>
        <v>0</v>
      </c>
      <c r="F40" s="23">
        <f>IF(D40&gt;D41,2,0)</f>
        <v>0</v>
      </c>
      <c r="G40" s="23">
        <f>B40</f>
        <v>0</v>
      </c>
      <c r="H40" s="21">
        <f t="shared" si="0"/>
        <v>0</v>
      </c>
    </row>
    <row r="41" spans="1:11" x14ac:dyDescent="0.25">
      <c r="A41" s="30"/>
      <c r="B41" s="1"/>
      <c r="C41" s="19" t="str">
        <f>IF(B41="","",VLOOKUP(B41,$J$21:$N$28,2,FALSE))</f>
        <v/>
      </c>
      <c r="D41" s="18"/>
      <c r="E41" s="23">
        <f>IF(ISERROR(D40/D41),0,IF(D41/D40=1,1,0))</f>
        <v>0</v>
      </c>
      <c r="F41" s="23">
        <f>IF(D41&gt;D40,2,0)</f>
        <v>0</v>
      </c>
      <c r="G41" s="23">
        <f>B41</f>
        <v>0</v>
      </c>
      <c r="H41" s="21">
        <f t="shared" si="0"/>
        <v>0</v>
      </c>
    </row>
    <row r="42" spans="1:11" x14ac:dyDescent="0.25">
      <c r="A42" s="29">
        <v>21</v>
      </c>
      <c r="B42" s="1"/>
      <c r="C42" s="25" t="str">
        <f>IF(B42="","",VLOOKUP(B42,$J$21:$N$28,2,FALSE))</f>
        <v/>
      </c>
      <c r="D42" s="17"/>
      <c r="E42" s="22">
        <f>IF(ISERROR(D42/D42),0,IF(D42/D43=1,1,0))</f>
        <v>0</v>
      </c>
      <c r="F42" s="24">
        <f>IF(D42&gt;D43,2,0)</f>
        <v>0</v>
      </c>
      <c r="G42" s="22">
        <f>B42</f>
        <v>0</v>
      </c>
      <c r="H42" s="20">
        <f t="shared" si="0"/>
        <v>0</v>
      </c>
    </row>
    <row r="43" spans="1:11" x14ac:dyDescent="0.25">
      <c r="A43" s="29"/>
      <c r="B43" s="1"/>
      <c r="C43" s="25" t="str">
        <f>IF(B43="","",VLOOKUP(B43,$J$21:$N$28,2,FALSE))</f>
        <v/>
      </c>
      <c r="D43" s="17"/>
      <c r="E43" s="22">
        <f>IF(ISERROR(D42/D43),0,IF(D43/D42=1,1,0))</f>
        <v>0</v>
      </c>
      <c r="F43" s="24">
        <f>IF(D43&gt;D42,2,0)</f>
        <v>0</v>
      </c>
      <c r="G43" s="22">
        <f>B43</f>
        <v>0</v>
      </c>
      <c r="H43" s="20">
        <f t="shared" si="0"/>
        <v>0</v>
      </c>
      <c r="K43" s="14"/>
    </row>
    <row r="44" spans="1:11" x14ac:dyDescent="0.25">
      <c r="A44" s="30">
        <v>22</v>
      </c>
      <c r="B44" s="1"/>
      <c r="C44" s="19" t="str">
        <f>IF(B44="","",VLOOKUP(B44,$J$21:$N$28,2,FALSE))</f>
        <v/>
      </c>
      <c r="D44" s="18"/>
      <c r="E44" s="23">
        <f>IF(ISERROR(D44/D44),0,IF(D44/D45=1,1,0))</f>
        <v>0</v>
      </c>
      <c r="F44" s="23">
        <f>IF(D44&gt;D45,2,0)</f>
        <v>0</v>
      </c>
      <c r="G44" s="23">
        <f>B44</f>
        <v>0</v>
      </c>
      <c r="H44" s="21">
        <f t="shared" si="0"/>
        <v>0</v>
      </c>
    </row>
    <row r="45" spans="1:11" x14ac:dyDescent="0.25">
      <c r="A45" s="30"/>
      <c r="B45" s="1"/>
      <c r="C45" s="19" t="str">
        <f>IF(B45="","",VLOOKUP(B45,$J$21:$N$28,2,FALSE))</f>
        <v/>
      </c>
      <c r="D45" s="18"/>
      <c r="E45" s="23">
        <f>IF(ISERROR(D44/D45),0,IF(D45/D44=1,1,0))</f>
        <v>0</v>
      </c>
      <c r="F45" s="23">
        <f>IF(D45&gt;D44,2,0)</f>
        <v>0</v>
      </c>
      <c r="G45" s="23">
        <f>B45</f>
        <v>0</v>
      </c>
      <c r="H45" s="21">
        <f t="shared" si="0"/>
        <v>0</v>
      </c>
    </row>
    <row r="46" spans="1:11" x14ac:dyDescent="0.25">
      <c r="A46" s="29">
        <v>23</v>
      </c>
      <c r="B46" s="1"/>
      <c r="C46" s="25" t="str">
        <f>IF(B46="","",VLOOKUP(B46,$J$21:$N$28,2,FALSE))</f>
        <v/>
      </c>
      <c r="D46" s="17"/>
      <c r="E46" s="22">
        <f>IF(ISERROR(D46/D46),0,IF(D46/D47=1,1,0))</f>
        <v>0</v>
      </c>
      <c r="F46" s="24">
        <f>IF(D46&gt;D47,2,0)</f>
        <v>0</v>
      </c>
      <c r="G46" s="22">
        <f>B46</f>
        <v>0</v>
      </c>
      <c r="H46" s="20">
        <f t="shared" si="0"/>
        <v>0</v>
      </c>
    </row>
    <row r="47" spans="1:11" x14ac:dyDescent="0.25">
      <c r="A47" s="29"/>
      <c r="B47" s="1"/>
      <c r="C47" s="25" t="str">
        <f>IF(B47="","",VLOOKUP(B47,$J$21:$N$28,2,FALSE))</f>
        <v/>
      </c>
      <c r="D47" s="17"/>
      <c r="E47" s="22">
        <f>IF(ISERROR(D46/D47),0,IF(D47/D46=1,1,0))</f>
        <v>0</v>
      </c>
      <c r="F47" s="24">
        <f>IF(D47&gt;D46,2,0)</f>
        <v>0</v>
      </c>
      <c r="G47" s="22">
        <f>B47</f>
        <v>0</v>
      </c>
      <c r="H47" s="20">
        <f t="shared" si="0"/>
        <v>0</v>
      </c>
    </row>
    <row r="48" spans="1:11" x14ac:dyDescent="0.25">
      <c r="A48" s="31">
        <v>24</v>
      </c>
      <c r="B48" s="1"/>
      <c r="C48" s="19" t="str">
        <f>IF(B48="","",VLOOKUP(B48,$J$21:$N$28,2,FALSE))</f>
        <v/>
      </c>
      <c r="D48" s="18"/>
      <c r="E48" s="23">
        <f>IF(ISERROR(D48/D48),0,IF(D48/D49=1,1,0))</f>
        <v>0</v>
      </c>
      <c r="F48" s="23">
        <f>IF(D48&gt;D49,2,0)</f>
        <v>0</v>
      </c>
      <c r="G48" s="23">
        <f>B48</f>
        <v>0</v>
      </c>
      <c r="H48" s="21">
        <f t="shared" si="0"/>
        <v>0</v>
      </c>
    </row>
    <row r="49" spans="1:8" x14ac:dyDescent="0.25">
      <c r="A49" s="31"/>
      <c r="B49" s="1"/>
      <c r="C49" s="19" t="str">
        <f>IF(B49="","",VLOOKUP(B49,$J$21:$N$28,2,FALSE))</f>
        <v/>
      </c>
      <c r="D49" s="18"/>
      <c r="E49" s="23">
        <f>IF(ISERROR(D48/D49),0,IF(D49/D48=1,1,0))</f>
        <v>0</v>
      </c>
      <c r="F49" s="23">
        <f>IF(D49&gt;D48,2,0)</f>
        <v>0</v>
      </c>
      <c r="G49" s="23">
        <f>B49</f>
        <v>0</v>
      </c>
      <c r="H49" s="21">
        <f t="shared" si="0"/>
        <v>0</v>
      </c>
    </row>
    <row r="50" spans="1:8" x14ac:dyDescent="0.25">
      <c r="A50" s="32">
        <v>25</v>
      </c>
      <c r="B50" s="1"/>
      <c r="C50" s="25" t="str">
        <f>IF(B50="","",VLOOKUP(B50,$J$21:$N$28,2,FALSE))</f>
        <v/>
      </c>
      <c r="D50" s="17"/>
      <c r="E50" s="22">
        <f>IF(ISERROR(D50/D50),0,IF(D50/D51=1,1,0))</f>
        <v>0</v>
      </c>
      <c r="F50" s="24">
        <f>IF(D50&gt;D51,2,0)</f>
        <v>0</v>
      </c>
      <c r="G50" s="22">
        <f>B50</f>
        <v>0</v>
      </c>
      <c r="H50" s="20">
        <f t="shared" si="0"/>
        <v>0</v>
      </c>
    </row>
    <row r="51" spans="1:8" x14ac:dyDescent="0.25">
      <c r="A51" s="32"/>
      <c r="B51" s="1"/>
      <c r="C51" s="25" t="str">
        <f>IF(B51="","",VLOOKUP(B51,$J$21:$N$28,2,FALSE))</f>
        <v/>
      </c>
      <c r="D51" s="17"/>
      <c r="E51" s="22">
        <f>IF(ISERROR(D50/D51),0,IF(D51/D50=1,1,0))</f>
        <v>0</v>
      </c>
      <c r="F51" s="24">
        <f>IF(D51&gt;D50,2,0)</f>
        <v>0</v>
      </c>
      <c r="G51" s="22">
        <f>B51</f>
        <v>0</v>
      </c>
      <c r="H51" s="20">
        <f t="shared" si="0"/>
        <v>0</v>
      </c>
    </row>
    <row r="52" spans="1:8" x14ac:dyDescent="0.25">
      <c r="A52" s="31">
        <v>26</v>
      </c>
      <c r="B52" s="1"/>
      <c r="C52" s="19" t="str">
        <f>IF(B52="","",VLOOKUP(B52,$J$21:$N$28,2,FALSE))</f>
        <v/>
      </c>
      <c r="D52" s="18"/>
      <c r="E52" s="23">
        <f>IF(ISERROR(D52/D52),0,IF(D52/D53=1,1,0))</f>
        <v>0</v>
      </c>
      <c r="F52" s="23">
        <f>IF(D52&gt;D53,2,0)</f>
        <v>0</v>
      </c>
      <c r="G52" s="23">
        <f>B52</f>
        <v>0</v>
      </c>
      <c r="H52" s="21">
        <f t="shared" si="0"/>
        <v>0</v>
      </c>
    </row>
    <row r="53" spans="1:8" x14ac:dyDescent="0.25">
      <c r="A53" s="31"/>
      <c r="B53" s="1"/>
      <c r="C53" s="19" t="str">
        <f>IF(B53="","",VLOOKUP(B53,$J$21:$N$28,2,FALSE))</f>
        <v/>
      </c>
      <c r="D53" s="18"/>
      <c r="E53" s="23">
        <f>IF(ISERROR(D52/D53),0,IF(D53/D52=1,1,0))</f>
        <v>0</v>
      </c>
      <c r="F53" s="23">
        <f>IF(D53&gt;D52,2,0)</f>
        <v>0</v>
      </c>
      <c r="G53" s="23">
        <f>B53</f>
        <v>0</v>
      </c>
      <c r="H53" s="21">
        <f t="shared" si="0"/>
        <v>0</v>
      </c>
    </row>
    <row r="54" spans="1:8" x14ac:dyDescent="0.25">
      <c r="A54" s="32">
        <v>27</v>
      </c>
      <c r="B54" s="1"/>
      <c r="C54" s="25" t="str">
        <f>IF(B54="","",VLOOKUP(B54,$J$21:$N$28,2,FALSE))</f>
        <v/>
      </c>
      <c r="D54" s="17"/>
      <c r="E54" s="22">
        <f>IF(ISERROR(D54/D54),0,IF(D54/D55=1,1,0))</f>
        <v>0</v>
      </c>
      <c r="F54" s="24">
        <f>IF(D54&gt;D55,2,0)</f>
        <v>0</v>
      </c>
      <c r="G54" s="22">
        <f>B54</f>
        <v>0</v>
      </c>
      <c r="H54" s="20">
        <f t="shared" si="0"/>
        <v>0</v>
      </c>
    </row>
    <row r="55" spans="1:8" x14ac:dyDescent="0.25">
      <c r="A55" s="32"/>
      <c r="B55" s="1"/>
      <c r="C55" s="25" t="str">
        <f>IF(B55="","",VLOOKUP(B55,$J$21:$N$28,2,FALSE))</f>
        <v/>
      </c>
      <c r="D55" s="17"/>
      <c r="E55" s="22">
        <f>IF(ISERROR(D54/D55),0,IF(D55/D54=1,1,0))</f>
        <v>0</v>
      </c>
      <c r="F55" s="24">
        <f>IF(D55&gt;D54,2,0)</f>
        <v>0</v>
      </c>
      <c r="G55" s="22">
        <f>B55</f>
        <v>0</v>
      </c>
      <c r="H55" s="20">
        <f t="shared" si="0"/>
        <v>0</v>
      </c>
    </row>
    <row r="56" spans="1:8" x14ac:dyDescent="0.25">
      <c r="A56" s="31">
        <v>28</v>
      </c>
      <c r="B56" s="1"/>
      <c r="C56" s="19" t="str">
        <f>IF(B56="","",VLOOKUP(B56,$J$21:$N$28,2,FALSE))</f>
        <v/>
      </c>
      <c r="D56" s="18"/>
      <c r="E56" s="23">
        <f>IF(ISERROR(D56/D56),0,IF(D56/D57=1,1,0))</f>
        <v>0</v>
      </c>
      <c r="F56" s="23">
        <f>IF(D56&gt;D57,2,0)</f>
        <v>0</v>
      </c>
      <c r="G56" s="23">
        <f>B56</f>
        <v>0</v>
      </c>
      <c r="H56" s="21">
        <f t="shared" si="0"/>
        <v>0</v>
      </c>
    </row>
    <row r="57" spans="1:8" x14ac:dyDescent="0.25">
      <c r="A57" s="31"/>
      <c r="B57" s="1"/>
      <c r="C57" s="19" t="str">
        <f>IF(B57="","",VLOOKUP(B57,$J$21:$N$28,2,FALSE))</f>
        <v/>
      </c>
      <c r="D57" s="18"/>
      <c r="E57" s="23">
        <f>IF(ISERROR(D56/D57),0,IF(D57/D56=1,1,0))</f>
        <v>0</v>
      </c>
      <c r="F57" s="23">
        <f>IF(D57&gt;D56,2,0)</f>
        <v>0</v>
      </c>
      <c r="G57" s="23">
        <f>B57</f>
        <v>0</v>
      </c>
      <c r="H57" s="21">
        <f t="shared" si="0"/>
        <v>0</v>
      </c>
    </row>
    <row r="58" spans="1:8" x14ac:dyDescent="0.25">
      <c r="A58" s="7"/>
      <c r="C58" s="7"/>
    </row>
  </sheetData>
  <sheetProtection selectLockedCells="1"/>
  <mergeCells count="38">
    <mergeCell ref="K21:O21"/>
    <mergeCell ref="B1:C1"/>
    <mergeCell ref="A2:A3"/>
    <mergeCell ref="A4:A5"/>
    <mergeCell ref="A6:A7"/>
    <mergeCell ref="A8:A9"/>
    <mergeCell ref="A34:A35"/>
    <mergeCell ref="A10:A11"/>
    <mergeCell ref="A24:A25"/>
    <mergeCell ref="A26:A27"/>
    <mergeCell ref="A12:A13"/>
    <mergeCell ref="A14:A15"/>
    <mergeCell ref="A16:A17"/>
    <mergeCell ref="A18:A19"/>
    <mergeCell ref="A20:A21"/>
    <mergeCell ref="A22:A23"/>
    <mergeCell ref="K27:O27"/>
    <mergeCell ref="A28:A29"/>
    <mergeCell ref="A30:A31"/>
    <mergeCell ref="A32:A33"/>
    <mergeCell ref="K28:O28"/>
    <mergeCell ref="K26:O26"/>
    <mergeCell ref="J20:O20"/>
    <mergeCell ref="K25:O25"/>
    <mergeCell ref="K24:O24"/>
    <mergeCell ref="K23:O23"/>
    <mergeCell ref="K22:O22"/>
    <mergeCell ref="A56:A57"/>
    <mergeCell ref="A46:A47"/>
    <mergeCell ref="A48:A49"/>
    <mergeCell ref="A50:A51"/>
    <mergeCell ref="A52:A53"/>
    <mergeCell ref="A54:A55"/>
    <mergeCell ref="A38:A39"/>
    <mergeCell ref="A40:A41"/>
    <mergeCell ref="A42:A43"/>
    <mergeCell ref="A44:A45"/>
    <mergeCell ref="A36:A3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36D93-EACB-43A7-B0DE-29A60C9B2284}">
  <sheetPr codeName="Feuil5"/>
  <dimension ref="A1:A3"/>
  <sheetViews>
    <sheetView workbookViewId="0">
      <selection sqref="A1:A3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12</v>
      </c>
    </row>
    <row r="3" spans="1:1" x14ac:dyDescent="0.25">
      <c r="A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MATCHS</vt:lpstr>
      <vt:lpstr>Feuil1</vt:lpstr>
      <vt:lpstr>STATUT</vt:lpstr>
      <vt:lpstr>Statut_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SCOTTI Antoine</dc:creator>
  <cp:lastModifiedBy>Bruno</cp:lastModifiedBy>
  <cp:lastPrinted>2018-09-29T08:21:40Z</cp:lastPrinted>
  <dcterms:created xsi:type="dcterms:W3CDTF">2014-08-23T13:23:54Z</dcterms:created>
  <dcterms:modified xsi:type="dcterms:W3CDTF">2018-09-29T10:28:28Z</dcterms:modified>
</cp:coreProperties>
</file>