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061F6C1-EF5A-4470-8012-050E4F8E2A79}" xr6:coauthVersionLast="47" xr6:coauthVersionMax="47" xr10:uidLastSave="{00000000-0000-0000-0000-000000000000}"/>
  <bookViews>
    <workbookView xWindow="28680" yWindow="-120" windowWidth="29040" windowHeight="15720" activeTab="2" xr2:uid="{1D8FEBB8-E70A-49DC-90C9-7D9512B121E3}"/>
  </bookViews>
  <sheets>
    <sheet name="Vierge" sheetId="1" r:id="rId1"/>
    <sheet name="Tableau" sheetId="43" r:id="rId2"/>
    <sheet name="Titre" sheetId="45" r:id="rId3"/>
    <sheet name="Données" sheetId="46" r:id="rId4"/>
    <sheet name="BSA" sheetId="2" r:id="rId5"/>
    <sheet name="CPR" sheetId="3" r:id="rId6"/>
    <sheet name="CVE" sheetId="4" r:id="rId7"/>
    <sheet name="DRO" sheetId="5" r:id="rId8"/>
    <sheet name="HPI" sheetId="6" r:id="rId9"/>
    <sheet name="JGI" sheetId="7" r:id="rId10"/>
    <sheet name="POD" sheetId="8" r:id="rId11"/>
    <sheet name="RMA" sheetId="9" r:id="rId12"/>
    <sheet name="MNA" sheetId="10" r:id="rId13"/>
    <sheet name="IHO" sheetId="11" r:id="rId14"/>
    <sheet name="PVE" sheetId="12" r:id="rId15"/>
    <sheet name="CMA" sheetId="13" r:id="rId16"/>
    <sheet name="FRI" sheetId="14" r:id="rId17"/>
    <sheet name="MSA" sheetId="15" r:id="rId18"/>
    <sheet name="SDU" sheetId="16" r:id="rId19"/>
    <sheet name="SHE" sheetId="17" r:id="rId20"/>
    <sheet name="SRO" sheetId="18" r:id="rId21"/>
    <sheet name="VHO" sheetId="19" r:id="rId22"/>
    <sheet name="AAI" sheetId="20" r:id="rId23"/>
    <sheet name="GDI" sheetId="21" r:id="rId24"/>
    <sheet name="MMO" sheetId="22" r:id="rId25"/>
    <sheet name="EJO" sheetId="23" r:id="rId26"/>
    <sheet name="TDE" sheetId="24" r:id="rId27"/>
    <sheet name="GGA" sheetId="25" r:id="rId28"/>
    <sheet name="DMU" sheetId="28" r:id="rId29"/>
    <sheet name="dombon" sheetId="29" r:id="rId30"/>
    <sheet name="martin" sheetId="30" r:id="rId31"/>
    <sheet name="gayon" sheetId="31" r:id="rId32"/>
    <sheet name="jardin" sheetId="32" r:id="rId33"/>
    <sheet name="perego" sheetId="33" r:id="rId34"/>
    <sheet name="andy B" sheetId="34" r:id="rId35"/>
    <sheet name="ornella B" sheetId="35" r:id="rId36"/>
    <sheet name="GREPPO" sheetId="36" r:id="rId37"/>
    <sheet name="DUPUIS" sheetId="37" r:id="rId38"/>
    <sheet name="LAVABRE " sheetId="38" r:id="rId39"/>
    <sheet name="BRUCELLE" sheetId="39" r:id="rId40"/>
    <sheet name="BRASSELET" sheetId="40" r:id="rId41"/>
    <sheet name="JONCHERE" sheetId="42" r:id="rId42"/>
    <sheet name="Feuil15" sheetId="41" r:id="rId43"/>
  </sheets>
  <definedNames>
    <definedName name="NUM">Tableau!$C$25</definedName>
    <definedName name="_xlnm.Print_Area" localSheetId="22">AAI!$A$1:$F$40</definedName>
    <definedName name="_xlnm.Print_Area" localSheetId="34">'andy B'!$A$1:$F$40</definedName>
    <definedName name="_xlnm.Print_Area" localSheetId="40">BRASSELET!$A$1:$F$40</definedName>
    <definedName name="_xlnm.Print_Area" localSheetId="39">BRUCELLE!$A$1:$F$40</definedName>
    <definedName name="_xlnm.Print_Area" localSheetId="4">BSA!$A$1:$F$40</definedName>
    <definedName name="_xlnm.Print_Area" localSheetId="15">CMA!$A$1:$F$40</definedName>
    <definedName name="_xlnm.Print_Area" localSheetId="5">CPR!$A$1:$F$40</definedName>
    <definedName name="_xlnm.Print_Area" localSheetId="6">CVE!$A$1:$F$40</definedName>
    <definedName name="_xlnm.Print_Area" localSheetId="28">DMU!$A$1:$F$40</definedName>
    <definedName name="_xlnm.Print_Area" localSheetId="29">dombon!$A$1:$F$40</definedName>
    <definedName name="_xlnm.Print_Area" localSheetId="7">DRO!$A$1:$F$40</definedName>
    <definedName name="_xlnm.Print_Area" localSheetId="37">DUPUIS!$A$1:$F$40</definedName>
    <definedName name="_xlnm.Print_Area" localSheetId="25">EJO!$A$1:$F$40</definedName>
    <definedName name="_xlnm.Print_Area" localSheetId="16">FRI!$A$1:$F$40</definedName>
    <definedName name="_xlnm.Print_Area" localSheetId="31">gayon!$A$1:$F$40</definedName>
    <definedName name="_xlnm.Print_Area" localSheetId="23">GDI!$A$1:$F$40</definedName>
    <definedName name="_xlnm.Print_Area" localSheetId="27">GGA!$A$1:$F$40</definedName>
    <definedName name="_xlnm.Print_Area" localSheetId="36">GREPPO!$A$1:$F$40</definedName>
    <definedName name="_xlnm.Print_Area" localSheetId="8">HPI!$A$1:$F$40</definedName>
    <definedName name="_xlnm.Print_Area" localSheetId="13">IHO!$A$1:$F$40</definedName>
    <definedName name="_xlnm.Print_Area" localSheetId="32">jardin!$A$1:$F$40</definedName>
    <definedName name="_xlnm.Print_Area" localSheetId="9">JGI!$A$1:$F$40</definedName>
    <definedName name="_xlnm.Print_Area" localSheetId="41">JONCHERE!$A$1:$F$40</definedName>
    <definedName name="_xlnm.Print_Area" localSheetId="38">'LAVABRE '!$A$1:$F$40</definedName>
    <definedName name="_xlnm.Print_Area" localSheetId="30">martin!$A$1:$F$40</definedName>
    <definedName name="_xlnm.Print_Area" localSheetId="24">MMO!$A$1:$F$40</definedName>
    <definedName name="_xlnm.Print_Area" localSheetId="12">MNA!$A$1:$F$40</definedName>
    <definedName name="_xlnm.Print_Area" localSheetId="17">MSA!$A$1:$F$40</definedName>
    <definedName name="_xlnm.Print_Area" localSheetId="35">'ornella B'!$A$1:$F$40</definedName>
    <definedName name="_xlnm.Print_Area" localSheetId="33">perego!$A$1:$F$40</definedName>
    <definedName name="_xlnm.Print_Area" localSheetId="10">POD!$A$1:$F$40</definedName>
    <definedName name="_xlnm.Print_Area" localSheetId="14">PVE!$A$1:$F$40</definedName>
    <definedName name="_xlnm.Print_Area" localSheetId="11">RMA!$A$1:$F$40</definedName>
    <definedName name="_xlnm.Print_Area" localSheetId="18">SDU!$A$1:$F$40</definedName>
    <definedName name="_xlnm.Print_Area" localSheetId="19">SHE!$A$1:$F$40</definedName>
    <definedName name="_xlnm.Print_Area" localSheetId="20">SRO!$A$1:$F$40</definedName>
    <definedName name="_xlnm.Print_Area" localSheetId="26">TDE!$A$1:$F$40</definedName>
    <definedName name="_xlnm.Print_Area" localSheetId="2">Titre!$A$1:$F$40</definedName>
    <definedName name="_xlnm.Print_Area" localSheetId="21">VHO!$A$1:$F$40</definedName>
    <definedName name="_xlnm.Print_Area" localSheetId="0">Vierge!$A$1:$F$40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45" l="1"/>
  <c r="A10" i="45"/>
  <c r="B13" i="45"/>
  <c r="B9" i="45"/>
  <c r="B11" i="45"/>
  <c r="K20" i="43"/>
  <c r="B4" i="45"/>
  <c r="C34" i="45"/>
  <c r="C32" i="45"/>
  <c r="C30" i="45"/>
  <c r="C28" i="45"/>
  <c r="C34" i="1"/>
  <c r="C32" i="1"/>
  <c r="C30" i="1"/>
  <c r="C28" i="1"/>
  <c r="C26" i="45"/>
  <c r="C24" i="45"/>
  <c r="C22" i="45"/>
  <c r="C20" i="45"/>
  <c r="C18" i="45"/>
  <c r="C16" i="45"/>
  <c r="C14" i="45"/>
  <c r="C12" i="45"/>
  <c r="C8" i="45"/>
  <c r="C10" i="45"/>
  <c r="E8" i="45"/>
  <c r="E4" i="45"/>
  <c r="B35" i="45"/>
  <c r="B33" i="45"/>
  <c r="B31" i="45"/>
  <c r="B29" i="45"/>
  <c r="B27" i="45"/>
  <c r="B25" i="45"/>
  <c r="B23" i="45"/>
  <c r="B21" i="45"/>
  <c r="B19" i="45"/>
  <c r="B17" i="45"/>
  <c r="B15" i="45"/>
  <c r="A34" i="45"/>
  <c r="A32" i="45"/>
  <c r="A30" i="45"/>
  <c r="A28" i="45"/>
  <c r="A26" i="45"/>
  <c r="A24" i="45"/>
  <c r="A22" i="45"/>
  <c r="A20" i="45"/>
  <c r="A18" i="45"/>
  <c r="A16" i="45"/>
  <c r="A14" i="45"/>
  <c r="A12" i="45"/>
  <c r="A37" i="42"/>
  <c r="A37" i="40"/>
  <c r="A37" i="39"/>
  <c r="A37" i="38"/>
  <c r="A37" i="37"/>
  <c r="A37" i="36"/>
  <c r="A37" i="35"/>
  <c r="A37" i="34"/>
  <c r="A37" i="33"/>
  <c r="A37" i="32"/>
  <c r="A37" i="31"/>
  <c r="A37" i="30"/>
  <c r="A37" i="29"/>
  <c r="A37" i="28"/>
</calcChain>
</file>

<file path=xl/sharedStrings.xml><?xml version="1.0" encoding="utf-8"?>
<sst xmlns="http://schemas.openxmlformats.org/spreadsheetml/2006/main" count="2490" uniqueCount="189">
  <si>
    <t>Habilitations</t>
  </si>
  <si>
    <t>FOR-199-Rev5</t>
  </si>
  <si>
    <t>Formateur :</t>
  </si>
  <si>
    <t>Statut : INTERNE</t>
  </si>
  <si>
    <t>CIN / nucléaire</t>
  </si>
  <si>
    <t>santé et Sécurité</t>
  </si>
  <si>
    <t>divers</t>
  </si>
  <si>
    <t>SCN1 / RSCN1</t>
  </si>
  <si>
    <t>Chariot élévateurs à conducteur porté catégorie 1,3 ou 5)</t>
  </si>
  <si>
    <t>bien être</t>
  </si>
  <si>
    <t>SCN2 / RSCN2</t>
  </si>
  <si>
    <t>Nacelle (PEMP)</t>
  </si>
  <si>
    <t>pédagogie</t>
  </si>
  <si>
    <t>CSQ / RCSQ</t>
  </si>
  <si>
    <t>Habilitations électriques selon la norme NF C 18-510</t>
  </si>
  <si>
    <t>communication</t>
  </si>
  <si>
    <t>R commun SCN/CSQ</t>
  </si>
  <si>
    <t>Habilitation mécaniques (M0-M1 et/ou M2-MR)</t>
  </si>
  <si>
    <t>maitrise des référentiels CEFRI</t>
  </si>
  <si>
    <t>SSTN</t>
  </si>
  <si>
    <t>SST et MaC SST</t>
  </si>
  <si>
    <t>pratique de l'audit interne</t>
  </si>
  <si>
    <t>RP1 / R RP1</t>
  </si>
  <si>
    <t>Risque routier</t>
  </si>
  <si>
    <t>formations PIAT</t>
  </si>
  <si>
    <t>RP2 / R RP2</t>
  </si>
  <si>
    <t>Echafaudage fixe et roulant (montage, démontage, réception, conformité, utilisation)</t>
  </si>
  <si>
    <t>robinetiers</t>
  </si>
  <si>
    <t>Passerelle RN</t>
  </si>
  <si>
    <t>Travail en hauteur / port du harnais</t>
  </si>
  <si>
    <t>Soudeurs</t>
  </si>
  <si>
    <t>PR-CC Initial</t>
  </si>
  <si>
    <t xml:space="preserve">Equipier de 1ère intervention et manipulation des extincteurs </t>
  </si>
  <si>
    <t>Ancrages</t>
  </si>
  <si>
    <t>PR-CC Recyclage &amp; Passerelle</t>
  </si>
  <si>
    <t>PRAP / RPS</t>
  </si>
  <si>
    <t>Supportages</t>
  </si>
  <si>
    <t>Assurance qualité niveau 3 (NT 85-114)</t>
  </si>
  <si>
    <t>Amiante SS4</t>
  </si>
  <si>
    <t>pose de chevilles en CNPE</t>
  </si>
  <si>
    <t xml:space="preserve">Assemblages boulonnés </t>
  </si>
  <si>
    <t>Pont roulant</t>
  </si>
  <si>
    <t>ATEX</t>
  </si>
  <si>
    <t>EPI (Heaume ventilé, TEV, ARI &amp; masque à cartouche) CNPE</t>
  </si>
  <si>
    <t>AIPR</t>
  </si>
  <si>
    <t>EPI (CAVA / TEVA)</t>
  </si>
  <si>
    <t>permis de feu</t>
  </si>
  <si>
    <t>Risques chimiques</t>
  </si>
  <si>
    <t>date et visa resp. pédagogique</t>
  </si>
  <si>
    <t>date et visa resp de centre</t>
  </si>
  <si>
    <t>date et visa du formateur</t>
  </si>
  <si>
    <t>habilitation valable 1 an</t>
  </si>
  <si>
    <t>Formateur : SAGE Baptiste</t>
  </si>
  <si>
    <t>Santé et Sécurité</t>
  </si>
  <si>
    <t>Divers</t>
  </si>
  <si>
    <t>X</t>
  </si>
  <si>
    <t>Chariot élévateurs à conducteur porté catégorie 1,3 ou 5 -489 -  Formateur / testeur</t>
  </si>
  <si>
    <t>Bien être - Communication</t>
  </si>
  <si>
    <t>Nacelle (PEMP) 486 - Formateur / testeur</t>
  </si>
  <si>
    <t>Pédagogie</t>
  </si>
  <si>
    <t>Maitrise des référentiels CEFRI</t>
  </si>
  <si>
    <t>Formations PIAT</t>
  </si>
  <si>
    <t>Surv en eq commune 811/808</t>
  </si>
  <si>
    <t>Risques routiers</t>
  </si>
  <si>
    <t>Tuyauteurs</t>
  </si>
  <si>
    <t>Robinetiers</t>
  </si>
  <si>
    <t>lecture de plan</t>
  </si>
  <si>
    <t>Ancrages 516</t>
  </si>
  <si>
    <t xml:space="preserve">Supportages 5428 - 5430 </t>
  </si>
  <si>
    <t>5428 - ECQ</t>
  </si>
  <si>
    <t>Pose de chevilles en CNPE</t>
  </si>
  <si>
    <t xml:space="preserve">Pont roulant 484 </t>
  </si>
  <si>
    <t>ATEX 0/1</t>
  </si>
  <si>
    <t>HV et TEV uniquement</t>
  </si>
  <si>
    <t>Permis de feu</t>
  </si>
  <si>
    <t>Risques chimiques N1/ N2</t>
  </si>
  <si>
    <t xml:space="preserve">Detection au ferroscan </t>
  </si>
  <si>
    <t>Formateur : PRINTEMPS Corentin</t>
  </si>
  <si>
    <t>x</t>
  </si>
  <si>
    <t>ECQ sur OP et R OP</t>
  </si>
  <si>
    <t>Formateur : Catherine VEAU</t>
  </si>
  <si>
    <t>Formateur : ROBIN David</t>
  </si>
  <si>
    <t>GA et Carrefour CIN</t>
  </si>
  <si>
    <t>ECQ</t>
  </si>
  <si>
    <t>Formateur : PIRAUD Hervé</t>
  </si>
  <si>
    <t>Rt Maint 10/2024 Imm Maint 11/2024
ECQ pour le RSCN1</t>
  </si>
  <si>
    <t xml:space="preserve">Formateur : GIET DE THE Jean Baptiste </t>
  </si>
  <si>
    <t>RFIN à prévoir 2025, Pas de RSCN1</t>
  </si>
  <si>
    <t>SCN2 initial en cours de qualif</t>
  </si>
  <si>
    <t>B0/H0/H0V uniquement</t>
  </si>
  <si>
    <t>RT RP à prévoir 2025</t>
  </si>
  <si>
    <t>Formateur : Pascal ODET</t>
  </si>
  <si>
    <t>B0 H0 H0V uniquement</t>
  </si>
  <si>
    <t>Formateur : Romain MARQUEZ</t>
  </si>
  <si>
    <t>Formateur : NASRI Mahdi</t>
  </si>
  <si>
    <t>Formateur : HOUNAT Iliais</t>
  </si>
  <si>
    <t>Formateur : VEIRUN Philippe</t>
  </si>
  <si>
    <t>Formateur : MARCHAND Cédric</t>
  </si>
  <si>
    <t>Formateur : RICHARDSON Frédéric</t>
  </si>
  <si>
    <t>B0 H0 H0V</t>
  </si>
  <si>
    <t>Formateur : SANTO MARTINO Mickael</t>
  </si>
  <si>
    <t>Formateur : DUCATEZ Sebastien</t>
  </si>
  <si>
    <t xml:space="preserve">Formateur : HEYRAUD Stephen </t>
  </si>
  <si>
    <t>RFIN à prévoir 2025</t>
  </si>
  <si>
    <t>Formateur : ROBIN Stephane</t>
  </si>
  <si>
    <t>Mod 1</t>
  </si>
  <si>
    <t>Formateur : HODIERNE Vincent</t>
  </si>
  <si>
    <t>Formateur : AIT HAMMADI Adil</t>
  </si>
  <si>
    <t>immersion à réaliser avant sept2025</t>
  </si>
  <si>
    <t xml:space="preserve">GA et Carrefour </t>
  </si>
  <si>
    <t>Formateur : DIOT Ghislain</t>
  </si>
  <si>
    <t>Testeur CACES</t>
  </si>
  <si>
    <t>Basse tension uniquement</t>
  </si>
  <si>
    <t>Formateur : MONTORO Mickaël</t>
  </si>
  <si>
    <t>Formateur : Eva JOURDAN</t>
  </si>
  <si>
    <t>Formateur : DE ALMEDA Tiago</t>
  </si>
  <si>
    <t>Formateur : GAUDIN Gwendoline</t>
  </si>
  <si>
    <t>Formateur : Didier MULIN</t>
  </si>
  <si>
    <t>Statut : Vacataire</t>
  </si>
  <si>
    <t>sauf 1er formateur RP1 / RT RP à prévoir 2025</t>
  </si>
  <si>
    <t>Formateur : DOMBON Jean Francois</t>
  </si>
  <si>
    <t>Statut : Externe</t>
  </si>
  <si>
    <t>BT et HT</t>
  </si>
  <si>
    <t>Formateur : MARTIN Fabienne</t>
  </si>
  <si>
    <t>Formateur : GAYON Philippe</t>
  </si>
  <si>
    <t>Formateur : JARDIN Gérard</t>
  </si>
  <si>
    <t>BT uniquement</t>
  </si>
  <si>
    <t>Formateur : PEREGO FRANCK</t>
  </si>
  <si>
    <t>Formateur : BOUKHECHBEN Andy</t>
  </si>
  <si>
    <t>Formateur : BOUKHECHBEN Ornella</t>
  </si>
  <si>
    <t>Formateur : GREPPO Vincent</t>
  </si>
  <si>
    <t xml:space="preserve">Statut : Externe </t>
  </si>
  <si>
    <t xml:space="preserve">Formateur : DUPUIS Philippe </t>
  </si>
  <si>
    <t xml:space="preserve">Formateur : LAVABRE Cédric  </t>
  </si>
  <si>
    <t xml:space="preserve"> </t>
  </si>
  <si>
    <t xml:space="preserve">Formateur : BRUCELLE David </t>
  </si>
  <si>
    <t>Formateur : BRASSELET Pascal</t>
  </si>
  <si>
    <t>Formateur : JONCHERE Fabrice</t>
  </si>
  <si>
    <t>Nom</t>
  </si>
  <si>
    <t>Prenom</t>
  </si>
  <si>
    <t>Date habilitation</t>
  </si>
  <si>
    <t>SCN1/RSCN1</t>
  </si>
  <si>
    <t>Restriction</t>
  </si>
  <si>
    <t>SCN2/RSCN2</t>
  </si>
  <si>
    <t>CIN Nucléaire</t>
  </si>
  <si>
    <t>CSQ/RCSQ</t>
  </si>
  <si>
    <t>Rcom</t>
  </si>
  <si>
    <t>RP1/RRP1</t>
  </si>
  <si>
    <t>RP2/RRP2</t>
  </si>
  <si>
    <t>Pass RN</t>
  </si>
  <si>
    <t>PR CC init</t>
  </si>
  <si>
    <t>PRcc Recy/pass</t>
  </si>
  <si>
    <t>AQ3</t>
  </si>
  <si>
    <t>Ass Boul</t>
  </si>
  <si>
    <t>EPI</t>
  </si>
  <si>
    <t>Interne</t>
  </si>
  <si>
    <t>Chariot</t>
  </si>
  <si>
    <t>Nacelle</t>
  </si>
  <si>
    <t>HAB elec</t>
  </si>
  <si>
    <t>Hab Meca</t>
  </si>
  <si>
    <t>SST ou Mac SST</t>
  </si>
  <si>
    <t>Echaf</t>
  </si>
  <si>
    <t>Trvx Haut / Harnais</t>
  </si>
  <si>
    <t>EXT</t>
  </si>
  <si>
    <t>PRAP/RPS</t>
  </si>
  <si>
    <t>Aminate SS4</t>
  </si>
  <si>
    <t>Pont roulant 484</t>
  </si>
  <si>
    <t>Risque  chimique</t>
  </si>
  <si>
    <t>Santé sécurité</t>
  </si>
  <si>
    <t>Bien être com</t>
  </si>
  <si>
    <t>Ref Cefri</t>
  </si>
  <si>
    <t>Audit interne</t>
  </si>
  <si>
    <t>Formation PIAT</t>
  </si>
  <si>
    <t>Tuyauteur</t>
  </si>
  <si>
    <t>Robinetier</t>
  </si>
  <si>
    <t>Soudeur</t>
  </si>
  <si>
    <t>Ancrage 516</t>
  </si>
  <si>
    <t>Sup 5428 5430</t>
  </si>
  <si>
    <t>Cheville CNPE</t>
  </si>
  <si>
    <t>Atex 0/1</t>
  </si>
  <si>
    <t>CAVA/TEVA</t>
  </si>
  <si>
    <t>Ferroscan</t>
  </si>
  <si>
    <t>Ducatez</t>
  </si>
  <si>
    <t>N° Formateur</t>
  </si>
  <si>
    <t>Sebastien</t>
  </si>
  <si>
    <t>Créer le titre d'habilitation</t>
  </si>
  <si>
    <t>Ligne formateur</t>
  </si>
  <si>
    <t>K</t>
  </si>
  <si>
    <t>pas de recyclage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</si>
</sst>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4"/>
      <color theme="4"/>
      <name val="Aptos Narrow"/>
      <family val="2"/>
      <scheme val="minor"/>
    </font>
    <font>
      <b/>
      <sz val="8"/>
      <color rgb="FFFF0000"/>
      <name val="Aptos Narrow"/>
      <family val="2"/>
      <scheme val="minor"/>
    </font>
    <font>
      <i/>
      <sz val="8"/>
      <color rgb="FF0070C0"/>
      <name val="Aptos Narrow"/>
      <family val="2"/>
      <scheme val="minor"/>
    </font>
    <font>
      <b/>
      <sz val="9"/>
      <color rgb="FFFF0000"/>
      <name val="Aptos Narrow"/>
      <family val="2"/>
      <scheme val="minor"/>
    </font>
    <font>
      <sz val="10"/>
      <name val="Arial Black"/>
      <family val="2"/>
    </font>
    <font>
      <i/>
      <sz val="11"/>
      <color rgb="FFFF0000"/>
      <name val="Aptos Narrow"/>
      <family val="2"/>
      <scheme val="minor"/>
    </font>
    <font>
      <sz val="10"/>
      <name val="Aptos Narrow"/>
      <family val="2"/>
      <scheme val="minor"/>
    </font>
    <font>
      <sz val="9"/>
      <color theme="4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rial Unicode MS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4" fontId="8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3" fillId="0" borderId="0" xfId="0" applyFont="1" applyAlignment="1">
      <alignment horizontal="left" vertical="center" wrapText="1"/>
    </xf>
    <xf numFmtId="0" fontId="15" fillId="0" borderId="0" xfId="0" applyFont="1" applyAlignment="1">
      <alignment vertical="center"/>
    </xf>
    <xf numFmtId="0" fontId="0" fillId="5" borderId="0" xfId="0" applyFill="1"/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3" borderId="0" xfId="0" applyFill="1"/>
    <xf numFmtId="0" fontId="1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right" vertical="center" wrapText="1"/>
    </xf>
    <xf numFmtId="0" fontId="2" fillId="0" borderId="6" xfId="0" applyFont="1" applyBorder="1" applyAlignment="1">
      <alignment horizontal="right" vertical="center" wrapText="1"/>
    </xf>
    <xf numFmtId="0" fontId="2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14" fontId="5" fillId="0" borderId="0" xfId="0" applyNumberFormat="1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microsoft.com/office/2022/11/relationships/FeaturePropertyBag" Target="featurePropertyBag/featurePropertyBag.xml"/><Relationship Id="rId50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7D227FD9-7E65-4925-907D-E80DE51E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E0BE24B9-4F50-4DA0-8A33-DC77B1D2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A39DA3A4-52B7-43E9-9F71-A0A76F36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CF435667-9E69-49AE-86B2-5F83EB66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3D95EFA4-9ACF-4661-BC27-A1CEC5F51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53777016-79B2-4D06-8E79-37443BF43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0D01837D-20C7-47FE-B081-9295456A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976144D1-B751-4DB6-BC3C-62AA543D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D81E50F7-B97D-4250-99FB-FF51508BB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E0F454B4-966F-4EDE-A16C-EF3576F71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BB4D8A62-C4FF-42E0-A12A-EAB1296C9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E9E7A063-6FDB-49CE-8BB6-CC91E6C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6A3A2D7C-8245-499E-BC2F-EBD74B0D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D573543A-1B28-4F3A-8E57-A4FBEE790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301C0B71-CF58-4927-97F4-43E915DD4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98BB269D-9C81-4455-98CF-C3A06FB5C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B5029DAD-A1B6-4E27-A820-5F7E1C12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D1A167DD-1466-4C47-B92F-10D27475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C24CC37A-420F-41C5-ADF2-9CC75062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8C2656DD-D8B7-4335-A44A-DDA090D6C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24E273DE-C99D-45FB-A10D-1AFB69DF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F5581131-D78E-4DF9-9601-158CA46D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BEF8F9BF-8AA1-47BB-8CB4-500851AA7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F46DBBFB-ED22-4757-997F-11F50B9D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4548879B-90AB-4841-95DB-989EBA73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A906B676-3CE8-48C9-8094-3AF9BBFB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5B9EA600-59E6-4E6D-81AB-DB15036F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8B2F5710-0D51-4913-8451-9A3A322C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99848F0C-33B1-47D6-8328-D99E9901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542C7B7B-C65B-47AA-90BD-92FF9192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A4FDFBF0-FDF0-4088-8768-41FDA0F0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3FD8A13F-FE52-4FDD-B8C7-19874387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464E76BC-477C-4685-83D1-4A8767B7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5F740DBF-17CA-44D7-932C-89AA6507D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C56982A3-DC2A-473D-BCB7-DF6D61D7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55FE8687-436A-49B6-86B6-B26775C81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75507ECE-3280-4248-84C0-347EFC7B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13E81DB3-CC6F-4D64-917B-E05D7303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D66A3BA5-7665-4BB3-B3FC-4807C71B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1" y="45721"/>
          <a:ext cx="436244" cy="3276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87631</xdr:colOff>
      <xdr:row>0</xdr:row>
      <xdr:rowOff>45721</xdr:rowOff>
    </xdr:from>
    <xdr:to>
      <xdr:col>1</xdr:col>
      <xdr:colOff>295275</xdr:colOff>
      <xdr:row>2</xdr:row>
      <xdr:rowOff>0</xdr:rowOff>
    </xdr:to>
    <xdr:pic>
      <xdr:nvPicPr>
        <xdr:cNvPr id="2" name="Image 1" descr="C:\Users\Aline\AppData\Local\Microsoft\Windows\Temporary Internet Files\Content.Outlook\RPVRYKXI\Nouveau logo HP Formation 2013.png">
          <a:extLst>
            <a:ext uri="{FF2B5EF4-FFF2-40B4-BE49-F238E27FC236}">
              <a16:creationId xmlns:a16="http://schemas.microsoft.com/office/drawing/2014/main" id="{521796FA-1DD5-4FAD-82D6-10CBE99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1" y="47626"/>
          <a:ext cx="430529" cy="323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5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6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7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8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9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24A844-3CD2-4AA4-BED0-C76DBE193934}">
  <sheetPr>
    <pageSetUpPr fitToPage="1"/>
  </sheetPr>
  <dimension ref="A1:I46"/>
  <sheetViews>
    <sheetView view="pageBreakPreview" topLeftCell="A3" zoomScaleNormal="100" zoomScaleSheetLayoutView="100" workbookViewId="0">
      <selection activeCell="A14" sqref="A1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2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8</v>
      </c>
      <c r="E8" s="8"/>
      <c r="F8" s="1" t="s">
        <v>9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11</v>
      </c>
      <c r="E10" s="8"/>
      <c r="F10" s="1" t="s">
        <v>12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15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18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21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23</v>
      </c>
      <c r="E18" s="8"/>
      <c r="F18" s="1" t="s">
        <v>24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27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33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36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 t="str">
        <f>IF(Tableau!BB4,"X"," ")</f>
        <v>X</v>
      </c>
      <c r="D28" s="1" t="s">
        <v>38</v>
      </c>
      <c r="E28" s="8"/>
      <c r="F28" s="1" t="s">
        <v>39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 t="str">
        <f>IF(Tableau!BD4,"X"," ")</f>
        <v>X</v>
      </c>
      <c r="D30" s="1" t="s">
        <v>41</v>
      </c>
      <c r="E30" s="8"/>
      <c r="F30" s="1" t="s">
        <v>42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 t="str">
        <f>IF(Tableau!BF4,"X"," ")</f>
        <v xml:space="preserve"> </v>
      </c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46</v>
      </c>
      <c r="C34" s="8" t="str">
        <f>IF(Tableau!BH4,"X"," ")</f>
        <v>X</v>
      </c>
      <c r="D34" s="1" t="s">
        <v>47</v>
      </c>
      <c r="E34" s="11"/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C05A5306-F1BE-4492-9E55-EA551812482B}">
      <formula1>"Interne, Externe"</formula1>
    </dataValidation>
  </dataValidations>
  <pageMargins left="0.25" right="0.25" top="0.75" bottom="0.75" header="0.3" footer="0.3"/>
  <pageSetup paperSize="9"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4542A4-3E9C-43AE-9EBD-E6F4AD0AEC15}">
  <dimension ref="A1:CK25"/>
  <sheetViews>
    <sheetView workbookViewId="0">
      <selection activeCell="E25" sqref="E25"/>
    </sheetView>
  </sheetViews>
  <sheetFormatPr baseColWidth="10" defaultRowHeight="14.4"/>
  <cols>
    <col min="1" max="1" width="13.77734375" style="15" customWidth="1"/>
    <col min="4" max="4" width="7.33203125" customWidth="1"/>
    <col min="5" max="5" width="11.33203125" customWidth="1"/>
    <col min="6" max="6" width="3.77734375" customWidth="1"/>
    <col min="7" max="7" width="7.21875" customWidth="1"/>
    <col min="8" max="8" width="3.77734375" customWidth="1"/>
    <col min="9" max="9" width="9.77734375" customWidth="1"/>
    <col min="10" max="10" width="3.77734375" customWidth="1"/>
    <col min="12" max="12" width="3.77734375" customWidth="1"/>
    <col min="14" max="14" width="3.77734375" customWidth="1"/>
    <col min="16" max="16" width="3.77734375" customWidth="1"/>
    <col min="18" max="18" width="3.77734375" customWidth="1"/>
    <col min="20" max="20" width="3.77734375" customWidth="1"/>
    <col min="22" max="22" width="3.77734375" customWidth="1"/>
    <col min="24" max="24" width="3.77734375" customWidth="1"/>
    <col min="26" max="26" width="3.77734375" customWidth="1"/>
    <col min="28" max="28" width="3.77734375" customWidth="1"/>
    <col min="30" max="30" width="3.77734375" customWidth="1"/>
    <col min="32" max="32" width="3.77734375" customWidth="1"/>
    <col min="34" max="34" width="3.77734375" customWidth="1"/>
    <col min="36" max="36" width="3.77734375" customWidth="1"/>
    <col min="38" max="38" width="3.77734375" customWidth="1"/>
    <col min="40" max="40" width="3.77734375" customWidth="1"/>
    <col min="42" max="42" width="3.77734375" customWidth="1"/>
    <col min="44" max="44" width="3.77734375" customWidth="1"/>
    <col min="46" max="46" width="3.77734375" customWidth="1"/>
    <col min="48" max="48" width="3.77734375" customWidth="1"/>
    <col min="50" max="50" width="3.77734375" customWidth="1"/>
    <col min="52" max="52" width="3.77734375" customWidth="1"/>
    <col min="54" max="54" width="3.77734375" customWidth="1"/>
    <col min="56" max="56" width="3.77734375" customWidth="1"/>
    <col min="58" max="58" width="3.77734375" customWidth="1"/>
    <col min="60" max="60" width="3.77734375" customWidth="1"/>
    <col min="62" max="62" width="3.77734375" customWidth="1"/>
    <col min="64" max="64" width="3.77734375" customWidth="1"/>
    <col min="66" max="66" width="3.77734375" customWidth="1"/>
    <col min="68" max="68" width="3.77734375" customWidth="1"/>
    <col min="70" max="70" width="3.77734375" customWidth="1"/>
    <col min="72" max="72" width="3.77734375" customWidth="1"/>
    <col min="74" max="74" width="3.77734375" customWidth="1"/>
    <col min="76" max="76" width="3.77734375" customWidth="1"/>
    <col min="78" max="78" width="3.77734375" customWidth="1"/>
    <col min="80" max="80" width="3.77734375" customWidth="1"/>
    <col min="82" max="82" width="3.77734375" customWidth="1"/>
    <col min="84" max="84" width="3.77734375" customWidth="1"/>
    <col min="86" max="86" width="3.77734375" customWidth="1"/>
    <col min="88" max="88" width="3.77734375" customWidth="1"/>
  </cols>
  <sheetData>
    <row r="1" spans="1:89">
      <c r="F1" s="42" t="s">
        <v>144</v>
      </c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38" t="s">
        <v>168</v>
      </c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9" t="s">
        <v>54</v>
      </c>
      <c r="BK1" s="39"/>
      <c r="BL1" s="39"/>
      <c r="BM1" s="39"/>
      <c r="BN1" s="39"/>
      <c r="BO1" s="39"/>
      <c r="BP1" s="39"/>
      <c r="BQ1" s="39"/>
      <c r="BR1" s="39"/>
      <c r="BS1" s="39"/>
      <c r="BT1" s="39"/>
      <c r="BU1" s="39"/>
      <c r="BV1" s="39"/>
      <c r="BW1" s="39"/>
      <c r="BX1" s="39"/>
      <c r="BY1" s="39"/>
      <c r="BZ1" s="39"/>
      <c r="CA1" s="39"/>
      <c r="CB1" s="39"/>
      <c r="CC1" s="39"/>
      <c r="CD1" s="39"/>
      <c r="CE1" s="39"/>
      <c r="CF1" s="39"/>
      <c r="CG1" s="39"/>
      <c r="CH1" s="39"/>
      <c r="CI1" s="39"/>
      <c r="CJ1" s="39"/>
      <c r="CK1" s="39"/>
    </row>
    <row r="2" spans="1:89">
      <c r="A2" s="40" t="s">
        <v>183</v>
      </c>
      <c r="B2" s="41" t="s">
        <v>138</v>
      </c>
      <c r="C2" s="41" t="s">
        <v>139</v>
      </c>
      <c r="D2" s="41" t="s">
        <v>155</v>
      </c>
      <c r="E2" s="40" t="s">
        <v>140</v>
      </c>
      <c r="F2" s="36" t="s">
        <v>141</v>
      </c>
      <c r="G2" s="36"/>
      <c r="H2" s="36" t="s">
        <v>143</v>
      </c>
      <c r="I2" s="36"/>
      <c r="J2" s="36" t="s">
        <v>145</v>
      </c>
      <c r="K2" s="36"/>
      <c r="L2" s="36" t="s">
        <v>146</v>
      </c>
      <c r="M2" s="36"/>
      <c r="N2" s="36" t="s">
        <v>19</v>
      </c>
      <c r="O2" s="36"/>
      <c r="P2" s="36" t="s">
        <v>147</v>
      </c>
      <c r="Q2" s="36"/>
      <c r="R2" s="36" t="s">
        <v>148</v>
      </c>
      <c r="S2" s="36"/>
      <c r="T2" s="36" t="s">
        <v>149</v>
      </c>
      <c r="U2" s="36"/>
      <c r="V2" s="36" t="s">
        <v>150</v>
      </c>
      <c r="W2" s="36"/>
      <c r="X2" s="36" t="s">
        <v>151</v>
      </c>
      <c r="Y2" s="36"/>
      <c r="Z2" s="36" t="s">
        <v>152</v>
      </c>
      <c r="AA2" s="36"/>
      <c r="AB2" s="36" t="s">
        <v>153</v>
      </c>
      <c r="AC2" s="36"/>
      <c r="AD2" s="36" t="s">
        <v>154</v>
      </c>
      <c r="AE2" s="36"/>
      <c r="AF2" s="36" t="s">
        <v>74</v>
      </c>
      <c r="AG2" s="36"/>
      <c r="AH2" s="36" t="s">
        <v>156</v>
      </c>
      <c r="AI2" s="36"/>
      <c r="AJ2" s="36" t="s">
        <v>157</v>
      </c>
      <c r="AK2" s="36"/>
      <c r="AL2" s="36" t="s">
        <v>158</v>
      </c>
      <c r="AM2" s="36"/>
      <c r="AN2" s="36" t="s">
        <v>159</v>
      </c>
      <c r="AO2" s="36"/>
      <c r="AP2" s="36" t="s">
        <v>160</v>
      </c>
      <c r="AQ2" s="36"/>
      <c r="AR2" s="36" t="s">
        <v>23</v>
      </c>
      <c r="AS2" s="36"/>
      <c r="AT2" s="36" t="s">
        <v>161</v>
      </c>
      <c r="AU2" s="36"/>
      <c r="AV2" s="36" t="s">
        <v>162</v>
      </c>
      <c r="AW2" s="36"/>
      <c r="AX2" s="36" t="s">
        <v>163</v>
      </c>
      <c r="AY2" s="36"/>
      <c r="AZ2" s="36" t="s">
        <v>164</v>
      </c>
      <c r="BA2" s="36"/>
      <c r="BB2" s="36" t="s">
        <v>165</v>
      </c>
      <c r="BC2" s="36"/>
      <c r="BD2" s="36" t="s">
        <v>166</v>
      </c>
      <c r="BE2" s="36"/>
      <c r="BF2" s="36" t="s">
        <v>44</v>
      </c>
      <c r="BG2" s="36"/>
      <c r="BH2" s="36" t="s">
        <v>167</v>
      </c>
      <c r="BI2" s="36"/>
      <c r="BJ2" s="36" t="s">
        <v>169</v>
      </c>
      <c r="BK2" s="36"/>
      <c r="BL2" s="36" t="s">
        <v>59</v>
      </c>
      <c r="BM2" s="36"/>
      <c r="BN2" s="36" t="s">
        <v>170</v>
      </c>
      <c r="BO2" s="36"/>
      <c r="BP2" s="36" t="s">
        <v>171</v>
      </c>
      <c r="BQ2" s="36"/>
      <c r="BR2" s="36" t="s">
        <v>172</v>
      </c>
      <c r="BS2" s="36"/>
      <c r="BT2" s="36" t="s">
        <v>173</v>
      </c>
      <c r="BU2" s="36"/>
      <c r="BV2" s="36" t="s">
        <v>174</v>
      </c>
      <c r="BW2" s="36"/>
      <c r="BX2" s="36" t="s">
        <v>175</v>
      </c>
      <c r="BY2" s="36"/>
      <c r="BZ2" s="36" t="s">
        <v>176</v>
      </c>
      <c r="CA2" s="36"/>
      <c r="CB2" s="36" t="s">
        <v>177</v>
      </c>
      <c r="CC2" s="36"/>
      <c r="CD2" s="36" t="s">
        <v>178</v>
      </c>
      <c r="CE2" s="36"/>
      <c r="CF2" s="36" t="s">
        <v>179</v>
      </c>
      <c r="CG2" s="36"/>
      <c r="CH2" s="36" t="s">
        <v>180</v>
      </c>
      <c r="CI2" s="36"/>
      <c r="CJ2" s="36" t="s">
        <v>181</v>
      </c>
      <c r="CK2" s="36"/>
    </row>
    <row r="3" spans="1:89">
      <c r="A3" s="40"/>
      <c r="B3" s="41"/>
      <c r="C3" s="41"/>
      <c r="D3" s="41"/>
      <c r="E3" s="40"/>
      <c r="G3" s="14" t="s">
        <v>142</v>
      </c>
      <c r="I3" s="14" t="s">
        <v>142</v>
      </c>
      <c r="K3" s="14" t="s">
        <v>142</v>
      </c>
      <c r="M3" s="14" t="s">
        <v>142</v>
      </c>
      <c r="O3" s="14" t="s">
        <v>142</v>
      </c>
      <c r="Q3" s="14" t="s">
        <v>142</v>
      </c>
      <c r="S3" s="14" t="s">
        <v>142</v>
      </c>
      <c r="U3" s="14" t="s">
        <v>142</v>
      </c>
      <c r="W3" s="14" t="s">
        <v>142</v>
      </c>
      <c r="Y3" s="14" t="s">
        <v>142</v>
      </c>
      <c r="AA3" s="14" t="s">
        <v>142</v>
      </c>
      <c r="AC3" s="14" t="s">
        <v>142</v>
      </c>
      <c r="AE3" s="14" t="s">
        <v>142</v>
      </c>
      <c r="AG3" s="14" t="s">
        <v>142</v>
      </c>
      <c r="AI3" s="14" t="s">
        <v>142</v>
      </c>
      <c r="AK3" s="14" t="s">
        <v>142</v>
      </c>
      <c r="AM3" s="14" t="s">
        <v>142</v>
      </c>
      <c r="AO3" s="14" t="s">
        <v>142</v>
      </c>
      <c r="AQ3" s="14" t="s">
        <v>142</v>
      </c>
      <c r="AS3" s="14" t="s">
        <v>142</v>
      </c>
      <c r="AU3" s="14" t="s">
        <v>142</v>
      </c>
      <c r="AW3" s="14" t="s">
        <v>142</v>
      </c>
      <c r="AY3" s="14" t="s">
        <v>142</v>
      </c>
      <c r="BA3" s="14" t="s">
        <v>142</v>
      </c>
      <c r="BC3" s="14" t="s">
        <v>142</v>
      </c>
      <c r="BE3" s="14" t="s">
        <v>142</v>
      </c>
      <c r="BG3" s="14" t="s">
        <v>142</v>
      </c>
      <c r="BI3" s="14" t="s">
        <v>142</v>
      </c>
      <c r="BK3" s="14" t="s">
        <v>142</v>
      </c>
      <c r="BM3" s="14" t="s">
        <v>142</v>
      </c>
      <c r="BO3" s="14" t="s">
        <v>142</v>
      </c>
      <c r="BQ3" s="14" t="s">
        <v>142</v>
      </c>
      <c r="BS3" s="14" t="s">
        <v>142</v>
      </c>
      <c r="BU3" s="14" t="s">
        <v>142</v>
      </c>
      <c r="BW3" s="14" t="s">
        <v>142</v>
      </c>
      <c r="BY3" s="14" t="s">
        <v>142</v>
      </c>
      <c r="CA3" s="14" t="s">
        <v>142</v>
      </c>
      <c r="CC3" s="14" t="s">
        <v>142</v>
      </c>
      <c r="CE3" s="14" t="s">
        <v>142</v>
      </c>
      <c r="CG3" s="14" t="s">
        <v>142</v>
      </c>
      <c r="CI3" s="14" t="s">
        <v>142</v>
      </c>
      <c r="CK3" s="14" t="s">
        <v>142</v>
      </c>
    </row>
    <row r="4" spans="1:89" ht="28.8">
      <c r="A4" s="21">
        <v>1</v>
      </c>
      <c r="B4" t="s">
        <v>182</v>
      </c>
      <c r="C4" t="s">
        <v>184</v>
      </c>
      <c r="D4" s="20" t="b">
        <v>0</v>
      </c>
      <c r="F4" s="20" t="b">
        <v>0</v>
      </c>
      <c r="G4" s="16"/>
      <c r="H4" s="20" t="b">
        <v>0</v>
      </c>
      <c r="I4" s="16"/>
      <c r="J4" s="20" t="b">
        <v>0</v>
      </c>
      <c r="K4" s="16" t="s">
        <v>188</v>
      </c>
      <c r="L4" s="20" t="b">
        <v>0</v>
      </c>
      <c r="M4" s="16"/>
      <c r="N4" s="20" t="b">
        <v>0</v>
      </c>
      <c r="O4" s="16"/>
      <c r="P4" s="20" t="b">
        <v>0</v>
      </c>
      <c r="Q4" s="16"/>
      <c r="R4" s="20" t="b">
        <v>0</v>
      </c>
      <c r="S4" s="16"/>
      <c r="T4" s="20" t="b">
        <v>0</v>
      </c>
      <c r="U4" s="16"/>
      <c r="V4" s="20" t="b">
        <v>0</v>
      </c>
      <c r="W4" s="16"/>
      <c r="X4" s="20" t="b">
        <v>0</v>
      </c>
      <c r="Y4" s="16"/>
      <c r="Z4" s="20" t="b">
        <v>0</v>
      </c>
      <c r="AA4" s="16"/>
      <c r="AB4" s="20" t="b">
        <v>0</v>
      </c>
      <c r="AC4" s="16"/>
      <c r="AD4" s="20" t="b">
        <v>0</v>
      </c>
      <c r="AE4" s="16"/>
      <c r="AF4" s="20" t="b">
        <v>0</v>
      </c>
      <c r="AG4" s="16"/>
      <c r="AH4" s="20" t="b">
        <v>1</v>
      </c>
      <c r="AI4" s="16"/>
      <c r="AJ4" s="20" t="b">
        <v>1</v>
      </c>
      <c r="AK4" s="16"/>
      <c r="AL4" s="20" t="b">
        <v>1</v>
      </c>
      <c r="AM4" s="16"/>
      <c r="AN4" s="20" t="b">
        <v>1</v>
      </c>
      <c r="AO4" s="16"/>
      <c r="AP4" s="20" t="b">
        <v>1</v>
      </c>
      <c r="AQ4" s="16"/>
      <c r="AR4" s="20" t="b">
        <v>1</v>
      </c>
      <c r="AS4" s="16"/>
      <c r="AT4" s="20" t="b">
        <v>1</v>
      </c>
      <c r="AU4" s="16"/>
      <c r="AV4" s="20" t="b">
        <v>1</v>
      </c>
      <c r="AW4" s="16"/>
      <c r="AX4" s="20" t="b">
        <v>1</v>
      </c>
      <c r="AY4" s="16"/>
      <c r="AZ4" s="20" t="b">
        <v>1</v>
      </c>
      <c r="BA4" s="16"/>
      <c r="BB4" s="20" t="b">
        <v>1</v>
      </c>
      <c r="BC4" s="16"/>
      <c r="BD4" s="20" t="b">
        <v>1</v>
      </c>
      <c r="BE4" s="16"/>
      <c r="BF4" s="20" t="b">
        <v>0</v>
      </c>
      <c r="BG4" s="16"/>
      <c r="BH4" s="20" t="b">
        <v>1</v>
      </c>
      <c r="BI4" s="16"/>
      <c r="BJ4" s="20" t="b">
        <v>0</v>
      </c>
      <c r="BK4" s="16"/>
      <c r="BL4" s="20" t="b">
        <v>0</v>
      </c>
      <c r="BM4" s="16"/>
      <c r="BN4" s="20" t="b">
        <v>0</v>
      </c>
      <c r="BO4" s="16"/>
      <c r="BP4" s="20" t="b">
        <v>0</v>
      </c>
      <c r="BQ4" s="16"/>
      <c r="BR4" s="20" t="b">
        <v>0</v>
      </c>
      <c r="BS4" s="16"/>
      <c r="BT4" s="20" t="b">
        <v>0</v>
      </c>
      <c r="BU4" s="16"/>
      <c r="BV4" s="20" t="b">
        <v>0</v>
      </c>
      <c r="BW4" s="16"/>
      <c r="BX4" s="20" t="b">
        <v>0</v>
      </c>
      <c r="BY4" s="16"/>
      <c r="BZ4" s="20" t="b">
        <v>0</v>
      </c>
      <c r="CA4" s="16"/>
      <c r="CB4" s="20" t="b">
        <v>0</v>
      </c>
      <c r="CC4" s="16"/>
      <c r="CD4" s="20" t="b">
        <v>0</v>
      </c>
      <c r="CE4" s="16"/>
      <c r="CF4" s="20" t="b">
        <v>0</v>
      </c>
      <c r="CG4" s="16"/>
      <c r="CH4" s="20" t="b">
        <v>0</v>
      </c>
      <c r="CI4" s="16"/>
      <c r="CJ4" s="20" t="b">
        <v>0</v>
      </c>
      <c r="CK4" s="16"/>
    </row>
    <row r="5" spans="1:89">
      <c r="A5" s="15">
        <v>2</v>
      </c>
    </row>
    <row r="6" spans="1:89">
      <c r="A6" s="15">
        <v>3</v>
      </c>
    </row>
    <row r="7" spans="1:89">
      <c r="A7" s="15">
        <v>4</v>
      </c>
    </row>
    <row r="19" spans="1:31">
      <c r="K19" t="s">
        <v>187</v>
      </c>
    </row>
    <row r="20" spans="1:31">
      <c r="K20" s="19" t="str">
        <f>CONCATENATE("K", C25)</f>
        <v>K4</v>
      </c>
    </row>
    <row r="21" spans="1:31">
      <c r="A21" s="37" t="s">
        <v>185</v>
      </c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</row>
    <row r="22" spans="1:31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</row>
    <row r="25" spans="1:31">
      <c r="A25" s="15" t="s">
        <v>186</v>
      </c>
      <c r="C25">
        <v>4</v>
      </c>
      <c r="E25" s="18"/>
    </row>
  </sheetData>
  <mergeCells count="51">
    <mergeCell ref="F1:AG1"/>
    <mergeCell ref="J2:K2"/>
    <mergeCell ref="L2:M2"/>
    <mergeCell ref="N2:O2"/>
    <mergeCell ref="P2:Q2"/>
    <mergeCell ref="R2:S2"/>
    <mergeCell ref="T2:U2"/>
    <mergeCell ref="C2:C3"/>
    <mergeCell ref="D2:D3"/>
    <mergeCell ref="E2:E3"/>
    <mergeCell ref="AH2:AI2"/>
    <mergeCell ref="V2:W2"/>
    <mergeCell ref="X2:Y2"/>
    <mergeCell ref="Z2:AA2"/>
    <mergeCell ref="AB2:AC2"/>
    <mergeCell ref="AD2:AE2"/>
    <mergeCell ref="AF2:AG2"/>
    <mergeCell ref="F2:G2"/>
    <mergeCell ref="H2:I2"/>
    <mergeCell ref="AH1:BI1"/>
    <mergeCell ref="BJ1:CK1"/>
    <mergeCell ref="BL2:BM2"/>
    <mergeCell ref="BN2:BO2"/>
    <mergeCell ref="BP2:BQ2"/>
    <mergeCell ref="BR2:BS2"/>
    <mergeCell ref="BT2:BU2"/>
    <mergeCell ref="BV2:BW2"/>
    <mergeCell ref="AV2:AW2"/>
    <mergeCell ref="AX2:AY2"/>
    <mergeCell ref="AZ2:BA2"/>
    <mergeCell ref="BB2:BC2"/>
    <mergeCell ref="BD2:BE2"/>
    <mergeCell ref="BF2:BG2"/>
    <mergeCell ref="AJ2:AK2"/>
    <mergeCell ref="AL2:AM2"/>
    <mergeCell ref="CJ2:CK2"/>
    <mergeCell ref="A21:AE22"/>
    <mergeCell ref="BX2:BY2"/>
    <mergeCell ref="BZ2:CA2"/>
    <mergeCell ref="CB2:CC2"/>
    <mergeCell ref="CD2:CE2"/>
    <mergeCell ref="CF2:CG2"/>
    <mergeCell ref="CH2:CI2"/>
    <mergeCell ref="BH2:BI2"/>
    <mergeCell ref="BJ2:BK2"/>
    <mergeCell ref="AN2:AO2"/>
    <mergeCell ref="AP2:AQ2"/>
    <mergeCell ref="AR2:AS2"/>
    <mergeCell ref="AT2:AU2"/>
    <mergeCell ref="A2:A3"/>
    <mergeCell ref="B2:B3"/>
  </mergeCells>
  <phoneticPr fontId="1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B7A50-A846-4D65-B6E8-6ADBDEB3CBA1}">
  <sheetPr>
    <tabColor theme="4" tint="-0.499984740745262"/>
  </sheetPr>
  <dimension ref="A1:I46"/>
  <sheetViews>
    <sheetView tabSelected="1" view="pageBreakPreview" zoomScaleNormal="100" zoomScaleSheetLayoutView="100" workbookViewId="0">
      <selection activeCell="B4" sqref="B4:D4"/>
    </sheetView>
  </sheetViews>
  <sheetFormatPr baseColWidth="10" defaultColWidth="11.5546875" defaultRowHeight="14.4"/>
  <cols>
    <col min="1" max="1" width="3.554687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tr">
        <f>CONCATENATE("Formateur : ", Tableau!B4, " ", Tableau!C4)</f>
        <v>Formateur : Ducatez Sebastien</v>
      </c>
      <c r="C4" s="35"/>
      <c r="D4" s="35"/>
      <c r="E4" s="35" t="str">
        <f>IF(Tableau!D4,"Formateur : Interne ","Formateur : Externe ")</f>
        <v xml:space="preserve">Formateur : Externe 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53</v>
      </c>
      <c r="E6" s="5"/>
      <c r="F6" s="6" t="s">
        <v>54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tr">
        <f>IF(Tableau!F4,"X"," ")</f>
        <v xml:space="preserve"> </v>
      </c>
      <c r="B8" s="1" t="s">
        <v>7</v>
      </c>
      <c r="C8" s="8" t="str">
        <f>IF(Tableau!AH4,"X"," ")</f>
        <v>X</v>
      </c>
      <c r="D8" s="1" t="s">
        <v>56</v>
      </c>
      <c r="E8" s="8" t="str">
        <f>IF(Tableau!J4,"X"," ")</f>
        <v xml:space="preserve"> </v>
      </c>
      <c r="F8" s="1" t="s">
        <v>57</v>
      </c>
    </row>
    <row r="9" spans="1:9" s="10" customFormat="1" ht="19.95" customHeight="1">
      <c r="A9" s="9"/>
      <c r="B9" s="10" t="str">
        <f>IF(ISBLANK(Tableau!G4), "  ", Tableau!G4)</f>
        <v xml:space="preserve">  </v>
      </c>
      <c r="C9" s="9"/>
      <c r="E9" s="9"/>
    </row>
    <row r="10" spans="1:9" s="1" customFormat="1" ht="19.95" customHeight="1">
      <c r="A10" s="8" t="str">
        <f>IF(Tableau!H4,"X"," ")</f>
        <v xml:space="preserve"> </v>
      </c>
      <c r="B10" s="1" t="s">
        <v>10</v>
      </c>
      <c r="C10" s="8" t="str">
        <f>IF(Tableau!AJ4,"X"," ")</f>
        <v>X</v>
      </c>
      <c r="D10" s="1" t="s">
        <v>58</v>
      </c>
      <c r="E10" s="8"/>
      <c r="F10" s="1" t="s">
        <v>59</v>
      </c>
    </row>
    <row r="11" spans="1:9" s="10" customFormat="1" ht="19.95" customHeight="1">
      <c r="A11" s="9"/>
      <c r="B11" s="10" t="str">
        <f>IF(ISBLANK(Tableau!I4), "  ", Tableau!I4)</f>
        <v xml:space="preserve">  </v>
      </c>
      <c r="C11" s="9"/>
      <c r="E11" s="9"/>
    </row>
    <row r="12" spans="1:9" s="1" customFormat="1" ht="19.95" customHeight="1">
      <c r="A12" s="8" t="str">
        <f>IF(Tableau!J4,"X"," ")</f>
        <v xml:space="preserve"> </v>
      </c>
      <c r="B12" s="1" t="s">
        <v>13</v>
      </c>
      <c r="C12" s="8" t="str">
        <f>IF(Tableau!AL4,"X"," ")</f>
        <v>X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B13" s="10" t="str">
        <f>IF(ISBLANK(Tableau!K4), "  ", Tableau!K4)</f>
        <v>pas de recyclage</v>
      </c>
      <c r="C13" s="9"/>
      <c r="E13" s="9"/>
    </row>
    <row r="14" spans="1:9" s="1" customFormat="1" ht="19.95" customHeight="1">
      <c r="A14" s="8" t="str">
        <f>IF(Tableau!L4,"X"," ")</f>
        <v xml:space="preserve"> </v>
      </c>
      <c r="B14" s="1" t="s">
        <v>16</v>
      </c>
      <c r="C14" s="8" t="str">
        <f>IF(Tableau!AN4,"X"," ")</f>
        <v>X</v>
      </c>
      <c r="D14" s="1" t="s">
        <v>17</v>
      </c>
      <c r="E14" s="8"/>
      <c r="F14" s="1" t="s">
        <v>21</v>
      </c>
    </row>
    <row r="15" spans="1:9" s="10" customFormat="1" ht="19.95" customHeight="1">
      <c r="A15" s="9"/>
      <c r="B15" s="10" t="str">
        <f>IF(ISBLANK(Tableau!M4), "  ", Tableau!M4)</f>
        <v xml:space="preserve">  </v>
      </c>
      <c r="C15" s="9"/>
      <c r="E15" s="9"/>
    </row>
    <row r="16" spans="1:9" s="1" customFormat="1" ht="19.95" customHeight="1">
      <c r="A16" s="8" t="str">
        <f>IF(Tableau!N4,"X"," ")</f>
        <v xml:space="preserve"> </v>
      </c>
      <c r="B16" s="1" t="s">
        <v>19</v>
      </c>
      <c r="C16" s="8" t="str">
        <f>IF(Tableau!AP4,"X"," ")</f>
        <v>X</v>
      </c>
      <c r="D16" s="1" t="s">
        <v>20</v>
      </c>
      <c r="E16" s="8" t="s">
        <v>55</v>
      </c>
      <c r="F16" s="1" t="s">
        <v>61</v>
      </c>
    </row>
    <row r="17" spans="1:6" s="10" customFormat="1" ht="19.95" customHeight="1">
      <c r="A17" s="9"/>
      <c r="B17" s="10" t="str">
        <f>IF(ISBLANK(Tableau!O4), "  ", Tableau!O4)</f>
        <v xml:space="preserve">  </v>
      </c>
      <c r="C17" s="9"/>
      <c r="E17" s="9"/>
      <c r="F17" s="10" t="s">
        <v>62</v>
      </c>
    </row>
    <row r="18" spans="1:6" s="1" customFormat="1" ht="19.95" customHeight="1">
      <c r="A18" s="8" t="str">
        <f>IF(Tableau!P4,"X"," ")</f>
        <v xml:space="preserve"> </v>
      </c>
      <c r="B18" s="1" t="s">
        <v>22</v>
      </c>
      <c r="C18" s="8" t="str">
        <f>IF(Tableau!AR4,"X"," ")</f>
        <v>X</v>
      </c>
      <c r="D18" s="1" t="s">
        <v>63</v>
      </c>
      <c r="E18" s="8"/>
      <c r="F18" s="1" t="s">
        <v>64</v>
      </c>
    </row>
    <row r="19" spans="1:6" s="10" customFormat="1" ht="19.95" customHeight="1">
      <c r="A19" s="9"/>
      <c r="B19" s="10" t="str">
        <f>IF(ISBLANK(Tableau!Q4), "  ", Tableau!Q4)</f>
        <v xml:space="preserve">  </v>
      </c>
      <c r="C19" s="9"/>
      <c r="E19" s="9"/>
    </row>
    <row r="20" spans="1:6" s="1" customFormat="1" ht="19.95" customHeight="1">
      <c r="A20" s="8" t="str">
        <f>IF(Tableau!R4,"X"," ")</f>
        <v xml:space="preserve"> </v>
      </c>
      <c r="B20" s="1" t="s">
        <v>25</v>
      </c>
      <c r="C20" s="8" t="str">
        <f>IF(Tableau!AT4,"X"," ")</f>
        <v>X</v>
      </c>
      <c r="D20" s="1" t="s">
        <v>26</v>
      </c>
      <c r="E20" s="8" t="s">
        <v>55</v>
      </c>
      <c r="F20" s="1" t="s">
        <v>65</v>
      </c>
    </row>
    <row r="21" spans="1:6" s="10" customFormat="1" ht="19.95" customHeight="1">
      <c r="A21" s="9"/>
      <c r="B21" s="10" t="str">
        <f>IF(ISBLANK(Tableau!S4), "  ", Tableau!S4)</f>
        <v xml:space="preserve">  </v>
      </c>
      <c r="C21" s="9"/>
      <c r="E21" s="9"/>
      <c r="F21" s="10" t="s">
        <v>66</v>
      </c>
    </row>
    <row r="22" spans="1:6" s="1" customFormat="1" ht="19.95" customHeight="1">
      <c r="A22" s="8" t="str">
        <f>IF(Tableau!T4,"X"," ")</f>
        <v xml:space="preserve"> </v>
      </c>
      <c r="B22" s="1" t="s">
        <v>28</v>
      </c>
      <c r="C22" s="8" t="str">
        <f>IF(Tableau!AV4,"X"," ")</f>
        <v>X</v>
      </c>
      <c r="D22" s="1" t="s">
        <v>29</v>
      </c>
      <c r="E22" s="8" t="s">
        <v>55</v>
      </c>
      <c r="F22" s="1" t="s">
        <v>30</v>
      </c>
    </row>
    <row r="23" spans="1:6" s="10" customFormat="1" ht="19.95" customHeight="1">
      <c r="A23" s="9"/>
      <c r="B23" s="10" t="str">
        <f>IF(ISBLANK(Tableau!U4), "  ", Tableau!U4)</f>
        <v xml:space="preserve">  </v>
      </c>
      <c r="C23" s="9"/>
      <c r="E23" s="9"/>
    </row>
    <row r="24" spans="1:6" s="1" customFormat="1" ht="19.95" customHeight="1">
      <c r="A24" s="8" t="str">
        <f>IF(Tableau!V4,"X"," ")</f>
        <v xml:space="preserve"> </v>
      </c>
      <c r="B24" s="1" t="s">
        <v>31</v>
      </c>
      <c r="C24" s="8" t="str">
        <f>IF(Tableau!AX4,"X"," ")</f>
        <v>X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B25" s="10" t="str">
        <f>IF(ISBLANK(Tableau!W4), "  ", Tableau!W4)</f>
        <v xml:space="preserve">  </v>
      </c>
      <c r="C25" s="9"/>
      <c r="E25" s="9"/>
    </row>
    <row r="26" spans="1:6" s="1" customFormat="1" ht="19.95" customHeight="1">
      <c r="A26" s="8" t="str">
        <f>IF(Tableau!X4,"X"," ")</f>
        <v xml:space="preserve"> </v>
      </c>
      <c r="B26" s="1" t="s">
        <v>34</v>
      </c>
      <c r="C26" s="8" t="str">
        <f>IF(Tableau!AZ4,"X"," ")</f>
        <v>X</v>
      </c>
      <c r="D26" s="1" t="s">
        <v>35</v>
      </c>
      <c r="E26" s="8" t="s">
        <v>55</v>
      </c>
      <c r="F26" s="1" t="s">
        <v>68</v>
      </c>
    </row>
    <row r="27" spans="1:6" s="10" customFormat="1" ht="19.95" customHeight="1">
      <c r="A27" s="9"/>
      <c r="B27" s="10" t="str">
        <f>IF(ISBLANK(Tableau!Y4), "  ", Tableau!Y4)</f>
        <v xml:space="preserve">  </v>
      </c>
      <c r="C27" s="9"/>
      <c r="E27" s="9"/>
      <c r="F27" s="10" t="s">
        <v>69</v>
      </c>
    </row>
    <row r="28" spans="1:6" s="1" customFormat="1" ht="19.95" customHeight="1">
      <c r="A28" s="8" t="str">
        <f>IF(Tableau!Z4,"X"," ")</f>
        <v xml:space="preserve"> </v>
      </c>
      <c r="B28" s="1" t="s">
        <v>37</v>
      </c>
      <c r="C28" s="8" t="str">
        <f>IF(Tableau!BB4,"X"," ")</f>
        <v>X</v>
      </c>
      <c r="D28" s="1" t="s">
        <v>38</v>
      </c>
      <c r="E28" s="8" t="s">
        <v>55</v>
      </c>
      <c r="F28" s="1" t="s">
        <v>70</v>
      </c>
    </row>
    <row r="29" spans="1:6" s="10" customFormat="1" ht="19.95" customHeight="1">
      <c r="A29" s="9"/>
      <c r="B29" s="10" t="str">
        <f>IF(ISBLANK(Tableau!AA4), "  ", Tableau!AA4)</f>
        <v xml:space="preserve">  </v>
      </c>
      <c r="C29" s="9"/>
      <c r="E29" s="9"/>
    </row>
    <row r="30" spans="1:6" s="1" customFormat="1" ht="19.95" customHeight="1">
      <c r="A30" s="8" t="str">
        <f>IF(Tableau!AB4,"X"," ")</f>
        <v xml:space="preserve"> </v>
      </c>
      <c r="B30" s="1" t="s">
        <v>40</v>
      </c>
      <c r="C30" s="8" t="str">
        <f>IF(Tableau!BD4,"X"," ")</f>
        <v>X</v>
      </c>
      <c r="D30" s="1" t="s">
        <v>71</v>
      </c>
      <c r="E30" s="8"/>
      <c r="F30" s="1" t="s">
        <v>72</v>
      </c>
    </row>
    <row r="31" spans="1:6" s="10" customFormat="1" ht="19.95" customHeight="1">
      <c r="A31" s="9"/>
      <c r="B31" s="10" t="str">
        <f>IF(ISBLANK(Tableau!AC4), "  ", Tableau!AC4)</f>
        <v xml:space="preserve">  </v>
      </c>
      <c r="C31" s="9"/>
      <c r="E31" s="9"/>
    </row>
    <row r="32" spans="1:6" s="1" customFormat="1" ht="19.95" customHeight="1">
      <c r="A32" s="8" t="str">
        <f>IF(Tableau!AD4,"X"," ")</f>
        <v xml:space="preserve"> </v>
      </c>
      <c r="B32" s="1" t="s">
        <v>43</v>
      </c>
      <c r="C32" s="8" t="str">
        <f>IF(Tableau!BF4,"X"," ")</f>
        <v xml:space="preserve"> </v>
      </c>
      <c r="D32" s="1" t="s">
        <v>44</v>
      </c>
      <c r="E32" s="8"/>
      <c r="F32" s="1" t="s">
        <v>45</v>
      </c>
    </row>
    <row r="33" spans="1:6" s="10" customFormat="1" ht="19.95" customHeight="1">
      <c r="A33" s="9"/>
      <c r="B33" s="10" t="str">
        <f>IF(ISBLANK(Tableau!AE4), "  ", Tableau!AE4)</f>
        <v xml:space="preserve">  </v>
      </c>
      <c r="C33" s="9"/>
      <c r="E33" s="9"/>
    </row>
    <row r="34" spans="1:6" s="1" customFormat="1" ht="19.95" customHeight="1">
      <c r="A34" s="8" t="str">
        <f>IF(Tableau!AF4,"X"," ")</f>
        <v xml:space="preserve"> </v>
      </c>
      <c r="B34" s="1" t="s">
        <v>74</v>
      </c>
      <c r="C34" s="8" t="str">
        <f>IF(Tableau!BH4,"X"," ")</f>
        <v>X</v>
      </c>
      <c r="D34" s="1" t="s">
        <v>75</v>
      </c>
      <c r="E34" s="8"/>
      <c r="F34" s="1" t="s">
        <v>76</v>
      </c>
    </row>
    <row r="35" spans="1:6">
      <c r="B35" s="17" t="str">
        <f>IF(ISBLANK(Tableau!AG4), "  ", Tableau!AG4)</f>
        <v xml:space="preserve">  </v>
      </c>
      <c r="C35" s="12"/>
      <c r="D35" s="4"/>
      <c r="E35" s="12"/>
    </row>
    <row r="36" spans="1:6" ht="35.4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380E8894-B98D-4DC2-9658-41DFB85CB788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AA810F-F213-4981-9141-09AC9D101A74}">
  <dimension ref="A1"/>
  <sheetViews>
    <sheetView workbookViewId="0">
      <selection activeCell="F29" sqref="F29"/>
    </sheetView>
  </sheetViews>
  <sheetFormatPr baseColWidth="10" defaultRowHeight="14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4AD2E-2108-455B-8E62-B950FD30F2CD}">
  <sheetPr>
    <tabColor theme="9"/>
  </sheetPr>
  <dimension ref="A1:I46"/>
  <sheetViews>
    <sheetView view="pageBreakPreview" zoomScaleNormal="100" zoomScaleSheetLayoutView="100" workbookViewId="0">
      <selection activeCell="G36" sqref="G36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52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53</v>
      </c>
      <c r="E6" s="5"/>
      <c r="F6" s="6" t="s">
        <v>54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 t="s">
        <v>55</v>
      </c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 t="s">
        <v>55</v>
      </c>
      <c r="B14" s="1" t="s">
        <v>16</v>
      </c>
      <c r="C14" s="8" t="s">
        <v>55</v>
      </c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 t="s">
        <v>55</v>
      </c>
      <c r="F16" s="1" t="s">
        <v>61</v>
      </c>
    </row>
    <row r="17" spans="1:6" s="10" customFormat="1" ht="19.95" customHeight="1">
      <c r="A17" s="9"/>
      <c r="C17" s="9"/>
      <c r="E17" s="9"/>
      <c r="F17" s="10" t="s">
        <v>62</v>
      </c>
    </row>
    <row r="18" spans="1:6" s="1" customFormat="1" ht="19.95" customHeight="1">
      <c r="A18" s="8" t="s">
        <v>55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 t="s">
        <v>55</v>
      </c>
      <c r="F20" s="1" t="s">
        <v>65</v>
      </c>
    </row>
    <row r="21" spans="1:6" s="10" customFormat="1" ht="19.95" customHeight="1">
      <c r="A21" s="9"/>
      <c r="C21" s="9"/>
      <c r="E21" s="9"/>
      <c r="F21" s="10" t="s">
        <v>66</v>
      </c>
    </row>
    <row r="22" spans="1:6" s="1" customFormat="1" ht="19.95" customHeight="1">
      <c r="A22" s="8" t="s">
        <v>55</v>
      </c>
      <c r="B22" s="1" t="s">
        <v>28</v>
      </c>
      <c r="C22" s="8"/>
      <c r="D22" s="1" t="s">
        <v>29</v>
      </c>
      <c r="E22" s="8" t="s">
        <v>55</v>
      </c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 t="s">
        <v>55</v>
      </c>
      <c r="F26" s="1" t="s">
        <v>68</v>
      </c>
    </row>
    <row r="27" spans="1:6" s="10" customFormat="1" ht="19.95" customHeight="1">
      <c r="A27" s="9"/>
      <c r="C27" s="9"/>
      <c r="E27" s="9"/>
      <c r="F27" s="10" t="s">
        <v>69</v>
      </c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 t="s">
        <v>55</v>
      </c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 t="s">
        <v>55</v>
      </c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B33" s="10" t="s">
        <v>73</v>
      </c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5.4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3AA40D0D-6884-45F9-91C5-3CD1135DB697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905C3B-FC28-4697-AF9C-376C4DB200CC}">
  <sheetPr>
    <tabColor theme="9"/>
  </sheetPr>
  <dimension ref="A1:I46"/>
  <sheetViews>
    <sheetView view="pageBreakPreview" topLeftCell="A16" zoomScaleNormal="100" zoomScaleSheetLayoutView="100" workbookViewId="0">
      <selection activeCell="D24" sqref="D2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77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 t="s">
        <v>55</v>
      </c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 t="s">
        <v>55</v>
      </c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 t="s">
        <v>78</v>
      </c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D29" s="10" t="s">
        <v>79</v>
      </c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 t="s">
        <v>55</v>
      </c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 t="s">
        <v>55</v>
      </c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7.200000000000003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141EAC57-65FD-492C-BB7F-5B6A00022BE3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7F0107-CDE3-4BC2-BADF-BC12EF8BB5CB}">
  <sheetPr>
    <tabColor theme="9"/>
  </sheetPr>
  <dimension ref="A1:I46"/>
  <sheetViews>
    <sheetView view="pageBreakPreview" zoomScaleNormal="100" zoomScaleSheetLayoutView="100" workbookViewId="0">
      <selection activeCell="B20" sqref="B20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80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 t="s">
        <v>55</v>
      </c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 t="s">
        <v>55</v>
      </c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 t="s">
        <v>55</v>
      </c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1.95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198B88F3-6B42-45F7-869D-D62B78062CF2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5A67F-F1FC-4E4A-BF41-504117BECA58}">
  <sheetPr>
    <tabColor theme="9"/>
  </sheetPr>
  <dimension ref="A1:I46"/>
  <sheetViews>
    <sheetView view="pageBreakPreview" zoomScaleNormal="100" zoomScaleSheetLayoutView="100" workbookViewId="0">
      <selection activeCell="E10" sqref="E10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81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  <c r="F11" s="10" t="s">
        <v>82</v>
      </c>
    </row>
    <row r="12" spans="1:9" s="1" customFormat="1" ht="19.95" customHeight="1">
      <c r="A12" s="8" t="s">
        <v>55</v>
      </c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 t="s">
        <v>55</v>
      </c>
      <c r="B14" s="1" t="s">
        <v>16</v>
      </c>
      <c r="C14" s="8" t="s">
        <v>55</v>
      </c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 t="s">
        <v>55</v>
      </c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 t="s">
        <v>55</v>
      </c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 t="s">
        <v>55</v>
      </c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 t="s">
        <v>55</v>
      </c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 t="s">
        <v>55</v>
      </c>
      <c r="F32" s="1" t="s">
        <v>45</v>
      </c>
    </row>
    <row r="33" spans="1:6" s="10" customFormat="1" ht="19.95" customHeight="1">
      <c r="A33" s="9"/>
      <c r="C33" s="9"/>
      <c r="E33" s="9"/>
      <c r="F33" s="10" t="s">
        <v>83</v>
      </c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8.4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C572F28C-0D9A-4E1B-8D9D-0DA928ADB16C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FE62A-C1A2-47F6-B4B5-E9E4C808E60D}">
  <sheetPr>
    <tabColor theme="9"/>
  </sheetPr>
  <dimension ref="A1:I46"/>
  <sheetViews>
    <sheetView view="pageBreakPreview" zoomScaleNormal="100" zoomScaleSheetLayoutView="100" workbookViewId="0">
      <selection activeCell="H18" sqref="H18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84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B9" s="10" t="s">
        <v>85</v>
      </c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 t="s">
        <v>55</v>
      </c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 t="s">
        <v>55</v>
      </c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 t="s">
        <v>55</v>
      </c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 t="s">
        <v>55</v>
      </c>
      <c r="F32" s="1" t="s">
        <v>45</v>
      </c>
    </row>
    <row r="33" spans="1:6" s="10" customFormat="1" ht="19.95" customHeight="1">
      <c r="A33" s="9"/>
      <c r="C33" s="9"/>
      <c r="E33" s="9"/>
      <c r="F33" s="10" t="s">
        <v>83</v>
      </c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40.200000000000003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6E08C157-06E2-4B7E-94B8-7717290D70E7}">
      <formula1>"Interne, Externe"</formula1>
    </dataValidation>
  </dataValidations>
  <pageMargins left="0.25" right="0.25" top="0.75" bottom="0.75" header="0.3" footer="0.3"/>
  <pageSetup paperSize="9" scale="92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A7F2D4-D143-4918-815B-8D64612B5FE8}">
  <sheetPr>
    <tabColor theme="9"/>
  </sheetPr>
  <dimension ref="A1:I46"/>
  <sheetViews>
    <sheetView view="pageBreakPreview" zoomScaleNormal="100" zoomScaleSheetLayoutView="100" workbookViewId="0">
      <selection activeCell="D12" sqref="D12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86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B9" s="10" t="s">
        <v>87</v>
      </c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B11" s="10" t="s">
        <v>88</v>
      </c>
      <c r="C11" s="9"/>
      <c r="E11" s="9"/>
    </row>
    <row r="12" spans="1:9" s="1" customFormat="1" ht="19.95" customHeight="1">
      <c r="A12" s="8"/>
      <c r="B12" s="1" t="s">
        <v>13</v>
      </c>
      <c r="C12" s="8" t="s">
        <v>55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D13" s="10" t="s">
        <v>89</v>
      </c>
      <c r="E13" s="9"/>
    </row>
    <row r="14" spans="1:9" s="1" customFormat="1" ht="19.95" customHeight="1">
      <c r="A14" s="8"/>
      <c r="B14" s="1" t="s">
        <v>16</v>
      </c>
      <c r="C14" s="8" t="s">
        <v>55</v>
      </c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78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B19" s="10" t="s">
        <v>90</v>
      </c>
      <c r="C19" s="9"/>
      <c r="E19" s="9"/>
    </row>
    <row r="20" spans="1:6" s="1" customFormat="1" ht="19.95" customHeight="1">
      <c r="A20" s="8" t="s">
        <v>78</v>
      </c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B21" s="10" t="s">
        <v>90</v>
      </c>
      <c r="C21" s="9"/>
      <c r="E21" s="9"/>
    </row>
    <row r="22" spans="1:6" s="1" customFormat="1" ht="19.95" customHeight="1">
      <c r="A22" s="8" t="s">
        <v>55</v>
      </c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B23" s="10" t="s">
        <v>90</v>
      </c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5.4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5DFAF4E0-EDF3-4F24-BF26-02744C6455A4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4A3B1-CAA6-43AF-971A-B151262CCA6F}">
  <sheetPr>
    <tabColor theme="9"/>
  </sheetPr>
  <dimension ref="A1:I46"/>
  <sheetViews>
    <sheetView view="pageBreakPreview" zoomScaleNormal="100" zoomScaleSheetLayoutView="100" workbookViewId="0">
      <selection activeCell="D24" sqref="D2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91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 t="s">
        <v>55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D13" s="10" t="s">
        <v>92</v>
      </c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 t="s">
        <v>55</v>
      </c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40.950000000000003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48125F24-174B-49F9-B350-95BCF3E558AE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6D12B3-262D-4E03-9991-04BEC13507F7}">
  <sheetPr>
    <tabColor theme="9"/>
  </sheetPr>
  <dimension ref="A1:I46"/>
  <sheetViews>
    <sheetView view="pageBreakPreview" zoomScaleNormal="100" zoomScaleSheetLayoutView="100" workbookViewId="0">
      <selection activeCell="C22" sqref="C22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93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 t="s">
        <v>55</v>
      </c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 t="s">
        <v>55</v>
      </c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 t="s">
        <v>55</v>
      </c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42.6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44CA1E6A-D46C-45A9-841E-9E4E096978BC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AFEDF7-DC17-4EE5-99CE-219748857E2D}">
  <sheetPr>
    <tabColor theme="9"/>
  </sheetPr>
  <dimension ref="A1:I46"/>
  <sheetViews>
    <sheetView view="pageBreakPreview" topLeftCell="A4" zoomScaleNormal="100" zoomScaleSheetLayoutView="100" workbookViewId="0">
      <selection activeCell="D24" sqref="D2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94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3.6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F3AD06BA-EA08-4652-810D-30291C15FEC7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DEB37-6C19-4A3A-9E30-9DA253C3185E}">
  <sheetPr>
    <tabColor theme="9"/>
  </sheetPr>
  <dimension ref="A1:I46"/>
  <sheetViews>
    <sheetView view="pageBreakPreview" zoomScaleNormal="100" zoomScaleSheetLayoutView="100" workbookViewId="0">
      <selection activeCell="B43" sqref="B43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95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B9" s="10" t="s">
        <v>83</v>
      </c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7.200000000000003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4E0D271F-52B3-4161-AB7E-34A1A94E12C4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AD41D-11DB-4464-8D80-0A4DA2198B0C}">
  <sheetPr>
    <tabColor theme="5"/>
  </sheetPr>
  <dimension ref="A1:I46"/>
  <sheetViews>
    <sheetView view="pageBreakPreview" zoomScaleNormal="100" zoomScaleSheetLayoutView="100" workbookViewId="0">
      <selection activeCell="D22" sqref="D22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96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 t="s">
        <v>55</v>
      </c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 t="s">
        <v>55</v>
      </c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 t="s">
        <v>55</v>
      </c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 t="s">
        <v>55</v>
      </c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 t="s">
        <v>55</v>
      </c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 t="s">
        <v>55</v>
      </c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 t="s">
        <v>55</v>
      </c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 t="s">
        <v>55</v>
      </c>
      <c r="F34" s="1" t="s">
        <v>76</v>
      </c>
    </row>
    <row r="35" spans="1:6">
      <c r="B35" s="4"/>
      <c r="C35" s="12"/>
      <c r="D35" s="4"/>
      <c r="E35" s="12"/>
    </row>
    <row r="36" spans="1:6" ht="31.95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3F062EF1-F136-4A0D-BEE4-C70F715C4BF9}">
      <formula1>"Interne, Externe"</formula1>
    </dataValidation>
  </dataValidations>
  <pageMargins left="0.25" right="0.25" top="0.75" bottom="0.75" header="0.3" footer="0.3"/>
  <pageSetup paperSize="9" scale="95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1B9B9-C36C-4D7D-8D9C-80FE3F324A3E}">
  <sheetPr>
    <tabColor theme="5"/>
  </sheetPr>
  <dimension ref="A1:I46"/>
  <sheetViews>
    <sheetView view="pageBreakPreview" topLeftCell="A16" zoomScaleNormal="100" zoomScaleSheetLayoutView="100" workbookViewId="0">
      <selection activeCell="D24" sqref="D2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97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 t="s">
        <v>55</v>
      </c>
      <c r="B12" s="1" t="s">
        <v>13</v>
      </c>
      <c r="C12" s="8" t="s">
        <v>55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D13" s="10" t="s">
        <v>92</v>
      </c>
      <c r="E13" s="9"/>
    </row>
    <row r="14" spans="1:9" s="1" customFormat="1" ht="19.95" customHeight="1">
      <c r="A14" s="8" t="s">
        <v>55</v>
      </c>
      <c r="B14" s="1" t="s">
        <v>16</v>
      </c>
      <c r="C14" s="8" t="s">
        <v>55</v>
      </c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 t="s">
        <v>55</v>
      </c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 t="s">
        <v>55</v>
      </c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 t="s">
        <v>55</v>
      </c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 t="s">
        <v>55</v>
      </c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 t="s">
        <v>55</v>
      </c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3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7402431C-060C-4679-B877-1E4ECBE7BE4F}">
      <formula1>"Interne, Externe"</formula1>
    </dataValidation>
  </dataValidations>
  <pageMargins left="0.25" right="0.25" top="0.75" bottom="0.75" header="0.3" footer="0.3"/>
  <pageSetup paperSize="9" scale="92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0BA27B-1A34-4AF4-AB4C-C7DB50EA283C}">
  <sheetPr>
    <tabColor theme="5"/>
  </sheetPr>
  <dimension ref="A1:I46"/>
  <sheetViews>
    <sheetView view="pageBreakPreview" topLeftCell="A25" zoomScaleNormal="100" zoomScaleSheetLayoutView="100" workbookViewId="0">
      <selection activeCell="D24" sqref="D2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98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 t="s">
        <v>55</v>
      </c>
      <c r="F10" s="1" t="s">
        <v>59</v>
      </c>
    </row>
    <row r="11" spans="1:9" s="10" customFormat="1" ht="19.95" customHeight="1">
      <c r="A11" s="9"/>
      <c r="C11" s="9"/>
      <c r="E11" s="9"/>
      <c r="F11" s="10" t="s">
        <v>82</v>
      </c>
    </row>
    <row r="12" spans="1:9" s="1" customFormat="1" ht="19.95" customHeight="1">
      <c r="A12" s="8" t="s">
        <v>55</v>
      </c>
      <c r="B12" s="1" t="s">
        <v>13</v>
      </c>
      <c r="C12" s="8" t="s">
        <v>55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D13" s="10" t="s">
        <v>99</v>
      </c>
      <c r="E13" s="9"/>
    </row>
    <row r="14" spans="1:9" s="1" customFormat="1" ht="19.95" customHeight="1">
      <c r="A14" s="8" t="s">
        <v>55</v>
      </c>
      <c r="B14" s="1" t="s">
        <v>16</v>
      </c>
      <c r="C14" s="8" t="s">
        <v>55</v>
      </c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B21" s="10" t="s">
        <v>83</v>
      </c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 t="s">
        <v>55</v>
      </c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0.6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A0B0ED58-F303-4DAB-8540-8F1A11FEF3D4}">
      <formula1>"Interne, Externe"</formula1>
    </dataValidation>
  </dataValidations>
  <pageMargins left="0.25" right="0.25" top="0.75" bottom="0.75" header="0.3" footer="0.3"/>
  <pageSetup paperSize="9" scale="93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C825C9-F947-4D1C-8324-814A95BFD695}">
  <sheetPr>
    <tabColor theme="5"/>
    <pageSetUpPr fitToPage="1"/>
  </sheetPr>
  <dimension ref="A1:I46"/>
  <sheetViews>
    <sheetView view="pageBreakPreview" topLeftCell="A9" zoomScaleNormal="100" zoomScaleSheetLayoutView="100" workbookViewId="0">
      <selection activeCell="D24" sqref="D2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100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 t="s">
        <v>55</v>
      </c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 t="s">
        <v>55</v>
      </c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 t="s">
        <v>55</v>
      </c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0.6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6EB79779-9C0D-4143-8EB6-D18C1001007C}">
      <formula1>"Interne, Externe"</formula1>
    </dataValidation>
  </dataValidations>
  <pageMargins left="0.25" right="0.25" top="0.75" bottom="0.75" header="0.3" footer="0.3"/>
  <pageSetup paperSize="9" scale="93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6068F-2814-4713-B5A1-44A4572DAF90}">
  <sheetPr>
    <tabColor theme="5"/>
  </sheetPr>
  <dimension ref="A1:I46"/>
  <sheetViews>
    <sheetView view="pageBreakPreview" zoomScaleNormal="100" zoomScaleSheetLayoutView="100" workbookViewId="0">
      <selection activeCell="D24" sqref="D2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101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 t="s">
        <v>55</v>
      </c>
      <c r="F10" s="1" t="s">
        <v>59</v>
      </c>
    </row>
    <row r="11" spans="1:9" s="10" customFormat="1" ht="19.95" customHeight="1">
      <c r="A11" s="9"/>
      <c r="C11" s="9"/>
      <c r="E11" s="9"/>
      <c r="F11" s="10" t="s">
        <v>82</v>
      </c>
    </row>
    <row r="12" spans="1:9" s="1" customFormat="1" ht="19.95" customHeight="1">
      <c r="A12" s="8" t="s">
        <v>55</v>
      </c>
      <c r="B12" s="1" t="s">
        <v>13</v>
      </c>
      <c r="C12" s="8" t="s">
        <v>55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D13" s="10" t="s">
        <v>99</v>
      </c>
      <c r="E13" s="9"/>
    </row>
    <row r="14" spans="1:9" s="1" customFormat="1" ht="19.95" customHeight="1">
      <c r="A14" s="8" t="s">
        <v>55</v>
      </c>
      <c r="B14" s="1" t="s">
        <v>16</v>
      </c>
      <c r="C14" s="8" t="s">
        <v>55</v>
      </c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 t="s">
        <v>55</v>
      </c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 t="s">
        <v>55</v>
      </c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 t="s">
        <v>55</v>
      </c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 t="s">
        <v>55</v>
      </c>
      <c r="F32" s="1" t="s">
        <v>45</v>
      </c>
    </row>
    <row r="33" spans="1:6" s="10" customFormat="1" ht="19.95" customHeight="1">
      <c r="A33" s="9"/>
      <c r="C33" s="9"/>
      <c r="E33" s="9"/>
      <c r="F33" s="10" t="s">
        <v>83</v>
      </c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3.6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5DDDFA55-7D23-4D52-9027-9DE505E0A4C0}">
      <formula1>"Interne, Externe"</formula1>
    </dataValidation>
  </dataValidations>
  <pageMargins left="0.25" right="0.25" top="0.75" bottom="0.75" header="0.3" footer="0.3"/>
  <pageSetup paperSize="9" scale="92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3D8409-3A97-41C2-83E7-D31970D17AC0}">
  <sheetPr>
    <tabColor theme="5"/>
  </sheetPr>
  <dimension ref="A1:I46"/>
  <sheetViews>
    <sheetView view="pageBreakPreview" zoomScaleNormal="100" zoomScaleSheetLayoutView="100" workbookViewId="0">
      <selection activeCell="D24" sqref="D2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102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B9" s="10" t="s">
        <v>103</v>
      </c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B11" s="10" t="s">
        <v>103</v>
      </c>
      <c r="C11" s="9"/>
      <c r="E11" s="9"/>
    </row>
    <row r="12" spans="1:9" s="1" customFormat="1" ht="19.95" customHeight="1">
      <c r="A12" s="8" t="s">
        <v>55</v>
      </c>
      <c r="B12" s="1" t="s">
        <v>13</v>
      </c>
      <c r="C12" s="8" t="s">
        <v>55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B13" s="10" t="s">
        <v>103</v>
      </c>
      <c r="C13" s="9"/>
      <c r="D13" s="10" t="s">
        <v>99</v>
      </c>
      <c r="E13" s="9"/>
    </row>
    <row r="14" spans="1:9" s="1" customFormat="1" ht="19.95" customHeight="1">
      <c r="A14" s="8" t="s">
        <v>55</v>
      </c>
      <c r="B14" s="1" t="s">
        <v>16</v>
      </c>
      <c r="C14" s="8" t="s">
        <v>55</v>
      </c>
      <c r="D14" s="1" t="s">
        <v>17</v>
      </c>
      <c r="E14" s="8"/>
      <c r="F14" s="1" t="s">
        <v>21</v>
      </c>
    </row>
    <row r="15" spans="1:9" s="10" customFormat="1" ht="19.95" customHeight="1">
      <c r="A15" s="9"/>
      <c r="B15" s="10" t="s">
        <v>103</v>
      </c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B19" s="10" t="s">
        <v>90</v>
      </c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B21" s="10" t="s">
        <v>90</v>
      </c>
      <c r="C21" s="9"/>
      <c r="E21" s="9"/>
    </row>
    <row r="22" spans="1:6" s="1" customFormat="1" ht="19.95" customHeight="1">
      <c r="A22" s="8" t="s">
        <v>55</v>
      </c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2.4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7324931C-B64F-4A0E-AABA-EF9C73356434}">
      <formula1>"Interne, Externe"</formula1>
    </dataValidation>
  </dataValidations>
  <pageMargins left="0.25" right="0.25" top="0.75" bottom="0.75" header="0.3" footer="0.3"/>
  <pageSetup paperSize="9" scale="92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28319-343C-4BB6-8B39-EFBC68DB79D7}">
  <sheetPr>
    <tabColor theme="5"/>
  </sheetPr>
  <dimension ref="A1:I46"/>
  <sheetViews>
    <sheetView view="pageBreakPreview" topLeftCell="A16" zoomScaleNormal="100" zoomScaleSheetLayoutView="100" workbookViewId="0">
      <selection activeCell="D24" sqref="D2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104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 t="s">
        <v>55</v>
      </c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 t="s">
        <v>55</v>
      </c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D21" s="10" t="s">
        <v>105</v>
      </c>
      <c r="E21" s="9"/>
    </row>
    <row r="22" spans="1:6" s="1" customFormat="1" ht="19.95" customHeight="1">
      <c r="A22" s="8"/>
      <c r="B22" s="1" t="s">
        <v>28</v>
      </c>
      <c r="C22" s="8" t="s">
        <v>55</v>
      </c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 t="s">
        <v>55</v>
      </c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2.4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9F342B17-7E0A-4167-A0B1-5467536C8C85}">
      <formula1>"Interne, Externe"</formula1>
    </dataValidation>
  </dataValidations>
  <pageMargins left="0.25" right="0.25" top="0.75" bottom="0.75" header="0.3" footer="0.3"/>
  <pageSetup paperSize="9" scale="95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8C94F-7CC7-408C-A544-3F0B819A3027}">
  <sheetPr>
    <tabColor theme="5"/>
  </sheetPr>
  <dimension ref="A1:I46"/>
  <sheetViews>
    <sheetView view="pageBreakPreview" topLeftCell="A9" zoomScaleNormal="100" zoomScaleSheetLayoutView="100" workbookViewId="0">
      <selection activeCell="D24" sqref="D2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106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 t="s">
        <v>55</v>
      </c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 t="s">
        <v>55</v>
      </c>
      <c r="B14" s="1" t="s">
        <v>16</v>
      </c>
      <c r="C14" s="8" t="s">
        <v>55</v>
      </c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 t="s">
        <v>55</v>
      </c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2.4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93B35D1E-1004-4FA6-9C38-14F067309B25}">
      <formula1>"Interne, Externe"</formula1>
    </dataValidation>
  </dataValidations>
  <pageMargins left="0.25" right="0.25" top="0.75" bottom="0.75" header="0.3" footer="0.3"/>
  <pageSetup paperSize="9" scale="95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685757-F309-4D33-B787-9D1F856C45CC}">
  <sheetPr>
    <tabColor theme="7"/>
  </sheetPr>
  <dimension ref="A1:I46"/>
  <sheetViews>
    <sheetView view="pageBreakPreview" zoomScaleNormal="100" zoomScaleSheetLayoutView="100" workbookViewId="0">
      <selection activeCell="D12" sqref="D12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 ht="14.4" customHeight="1">
      <c r="B4" s="35" t="s">
        <v>107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B9" s="10" t="s">
        <v>108</v>
      </c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 t="s">
        <v>55</v>
      </c>
      <c r="F10" s="1" t="s">
        <v>59</v>
      </c>
    </row>
    <row r="11" spans="1:9" s="10" customFormat="1" ht="19.95" customHeight="1">
      <c r="A11" s="9"/>
      <c r="C11" s="9"/>
      <c r="E11" s="9"/>
      <c r="F11" s="10" t="s">
        <v>109</v>
      </c>
    </row>
    <row r="12" spans="1:9" s="1" customFormat="1" ht="19.95" customHeight="1">
      <c r="A12" s="8" t="s">
        <v>55</v>
      </c>
      <c r="B12" s="1" t="s">
        <v>13</v>
      </c>
      <c r="C12" s="8" t="s">
        <v>55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D13" s="10" t="s">
        <v>99</v>
      </c>
      <c r="E13" s="9"/>
    </row>
    <row r="14" spans="1:9" s="1" customFormat="1" ht="19.95" customHeight="1">
      <c r="A14" s="8" t="s">
        <v>55</v>
      </c>
      <c r="B14" s="1" t="s">
        <v>16</v>
      </c>
      <c r="C14" s="8" t="s">
        <v>55</v>
      </c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 t="s">
        <v>55</v>
      </c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 t="s">
        <v>55</v>
      </c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3.6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1ADEC6FA-A795-41EE-B6F9-85DF520C86C0}">
      <formula1>"Interne, Externe"</formula1>
    </dataValidation>
  </dataValidations>
  <pageMargins left="0.25" right="0.25" top="0.75" bottom="0.75" header="0.3" footer="0.3"/>
  <pageSetup paperSize="9" scale="95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6C7EA8-33D0-429D-A8B9-890CC7F3ECC4}">
  <sheetPr>
    <tabColor theme="7"/>
  </sheetPr>
  <dimension ref="A1:I46"/>
  <sheetViews>
    <sheetView view="pageBreakPreview" topLeftCell="A3" zoomScaleNormal="100" zoomScaleSheetLayoutView="100" workbookViewId="0">
      <selection activeCell="D12" sqref="D12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 ht="14.4" customHeight="1">
      <c r="B4" s="35" t="s">
        <v>110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 t="s">
        <v>55</v>
      </c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D9" s="10" t="s">
        <v>111</v>
      </c>
      <c r="E9" s="9"/>
    </row>
    <row r="10" spans="1:9" s="1" customFormat="1" ht="19.95" customHeight="1">
      <c r="A10" s="8"/>
      <c r="B10" s="1" t="s">
        <v>10</v>
      </c>
      <c r="C10" s="8" t="s">
        <v>55</v>
      </c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D11" s="10" t="s">
        <v>111</v>
      </c>
      <c r="E11" s="9"/>
    </row>
    <row r="12" spans="1:9" s="1" customFormat="1" ht="19.95" customHeight="1">
      <c r="A12" s="8"/>
      <c r="B12" s="1" t="s">
        <v>13</v>
      </c>
      <c r="C12" s="8" t="s">
        <v>55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D13" s="10" t="s">
        <v>112</v>
      </c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545A16C7-2B6D-417E-A727-FA244BB52205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68388-905B-4979-9CC6-ED4B38C02BB1}">
  <sheetPr>
    <tabColor theme="7"/>
  </sheetPr>
  <dimension ref="A1:I46"/>
  <sheetViews>
    <sheetView view="pageBreakPreview" zoomScaleNormal="100" zoomScaleSheetLayoutView="100" workbookViewId="0">
      <selection activeCell="H34" sqref="H3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 ht="14.4" customHeight="1">
      <c r="B4" s="35" t="s">
        <v>113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 t="s">
        <v>55</v>
      </c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 t="s">
        <v>55</v>
      </c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 t="s">
        <v>55</v>
      </c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 t="s">
        <v>55</v>
      </c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 t="s">
        <v>55</v>
      </c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4.200000000000003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EBDA5B19-89B2-48AC-BE4C-099A2AFA477C}">
      <formula1>"Interne, Externe"</formula1>
    </dataValidation>
  </dataValidations>
  <pageMargins left="0.25" right="0.25" top="0.75" bottom="0.75" header="0.3" footer="0.3"/>
  <pageSetup paperSize="9" scale="92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6FED3-5DBE-43AA-AAA9-084156D60DA8}">
  <sheetPr>
    <tabColor theme="7"/>
  </sheetPr>
  <dimension ref="A1:I46"/>
  <sheetViews>
    <sheetView view="pageBreakPreview" topLeftCell="A11" zoomScaleNormal="100" zoomScaleSheetLayoutView="100" workbookViewId="0">
      <selection activeCell="G8" sqref="G8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 ht="14.4" customHeight="1">
      <c r="B4" s="35" t="s">
        <v>114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 t="s">
        <v>55</v>
      </c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 t="s">
        <v>55</v>
      </c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0C4F58DF-D60C-49F9-94F1-330EE859E317}">
      <formula1>"Interne, Externe"</formula1>
    </dataValidation>
  </dataValidations>
  <pageMargins left="0.25" right="0.25" top="0.75" bottom="0.75" header="0.3" footer="0.3"/>
  <pageSetup paperSize="9" scale="95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77BCE2-C3A7-4D86-99DD-69741A225F38}">
  <sheetPr>
    <tabColor theme="7"/>
  </sheetPr>
  <dimension ref="A1:I46"/>
  <sheetViews>
    <sheetView view="pageBreakPreview" zoomScaleNormal="100" zoomScaleSheetLayoutView="100" workbookViewId="0">
      <selection activeCell="D24" sqref="D2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 ht="14.4" customHeight="1">
      <c r="B4" s="35" t="s">
        <v>115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 t="s">
        <v>55</v>
      </c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 t="s">
        <v>55</v>
      </c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 t="s">
        <v>55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D13" s="10" t="s">
        <v>112</v>
      </c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 t="s">
        <v>55</v>
      </c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 t="s">
        <v>55</v>
      </c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 t="s">
        <v>55</v>
      </c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 t="s">
        <v>55</v>
      </c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 t="s">
        <v>55</v>
      </c>
      <c r="B32" s="1" t="s">
        <v>43</v>
      </c>
      <c r="C32" s="8" t="s">
        <v>55</v>
      </c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6.6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0373EE18-90D3-4436-B983-0B2F65C2C1BB}">
      <formula1>"Interne, Externe"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81358-39DA-4474-9C47-A34EA0DBA80C}">
  <sheetPr>
    <tabColor theme="7"/>
  </sheetPr>
  <dimension ref="A1:I46"/>
  <sheetViews>
    <sheetView view="pageBreakPreview" zoomScaleNormal="100" zoomScaleSheetLayoutView="100" workbookViewId="0">
      <selection activeCell="H38" sqref="H38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 ht="14.4" customHeight="1">
      <c r="B4" s="35" t="s">
        <v>116</v>
      </c>
      <c r="C4" s="35"/>
      <c r="D4" s="35"/>
      <c r="E4" s="35" t="s">
        <v>3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4.950000000000003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23"/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1:B2"/>
    <mergeCell ref="C1:E2"/>
    <mergeCell ref="F1:F2"/>
    <mergeCell ref="G1:G2"/>
    <mergeCell ref="B4:D4"/>
    <mergeCell ref="E4:F4"/>
    <mergeCell ref="A40:F40"/>
    <mergeCell ref="A36:B36"/>
    <mergeCell ref="C36:D36"/>
    <mergeCell ref="E36:F36"/>
    <mergeCell ref="A37:B39"/>
    <mergeCell ref="C37:D39"/>
    <mergeCell ref="E37:F39"/>
  </mergeCells>
  <dataValidations count="1">
    <dataValidation type="list" allowBlank="1" showInputMessage="1" showErrorMessage="1" sqref="G4" xr:uid="{488E9C45-E6B6-46DF-B904-D815BB83B15F}">
      <formula1>"Interne, Externe"</formula1>
    </dataValidation>
  </dataValidations>
  <pageMargins left="0.25" right="0.25" top="0.75" bottom="0.75" header="0.3" footer="0.3"/>
  <pageSetup paperSize="9" scale="95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C9E48-9ADA-4F2D-93B0-CFE1AEDB9A2B}">
  <sheetPr>
    <tabColor theme="9"/>
  </sheetPr>
  <dimension ref="A1:I46"/>
  <sheetViews>
    <sheetView view="pageBreakPreview" zoomScaleNormal="100" zoomScaleSheetLayoutView="100" workbookViewId="0">
      <selection activeCell="G36" sqref="G36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117</v>
      </c>
      <c r="C4" s="35"/>
      <c r="D4" s="35"/>
      <c r="E4" s="35" t="s">
        <v>118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 t="s">
        <v>55</v>
      </c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B9" s="10" t="s">
        <v>103</v>
      </c>
      <c r="C9" s="9"/>
      <c r="E9" s="9"/>
    </row>
    <row r="10" spans="1:9" s="1" customFormat="1" ht="19.95" customHeight="1">
      <c r="A10" s="8" t="s">
        <v>55</v>
      </c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B11" s="10" t="s">
        <v>103</v>
      </c>
      <c r="C11" s="9"/>
      <c r="E11" s="9"/>
    </row>
    <row r="12" spans="1:9" s="1" customFormat="1" ht="19.95" customHeight="1">
      <c r="A12" s="8" t="s">
        <v>55</v>
      </c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B13" s="10" t="s">
        <v>103</v>
      </c>
      <c r="C13" s="9"/>
      <c r="E13" s="9"/>
    </row>
    <row r="14" spans="1:9" s="1" customFormat="1" ht="19.95" customHeight="1">
      <c r="A14" s="8" t="s">
        <v>55</v>
      </c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B15" s="10" t="s">
        <v>103</v>
      </c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 t="s">
        <v>55</v>
      </c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B19" s="10" t="s">
        <v>119</v>
      </c>
      <c r="C19" s="9"/>
      <c r="E19" s="9"/>
    </row>
    <row r="20" spans="1:6" s="1" customFormat="1" ht="19.95" customHeight="1">
      <c r="A20" s="8" t="s">
        <v>55</v>
      </c>
      <c r="B20" s="1" t="s">
        <v>25</v>
      </c>
      <c r="C20" s="8"/>
      <c r="D20" s="1" t="s">
        <v>26</v>
      </c>
      <c r="E20" s="8" t="s">
        <v>55</v>
      </c>
      <c r="F20" s="1" t="s">
        <v>65</v>
      </c>
    </row>
    <row r="21" spans="1:6" s="10" customFormat="1" ht="19.95" customHeight="1">
      <c r="A21" s="9"/>
      <c r="B21" s="10" t="s">
        <v>90</v>
      </c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 t="s">
        <v>55</v>
      </c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 t="s">
        <v>55</v>
      </c>
      <c r="F26" s="1" t="s">
        <v>68</v>
      </c>
    </row>
    <row r="27" spans="1:6" s="10" customFormat="1" ht="19.95" customHeight="1">
      <c r="A27" s="9"/>
      <c r="C27" s="9"/>
      <c r="E27" s="9"/>
      <c r="F27" s="10">
        <v>5428</v>
      </c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 t="s">
        <v>55</v>
      </c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2.4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0F613C49-43E2-484E-A323-545A5D298723}">
      <formula1>"Interne, Externe"</formula1>
    </dataValidation>
  </dataValidations>
  <pageMargins left="0.25" right="0.25" top="0.75" bottom="0.75" header="0.3" footer="0.3"/>
  <pageSetup paperSize="9" scale="92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30660-775B-422A-9BBF-34E1E57D3680}">
  <sheetPr>
    <tabColor theme="4" tint="-0.249977111117893"/>
  </sheetPr>
  <dimension ref="A1:I46"/>
  <sheetViews>
    <sheetView view="pageBreakPreview" topLeftCell="A3" zoomScaleSheetLayoutView="100" workbookViewId="0">
      <selection activeCell="D12" sqref="D12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120</v>
      </c>
      <c r="C4" s="35"/>
      <c r="D4" s="35"/>
      <c r="E4" s="35" t="s">
        <v>121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 t="s">
        <v>55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D13" s="10" t="s">
        <v>122</v>
      </c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31.95" customHeight="1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DD16851B-997C-417B-A506-B4ED0DB947C4}">
      <formula1>"Interne, Externe"</formula1>
    </dataValidation>
  </dataValidations>
  <pageMargins left="0.7" right="0.7" top="0.75" bottom="0.75" header="0.3" footer="0.3"/>
  <pageSetup paperSize="9" scale="95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0A974A-2A8A-4608-A131-85688DA2831C}">
  <dimension ref="A1:I46"/>
  <sheetViews>
    <sheetView view="pageBreakPreview" zoomScaleSheetLayoutView="100" workbookViewId="0">
      <selection activeCell="G25" sqref="G25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123</v>
      </c>
      <c r="C4" s="35"/>
      <c r="D4" s="35"/>
      <c r="E4" s="35" t="s">
        <v>121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 t="s">
        <v>55</v>
      </c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 t="s">
        <v>55</v>
      </c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2FFCC2BA-1572-4552-99E3-D32C5D20CD5C}">
      <formula1>"Interne, Externe"</formula1>
    </dataValidation>
  </dataValidations>
  <pageMargins left="0.7" right="0.7" top="0.75" bottom="0.75" header="0.3" footer="0.3"/>
  <pageSetup paperSize="9" scale="97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20BE9-AE62-4C02-97DB-A8FFB1B56C5F}">
  <dimension ref="A1:I46"/>
  <sheetViews>
    <sheetView view="pageBreakPreview" topLeftCell="A22" zoomScaleSheetLayoutView="100" workbookViewId="0">
      <selection activeCell="G31" sqref="G31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124</v>
      </c>
      <c r="C4" s="35"/>
      <c r="D4" s="35"/>
      <c r="E4" s="35" t="s">
        <v>121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  <c r="G16" s="10"/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 t="s">
        <v>55</v>
      </c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9.95" customHeight="1">
      <c r="A36" s="44" t="s">
        <v>48</v>
      </c>
      <c r="B36" s="44"/>
      <c r="C36" s="44" t="s">
        <v>49</v>
      </c>
      <c r="D36" s="44"/>
      <c r="E36" s="44" t="s">
        <v>50</v>
      </c>
      <c r="F36" s="4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FA00232D-F274-423C-88AF-2FA0A7690A49}">
      <formula1>"Interne, Externe"</formula1>
    </dataValidation>
  </dataValidations>
  <pageMargins left="0.7" right="0.7" top="0.75" bottom="0.75" header="0.3" footer="0.3"/>
  <pageSetup paperSize="9" scale="94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A4513-F7A4-4E23-AE3C-8B19351D19E4}">
  <dimension ref="A1:I46"/>
  <sheetViews>
    <sheetView view="pageBreakPreview" topLeftCell="A6" zoomScaleSheetLayoutView="100" workbookViewId="0">
      <selection activeCell="G12" sqref="G12:G13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125</v>
      </c>
      <c r="C4" s="35"/>
      <c r="D4" s="35"/>
      <c r="E4" s="35" t="s">
        <v>121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 t="s">
        <v>55</v>
      </c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D13" s="10" t="s">
        <v>126</v>
      </c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5C12D7AB-7552-45B1-97EF-70258E98DE13}">
      <formula1>"Interne, Externe"</formula1>
    </dataValidation>
  </dataValidations>
  <pageMargins left="0.7" right="0.7" top="0.75" bottom="0.75" header="0.3" footer="0.3"/>
  <pageSetup paperSize="9" scale="97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563F1-1EE5-4BFF-A13A-E521352CE11A}">
  <dimension ref="A1:I46"/>
  <sheetViews>
    <sheetView view="pageBreakPreview" zoomScale="115" zoomScaleSheetLayoutView="115" workbookViewId="0">
      <selection activeCell="G16" sqref="G16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127</v>
      </c>
      <c r="C4" s="35"/>
      <c r="D4" s="35"/>
      <c r="E4" s="35" t="s">
        <v>121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FF457F5A-566D-47FB-892E-151BA8941DE8}">
      <formula1>"Interne, Externe"</formula1>
    </dataValidation>
  </dataValidations>
  <pageMargins left="0.7" right="0.7" top="0.75" bottom="0.75" header="0.3" footer="0.3"/>
  <pageSetup paperSize="9" scale="97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52FC1-72C5-4990-AFAF-C5D875764CBA}">
  <dimension ref="A1:I46"/>
  <sheetViews>
    <sheetView view="pageBreakPreview" topLeftCell="A6" zoomScaleSheetLayoutView="100" workbookViewId="0">
      <selection activeCell="G19" sqref="G19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128</v>
      </c>
      <c r="C4" s="35"/>
      <c r="D4" s="35"/>
      <c r="E4" s="35" t="s">
        <v>121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 t="s">
        <v>55</v>
      </c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79D0F4F4-187F-4627-875F-F8FFAAC91157}">
      <formula1>"Interne, Externe"</formula1>
    </dataValidation>
  </dataValidations>
  <pageMargins left="0.7" right="0.7" top="0.75" bottom="0.75" header="0.3" footer="0.3"/>
  <pageSetup paperSize="9" scale="97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645FB-F755-466E-8AEF-2641AA811A3C}">
  <dimension ref="A1:I46"/>
  <sheetViews>
    <sheetView view="pageBreakPreview" zoomScale="112" zoomScaleSheetLayoutView="112" workbookViewId="0">
      <selection activeCell="G15" sqref="G15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129</v>
      </c>
      <c r="C4" s="35"/>
      <c r="D4" s="35"/>
      <c r="E4" s="35" t="s">
        <v>121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 t="s">
        <v>55</v>
      </c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D17" s="13">
        <v>45691</v>
      </c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821E45D6-B9D5-4309-BCA9-D00CC3569BE4}">
      <formula1>"Interne, Externe"</formula1>
    </dataValidation>
  </dataValidations>
  <pageMargins left="0.7" right="0.7" top="0.75" bottom="0.75" header="0.3" footer="0.3"/>
  <pageSetup paperSize="9" scale="97" orientation="portrait" r:id="rId1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18BF5-AA63-48DB-96EF-987413E0CA25}">
  <dimension ref="A1:I46"/>
  <sheetViews>
    <sheetView view="pageBreakPreview" topLeftCell="A18" zoomScale="90" zoomScaleNormal="100" zoomScaleSheetLayoutView="90" workbookViewId="0">
      <selection activeCell="G33" sqref="G33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130</v>
      </c>
      <c r="C4" s="35"/>
      <c r="D4" s="35"/>
      <c r="E4" s="35" t="s">
        <v>131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 t="s">
        <v>55</v>
      </c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2182DD39-0C14-45B4-9AB1-51E87061AB58}">
      <formula1>"Interne, Externe"</formula1>
    </dataValidation>
  </dataValidations>
  <pageMargins left="0.7" right="0.7" top="0.75" bottom="0.75" header="0.3" footer="0.3"/>
  <pageSetup paperSize="9" scale="97" orientation="portrait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B833F-3A7C-4A5A-95AA-09E74E4B4D56}">
  <dimension ref="A1:I46"/>
  <sheetViews>
    <sheetView view="pageBreakPreview" topLeftCell="A20" zoomScale="90" zoomScaleNormal="100" zoomScaleSheetLayoutView="90" workbookViewId="0">
      <selection activeCell="G34" sqref="G34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132</v>
      </c>
      <c r="C4" s="35"/>
      <c r="D4" s="35"/>
      <c r="E4" s="35" t="s">
        <v>131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6" s="10" customFormat="1" ht="19.95" customHeight="1">
      <c r="A17" s="9"/>
      <c r="C17" s="9"/>
      <c r="E17" s="9"/>
    </row>
    <row r="18" spans="1:6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</row>
    <row r="19" spans="1:6" s="10" customFormat="1" ht="19.95" customHeight="1">
      <c r="A19" s="9"/>
      <c r="C19" s="9"/>
      <c r="E19" s="9"/>
    </row>
    <row r="20" spans="1:6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6" s="10" customFormat="1" ht="19.95" customHeight="1">
      <c r="A21" s="9"/>
      <c r="C21" s="9"/>
      <c r="E21" s="9"/>
    </row>
    <row r="22" spans="1:6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6" s="10" customFormat="1" ht="19.95" customHeight="1">
      <c r="A23" s="9"/>
      <c r="C23" s="9"/>
      <c r="E23" s="9"/>
    </row>
    <row r="24" spans="1:6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6" s="10" customFormat="1" ht="19.95" customHeight="1">
      <c r="A25" s="9"/>
      <c r="C25" s="9"/>
      <c r="E25" s="9"/>
    </row>
    <row r="26" spans="1:6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6" s="10" customFormat="1" ht="19.95" customHeight="1">
      <c r="A27" s="9"/>
      <c r="C27" s="9"/>
      <c r="E27" s="9"/>
    </row>
    <row r="28" spans="1:6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6" s="10" customFormat="1" ht="19.95" customHeight="1">
      <c r="A29" s="9"/>
      <c r="C29" s="9"/>
      <c r="E29" s="9"/>
    </row>
    <row r="30" spans="1:6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6" s="10" customFormat="1" ht="19.95" customHeight="1">
      <c r="A31" s="9"/>
      <c r="C31" s="9"/>
      <c r="E31" s="9"/>
    </row>
    <row r="32" spans="1:6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 t="s">
        <v>55</v>
      </c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AC216E62-710A-40D7-A415-AC18D2A36731}">
      <formula1>"Interne, Externe"</formula1>
    </dataValidation>
  </dataValidations>
  <pageMargins left="0.7" right="0.7" top="0.75" bottom="0.75" header="0.3" footer="0.3"/>
  <pageSetup paperSize="9" scale="97" orientation="portrait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76F5BE-4110-4E1C-814C-7663C79EBB33}">
  <dimension ref="A1:I46"/>
  <sheetViews>
    <sheetView view="pageBreakPreview" zoomScale="90" zoomScaleNormal="100" zoomScaleSheetLayoutView="90" workbookViewId="0">
      <selection activeCell="G16" sqref="G16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133</v>
      </c>
      <c r="C4" s="35"/>
      <c r="D4" s="35"/>
      <c r="E4" s="35" t="s">
        <v>121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 t="s">
        <v>55</v>
      </c>
      <c r="D16" s="1" t="s">
        <v>20</v>
      </c>
      <c r="E16" s="8"/>
      <c r="F16" s="1" t="s">
        <v>61</v>
      </c>
    </row>
    <row r="17" spans="1:8" s="10" customFormat="1" ht="19.95" customHeight="1">
      <c r="A17" s="9"/>
      <c r="C17" s="9"/>
      <c r="E17" s="9"/>
    </row>
    <row r="18" spans="1:8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  <c r="H18" s="1" t="s">
        <v>134</v>
      </c>
    </row>
    <row r="19" spans="1:8" s="10" customFormat="1" ht="19.95" customHeight="1">
      <c r="A19" s="9"/>
      <c r="C19" s="9"/>
      <c r="E19" s="9"/>
    </row>
    <row r="20" spans="1:8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8" s="10" customFormat="1" ht="19.95" customHeight="1">
      <c r="A21" s="9"/>
      <c r="C21" s="9"/>
      <c r="E21" s="9"/>
    </row>
    <row r="22" spans="1:8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8" s="10" customFormat="1" ht="19.95" customHeight="1">
      <c r="A23" s="9"/>
      <c r="C23" s="9"/>
      <c r="E23" s="9"/>
    </row>
    <row r="24" spans="1:8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8" s="10" customFormat="1" ht="19.95" customHeight="1">
      <c r="A25" s="9"/>
      <c r="C25" s="9"/>
      <c r="E25" s="9"/>
    </row>
    <row r="26" spans="1:8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8" s="10" customFormat="1" ht="19.95" customHeight="1">
      <c r="A27" s="9"/>
      <c r="C27" s="9"/>
      <c r="E27" s="9"/>
    </row>
    <row r="28" spans="1:8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8" s="10" customFormat="1" ht="19.95" customHeight="1">
      <c r="A29" s="9"/>
      <c r="C29" s="9"/>
      <c r="E29" s="9"/>
    </row>
    <row r="30" spans="1:8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8" s="10" customFormat="1" ht="19.95" customHeight="1">
      <c r="A31" s="9"/>
      <c r="C31" s="9"/>
      <c r="E31" s="9"/>
    </row>
    <row r="32" spans="1:8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BD1CE42E-8691-4818-98F7-DFA78714689C}">
      <formula1>"Interne, Externe"</formula1>
    </dataValidation>
  </dataValidations>
  <pageMargins left="0.7" right="0.7" top="0.75" bottom="0.75" header="0.3" footer="0.3"/>
  <pageSetup paperSize="9" scale="97" orientation="portrait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891ECA-A8CD-41EF-8DC2-8A735D460726}">
  <dimension ref="A1:I46"/>
  <sheetViews>
    <sheetView view="pageBreakPreview" topLeftCell="A3" zoomScale="90" zoomScaleNormal="100" zoomScaleSheetLayoutView="90" workbookViewId="0">
      <selection activeCell="G22" sqref="G22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135</v>
      </c>
      <c r="C4" s="35"/>
      <c r="D4" s="35"/>
      <c r="E4" s="35" t="s">
        <v>121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 t="s">
        <v>55</v>
      </c>
      <c r="D16" s="1" t="s">
        <v>20</v>
      </c>
      <c r="E16" s="8"/>
      <c r="F16" s="1" t="s">
        <v>61</v>
      </c>
    </row>
    <row r="17" spans="1:8" s="10" customFormat="1" ht="19.95" customHeight="1">
      <c r="A17" s="9"/>
      <c r="C17" s="9"/>
      <c r="E17" s="9"/>
    </row>
    <row r="18" spans="1:8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  <c r="H18" s="1" t="s">
        <v>134</v>
      </c>
    </row>
    <row r="19" spans="1:8" s="10" customFormat="1" ht="19.95" customHeight="1">
      <c r="A19" s="9"/>
      <c r="C19" s="9"/>
      <c r="E19" s="9"/>
    </row>
    <row r="20" spans="1:8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8" s="10" customFormat="1" ht="19.95" customHeight="1">
      <c r="A21" s="9"/>
      <c r="C21" s="9"/>
      <c r="E21" s="9"/>
    </row>
    <row r="22" spans="1:8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8" s="10" customFormat="1" ht="19.95" customHeight="1">
      <c r="A23" s="9"/>
      <c r="C23" s="9"/>
      <c r="E23" s="9"/>
    </row>
    <row r="24" spans="1:8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8" s="10" customFormat="1" ht="19.95" customHeight="1">
      <c r="A25" s="9"/>
      <c r="C25" s="9"/>
      <c r="E25" s="9"/>
    </row>
    <row r="26" spans="1:8" s="1" customFormat="1" ht="19.95" customHeight="1">
      <c r="A26" s="8"/>
      <c r="B26" s="1" t="s">
        <v>34</v>
      </c>
      <c r="C26" s="8" t="s">
        <v>55</v>
      </c>
      <c r="D26" s="1" t="s">
        <v>35</v>
      </c>
      <c r="E26" s="8"/>
      <c r="F26" s="1" t="s">
        <v>68</v>
      </c>
    </row>
    <row r="27" spans="1:8" s="10" customFormat="1" ht="19.95" customHeight="1">
      <c r="A27" s="9"/>
      <c r="C27" s="9"/>
      <c r="E27" s="9"/>
    </row>
    <row r="28" spans="1:8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8" s="10" customFormat="1" ht="19.95" customHeight="1">
      <c r="A29" s="9"/>
      <c r="C29" s="9"/>
      <c r="E29" s="9"/>
    </row>
    <row r="30" spans="1:8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8" s="10" customFormat="1" ht="19.95" customHeight="1">
      <c r="A31" s="9"/>
      <c r="C31" s="9"/>
      <c r="E31" s="9"/>
    </row>
    <row r="32" spans="1:8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D4C0D8B3-D349-45EF-9A20-4676B939A957}">
      <formula1>"Interne, Externe"</formula1>
    </dataValidation>
  </dataValidations>
  <pageMargins left="0.7" right="0.7" top="0.75" bottom="0.75" header="0.3" footer="0.3"/>
  <pageSetup paperSize="9" scale="97" orientation="portrait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259B6-0894-47E5-9F10-7878F831064A}">
  <dimension ref="A1:I46"/>
  <sheetViews>
    <sheetView view="pageBreakPreview" topLeftCell="A18" zoomScale="90" zoomScaleNormal="100" zoomScaleSheetLayoutView="90" workbookViewId="0">
      <selection activeCell="G30" sqref="G30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136</v>
      </c>
      <c r="C4" s="35"/>
      <c r="D4" s="35"/>
      <c r="E4" s="35" t="s">
        <v>121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 t="s">
        <v>55</v>
      </c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 t="s">
        <v>55</v>
      </c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8" s="10" customFormat="1" ht="19.95" customHeight="1">
      <c r="A17" s="9"/>
      <c r="C17" s="9"/>
      <c r="E17" s="9"/>
    </row>
    <row r="18" spans="1:8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  <c r="H18" s="1" t="s">
        <v>134</v>
      </c>
    </row>
    <row r="19" spans="1:8" s="10" customFormat="1" ht="19.95" customHeight="1">
      <c r="A19" s="9"/>
      <c r="C19" s="9"/>
      <c r="E19" s="9"/>
    </row>
    <row r="20" spans="1:8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8" s="10" customFormat="1" ht="19.95" customHeight="1">
      <c r="A21" s="9"/>
      <c r="C21" s="9"/>
      <c r="E21" s="9"/>
    </row>
    <row r="22" spans="1:8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8" s="10" customFormat="1" ht="19.95" customHeight="1">
      <c r="A23" s="9"/>
      <c r="C23" s="9"/>
      <c r="E23" s="9"/>
    </row>
    <row r="24" spans="1:8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8" s="10" customFormat="1" ht="19.95" customHeight="1">
      <c r="A25" s="9"/>
      <c r="C25" s="9"/>
      <c r="E25" s="9"/>
    </row>
    <row r="26" spans="1:8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8" s="10" customFormat="1" ht="19.95" customHeight="1">
      <c r="A27" s="9"/>
      <c r="C27" s="9"/>
      <c r="E27" s="9"/>
    </row>
    <row r="28" spans="1:8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8" s="10" customFormat="1" ht="19.95" customHeight="1">
      <c r="A29" s="9"/>
      <c r="C29" s="9"/>
      <c r="E29" s="9"/>
    </row>
    <row r="30" spans="1:8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8" s="10" customFormat="1" ht="19.95" customHeight="1">
      <c r="A31" s="9"/>
      <c r="C31" s="9"/>
      <c r="E31" s="9"/>
    </row>
    <row r="32" spans="1:8" s="1" customFormat="1" ht="19.95" customHeight="1">
      <c r="A32" s="8"/>
      <c r="B32" s="1" t="s">
        <v>43</v>
      </c>
      <c r="C32" s="8" t="s">
        <v>55</v>
      </c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FC8C72AD-EC0C-425E-92D7-625206967CED}">
      <formula1>"Interne, Externe"</formula1>
    </dataValidation>
  </dataValidations>
  <pageMargins left="0.7" right="0.7" top="0.75" bottom="0.75" header="0.3" footer="0.3"/>
  <pageSetup paperSize="9" scale="97" orientation="portrait" r:id="rId1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8ABFE-2597-4FA5-B510-615AB672C82D}">
  <dimension ref="A1:I46"/>
  <sheetViews>
    <sheetView view="pageBreakPreview" zoomScale="90" zoomScaleNormal="100" zoomScaleSheetLayoutView="90" workbookViewId="0">
      <selection activeCell="H10" sqref="H10"/>
    </sheetView>
  </sheetViews>
  <sheetFormatPr baseColWidth="10" defaultColWidth="11.5546875" defaultRowHeight="14.4"/>
  <cols>
    <col min="1" max="1" width="3.33203125" style="5" customWidth="1"/>
    <col min="2" max="2" width="24.33203125" style="3" customWidth="1"/>
    <col min="3" max="3" width="3.33203125" style="5" customWidth="1"/>
    <col min="4" max="4" width="30.6640625" style="3" customWidth="1"/>
    <col min="5" max="5" width="3.33203125" style="5" customWidth="1"/>
    <col min="6" max="6" width="24.5546875" style="3" customWidth="1"/>
    <col min="7" max="7" width="30.6640625" style="3" customWidth="1"/>
    <col min="8" max="16384" width="11.5546875" style="3"/>
  </cols>
  <sheetData>
    <row r="1" spans="1:9" ht="14.4" customHeight="1">
      <c r="A1" s="26"/>
      <c r="B1" s="27"/>
      <c r="C1" s="30" t="s">
        <v>0</v>
      </c>
      <c r="D1" s="30"/>
      <c r="E1" s="30"/>
      <c r="F1" s="32" t="s">
        <v>1</v>
      </c>
      <c r="G1" s="34"/>
      <c r="H1" s="2"/>
      <c r="I1" s="2"/>
    </row>
    <row r="2" spans="1:9" ht="15" thickBot="1">
      <c r="A2" s="28"/>
      <c r="B2" s="29"/>
      <c r="C2" s="31"/>
      <c r="D2" s="31"/>
      <c r="E2" s="31"/>
      <c r="F2" s="33"/>
      <c r="G2" s="34"/>
      <c r="H2" s="4"/>
      <c r="I2" s="4"/>
    </row>
    <row r="3" spans="1:9">
      <c r="H3" s="4"/>
      <c r="I3" s="4"/>
    </row>
    <row r="4" spans="1:9">
      <c r="B4" s="35" t="s">
        <v>137</v>
      </c>
      <c r="C4" s="35"/>
      <c r="D4" s="35"/>
      <c r="E4" s="35" t="s">
        <v>121</v>
      </c>
      <c r="F4" s="35"/>
      <c r="H4" s="4"/>
      <c r="I4" s="4"/>
    </row>
    <row r="6" spans="1:9" s="7" customFormat="1" ht="18">
      <c r="A6" s="5"/>
      <c r="B6" s="6" t="s">
        <v>4</v>
      </c>
      <c r="C6" s="5"/>
      <c r="D6" s="6" t="s">
        <v>5</v>
      </c>
      <c r="E6" s="5"/>
      <c r="F6" s="6" t="s">
        <v>6</v>
      </c>
    </row>
    <row r="7" spans="1:9" s="7" customFormat="1" ht="10.95" customHeight="1">
      <c r="A7" s="5"/>
      <c r="B7" s="6"/>
      <c r="C7" s="5"/>
      <c r="D7" s="6"/>
      <c r="E7" s="5"/>
      <c r="F7" s="6"/>
    </row>
    <row r="8" spans="1:9" s="1" customFormat="1" ht="19.95" customHeight="1">
      <c r="A8" s="8"/>
      <c r="B8" s="1" t="s">
        <v>7</v>
      </c>
      <c r="C8" s="8"/>
      <c r="D8" s="1" t="s">
        <v>56</v>
      </c>
      <c r="E8" s="8"/>
      <c r="F8" s="1" t="s">
        <v>57</v>
      </c>
    </row>
    <row r="9" spans="1:9" s="10" customFormat="1" ht="19.95" customHeight="1">
      <c r="A9" s="9"/>
      <c r="C9" s="9"/>
      <c r="E9" s="9"/>
    </row>
    <row r="10" spans="1:9" s="1" customFormat="1" ht="19.95" customHeight="1">
      <c r="A10" s="8"/>
      <c r="B10" s="1" t="s">
        <v>10</v>
      </c>
      <c r="C10" s="8"/>
      <c r="D10" s="1" t="s">
        <v>58</v>
      </c>
      <c r="E10" s="8"/>
      <c r="F10" s="1" t="s">
        <v>59</v>
      </c>
    </row>
    <row r="11" spans="1:9" s="10" customFormat="1" ht="19.95" customHeight="1">
      <c r="A11" s="9"/>
      <c r="C11" s="9"/>
      <c r="E11" s="9"/>
    </row>
    <row r="12" spans="1:9" s="1" customFormat="1" ht="19.95" customHeight="1">
      <c r="A12" s="8"/>
      <c r="B12" s="1" t="s">
        <v>13</v>
      </c>
      <c r="C12" s="8"/>
      <c r="D12" s="1" t="s">
        <v>14</v>
      </c>
      <c r="E12" s="8"/>
      <c r="F12" s="1" t="s">
        <v>60</v>
      </c>
    </row>
    <row r="13" spans="1:9" s="10" customFormat="1" ht="19.95" customHeight="1">
      <c r="A13" s="9"/>
      <c r="C13" s="9"/>
      <c r="E13" s="9"/>
    </row>
    <row r="14" spans="1:9" s="1" customFormat="1" ht="19.95" customHeight="1">
      <c r="A14" s="8"/>
      <c r="B14" s="1" t="s">
        <v>16</v>
      </c>
      <c r="C14" s="8"/>
      <c r="D14" s="1" t="s">
        <v>17</v>
      </c>
      <c r="E14" s="8"/>
      <c r="F14" s="1" t="s">
        <v>21</v>
      </c>
    </row>
    <row r="15" spans="1:9" s="10" customFormat="1" ht="19.95" customHeight="1">
      <c r="A15" s="9"/>
      <c r="C15" s="9"/>
      <c r="E15" s="9"/>
    </row>
    <row r="16" spans="1:9" s="1" customFormat="1" ht="19.95" customHeight="1">
      <c r="A16" s="8"/>
      <c r="B16" s="1" t="s">
        <v>19</v>
      </c>
      <c r="C16" s="8"/>
      <c r="D16" s="1" t="s">
        <v>20</v>
      </c>
      <c r="E16" s="8"/>
      <c r="F16" s="1" t="s">
        <v>61</v>
      </c>
    </row>
    <row r="17" spans="1:8" s="10" customFormat="1" ht="19.95" customHeight="1">
      <c r="A17" s="9"/>
      <c r="C17" s="9"/>
      <c r="E17" s="9"/>
    </row>
    <row r="18" spans="1:8" s="1" customFormat="1" ht="19.95" customHeight="1">
      <c r="A18" s="8"/>
      <c r="B18" s="1" t="s">
        <v>22</v>
      </c>
      <c r="C18" s="8"/>
      <c r="D18" s="1" t="s">
        <v>63</v>
      </c>
      <c r="E18" s="8"/>
      <c r="F18" s="1" t="s">
        <v>64</v>
      </c>
      <c r="H18" s="1" t="s">
        <v>134</v>
      </c>
    </row>
    <row r="19" spans="1:8" s="10" customFormat="1" ht="19.95" customHeight="1">
      <c r="A19" s="9"/>
      <c r="C19" s="9"/>
      <c r="E19" s="9"/>
    </row>
    <row r="20" spans="1:8" s="1" customFormat="1" ht="19.95" customHeight="1">
      <c r="A20" s="8"/>
      <c r="B20" s="1" t="s">
        <v>25</v>
      </c>
      <c r="C20" s="8"/>
      <c r="D20" s="1" t="s">
        <v>26</v>
      </c>
      <c r="E20" s="8"/>
      <c r="F20" s="1" t="s">
        <v>65</v>
      </c>
    </row>
    <row r="21" spans="1:8" s="10" customFormat="1" ht="19.95" customHeight="1">
      <c r="A21" s="9"/>
      <c r="C21" s="9"/>
      <c r="E21" s="9"/>
    </row>
    <row r="22" spans="1:8" s="1" customFormat="1" ht="19.95" customHeight="1">
      <c r="A22" s="8"/>
      <c r="B22" s="1" t="s">
        <v>28</v>
      </c>
      <c r="C22" s="8"/>
      <c r="D22" s="1" t="s">
        <v>29</v>
      </c>
      <c r="E22" s="8"/>
      <c r="F22" s="1" t="s">
        <v>30</v>
      </c>
    </row>
    <row r="23" spans="1:8" s="10" customFormat="1" ht="19.95" customHeight="1">
      <c r="A23" s="9"/>
      <c r="C23" s="9"/>
      <c r="E23" s="9"/>
    </row>
    <row r="24" spans="1:8" s="1" customFormat="1" ht="19.95" customHeight="1">
      <c r="A24" s="8"/>
      <c r="B24" s="1" t="s">
        <v>31</v>
      </c>
      <c r="C24" s="8"/>
      <c r="D24" s="1" t="s">
        <v>32</v>
      </c>
      <c r="E24" s="8"/>
      <c r="F24" s="1" t="s">
        <v>67</v>
      </c>
    </row>
    <row r="25" spans="1:8" s="10" customFormat="1" ht="19.95" customHeight="1">
      <c r="A25" s="9"/>
      <c r="C25" s="9"/>
      <c r="E25" s="9"/>
    </row>
    <row r="26" spans="1:8" s="1" customFormat="1" ht="19.95" customHeight="1">
      <c r="A26" s="8"/>
      <c r="B26" s="1" t="s">
        <v>34</v>
      </c>
      <c r="C26" s="8"/>
      <c r="D26" s="1" t="s">
        <v>35</v>
      </c>
      <c r="E26" s="8"/>
      <c r="F26" s="1" t="s">
        <v>68</v>
      </c>
    </row>
    <row r="27" spans="1:8" s="10" customFormat="1" ht="19.95" customHeight="1">
      <c r="A27" s="9"/>
      <c r="C27" s="9"/>
      <c r="E27" s="9"/>
    </row>
    <row r="28" spans="1:8" s="1" customFormat="1" ht="19.95" customHeight="1">
      <c r="A28" s="8"/>
      <c r="B28" s="1" t="s">
        <v>37</v>
      </c>
      <c r="C28" s="8"/>
      <c r="D28" s="1" t="s">
        <v>38</v>
      </c>
      <c r="E28" s="8"/>
      <c r="F28" s="1" t="s">
        <v>70</v>
      </c>
    </row>
    <row r="29" spans="1:8" s="10" customFormat="1" ht="19.95" customHeight="1">
      <c r="A29" s="9"/>
      <c r="C29" s="9"/>
      <c r="E29" s="9"/>
    </row>
    <row r="30" spans="1:8" s="1" customFormat="1" ht="19.95" customHeight="1">
      <c r="A30" s="8"/>
      <c r="B30" s="1" t="s">
        <v>40</v>
      </c>
      <c r="C30" s="8"/>
      <c r="D30" s="1" t="s">
        <v>71</v>
      </c>
      <c r="E30" s="8"/>
      <c r="F30" s="1" t="s">
        <v>72</v>
      </c>
    </row>
    <row r="31" spans="1:8" s="10" customFormat="1" ht="19.95" customHeight="1">
      <c r="A31" s="9"/>
      <c r="C31" s="9"/>
      <c r="E31" s="9"/>
    </row>
    <row r="32" spans="1:8" s="1" customFormat="1" ht="19.95" customHeight="1">
      <c r="A32" s="8"/>
      <c r="B32" s="1" t="s">
        <v>43</v>
      </c>
      <c r="C32" s="8"/>
      <c r="D32" s="1" t="s">
        <v>44</v>
      </c>
      <c r="E32" s="8"/>
      <c r="F32" s="1" t="s">
        <v>45</v>
      </c>
    </row>
    <row r="33" spans="1:6" s="10" customFormat="1" ht="19.95" customHeight="1">
      <c r="A33" s="9"/>
      <c r="C33" s="9"/>
      <c r="E33" s="9"/>
    </row>
    <row r="34" spans="1:6" s="1" customFormat="1" ht="19.95" customHeight="1">
      <c r="A34" s="8"/>
      <c r="B34" s="1" t="s">
        <v>74</v>
      </c>
      <c r="C34" s="8"/>
      <c r="D34" s="1" t="s">
        <v>75</v>
      </c>
      <c r="E34" s="8"/>
      <c r="F34" s="1" t="s">
        <v>76</v>
      </c>
    </row>
    <row r="35" spans="1:6">
      <c r="B35" s="4"/>
      <c r="C35" s="12"/>
      <c r="D35" s="4"/>
      <c r="E35" s="12"/>
    </row>
    <row r="36" spans="1:6" ht="16.2">
      <c r="A36" s="24" t="s">
        <v>48</v>
      </c>
      <c r="B36" s="24"/>
      <c r="C36" s="24" t="s">
        <v>49</v>
      </c>
      <c r="D36" s="24"/>
      <c r="E36" s="24" t="s">
        <v>50</v>
      </c>
      <c r="F36" s="24"/>
    </row>
    <row r="37" spans="1:6">
      <c r="A37" s="43">
        <f ca="1">TODAY()</f>
        <v>45796</v>
      </c>
      <c r="B37" s="23"/>
      <c r="C37" s="25"/>
      <c r="D37" s="25"/>
      <c r="E37" s="25"/>
      <c r="F37" s="25"/>
    </row>
    <row r="38" spans="1:6">
      <c r="A38" s="23"/>
      <c r="B38" s="23"/>
      <c r="C38" s="25"/>
      <c r="D38" s="25"/>
      <c r="E38" s="25"/>
      <c r="F38" s="25"/>
    </row>
    <row r="39" spans="1:6">
      <c r="A39" s="23"/>
      <c r="B39" s="23"/>
      <c r="C39" s="25"/>
      <c r="D39" s="25"/>
      <c r="E39" s="25"/>
      <c r="F39" s="25"/>
    </row>
    <row r="40" spans="1:6">
      <c r="A40" s="22" t="s">
        <v>51</v>
      </c>
      <c r="B40" s="23"/>
      <c r="C40" s="23"/>
      <c r="D40" s="23"/>
      <c r="E40" s="23"/>
      <c r="F40" s="23"/>
    </row>
    <row r="41" spans="1:6">
      <c r="B41" s="4"/>
      <c r="C41" s="12"/>
      <c r="D41" s="4"/>
      <c r="E41" s="12"/>
    </row>
    <row r="42" spans="1:6">
      <c r="B42" s="4"/>
      <c r="C42" s="12"/>
    </row>
    <row r="43" spans="1:6">
      <c r="B43" s="4"/>
      <c r="C43" s="12"/>
    </row>
    <row r="44" spans="1:6">
      <c r="B44" s="4"/>
      <c r="C44" s="12"/>
    </row>
    <row r="45" spans="1:6">
      <c r="B45" s="4"/>
      <c r="C45" s="12"/>
    </row>
    <row r="46" spans="1:6">
      <c r="B46" s="4"/>
      <c r="C46" s="12"/>
    </row>
  </sheetData>
  <mergeCells count="13">
    <mergeCell ref="A40:F40"/>
    <mergeCell ref="A36:B36"/>
    <mergeCell ref="C36:D36"/>
    <mergeCell ref="E36:F36"/>
    <mergeCell ref="A37:B39"/>
    <mergeCell ref="C37:D39"/>
    <mergeCell ref="E37:F39"/>
    <mergeCell ref="A1:B2"/>
    <mergeCell ref="C1:E2"/>
    <mergeCell ref="F1:F2"/>
    <mergeCell ref="G1:G2"/>
    <mergeCell ref="B4:D4"/>
    <mergeCell ref="E4:F4"/>
  </mergeCells>
  <dataValidations count="1">
    <dataValidation type="list" allowBlank="1" showInputMessage="1" showErrorMessage="1" sqref="G4" xr:uid="{3F98450B-6DB7-4BF7-A8B4-8AC6A483F00E}">
      <formula1>"Interne, Externe"</formula1>
    </dataValidation>
  </dataValidations>
  <pageMargins left="0.7" right="0.7" top="0.75" bottom="0.75" header="0.3" footer="0.3"/>
  <pageSetup paperSize="9" scale="97" orientation="portrait" r:id="rId1"/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C01C15-8647-4433-AAA2-054170DC4282}">
  <dimension ref="A1"/>
  <sheetViews>
    <sheetView workbookViewId="0"/>
  </sheetViews>
  <sheetFormatPr baseColWidth="10" defaultColWidth="11.44140625" defaultRowHeight="14.4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0ab8281-993c-4238-8fe6-166b96c8086a">
      <Terms xmlns="http://schemas.microsoft.com/office/infopath/2007/PartnerControls"/>
    </lcf76f155ced4ddcb4097134ff3c332f>
    <TaxCatchAll xmlns="17dfbd42-b340-4353-8cd3-c203bf4e2cc6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2CD75CD6375240B419C343AC1BA44F" ma:contentTypeVersion="15" ma:contentTypeDescription="Crée un document." ma:contentTypeScope="" ma:versionID="cc77a21f61bb4d62335616a1de62cb2c">
  <xsd:schema xmlns:xsd="http://www.w3.org/2001/XMLSchema" xmlns:xs="http://www.w3.org/2001/XMLSchema" xmlns:p="http://schemas.microsoft.com/office/2006/metadata/properties" xmlns:ns2="d0ab8281-993c-4238-8fe6-166b96c8086a" xmlns:ns3="17dfbd42-b340-4353-8cd3-c203bf4e2cc6" targetNamespace="http://schemas.microsoft.com/office/2006/metadata/properties" ma:root="true" ma:fieldsID="cdc4a071a50d984266ea12348baafdd2" ns2:_="" ns3:_="">
    <xsd:import namespace="d0ab8281-993c-4238-8fe6-166b96c8086a"/>
    <xsd:import namespace="17dfbd42-b340-4353-8cd3-c203bf4e2cc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SearchProperties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0ab8281-993c-4238-8fe6-166b96c8086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8" nillable="true" ma:taxonomy="true" ma:internalName="lcf76f155ced4ddcb4097134ff3c332f" ma:taxonomyFieldName="MediaServiceImageTags" ma:displayName="Balises d’images" ma:readOnly="false" ma:fieldId="{5cf76f15-5ced-4ddc-b409-7134ff3c332f}" ma:taxonomyMulti="true" ma:sspId="93263853-0123-4998-b791-ec04960b814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BillingMetadata" ma:index="22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7dfbd42-b340-4353-8cd3-c203bf4e2cc6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9" nillable="true" ma:displayName="Taxonomy Catch All Column" ma:hidden="true" ma:list="{144ba9e7-2813-491e-9636-b49923316d9f}" ma:internalName="TaxCatchAll" ma:showField="CatchAllData" ma:web="17dfbd42-b340-4353-8cd3-c203bf4e2cc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AA9726D-0816-469C-9791-0701ECC38F0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211D23E-507C-4609-AA1C-E7B687A246D4}">
  <ds:schemaRefs>
    <ds:schemaRef ds:uri="17dfbd42-b340-4353-8cd3-c203bf4e2cc6"/>
    <ds:schemaRef ds:uri="http://schemas.microsoft.com/office/2006/metadata/properties"/>
    <ds:schemaRef ds:uri="http://purl.org/dc/dcmitype/"/>
    <ds:schemaRef ds:uri="http://www.w3.org/XML/1998/namespace"/>
    <ds:schemaRef ds:uri="http://purl.org/dc/terms/"/>
    <ds:schemaRef ds:uri="http://schemas.microsoft.com/office/2006/documentManagement/types"/>
    <ds:schemaRef ds:uri="d0ab8281-993c-4238-8fe6-166b96c8086a"/>
    <ds:schemaRef ds:uri="http://schemas.microsoft.com/office/infopath/2007/PartnerControls"/>
    <ds:schemaRef ds:uri="http://schemas.openxmlformats.org/package/2006/metadata/core-properties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B1C19A71-6ED8-44A6-9071-C0D4BFDDB5E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0ab8281-993c-4238-8fe6-166b96c8086a"/>
    <ds:schemaRef ds:uri="17dfbd42-b340-4353-8cd3-c203bf4e2cc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43</vt:i4>
      </vt:variant>
      <vt:variant>
        <vt:lpstr>Plages nommées</vt:lpstr>
      </vt:variant>
      <vt:variant>
        <vt:i4>41</vt:i4>
      </vt:variant>
    </vt:vector>
  </HeadingPairs>
  <TitlesOfParts>
    <vt:vector size="84" baseType="lpstr">
      <vt:lpstr>Vierge</vt:lpstr>
      <vt:lpstr>Tableau</vt:lpstr>
      <vt:lpstr>Titre</vt:lpstr>
      <vt:lpstr>Données</vt:lpstr>
      <vt:lpstr>BSA</vt:lpstr>
      <vt:lpstr>CPR</vt:lpstr>
      <vt:lpstr>CVE</vt:lpstr>
      <vt:lpstr>DRO</vt:lpstr>
      <vt:lpstr>HPI</vt:lpstr>
      <vt:lpstr>JGI</vt:lpstr>
      <vt:lpstr>POD</vt:lpstr>
      <vt:lpstr>RMA</vt:lpstr>
      <vt:lpstr>MNA</vt:lpstr>
      <vt:lpstr>IHO</vt:lpstr>
      <vt:lpstr>PVE</vt:lpstr>
      <vt:lpstr>CMA</vt:lpstr>
      <vt:lpstr>FRI</vt:lpstr>
      <vt:lpstr>MSA</vt:lpstr>
      <vt:lpstr>SDU</vt:lpstr>
      <vt:lpstr>SHE</vt:lpstr>
      <vt:lpstr>SRO</vt:lpstr>
      <vt:lpstr>VHO</vt:lpstr>
      <vt:lpstr>AAI</vt:lpstr>
      <vt:lpstr>GDI</vt:lpstr>
      <vt:lpstr>MMO</vt:lpstr>
      <vt:lpstr>EJO</vt:lpstr>
      <vt:lpstr>TDE</vt:lpstr>
      <vt:lpstr>GGA</vt:lpstr>
      <vt:lpstr>DMU</vt:lpstr>
      <vt:lpstr>dombon</vt:lpstr>
      <vt:lpstr>martin</vt:lpstr>
      <vt:lpstr>gayon</vt:lpstr>
      <vt:lpstr>jardin</vt:lpstr>
      <vt:lpstr>perego</vt:lpstr>
      <vt:lpstr>andy B</vt:lpstr>
      <vt:lpstr>ornella B</vt:lpstr>
      <vt:lpstr>GREPPO</vt:lpstr>
      <vt:lpstr>DUPUIS</vt:lpstr>
      <vt:lpstr>LAVABRE </vt:lpstr>
      <vt:lpstr>BRUCELLE</vt:lpstr>
      <vt:lpstr>BRASSELET</vt:lpstr>
      <vt:lpstr>JONCHERE</vt:lpstr>
      <vt:lpstr>Feuil15</vt:lpstr>
      <vt:lpstr>NUM</vt:lpstr>
      <vt:lpstr>AAI!Zone_d_impression</vt:lpstr>
      <vt:lpstr>'andy B'!Zone_d_impression</vt:lpstr>
      <vt:lpstr>BRASSELET!Zone_d_impression</vt:lpstr>
      <vt:lpstr>BRUCELLE!Zone_d_impression</vt:lpstr>
      <vt:lpstr>BSA!Zone_d_impression</vt:lpstr>
      <vt:lpstr>CMA!Zone_d_impression</vt:lpstr>
      <vt:lpstr>CPR!Zone_d_impression</vt:lpstr>
      <vt:lpstr>CVE!Zone_d_impression</vt:lpstr>
      <vt:lpstr>DMU!Zone_d_impression</vt:lpstr>
      <vt:lpstr>dombon!Zone_d_impression</vt:lpstr>
      <vt:lpstr>DRO!Zone_d_impression</vt:lpstr>
      <vt:lpstr>DUPUIS!Zone_d_impression</vt:lpstr>
      <vt:lpstr>EJO!Zone_d_impression</vt:lpstr>
      <vt:lpstr>FRI!Zone_d_impression</vt:lpstr>
      <vt:lpstr>gayon!Zone_d_impression</vt:lpstr>
      <vt:lpstr>GDI!Zone_d_impression</vt:lpstr>
      <vt:lpstr>GGA!Zone_d_impression</vt:lpstr>
      <vt:lpstr>GREPPO!Zone_d_impression</vt:lpstr>
      <vt:lpstr>HPI!Zone_d_impression</vt:lpstr>
      <vt:lpstr>IHO!Zone_d_impression</vt:lpstr>
      <vt:lpstr>jardin!Zone_d_impression</vt:lpstr>
      <vt:lpstr>JGI!Zone_d_impression</vt:lpstr>
      <vt:lpstr>JONCHERE!Zone_d_impression</vt:lpstr>
      <vt:lpstr>'LAVABRE '!Zone_d_impression</vt:lpstr>
      <vt:lpstr>martin!Zone_d_impression</vt:lpstr>
      <vt:lpstr>MMO!Zone_d_impression</vt:lpstr>
      <vt:lpstr>MNA!Zone_d_impression</vt:lpstr>
      <vt:lpstr>MSA!Zone_d_impression</vt:lpstr>
      <vt:lpstr>'ornella B'!Zone_d_impression</vt:lpstr>
      <vt:lpstr>perego!Zone_d_impression</vt:lpstr>
      <vt:lpstr>POD!Zone_d_impression</vt:lpstr>
      <vt:lpstr>PVE!Zone_d_impression</vt:lpstr>
      <vt:lpstr>RMA!Zone_d_impression</vt:lpstr>
      <vt:lpstr>SDU!Zone_d_impression</vt:lpstr>
      <vt:lpstr>SHE!Zone_d_impression</vt:lpstr>
      <vt:lpstr>SRO!Zone_d_impression</vt:lpstr>
      <vt:lpstr>TDE!Zone_d_impression</vt:lpstr>
      <vt:lpstr>Titre!Zone_d_impression</vt:lpstr>
      <vt:lpstr>VHO!Zone_d_impression</vt:lpstr>
      <vt:lpstr>Vierge!Zone_d_impression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Amandine TEISSIER</dc:creator>
  <cp:keywords/>
  <dc:description/>
  <cp:lastModifiedBy>Sebastien DUCATEZ</cp:lastModifiedBy>
  <cp:revision/>
  <cp:lastPrinted>2025-05-16T06:15:57Z</cp:lastPrinted>
  <dcterms:created xsi:type="dcterms:W3CDTF">2024-10-04T13:25:41Z</dcterms:created>
  <dcterms:modified xsi:type="dcterms:W3CDTF">2025-05-19T07:11:13Z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0x0101002E2CD75CD6375240B419C343AC1BA44F</vt:lpwstr>
  </property>
  <property fmtid="{D5CDD505-2E9C-101B-9397-08002B2CF9AE}" pid="3" name="MediaServiceImageTags">
    <vt:lpwstr/>
  </property>
</Properties>
</file>