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310" windowHeight="7485"/>
  </bookViews>
  <sheets>
    <sheet name="BALANCE" sheetId="1" r:id="rId1"/>
    <sheet name="SUIVI BUDGE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8" i="2" l="1"/>
  <c r="M18" i="2"/>
  <c r="L18" i="2"/>
  <c r="K18" i="2"/>
  <c r="J18" i="2"/>
  <c r="I18" i="2"/>
  <c r="H18" i="2"/>
  <c r="G18" i="2"/>
  <c r="F18" i="2"/>
  <c r="E18" i="2"/>
  <c r="D18" i="2"/>
  <c r="C18" i="2"/>
  <c r="N14" i="2"/>
  <c r="M14" i="2"/>
  <c r="L14" i="2"/>
  <c r="K14" i="2"/>
  <c r="J14" i="2"/>
  <c r="I14" i="2"/>
  <c r="E14" i="2"/>
  <c r="D14" i="2"/>
  <c r="C14" i="2"/>
  <c r="O13" i="2"/>
  <c r="H14" i="2"/>
  <c r="G14" i="2"/>
  <c r="O12" i="2"/>
  <c r="O14" i="2" s="1"/>
  <c r="O10" i="2"/>
  <c r="O7" i="2"/>
  <c r="O4" i="2"/>
  <c r="O3" i="2"/>
  <c r="O1" i="2"/>
  <c r="F14" i="2" l="1"/>
  <c r="O15" i="2" l="1"/>
  <c r="O18" i="2" s="1"/>
</calcChain>
</file>

<file path=xl/sharedStrings.xml><?xml version="1.0" encoding="utf-8"?>
<sst xmlns="http://schemas.openxmlformats.org/spreadsheetml/2006/main" count="179" uniqueCount="90">
  <si>
    <t>(Classe 60) Achats et consommables</t>
  </si>
  <si>
    <t>Stocks</t>
  </si>
  <si>
    <t>(Classe 61) Sous-traitance, entretien, assurance (hors crédit-bail)</t>
  </si>
  <si>
    <t>(Classe 62) Intérim, honoraires, transport, divers</t>
  </si>
  <si>
    <t>(Classe 63) Impôts et Taxes</t>
  </si>
  <si>
    <t>(Classe 64) Masse salariale</t>
  </si>
  <si>
    <t>dont salaires bruts :</t>
  </si>
  <si>
    <t>Provision CP</t>
  </si>
  <si>
    <t>TOTAL Charges d'Exploitation</t>
  </si>
  <si>
    <t>Numéro</t>
  </si>
  <si>
    <t>Intitulé</t>
  </si>
  <si>
    <t>Débit</t>
  </si>
  <si>
    <t>Crédit</t>
  </si>
  <si>
    <t>Solde</t>
  </si>
  <si>
    <t>60100100</t>
  </si>
  <si>
    <t>GASOIL</t>
  </si>
  <si>
    <t/>
  </si>
  <si>
    <t>Total classe 601</t>
  </si>
  <si>
    <t>60370000</t>
  </si>
  <si>
    <t>VARIATION STOCKS MARCHANDISES</t>
  </si>
  <si>
    <t>Total classe 603</t>
  </si>
  <si>
    <t>60700200</t>
  </si>
  <si>
    <t>ACHAT BOIS GRUMES</t>
  </si>
  <si>
    <t>Total classe 607</t>
  </si>
  <si>
    <t>Total classe 60</t>
  </si>
  <si>
    <t>61320000</t>
  </si>
  <si>
    <t>LOCATIONS IMMOBILIERES</t>
  </si>
  <si>
    <t>Total classe 613</t>
  </si>
  <si>
    <t>Total classe 61</t>
  </si>
  <si>
    <t>62700000</t>
  </si>
  <si>
    <t>COMMISSIONS</t>
  </si>
  <si>
    <t>Total classe 627</t>
  </si>
  <si>
    <t>Total classe 62</t>
  </si>
  <si>
    <t>63511000</t>
  </si>
  <si>
    <t>TP</t>
  </si>
  <si>
    <t>Total classe 635</t>
  </si>
  <si>
    <t>Total classe 63</t>
  </si>
  <si>
    <t>64100000</t>
  </si>
  <si>
    <t>Salaires Ville</t>
  </si>
  <si>
    <t>Total classe 641</t>
  </si>
  <si>
    <t>64510000</t>
  </si>
  <si>
    <t>COTISATIONS URSSAF administrat</t>
  </si>
  <si>
    <t>64535000</t>
  </si>
  <si>
    <t>AGIRC</t>
  </si>
  <si>
    <t>64540000</t>
  </si>
  <si>
    <t>COTISATIONS CIRICA</t>
  </si>
  <si>
    <t>Total classe 645</t>
  </si>
  <si>
    <t>Total classe 64</t>
  </si>
  <si>
    <t>65810000</t>
  </si>
  <si>
    <t>FRAIS DIVERS DE GESTION</t>
  </si>
  <si>
    <t>Total classe 658</t>
  </si>
  <si>
    <t>Total classe 65</t>
  </si>
  <si>
    <t>67100000</t>
  </si>
  <si>
    <t>Charges exceptionnelles</t>
  </si>
  <si>
    <t>Total classe 671</t>
  </si>
  <si>
    <t>67200000</t>
  </si>
  <si>
    <t>Charges exceptionnelles sur ex</t>
  </si>
  <si>
    <t>Total classe 672</t>
  </si>
  <si>
    <t>67500000</t>
  </si>
  <si>
    <t>VALEURS COMPT. ELEMENTS D'ACTI</t>
  </si>
  <si>
    <t>Total classe 675</t>
  </si>
  <si>
    <t>Total classe 67</t>
  </si>
  <si>
    <t>68112000</t>
  </si>
  <si>
    <t>DAP CORP</t>
  </si>
  <si>
    <t>Total classe 681</t>
  </si>
  <si>
    <t>Total classe 68</t>
  </si>
  <si>
    <t>Total classe 6</t>
  </si>
  <si>
    <t>70101000</t>
  </si>
  <si>
    <t>VENTE BOIS</t>
  </si>
  <si>
    <t>Total classe 701</t>
  </si>
  <si>
    <t>70600000</t>
  </si>
  <si>
    <t>PRESTATIONS DE SERVICES</t>
  </si>
  <si>
    <t>Total classe 706</t>
  </si>
  <si>
    <t>Total classe 70</t>
  </si>
  <si>
    <t>74001000</t>
  </si>
  <si>
    <t>AIDE AUX POSTES</t>
  </si>
  <si>
    <t>Total classe 740</t>
  </si>
  <si>
    <t>Total classe 74</t>
  </si>
  <si>
    <t>77100000</t>
  </si>
  <si>
    <t>Produits exceptionnels</t>
  </si>
  <si>
    <t>Total classe 771</t>
  </si>
  <si>
    <t>77200000</t>
  </si>
  <si>
    <t>PRODUIT EXCP EXCE ANT</t>
  </si>
  <si>
    <t>Total classe 772</t>
  </si>
  <si>
    <t>77500000</t>
  </si>
  <si>
    <t>PRODUITS DES CESSIONS ELEMENTS</t>
  </si>
  <si>
    <t>Total classe 775</t>
  </si>
  <si>
    <t>Total classe 77</t>
  </si>
  <si>
    <t>Total classe 7</t>
  </si>
  <si>
    <t xml:space="preserve">TOTAL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</si>
</sst>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#,##0_ ;[Red]\-#,##0\ "/>
    <numFmt numFmtId="166" formatCode="0.0%"/>
  </numFmts>
  <fonts count="13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  <family val="2"/>
    </font>
    <font>
      <sz val="8"/>
      <color indexed="8"/>
      <name val="Calibri"/>
      <family val="2"/>
    </font>
    <font>
      <i/>
      <sz val="8"/>
      <name val="Arial"/>
      <family val="2"/>
    </font>
    <font>
      <i/>
      <sz val="8"/>
      <color indexed="8"/>
      <name val="Calibri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</cellStyleXfs>
  <cellXfs count="82">
    <xf numFmtId="0" fontId="0" fillId="0" borderId="0" xfId="0"/>
    <xf numFmtId="0" fontId="0" fillId="0" borderId="0" xfId="0" applyFont="1"/>
    <xf numFmtId="0" fontId="5" fillId="2" borderId="1" xfId="3" applyFont="1" applyFill="1" applyBorder="1"/>
    <xf numFmtId="164" fontId="5" fillId="2" borderId="2" xfId="1" applyNumberFormat="1" applyFont="1" applyFill="1" applyBorder="1" applyAlignment="1"/>
    <xf numFmtId="164" fontId="5" fillId="2" borderId="1" xfId="1" applyNumberFormat="1" applyFont="1" applyFill="1" applyBorder="1" applyAlignment="1"/>
    <xf numFmtId="164" fontId="5" fillId="2" borderId="3" xfId="4" applyNumberFormat="1" applyFont="1" applyFill="1" applyBorder="1"/>
    <xf numFmtId="164" fontId="5" fillId="2" borderId="2" xfId="4" applyNumberFormat="1" applyFont="1" applyFill="1" applyBorder="1"/>
    <xf numFmtId="164" fontId="5" fillId="2" borderId="0" xfId="3" applyNumberFormat="1" applyFont="1" applyFill="1" applyBorder="1"/>
    <xf numFmtId="164" fontId="5" fillId="2" borderId="2" xfId="3" applyNumberFormat="1" applyFont="1" applyFill="1" applyBorder="1"/>
    <xf numFmtId="164" fontId="5" fillId="2" borderId="3" xfId="3" applyNumberFormat="1" applyFont="1" applyFill="1" applyBorder="1"/>
    <xf numFmtId="164" fontId="6" fillId="2" borderId="2" xfId="4" applyNumberFormat="1" applyFont="1" applyFill="1" applyBorder="1"/>
    <xf numFmtId="0" fontId="7" fillId="2" borderId="1" xfId="3" applyFont="1" applyFill="1" applyBorder="1" applyAlignment="1">
      <alignment horizontal="right"/>
    </xf>
    <xf numFmtId="165" fontId="5" fillId="2" borderId="3" xfId="4" applyNumberFormat="1" applyFont="1" applyFill="1" applyBorder="1"/>
    <xf numFmtId="165" fontId="5" fillId="2" borderId="2" xfId="4" applyNumberFormat="1" applyFont="1" applyFill="1" applyBorder="1"/>
    <xf numFmtId="166" fontId="5" fillId="2" borderId="0" xfId="3" applyNumberFormat="1" applyFont="1" applyFill="1" applyBorder="1"/>
    <xf numFmtId="166" fontId="5" fillId="2" borderId="2" xfId="3" applyNumberFormat="1" applyFont="1" applyFill="1" applyBorder="1"/>
    <xf numFmtId="165" fontId="5" fillId="2" borderId="0" xfId="3" applyNumberFormat="1" applyFont="1" applyFill="1" applyBorder="1"/>
    <xf numFmtId="165" fontId="5" fillId="2" borderId="2" xfId="3" applyNumberFormat="1" applyFont="1" applyFill="1" applyBorder="1"/>
    <xf numFmtId="165" fontId="5" fillId="2" borderId="3" xfId="3" applyNumberFormat="1" applyFont="1" applyFill="1" applyBorder="1"/>
    <xf numFmtId="0" fontId="5" fillId="2" borderId="2" xfId="3" applyFont="1" applyFill="1" applyBorder="1" applyAlignment="1">
      <alignment vertical="center" wrapText="1"/>
    </xf>
    <xf numFmtId="164" fontId="5" fillId="2" borderId="2" xfId="1" applyNumberFormat="1" applyFont="1" applyFill="1" applyBorder="1"/>
    <xf numFmtId="164" fontId="5" fillId="2" borderId="1" xfId="1" applyNumberFormat="1" applyFont="1" applyFill="1" applyBorder="1"/>
    <xf numFmtId="164" fontId="7" fillId="2" borderId="2" xfId="1" applyNumberFormat="1" applyFont="1" applyFill="1" applyBorder="1" applyAlignment="1"/>
    <xf numFmtId="164" fontId="7" fillId="2" borderId="1" xfId="1" applyNumberFormat="1" applyFont="1" applyFill="1" applyBorder="1" applyAlignment="1"/>
    <xf numFmtId="164" fontId="7" fillId="2" borderId="1" xfId="1" applyNumberFormat="1" applyFont="1" applyFill="1" applyBorder="1"/>
    <xf numFmtId="164" fontId="7" fillId="2" borderId="2" xfId="1" applyNumberFormat="1" applyFont="1" applyFill="1" applyBorder="1"/>
    <xf numFmtId="166" fontId="7" fillId="2" borderId="3" xfId="5" applyNumberFormat="1" applyFont="1" applyFill="1" applyBorder="1"/>
    <xf numFmtId="166" fontId="7" fillId="2" borderId="2" xfId="5" applyNumberFormat="1" applyFont="1" applyFill="1" applyBorder="1"/>
    <xf numFmtId="166" fontId="5" fillId="2" borderId="3" xfId="3" applyNumberFormat="1" applyFont="1" applyFill="1" applyBorder="1"/>
    <xf numFmtId="164" fontId="6" fillId="2" borderId="2" xfId="1" applyNumberFormat="1" applyFont="1" applyFill="1" applyBorder="1"/>
    <xf numFmtId="164" fontId="6" fillId="2" borderId="1" xfId="1" applyNumberFormat="1" applyFont="1" applyFill="1" applyBorder="1"/>
    <xf numFmtId="164" fontId="7" fillId="2" borderId="1" xfId="1" applyNumberFormat="1" applyFont="1" applyFill="1" applyBorder="1" applyAlignment="1">
      <alignment horizontal="right"/>
    </xf>
    <xf numFmtId="164" fontId="7" fillId="2" borderId="2" xfId="1" applyNumberFormat="1" applyFont="1" applyFill="1" applyBorder="1" applyAlignment="1">
      <alignment horizontal="right"/>
    </xf>
    <xf numFmtId="165" fontId="7" fillId="2" borderId="3" xfId="3" applyNumberFormat="1" applyFont="1" applyFill="1" applyBorder="1" applyAlignment="1">
      <alignment horizontal="right"/>
    </xf>
    <xf numFmtId="165" fontId="7" fillId="2" borderId="2" xfId="3" applyNumberFormat="1" applyFont="1" applyFill="1" applyBorder="1" applyAlignment="1">
      <alignment horizontal="right"/>
    </xf>
    <xf numFmtId="9" fontId="5" fillId="2" borderId="3" xfId="5" applyFont="1" applyFill="1" applyBorder="1"/>
    <xf numFmtId="9" fontId="5" fillId="2" borderId="2" xfId="5" applyFont="1" applyFill="1" applyBorder="1"/>
    <xf numFmtId="9" fontId="5" fillId="2" borderId="0" xfId="3" applyNumberFormat="1" applyFont="1" applyFill="1" applyBorder="1"/>
    <xf numFmtId="9" fontId="5" fillId="2" borderId="2" xfId="3" applyNumberFormat="1" applyFont="1" applyFill="1" applyBorder="1"/>
    <xf numFmtId="9" fontId="5" fillId="2" borderId="3" xfId="3" applyNumberFormat="1" applyFont="1" applyFill="1" applyBorder="1"/>
    <xf numFmtId="9" fontId="7" fillId="2" borderId="2" xfId="2" applyFont="1" applyFill="1" applyBorder="1"/>
    <xf numFmtId="165" fontId="8" fillId="2" borderId="2" xfId="4" applyNumberFormat="1" applyFont="1" applyFill="1" applyBorder="1"/>
    <xf numFmtId="165" fontId="8" fillId="2" borderId="1" xfId="4" applyNumberFormat="1" applyFont="1" applyFill="1" applyBorder="1"/>
    <xf numFmtId="165" fontId="7" fillId="2" borderId="1" xfId="4" applyNumberFormat="1" applyFont="1" applyFill="1" applyBorder="1"/>
    <xf numFmtId="165" fontId="7" fillId="2" borderId="3" xfId="4" applyNumberFormat="1" applyFont="1" applyFill="1" applyBorder="1"/>
    <xf numFmtId="165" fontId="7" fillId="2" borderId="2" xfId="4" applyNumberFormat="1" applyFont="1" applyFill="1" applyBorder="1"/>
    <xf numFmtId="165" fontId="6" fillId="2" borderId="2" xfId="4" applyNumberFormat="1" applyFont="1" applyFill="1" applyBorder="1"/>
    <xf numFmtId="165" fontId="6" fillId="2" borderId="1" xfId="4" applyNumberFormat="1" applyFont="1" applyFill="1" applyBorder="1"/>
    <xf numFmtId="165" fontId="5" fillId="2" borderId="1" xfId="4" applyNumberFormat="1" applyFont="1" applyFill="1" applyBorder="1"/>
    <xf numFmtId="165" fontId="5" fillId="2" borderId="4" xfId="4" applyNumberFormat="1" applyFont="1" applyFill="1" applyBorder="1"/>
    <xf numFmtId="0" fontId="9" fillId="3" borderId="5" xfId="3" applyFont="1" applyFill="1" applyBorder="1"/>
    <xf numFmtId="165" fontId="9" fillId="3" borderId="6" xfId="4" applyNumberFormat="1" applyFont="1" applyFill="1" applyBorder="1"/>
    <xf numFmtId="0" fontId="3" fillId="0" borderId="0" xfId="6"/>
    <xf numFmtId="0" fontId="3" fillId="0" borderId="0" xfId="6" quotePrefix="1" applyFont="1"/>
    <xf numFmtId="0" fontId="3" fillId="0" borderId="0" xfId="6" quotePrefix="1" applyFont="1" applyAlignment="1">
      <alignment horizontal="right"/>
    </xf>
    <xf numFmtId="0" fontId="10" fillId="4" borderId="7" xfId="6" quotePrefix="1" applyFont="1" applyFill="1" applyBorder="1"/>
    <xf numFmtId="0" fontId="10" fillId="4" borderId="8" xfId="6" quotePrefix="1" applyFont="1" applyFill="1" applyBorder="1"/>
    <xf numFmtId="0" fontId="10" fillId="4" borderId="9" xfId="6" quotePrefix="1" applyFont="1" applyFill="1" applyBorder="1"/>
    <xf numFmtId="0" fontId="3" fillId="0" borderId="10" xfId="6" quotePrefix="1" applyBorder="1"/>
    <xf numFmtId="0" fontId="3" fillId="0" borderId="11" xfId="6" quotePrefix="1" applyBorder="1"/>
    <xf numFmtId="1" fontId="3" fillId="0" borderId="11" xfId="6" applyNumberFormat="1" applyBorder="1"/>
    <xf numFmtId="1" fontId="3" fillId="0" borderId="12" xfId="6" applyNumberFormat="1" applyBorder="1"/>
    <xf numFmtId="0" fontId="3" fillId="0" borderId="13" xfId="6" quotePrefix="1" applyBorder="1"/>
    <xf numFmtId="0" fontId="3" fillId="0" borderId="14" xfId="6" quotePrefix="1" applyBorder="1"/>
    <xf numFmtId="1" fontId="3" fillId="0" borderId="14" xfId="6" applyNumberFormat="1" applyBorder="1"/>
    <xf numFmtId="1" fontId="3" fillId="0" borderId="15" xfId="6" applyNumberFormat="1" applyBorder="1"/>
    <xf numFmtId="2" fontId="3" fillId="0" borderId="14" xfId="6" applyNumberFormat="1" applyBorder="1"/>
    <xf numFmtId="2" fontId="3" fillId="0" borderId="15" xfId="6" applyNumberFormat="1" applyBorder="1"/>
    <xf numFmtId="0" fontId="11" fillId="5" borderId="13" xfId="6" quotePrefix="1" applyFont="1" applyFill="1" applyBorder="1"/>
    <xf numFmtId="0" fontId="11" fillId="5" borderId="14" xfId="6" quotePrefix="1" applyFont="1" applyFill="1" applyBorder="1"/>
    <xf numFmtId="1" fontId="11" fillId="5" borderId="14" xfId="6" applyNumberFormat="1" applyFont="1" applyFill="1" applyBorder="1"/>
    <xf numFmtId="1" fontId="11" fillId="5" borderId="15" xfId="6" applyNumberFormat="1" applyFont="1" applyFill="1" applyBorder="1"/>
    <xf numFmtId="2" fontId="11" fillId="5" borderId="14" xfId="6" applyNumberFormat="1" applyFont="1" applyFill="1" applyBorder="1"/>
    <xf numFmtId="2" fontId="11" fillId="5" borderId="15" xfId="6" applyNumberFormat="1" applyFont="1" applyFill="1" applyBorder="1"/>
    <xf numFmtId="0" fontId="3" fillId="6" borderId="13" xfId="6" quotePrefix="1" applyFill="1" applyBorder="1"/>
    <xf numFmtId="0" fontId="3" fillId="6" borderId="14" xfId="6" quotePrefix="1" applyFill="1" applyBorder="1"/>
    <xf numFmtId="2" fontId="3" fillId="6" borderId="14" xfId="6" applyNumberFormat="1" applyFill="1" applyBorder="1"/>
    <xf numFmtId="2" fontId="3" fillId="6" borderId="15" xfId="6" applyNumberFormat="1" applyFill="1" applyBorder="1"/>
    <xf numFmtId="0" fontId="11" fillId="7" borderId="16" xfId="6" quotePrefix="1" applyFont="1" applyFill="1" applyBorder="1"/>
    <xf numFmtId="0" fontId="11" fillId="7" borderId="17" xfId="6" quotePrefix="1" applyFont="1" applyFill="1" applyBorder="1"/>
    <xf numFmtId="2" fontId="11" fillId="7" borderId="17" xfId="6" applyNumberFormat="1" applyFont="1" applyFill="1" applyBorder="1"/>
    <xf numFmtId="2" fontId="12" fillId="0" borderId="18" xfId="6" applyNumberFormat="1" applyFont="1" applyBorder="1"/>
  </cellXfs>
  <cellStyles count="7">
    <cellStyle name="Milliers" xfId="1" builtinId="3"/>
    <cellStyle name="Milliers 2" xfId="4"/>
    <cellStyle name="Normal" xfId="0" builtinId="0"/>
    <cellStyle name="Normal 2" xfId="3"/>
    <cellStyle name="Normal 3" xfId="6"/>
    <cellStyle name="Pourcentage" xfId="2" builtinId="5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8"/>
  <sheetViews>
    <sheetView tabSelected="1" workbookViewId="0">
      <selection activeCell="F1" sqref="F1"/>
    </sheetView>
  </sheetViews>
  <sheetFormatPr baseColWidth="10" defaultRowHeight="11.25" x14ac:dyDescent="0.2"/>
  <cols>
    <col min="2" max="2" width="33.33203125" bestFit="1" customWidth="1"/>
    <col min="3" max="3" width="39" bestFit="1" customWidth="1"/>
    <col min="4" max="5" width="10" bestFit="1" customWidth="1"/>
    <col min="6" max="6" width="29.5" bestFit="1" customWidth="1"/>
  </cols>
  <sheetData>
    <row r="1" spans="2:6" ht="15" x14ac:dyDescent="0.25">
      <c r="B1" s="53"/>
      <c r="C1" s="52"/>
      <c r="D1" s="52"/>
      <c r="E1" s="52"/>
      <c r="F1" s="54"/>
    </row>
    <row r="3" spans="2:6" ht="15.75" thickBot="1" x14ac:dyDescent="0.3">
      <c r="B3" s="52"/>
      <c r="C3" s="52"/>
      <c r="D3" s="52"/>
      <c r="E3" s="52"/>
      <c r="F3" s="52"/>
    </row>
    <row r="4" spans="2:6" ht="15.75" thickBot="1" x14ac:dyDescent="0.3">
      <c r="B4" s="55" t="s">
        <v>9</v>
      </c>
      <c r="C4" s="56" t="s">
        <v>10</v>
      </c>
      <c r="D4" s="56" t="s">
        <v>11</v>
      </c>
      <c r="E4" s="56" t="s">
        <v>12</v>
      </c>
      <c r="F4" s="57" t="s">
        <v>13</v>
      </c>
    </row>
    <row r="5" spans="2:6" ht="15" x14ac:dyDescent="0.25">
      <c r="B5" s="58" t="s">
        <v>14</v>
      </c>
      <c r="C5" s="59" t="s">
        <v>15</v>
      </c>
      <c r="D5" s="60">
        <v>171</v>
      </c>
      <c r="E5" s="59" t="s">
        <v>16</v>
      </c>
      <c r="F5" s="61">
        <v>171</v>
      </c>
    </row>
    <row r="6" spans="2:6" ht="15" x14ac:dyDescent="0.25">
      <c r="B6" s="68" t="s">
        <v>16</v>
      </c>
      <c r="C6" s="69" t="s">
        <v>17</v>
      </c>
      <c r="D6" s="70">
        <v>171</v>
      </c>
      <c r="E6" s="69" t="s">
        <v>16</v>
      </c>
      <c r="F6" s="71">
        <v>171</v>
      </c>
    </row>
    <row r="7" spans="2:6" ht="15" x14ac:dyDescent="0.25">
      <c r="B7" s="62" t="s">
        <v>18</v>
      </c>
      <c r="C7" s="63" t="s">
        <v>19</v>
      </c>
      <c r="D7" s="63" t="s">
        <v>16</v>
      </c>
      <c r="E7" s="66">
        <v>6667.34</v>
      </c>
      <c r="F7" s="67">
        <v>-6667.34</v>
      </c>
    </row>
    <row r="8" spans="2:6" ht="15" x14ac:dyDescent="0.25">
      <c r="B8" s="68" t="s">
        <v>16</v>
      </c>
      <c r="C8" s="69" t="s">
        <v>20</v>
      </c>
      <c r="D8" s="69" t="s">
        <v>16</v>
      </c>
      <c r="E8" s="72">
        <v>6667.34</v>
      </c>
      <c r="F8" s="73">
        <v>-6667.34</v>
      </c>
    </row>
    <row r="9" spans="2:6" ht="15" x14ac:dyDescent="0.25">
      <c r="B9" s="62" t="s">
        <v>21</v>
      </c>
      <c r="C9" s="63" t="s">
        <v>22</v>
      </c>
      <c r="D9" s="64">
        <v>1000</v>
      </c>
      <c r="E9" s="63" t="s">
        <v>16</v>
      </c>
      <c r="F9" s="65">
        <v>1000</v>
      </c>
    </row>
    <row r="10" spans="2:6" ht="15" x14ac:dyDescent="0.25">
      <c r="B10" s="68" t="s">
        <v>16</v>
      </c>
      <c r="C10" s="69" t="s">
        <v>23</v>
      </c>
      <c r="D10" s="70">
        <v>1000</v>
      </c>
      <c r="E10" s="69" t="s">
        <v>16</v>
      </c>
      <c r="F10" s="71">
        <v>1000</v>
      </c>
    </row>
    <row r="11" spans="2:6" ht="15" x14ac:dyDescent="0.25">
      <c r="B11" s="68" t="s">
        <v>16</v>
      </c>
      <c r="C11" s="69" t="s">
        <v>24</v>
      </c>
      <c r="D11" s="70">
        <v>1171</v>
      </c>
      <c r="E11" s="72">
        <v>6667.34</v>
      </c>
      <c r="F11" s="73">
        <v>-5496.34</v>
      </c>
    </row>
    <row r="12" spans="2:6" ht="15" x14ac:dyDescent="0.25">
      <c r="B12" s="62" t="s">
        <v>25</v>
      </c>
      <c r="C12" s="63" t="s">
        <v>26</v>
      </c>
      <c r="D12" s="64">
        <v>2000</v>
      </c>
      <c r="E12" s="63" t="s">
        <v>16</v>
      </c>
      <c r="F12" s="65">
        <v>2000</v>
      </c>
    </row>
    <row r="13" spans="2:6" ht="15" x14ac:dyDescent="0.25">
      <c r="B13" s="68" t="s">
        <v>16</v>
      </c>
      <c r="C13" s="69" t="s">
        <v>27</v>
      </c>
      <c r="D13" s="70">
        <v>2000</v>
      </c>
      <c r="E13" s="69" t="s">
        <v>16</v>
      </c>
      <c r="F13" s="71">
        <v>2000</v>
      </c>
    </row>
    <row r="14" spans="2:6" ht="15" x14ac:dyDescent="0.25">
      <c r="B14" s="68" t="s">
        <v>16</v>
      </c>
      <c r="C14" s="69" t="s">
        <v>28</v>
      </c>
      <c r="D14" s="70">
        <v>2000</v>
      </c>
      <c r="E14" s="69" t="s">
        <v>16</v>
      </c>
      <c r="F14" s="71">
        <v>2000</v>
      </c>
    </row>
    <row r="15" spans="2:6" ht="15" x14ac:dyDescent="0.25">
      <c r="B15" s="62" t="s">
        <v>29</v>
      </c>
      <c r="C15" s="63" t="s">
        <v>30</v>
      </c>
      <c r="D15" s="66">
        <v>232.7</v>
      </c>
      <c r="E15" s="63" t="s">
        <v>16</v>
      </c>
      <c r="F15" s="67">
        <v>232.7</v>
      </c>
    </row>
    <row r="16" spans="2:6" ht="15" x14ac:dyDescent="0.25">
      <c r="B16" s="68" t="s">
        <v>16</v>
      </c>
      <c r="C16" s="69" t="s">
        <v>31</v>
      </c>
      <c r="D16" s="72">
        <v>232.7</v>
      </c>
      <c r="E16" s="69" t="s">
        <v>16</v>
      </c>
      <c r="F16" s="73">
        <v>232.7</v>
      </c>
    </row>
    <row r="17" spans="2:6" ht="15" x14ac:dyDescent="0.25">
      <c r="B17" s="68" t="s">
        <v>16</v>
      </c>
      <c r="C17" s="69" t="s">
        <v>32</v>
      </c>
      <c r="D17" s="72">
        <v>232.7</v>
      </c>
      <c r="E17" s="69" t="s">
        <v>16</v>
      </c>
      <c r="F17" s="73">
        <v>232.7</v>
      </c>
    </row>
    <row r="18" spans="2:6" ht="15" x14ac:dyDescent="0.25">
      <c r="B18" s="62" t="s">
        <v>33</v>
      </c>
      <c r="C18" s="63" t="s">
        <v>34</v>
      </c>
      <c r="D18" s="66">
        <v>435.5</v>
      </c>
      <c r="E18" s="63" t="s">
        <v>16</v>
      </c>
      <c r="F18" s="67">
        <v>435.5</v>
      </c>
    </row>
    <row r="19" spans="2:6" ht="15" x14ac:dyDescent="0.25">
      <c r="B19" s="68" t="s">
        <v>16</v>
      </c>
      <c r="C19" s="69" t="s">
        <v>35</v>
      </c>
      <c r="D19" s="72">
        <v>435.5</v>
      </c>
      <c r="E19" s="69" t="s">
        <v>16</v>
      </c>
      <c r="F19" s="73">
        <v>435.5</v>
      </c>
    </row>
    <row r="20" spans="2:6" ht="15" x14ac:dyDescent="0.25">
      <c r="B20" s="68" t="s">
        <v>16</v>
      </c>
      <c r="C20" s="69" t="s">
        <v>36</v>
      </c>
      <c r="D20" s="72">
        <v>435.5</v>
      </c>
      <c r="E20" s="69" t="s">
        <v>16</v>
      </c>
      <c r="F20" s="73">
        <v>435.5</v>
      </c>
    </row>
    <row r="21" spans="2:6" ht="15" x14ac:dyDescent="0.25">
      <c r="B21" s="62" t="s">
        <v>37</v>
      </c>
      <c r="C21" s="63" t="s">
        <v>38</v>
      </c>
      <c r="D21" s="66">
        <v>24014.44</v>
      </c>
      <c r="E21" s="63" t="s">
        <v>16</v>
      </c>
      <c r="F21" s="67">
        <v>24014.44</v>
      </c>
    </row>
    <row r="22" spans="2:6" ht="15" x14ac:dyDescent="0.25">
      <c r="B22" s="68" t="s">
        <v>16</v>
      </c>
      <c r="C22" s="69" t="s">
        <v>39</v>
      </c>
      <c r="D22" s="72">
        <v>24014.44</v>
      </c>
      <c r="E22" s="69" t="s">
        <v>16</v>
      </c>
      <c r="F22" s="73">
        <v>24014.44</v>
      </c>
    </row>
    <row r="23" spans="2:6" ht="15" x14ac:dyDescent="0.25">
      <c r="B23" s="62" t="s">
        <v>40</v>
      </c>
      <c r="C23" s="63" t="s">
        <v>41</v>
      </c>
      <c r="D23" s="66">
        <v>96.06</v>
      </c>
      <c r="E23" s="63" t="s">
        <v>16</v>
      </c>
      <c r="F23" s="67">
        <v>96.06</v>
      </c>
    </row>
    <row r="24" spans="2:6" ht="15" x14ac:dyDescent="0.25">
      <c r="B24" s="62" t="s">
        <v>42</v>
      </c>
      <c r="C24" s="63" t="s">
        <v>43</v>
      </c>
      <c r="D24" s="66">
        <v>1368.82</v>
      </c>
      <c r="E24" s="63" t="s">
        <v>16</v>
      </c>
      <c r="F24" s="67">
        <v>1368.82</v>
      </c>
    </row>
    <row r="25" spans="2:6" ht="15" x14ac:dyDescent="0.25">
      <c r="B25" s="62" t="s">
        <v>44</v>
      </c>
      <c r="C25" s="63" t="s">
        <v>45</v>
      </c>
      <c r="D25" s="66">
        <v>996.6</v>
      </c>
      <c r="E25" s="63" t="s">
        <v>16</v>
      </c>
      <c r="F25" s="67">
        <v>996.6</v>
      </c>
    </row>
    <row r="26" spans="2:6" ht="15" x14ac:dyDescent="0.25">
      <c r="B26" s="68" t="s">
        <v>16</v>
      </c>
      <c r="C26" s="69" t="s">
        <v>46</v>
      </c>
      <c r="D26" s="72">
        <v>2461.48</v>
      </c>
      <c r="E26" s="69" t="s">
        <v>16</v>
      </c>
      <c r="F26" s="73">
        <v>2461.48</v>
      </c>
    </row>
    <row r="27" spans="2:6" ht="15" x14ac:dyDescent="0.25">
      <c r="B27" s="68" t="s">
        <v>16</v>
      </c>
      <c r="C27" s="69" t="s">
        <v>47</v>
      </c>
      <c r="D27" s="72">
        <v>26475.919999999998</v>
      </c>
      <c r="E27" s="69" t="s">
        <v>16</v>
      </c>
      <c r="F27" s="73">
        <v>26475.919999999998</v>
      </c>
    </row>
    <row r="28" spans="2:6" ht="15" x14ac:dyDescent="0.25">
      <c r="B28" s="62" t="s">
        <v>48</v>
      </c>
      <c r="C28" s="63" t="s">
        <v>49</v>
      </c>
      <c r="D28" s="66">
        <v>248.52</v>
      </c>
      <c r="E28" s="63" t="s">
        <v>16</v>
      </c>
      <c r="F28" s="67">
        <v>248.52</v>
      </c>
    </row>
    <row r="29" spans="2:6" ht="15" x14ac:dyDescent="0.25">
      <c r="B29" s="68" t="s">
        <v>16</v>
      </c>
      <c r="C29" s="69" t="s">
        <v>50</v>
      </c>
      <c r="D29" s="72">
        <v>248.52</v>
      </c>
      <c r="E29" s="69" t="s">
        <v>16</v>
      </c>
      <c r="F29" s="73">
        <v>248.52</v>
      </c>
    </row>
    <row r="30" spans="2:6" ht="15" x14ac:dyDescent="0.25">
      <c r="B30" s="68" t="s">
        <v>16</v>
      </c>
      <c r="C30" s="69" t="s">
        <v>51</v>
      </c>
      <c r="D30" s="72">
        <v>248.52</v>
      </c>
      <c r="E30" s="69" t="s">
        <v>16</v>
      </c>
      <c r="F30" s="73">
        <v>248.52</v>
      </c>
    </row>
    <row r="31" spans="2:6" ht="15" x14ac:dyDescent="0.25">
      <c r="B31" s="62" t="s">
        <v>52</v>
      </c>
      <c r="C31" s="63" t="s">
        <v>53</v>
      </c>
      <c r="D31" s="66">
        <v>22522.94</v>
      </c>
      <c r="E31" s="63" t="s">
        <v>16</v>
      </c>
      <c r="F31" s="67">
        <v>22522.94</v>
      </c>
    </row>
    <row r="32" spans="2:6" ht="15" x14ac:dyDescent="0.25">
      <c r="B32" s="68" t="s">
        <v>16</v>
      </c>
      <c r="C32" s="69" t="s">
        <v>54</v>
      </c>
      <c r="D32" s="72">
        <v>22522.94</v>
      </c>
      <c r="E32" s="69" t="s">
        <v>16</v>
      </c>
      <c r="F32" s="73">
        <v>22522.94</v>
      </c>
    </row>
    <row r="33" spans="2:6" ht="15" x14ac:dyDescent="0.25">
      <c r="B33" s="62" t="s">
        <v>55</v>
      </c>
      <c r="C33" s="63" t="s">
        <v>56</v>
      </c>
      <c r="D33" s="66">
        <v>12432.63</v>
      </c>
      <c r="E33" s="63" t="s">
        <v>16</v>
      </c>
      <c r="F33" s="67">
        <v>12432.63</v>
      </c>
    </row>
    <row r="34" spans="2:6" ht="15" x14ac:dyDescent="0.25">
      <c r="B34" s="68" t="s">
        <v>16</v>
      </c>
      <c r="C34" s="69" t="s">
        <v>57</v>
      </c>
      <c r="D34" s="72">
        <v>12432.63</v>
      </c>
      <c r="E34" s="69" t="s">
        <v>16</v>
      </c>
      <c r="F34" s="73">
        <v>12432.63</v>
      </c>
    </row>
    <row r="35" spans="2:6" ht="15" x14ac:dyDescent="0.25">
      <c r="B35" s="62" t="s">
        <v>58</v>
      </c>
      <c r="C35" s="63" t="s">
        <v>59</v>
      </c>
      <c r="D35" s="64">
        <v>22035</v>
      </c>
      <c r="E35" s="63" t="s">
        <v>16</v>
      </c>
      <c r="F35" s="65">
        <v>22035</v>
      </c>
    </row>
    <row r="36" spans="2:6" ht="15" x14ac:dyDescent="0.25">
      <c r="B36" s="68" t="s">
        <v>16</v>
      </c>
      <c r="C36" s="69" t="s">
        <v>60</v>
      </c>
      <c r="D36" s="70">
        <v>22035</v>
      </c>
      <c r="E36" s="69" t="s">
        <v>16</v>
      </c>
      <c r="F36" s="71">
        <v>22035</v>
      </c>
    </row>
    <row r="37" spans="2:6" ht="15" x14ac:dyDescent="0.25">
      <c r="B37" s="68" t="s">
        <v>16</v>
      </c>
      <c r="C37" s="69" t="s">
        <v>61</v>
      </c>
      <c r="D37" s="72">
        <v>56990.57</v>
      </c>
      <c r="E37" s="69" t="s">
        <v>16</v>
      </c>
      <c r="F37" s="73">
        <v>56990.57</v>
      </c>
    </row>
    <row r="38" spans="2:6" ht="15" x14ac:dyDescent="0.25">
      <c r="B38" s="62" t="s">
        <v>62</v>
      </c>
      <c r="C38" s="63" t="s">
        <v>63</v>
      </c>
      <c r="D38" s="66">
        <v>1846.67</v>
      </c>
      <c r="E38" s="63" t="s">
        <v>16</v>
      </c>
      <c r="F38" s="67">
        <v>1846.67</v>
      </c>
    </row>
    <row r="39" spans="2:6" ht="15" x14ac:dyDescent="0.25">
      <c r="B39" s="68" t="s">
        <v>16</v>
      </c>
      <c r="C39" s="69" t="s">
        <v>64</v>
      </c>
      <c r="D39" s="72">
        <v>1846.67</v>
      </c>
      <c r="E39" s="69" t="s">
        <v>16</v>
      </c>
      <c r="F39" s="73">
        <v>1846.67</v>
      </c>
    </row>
    <row r="40" spans="2:6" ht="15" x14ac:dyDescent="0.25">
      <c r="B40" s="68" t="s">
        <v>16</v>
      </c>
      <c r="C40" s="69" t="s">
        <v>65</v>
      </c>
      <c r="D40" s="72">
        <v>1846.67</v>
      </c>
      <c r="E40" s="69" t="s">
        <v>16</v>
      </c>
      <c r="F40" s="73">
        <v>1846.67</v>
      </c>
    </row>
    <row r="41" spans="2:6" ht="15" x14ac:dyDescent="0.25">
      <c r="B41" s="74" t="s">
        <v>16</v>
      </c>
      <c r="C41" s="75" t="s">
        <v>66</v>
      </c>
      <c r="D41" s="76">
        <v>89400.88</v>
      </c>
      <c r="E41" s="76">
        <v>6667.34</v>
      </c>
      <c r="F41" s="77">
        <v>82733.539999999994</v>
      </c>
    </row>
    <row r="42" spans="2:6" ht="15" x14ac:dyDescent="0.25">
      <c r="B42" s="62" t="s">
        <v>67</v>
      </c>
      <c r="C42" s="63" t="s">
        <v>68</v>
      </c>
      <c r="D42" s="63" t="s">
        <v>16</v>
      </c>
      <c r="E42" s="66">
        <v>15334.94</v>
      </c>
      <c r="F42" s="67">
        <v>-15334.94</v>
      </c>
    </row>
    <row r="43" spans="2:6" ht="15" x14ac:dyDescent="0.25">
      <c r="B43" s="68" t="s">
        <v>16</v>
      </c>
      <c r="C43" s="69" t="s">
        <v>69</v>
      </c>
      <c r="D43" s="69" t="s">
        <v>16</v>
      </c>
      <c r="E43" s="72">
        <v>15334.94</v>
      </c>
      <c r="F43" s="73">
        <v>-15334.94</v>
      </c>
    </row>
    <row r="44" spans="2:6" ht="15" x14ac:dyDescent="0.25">
      <c r="B44" s="62" t="s">
        <v>70</v>
      </c>
      <c r="C44" s="63" t="s">
        <v>71</v>
      </c>
      <c r="D44" s="63" t="s">
        <v>16</v>
      </c>
      <c r="E44" s="64">
        <v>6000</v>
      </c>
      <c r="F44" s="65">
        <v>-6000</v>
      </c>
    </row>
    <row r="45" spans="2:6" ht="15" x14ac:dyDescent="0.25">
      <c r="B45" s="68" t="s">
        <v>16</v>
      </c>
      <c r="C45" s="69" t="s">
        <v>72</v>
      </c>
      <c r="D45" s="69" t="s">
        <v>16</v>
      </c>
      <c r="E45" s="70">
        <v>6000</v>
      </c>
      <c r="F45" s="71">
        <v>-6000</v>
      </c>
    </row>
    <row r="46" spans="2:6" ht="15" x14ac:dyDescent="0.25">
      <c r="B46" s="68" t="s">
        <v>16</v>
      </c>
      <c r="C46" s="69" t="s">
        <v>73</v>
      </c>
      <c r="D46" s="69" t="s">
        <v>16</v>
      </c>
      <c r="E46" s="72">
        <v>21334.94</v>
      </c>
      <c r="F46" s="73">
        <v>-21334.94</v>
      </c>
    </row>
    <row r="47" spans="2:6" ht="15" x14ac:dyDescent="0.25">
      <c r="B47" s="62" t="s">
        <v>74</v>
      </c>
      <c r="C47" s="63" t="s">
        <v>75</v>
      </c>
      <c r="D47" s="63" t="s">
        <v>16</v>
      </c>
      <c r="E47" s="66">
        <v>27429.5</v>
      </c>
      <c r="F47" s="67">
        <v>-27429.5</v>
      </c>
    </row>
    <row r="48" spans="2:6" ht="15" x14ac:dyDescent="0.25">
      <c r="B48" s="68" t="s">
        <v>16</v>
      </c>
      <c r="C48" s="69" t="s">
        <v>76</v>
      </c>
      <c r="D48" s="69" t="s">
        <v>16</v>
      </c>
      <c r="E48" s="72">
        <v>27429.5</v>
      </c>
      <c r="F48" s="73">
        <v>-27429.5</v>
      </c>
    </row>
    <row r="49" spans="2:6" ht="15" x14ac:dyDescent="0.25">
      <c r="B49" s="68" t="s">
        <v>16</v>
      </c>
      <c r="C49" s="69" t="s">
        <v>77</v>
      </c>
      <c r="D49" s="69" t="s">
        <v>16</v>
      </c>
      <c r="E49" s="72">
        <v>27429.5</v>
      </c>
      <c r="F49" s="73">
        <v>-27429.5</v>
      </c>
    </row>
    <row r="50" spans="2:6" ht="15" x14ac:dyDescent="0.25">
      <c r="B50" s="62" t="s">
        <v>78</v>
      </c>
      <c r="C50" s="63" t="s">
        <v>79</v>
      </c>
      <c r="D50" s="63" t="s">
        <v>16</v>
      </c>
      <c r="E50" s="66">
        <v>6476.89</v>
      </c>
      <c r="F50" s="67">
        <v>-6476.89</v>
      </c>
    </row>
    <row r="51" spans="2:6" ht="15" x14ac:dyDescent="0.25">
      <c r="B51" s="68" t="s">
        <v>16</v>
      </c>
      <c r="C51" s="69" t="s">
        <v>80</v>
      </c>
      <c r="D51" s="69" t="s">
        <v>16</v>
      </c>
      <c r="E51" s="72">
        <v>6476.89</v>
      </c>
      <c r="F51" s="73">
        <v>-6476.89</v>
      </c>
    </row>
    <row r="52" spans="2:6" ht="15" x14ac:dyDescent="0.25">
      <c r="B52" s="62" t="s">
        <v>81</v>
      </c>
      <c r="C52" s="63" t="s">
        <v>82</v>
      </c>
      <c r="D52" s="63" t="s">
        <v>16</v>
      </c>
      <c r="E52" s="66">
        <v>4757.1899999999996</v>
      </c>
      <c r="F52" s="67">
        <v>-4757.1899999999996</v>
      </c>
    </row>
    <row r="53" spans="2:6" ht="15" x14ac:dyDescent="0.25">
      <c r="B53" s="68" t="s">
        <v>16</v>
      </c>
      <c r="C53" s="69" t="s">
        <v>83</v>
      </c>
      <c r="D53" s="69" t="s">
        <v>16</v>
      </c>
      <c r="E53" s="72">
        <v>4757.1899999999996</v>
      </c>
      <c r="F53" s="73">
        <v>-4757.1899999999996</v>
      </c>
    </row>
    <row r="54" spans="2:6" ht="15" x14ac:dyDescent="0.25">
      <c r="B54" s="62" t="s">
        <v>84</v>
      </c>
      <c r="C54" s="63" t="s">
        <v>85</v>
      </c>
      <c r="D54" s="63" t="s">
        <v>16</v>
      </c>
      <c r="E54" s="64">
        <v>20000</v>
      </c>
      <c r="F54" s="65">
        <v>-20000</v>
      </c>
    </row>
    <row r="55" spans="2:6" ht="15" x14ac:dyDescent="0.25">
      <c r="B55" s="68" t="s">
        <v>16</v>
      </c>
      <c r="C55" s="69" t="s">
        <v>86</v>
      </c>
      <c r="D55" s="69" t="s">
        <v>16</v>
      </c>
      <c r="E55" s="70">
        <v>20000</v>
      </c>
      <c r="F55" s="71">
        <v>-20000</v>
      </c>
    </row>
    <row r="56" spans="2:6" ht="15" x14ac:dyDescent="0.25">
      <c r="B56" s="68" t="s">
        <v>16</v>
      </c>
      <c r="C56" s="69" t="s">
        <v>87</v>
      </c>
      <c r="D56" s="69" t="s">
        <v>16</v>
      </c>
      <c r="E56" s="72">
        <v>31234.080000000002</v>
      </c>
      <c r="F56" s="73">
        <v>-31234.080000000002</v>
      </c>
    </row>
    <row r="57" spans="2:6" ht="15" x14ac:dyDescent="0.25">
      <c r="B57" s="74" t="s">
        <v>16</v>
      </c>
      <c r="C57" s="75" t="s">
        <v>88</v>
      </c>
      <c r="D57" s="75" t="s">
        <v>16</v>
      </c>
      <c r="E57" s="76">
        <v>79998.52</v>
      </c>
      <c r="F57" s="77">
        <v>-79998.52</v>
      </c>
    </row>
    <row r="58" spans="2:6" ht="15.75" thickBot="1" x14ac:dyDescent="0.3">
      <c r="B58" s="78" t="s">
        <v>16</v>
      </c>
      <c r="C58" s="79" t="s">
        <v>89</v>
      </c>
      <c r="D58" s="80">
        <v>89400.88</v>
      </c>
      <c r="E58" s="80">
        <v>86665.86</v>
      </c>
      <c r="F58" s="81">
        <v>2735.02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C15" sqref="C15:N15"/>
    </sheetView>
  </sheetViews>
  <sheetFormatPr baseColWidth="10" defaultRowHeight="11.25" x14ac:dyDescent="0.2"/>
  <cols>
    <col min="1" max="1" width="17.1640625" style="1" bestFit="1" customWidth="1"/>
    <col min="2" max="2" width="55.6640625" style="1" bestFit="1" customWidth="1"/>
    <col min="3" max="4" width="5.83203125" style="1" bestFit="1" customWidth="1"/>
    <col min="5" max="6" width="9.5" style="1" bestFit="1" customWidth="1"/>
    <col min="7" max="8" width="8.5" style="1" bestFit="1" customWidth="1"/>
    <col min="9" max="14" width="5.83203125" style="1" bestFit="1" customWidth="1"/>
    <col min="15" max="15" width="9.83203125" style="1" bestFit="1" customWidth="1"/>
    <col min="16" max="16384" width="12" style="1"/>
  </cols>
  <sheetData>
    <row r="1" spans="1:15" ht="15" x14ac:dyDescent="0.25">
      <c r="A1" s="69" t="s">
        <v>24</v>
      </c>
      <c r="B1" s="2" t="s">
        <v>0</v>
      </c>
      <c r="C1" s="3"/>
      <c r="D1" s="3"/>
      <c r="E1" s="4"/>
      <c r="F1" s="3"/>
      <c r="G1" s="5"/>
      <c r="H1" s="6"/>
      <c r="I1" s="7"/>
      <c r="J1" s="8"/>
      <c r="K1" s="7"/>
      <c r="L1" s="8"/>
      <c r="M1" s="8"/>
      <c r="N1" s="9"/>
      <c r="O1" s="10">
        <f>SUM(C1:N1)</f>
        <v>0</v>
      </c>
    </row>
    <row r="2" spans="1:15" x14ac:dyDescent="0.2">
      <c r="B2" s="2"/>
      <c r="C2" s="3"/>
      <c r="D2" s="3"/>
      <c r="E2" s="4"/>
      <c r="F2" s="3"/>
      <c r="G2" s="5"/>
      <c r="H2" s="6"/>
      <c r="I2" s="7"/>
      <c r="J2" s="8"/>
      <c r="K2" s="7"/>
      <c r="L2" s="8"/>
      <c r="M2" s="8"/>
      <c r="N2" s="9"/>
      <c r="O2" s="10"/>
    </row>
    <row r="3" spans="1:15" x14ac:dyDescent="0.2">
      <c r="B3" s="11" t="s">
        <v>1</v>
      </c>
      <c r="C3" s="3"/>
      <c r="D3" s="3"/>
      <c r="E3" s="3"/>
      <c r="F3" s="3"/>
      <c r="G3" s="12"/>
      <c r="H3" s="13"/>
      <c r="I3" s="14"/>
      <c r="J3" s="15"/>
      <c r="K3" s="16"/>
      <c r="L3" s="17"/>
      <c r="M3" s="17"/>
      <c r="N3" s="18"/>
      <c r="O3" s="10">
        <f>SUM(C3:N3)</f>
        <v>0</v>
      </c>
    </row>
    <row r="4" spans="1:15" ht="15" x14ac:dyDescent="0.25">
      <c r="A4" s="69" t="s">
        <v>28</v>
      </c>
      <c r="B4" s="19" t="s">
        <v>2</v>
      </c>
      <c r="C4" s="20"/>
      <c r="D4" s="20"/>
      <c r="E4" s="21"/>
      <c r="F4" s="20"/>
      <c r="G4" s="12"/>
      <c r="H4" s="13"/>
      <c r="I4" s="16"/>
      <c r="J4" s="17"/>
      <c r="K4" s="16"/>
      <c r="L4" s="17"/>
      <c r="M4" s="17"/>
      <c r="N4" s="18"/>
      <c r="O4" s="10">
        <f>SUM(C4:N4)</f>
        <v>0</v>
      </c>
    </row>
    <row r="5" spans="1:15" x14ac:dyDescent="0.2">
      <c r="B5" s="19"/>
      <c r="C5" s="22"/>
      <c r="D5" s="23"/>
      <c r="E5" s="24"/>
      <c r="F5" s="25"/>
      <c r="G5" s="26"/>
      <c r="H5" s="27"/>
      <c r="I5" s="14"/>
      <c r="J5" s="15"/>
      <c r="K5" s="14"/>
      <c r="L5" s="15"/>
      <c r="M5" s="15"/>
      <c r="N5" s="28"/>
      <c r="O5" s="28"/>
    </row>
    <row r="6" spans="1:15" x14ac:dyDescent="0.2">
      <c r="B6" s="11"/>
      <c r="C6" s="29"/>
      <c r="D6" s="30"/>
      <c r="E6" s="31"/>
      <c r="F6" s="32"/>
      <c r="G6" s="33"/>
      <c r="H6" s="34"/>
      <c r="I6" s="16"/>
      <c r="J6" s="17"/>
      <c r="K6" s="16"/>
      <c r="L6" s="17"/>
      <c r="M6" s="17"/>
      <c r="N6" s="18"/>
      <c r="O6" s="18"/>
    </row>
    <row r="7" spans="1:15" ht="15" x14ac:dyDescent="0.25">
      <c r="A7" s="69" t="s">
        <v>32</v>
      </c>
      <c r="B7" s="19" t="s">
        <v>3</v>
      </c>
      <c r="C7" s="29"/>
      <c r="D7" s="29"/>
      <c r="E7" s="30"/>
      <c r="F7" s="25"/>
      <c r="G7" s="12"/>
      <c r="H7" s="13"/>
      <c r="I7" s="16"/>
      <c r="J7" s="17"/>
      <c r="K7" s="16"/>
      <c r="L7" s="17"/>
      <c r="M7" s="17"/>
      <c r="N7" s="18"/>
      <c r="O7" s="10">
        <f>SUM(C7:N7)</f>
        <v>0</v>
      </c>
    </row>
    <row r="8" spans="1:15" x14ac:dyDescent="0.2">
      <c r="B8" s="19"/>
      <c r="C8" s="22"/>
      <c r="D8" s="23"/>
      <c r="E8" s="24"/>
      <c r="F8" s="25"/>
      <c r="G8" s="26"/>
      <c r="H8" s="27"/>
      <c r="I8" s="14"/>
      <c r="J8" s="15"/>
      <c r="K8" s="14"/>
      <c r="L8" s="15"/>
      <c r="M8" s="15"/>
      <c r="N8" s="28"/>
      <c r="O8" s="28"/>
    </row>
    <row r="9" spans="1:15" x14ac:dyDescent="0.2">
      <c r="B9" s="2"/>
      <c r="C9" s="29"/>
      <c r="D9" s="30"/>
      <c r="E9" s="31"/>
      <c r="F9" s="32"/>
      <c r="G9" s="33"/>
      <c r="H9" s="34"/>
      <c r="I9" s="16"/>
      <c r="J9" s="17"/>
      <c r="K9" s="16"/>
      <c r="L9" s="17"/>
      <c r="M9" s="17"/>
      <c r="N9" s="18"/>
      <c r="O9" s="18"/>
    </row>
    <row r="10" spans="1:15" ht="15" x14ac:dyDescent="0.25">
      <c r="A10" s="69" t="s">
        <v>36</v>
      </c>
      <c r="B10" s="2" t="s">
        <v>4</v>
      </c>
      <c r="C10" s="29"/>
      <c r="D10" s="29"/>
      <c r="E10" s="30"/>
      <c r="F10" s="29"/>
      <c r="G10" s="12"/>
      <c r="H10" s="13"/>
      <c r="I10" s="16"/>
      <c r="J10" s="17"/>
      <c r="K10" s="16"/>
      <c r="L10" s="17"/>
      <c r="M10" s="17"/>
      <c r="N10" s="18"/>
      <c r="O10" s="10">
        <f>SUM(C10:N10)</f>
        <v>0</v>
      </c>
    </row>
    <row r="11" spans="1:15" x14ac:dyDescent="0.2">
      <c r="B11" s="2"/>
      <c r="C11" s="29"/>
      <c r="D11" s="30"/>
      <c r="E11" s="21"/>
      <c r="F11" s="20"/>
      <c r="G11" s="35"/>
      <c r="H11" s="36"/>
      <c r="I11" s="16"/>
      <c r="J11" s="17"/>
      <c r="K11" s="37"/>
      <c r="L11" s="38"/>
      <c r="M11" s="38"/>
      <c r="N11" s="39"/>
      <c r="O11" s="39"/>
    </row>
    <row r="12" spans="1:15" ht="15" x14ac:dyDescent="0.25">
      <c r="A12" s="69" t="s">
        <v>47</v>
      </c>
      <c r="B12" s="2" t="s">
        <v>5</v>
      </c>
      <c r="C12" s="20"/>
      <c r="D12" s="20"/>
      <c r="E12" s="21"/>
      <c r="F12" s="20"/>
      <c r="G12" s="12"/>
      <c r="H12" s="13"/>
      <c r="I12" s="16"/>
      <c r="J12" s="17"/>
      <c r="K12" s="16"/>
      <c r="L12" s="17"/>
      <c r="M12" s="17"/>
      <c r="N12" s="18"/>
      <c r="O12" s="10">
        <f>SUM(C12:N12)</f>
        <v>0</v>
      </c>
    </row>
    <row r="13" spans="1:15" ht="15" x14ac:dyDescent="0.25">
      <c r="A13" s="69" t="s">
        <v>39</v>
      </c>
      <c r="B13" s="11" t="s">
        <v>6</v>
      </c>
      <c r="C13" s="25"/>
      <c r="D13" s="25"/>
      <c r="E13" s="24"/>
      <c r="F13" s="20"/>
      <c r="G13" s="33"/>
      <c r="H13" s="34"/>
      <c r="I13" s="16"/>
      <c r="J13" s="17"/>
      <c r="K13" s="16"/>
      <c r="L13" s="17"/>
      <c r="M13" s="17"/>
      <c r="N13" s="18"/>
      <c r="O13" s="10">
        <f>SUM(C13:N13)</f>
        <v>0</v>
      </c>
    </row>
    <row r="14" spans="1:15" x14ac:dyDescent="0.2">
      <c r="B14" s="11"/>
      <c r="C14" s="40">
        <f t="shared" ref="C14:O14" si="0">+IF(C12=0,0,C13/C12)</f>
        <v>0</v>
      </c>
      <c r="D14" s="40">
        <f t="shared" si="0"/>
        <v>0</v>
      </c>
      <c r="E14" s="40">
        <f t="shared" si="0"/>
        <v>0</v>
      </c>
      <c r="F14" s="40">
        <f t="shared" si="0"/>
        <v>0</v>
      </c>
      <c r="G14" s="40">
        <f t="shared" si="0"/>
        <v>0</v>
      </c>
      <c r="H14" s="40">
        <f t="shared" si="0"/>
        <v>0</v>
      </c>
      <c r="I14" s="40">
        <f t="shared" si="0"/>
        <v>0</v>
      </c>
      <c r="J14" s="40">
        <f t="shared" si="0"/>
        <v>0</v>
      </c>
      <c r="K14" s="40">
        <f t="shared" si="0"/>
        <v>0</v>
      </c>
      <c r="L14" s="40">
        <f t="shared" si="0"/>
        <v>0</v>
      </c>
      <c r="M14" s="40">
        <f t="shared" si="0"/>
        <v>0</v>
      </c>
      <c r="N14" s="40">
        <f t="shared" si="0"/>
        <v>0</v>
      </c>
      <c r="O14" s="40">
        <f t="shared" si="0"/>
        <v>0</v>
      </c>
    </row>
    <row r="15" spans="1:15" x14ac:dyDescent="0.2">
      <c r="A15" s="1">
        <v>6412</v>
      </c>
      <c r="B15" s="11" t="s">
        <v>7</v>
      </c>
      <c r="C15" s="41"/>
      <c r="D15" s="42"/>
      <c r="E15" s="43"/>
      <c r="F15" s="13"/>
      <c r="G15" s="44"/>
      <c r="H15" s="45"/>
      <c r="I15" s="16"/>
      <c r="J15" s="17"/>
      <c r="K15" s="16"/>
      <c r="L15" s="17"/>
      <c r="M15" s="17"/>
      <c r="N15" s="18"/>
      <c r="O15" s="10">
        <f>SUM(C15:N15)</f>
        <v>0</v>
      </c>
    </row>
    <row r="16" spans="1:15" x14ac:dyDescent="0.2">
      <c r="B16" s="2"/>
      <c r="C16" s="46"/>
      <c r="D16" s="47"/>
      <c r="E16" s="48"/>
      <c r="F16" s="13"/>
      <c r="G16" s="33"/>
      <c r="H16" s="13"/>
      <c r="I16" s="16"/>
      <c r="J16" s="17"/>
      <c r="K16" s="16"/>
      <c r="L16" s="17"/>
      <c r="M16" s="17"/>
      <c r="N16" s="18"/>
      <c r="O16" s="18"/>
    </row>
    <row r="17" spans="2:15" ht="12" thickBot="1" x14ac:dyDescent="0.25">
      <c r="B17" s="2"/>
      <c r="C17" s="46"/>
      <c r="D17" s="47"/>
      <c r="E17" s="48"/>
      <c r="F17" s="49"/>
      <c r="G17" s="12"/>
      <c r="H17" s="13"/>
      <c r="I17" s="16"/>
      <c r="J17" s="17"/>
      <c r="K17" s="16"/>
      <c r="L17" s="17"/>
      <c r="M17" s="17"/>
      <c r="N17" s="18"/>
      <c r="O17" s="18"/>
    </row>
    <row r="18" spans="2:15" ht="12" thickBot="1" x14ac:dyDescent="0.25">
      <c r="B18" s="50" t="s">
        <v>8</v>
      </c>
      <c r="C18" s="51">
        <f>SUM(C1:C12)+C15</f>
        <v>0</v>
      </c>
      <c r="D18" s="51">
        <f>SUM(D1:D12)+D15</f>
        <v>0</v>
      </c>
      <c r="E18" s="51">
        <f>SUM(E1:E12)+E15</f>
        <v>0</v>
      </c>
      <c r="F18" s="51">
        <f>SUM(F1:F12)+F15</f>
        <v>0</v>
      </c>
      <c r="G18" s="51">
        <f>SUM(G1:G12)+G15</f>
        <v>0</v>
      </c>
      <c r="H18" s="51">
        <f>SUM(H1:H12)+H15</f>
        <v>0</v>
      </c>
      <c r="I18" s="51">
        <f>SUM(I1:I12)+I15</f>
        <v>0</v>
      </c>
      <c r="J18" s="51">
        <f>SUM(J1:J12)+J15</f>
        <v>0</v>
      </c>
      <c r="K18" s="51">
        <f>SUM(K1:K12)+K15</f>
        <v>0</v>
      </c>
      <c r="L18" s="51">
        <f>SUM(L1:L12)+L15</f>
        <v>0</v>
      </c>
      <c r="M18" s="51">
        <f>SUM(M1:M12)+M15</f>
        <v>0</v>
      </c>
      <c r="N18" s="51">
        <f>SUM(N1:N12)+N15</f>
        <v>0</v>
      </c>
      <c r="O18" s="51">
        <f>SUM(O1:O12)+O15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</vt:lpstr>
      <vt:lpstr>SUIVI BUDGET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Axoleo</dc:creator>
  <cp:lastModifiedBy>Axoleo</cp:lastModifiedBy>
  <dcterms:created xsi:type="dcterms:W3CDTF">2012-09-21T16:07:44Z</dcterms:created>
  <dcterms:modified xsi:type="dcterms:W3CDTF">2012-09-21T16:14:53Z</dcterms:modified>
</cp:coreProperties>
</file>