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45" windowWidth="15480" windowHeight="11640"/>
  </bookViews>
  <sheets>
    <sheet name="Formulaire" sheetId="5" r:id="rId1"/>
    <sheet name="calculs" sheetId="3" r:id="rId2"/>
    <sheet name="résultats " sheetId="4" r:id="rId3"/>
    <sheet name="Feuil1" sheetId="6" r:id="rId4"/>
    <sheet name="Données" sheetId="7" r:id="rId5"/>
  </sheets>
  <calcPr calcId="144525"/>
</workbook>
</file>

<file path=xl/calcChain.xml><?xml version="1.0" encoding="utf-8"?>
<calcChain xmlns="http://schemas.openxmlformats.org/spreadsheetml/2006/main">
  <c r="F35" i="5" l="1"/>
  <c r="H35" i="5" s="1"/>
  <c r="E35" i="5"/>
  <c r="G35" i="5" s="1"/>
  <c r="F26" i="5"/>
  <c r="H26" i="5" s="1"/>
  <c r="E26" i="5"/>
  <c r="G26" i="5" s="1"/>
  <c r="F17" i="5"/>
  <c r="H17" i="5" s="1"/>
  <c r="E17" i="5"/>
  <c r="G17" i="5" s="1"/>
  <c r="F8" i="5"/>
  <c r="H8" i="5" s="1"/>
  <c r="E8" i="5"/>
  <c r="G8" i="5" s="1"/>
  <c r="F18" i="3"/>
  <c r="H18" i="3" s="1"/>
  <c r="E18" i="3"/>
  <c r="G18" i="3" s="1"/>
  <c r="J17" i="3"/>
  <c r="F17" i="3"/>
  <c r="F19" i="3" s="1"/>
  <c r="E17" i="3"/>
  <c r="G17" i="3" s="1"/>
  <c r="G19" i="3" s="1"/>
  <c r="J8" i="3"/>
  <c r="F8" i="3"/>
  <c r="H8" i="3" s="1"/>
  <c r="E8" i="3"/>
  <c r="G8" i="3" s="1"/>
  <c r="E19" i="3" l="1"/>
  <c r="H17" i="3"/>
  <c r="H19" i="3" s="1"/>
</calcChain>
</file>

<file path=xl/sharedStrings.xml><?xml version="1.0" encoding="utf-8"?>
<sst xmlns="http://schemas.openxmlformats.org/spreadsheetml/2006/main" count="1116" uniqueCount="548">
  <si>
    <t>N°</t>
  </si>
  <si>
    <t>V eau (mL ou g)</t>
  </si>
  <si>
    <t>C OE (µg/mL)</t>
  </si>
  <si>
    <t>C 2-chloro (µg/mL)</t>
  </si>
  <si>
    <t>RS2 OE (mg/dispositif)</t>
  </si>
  <si>
    <t>RS2 2-chloro (mg/dispositif)</t>
  </si>
  <si>
    <t>DMJ OE (mg/jour)</t>
  </si>
  <si>
    <t>DMJ 2-chloro (mg/jour)</t>
  </si>
  <si>
    <t>n =</t>
  </si>
  <si>
    <t>t =</t>
  </si>
  <si>
    <t>surface de contact=</t>
  </si>
  <si>
    <t>TLC (mg/cm2)</t>
  </si>
  <si>
    <t>DMJ=</t>
  </si>
  <si>
    <t>Date de sté</t>
  </si>
  <si>
    <t>Cycle de sté</t>
  </si>
  <si>
    <t>Code</t>
  </si>
  <si>
    <t>Désignation</t>
  </si>
  <si>
    <t>n° lot</t>
  </si>
  <si>
    <t>RS2 OE</t>
  </si>
  <si>
    <t>RS2-Chloro</t>
  </si>
  <si>
    <t>DMJ OE</t>
  </si>
  <si>
    <t>DMJ 2-Chloro</t>
  </si>
  <si>
    <t>606T2</t>
  </si>
  <si>
    <t>Actreen Glys Set Ch14</t>
  </si>
  <si>
    <t>2B03218SAC</t>
  </si>
  <si>
    <t>607T1</t>
  </si>
  <si>
    <t>8700036SP</t>
  </si>
  <si>
    <t>Infusomat Space Line</t>
  </si>
  <si>
    <t>2A11218RGA</t>
  </si>
  <si>
    <t>Verbindund</t>
  </si>
  <si>
    <t>2A18218SFB</t>
  </si>
  <si>
    <t>Urecath Tiemann ch6</t>
  </si>
  <si>
    <t>2A24218SUL</t>
  </si>
  <si>
    <t>Urecath Tiemann ch5</t>
  </si>
  <si>
    <t>2A24218SUI</t>
  </si>
  <si>
    <t>2B01218RIA</t>
  </si>
  <si>
    <t>Cysto trousse Ch6</t>
  </si>
  <si>
    <t>2B01218SUP</t>
  </si>
  <si>
    <t>Urinocol Fille</t>
  </si>
  <si>
    <t>2B01218SHD</t>
  </si>
  <si>
    <t>604T2</t>
  </si>
  <si>
    <t>0045593H</t>
  </si>
  <si>
    <t>Prol Polytube PE</t>
  </si>
  <si>
    <t>2A24218SC3</t>
  </si>
  <si>
    <t>603T2</t>
  </si>
  <si>
    <t>209N0227560</t>
  </si>
  <si>
    <t xml:space="preserve">Urinocol </t>
  </si>
  <si>
    <t>2B01218SHC</t>
  </si>
  <si>
    <t>209N0228216</t>
  </si>
  <si>
    <t>Actreen Lite Nelaton Ch16</t>
  </si>
  <si>
    <t>2B03218SND</t>
  </si>
  <si>
    <t>209N0226214</t>
  </si>
  <si>
    <t>2B02218SAA</t>
  </si>
  <si>
    <t>605T2</t>
  </si>
  <si>
    <t>Nephrofix</t>
  </si>
  <si>
    <t>Nephrofix Ch14</t>
  </si>
  <si>
    <t>209N0228218</t>
  </si>
  <si>
    <t>Actreen Lite Nelaton Ch18</t>
  </si>
  <si>
    <t>2B06218SNA</t>
  </si>
  <si>
    <t>Sonocan</t>
  </si>
  <si>
    <t>2B01218SWB</t>
  </si>
  <si>
    <t>209N0227312</t>
  </si>
  <si>
    <t>Actreen Glys Nelaton Ch12</t>
  </si>
  <si>
    <t>2B02218SAC</t>
  </si>
  <si>
    <t>225218R</t>
  </si>
  <si>
    <t>Actreen Glys Cath Nelaton  Ch18</t>
  </si>
  <si>
    <t>2A30218SAA</t>
  </si>
  <si>
    <t>Perfusor</t>
  </si>
  <si>
    <t>209N0226310</t>
  </si>
  <si>
    <t>Actreen Glys Set Ch10</t>
  </si>
  <si>
    <t>2B03218SAB</t>
  </si>
  <si>
    <t>227572R</t>
  </si>
  <si>
    <t>Prema Mini Avec Prol</t>
  </si>
  <si>
    <t>2B01218SHA</t>
  </si>
  <si>
    <t>209N0226114</t>
  </si>
  <si>
    <t>2B01218SAB</t>
  </si>
  <si>
    <t>0009484J</t>
  </si>
  <si>
    <t>Prol Unitube PVC</t>
  </si>
  <si>
    <t>2A30218SE4</t>
  </si>
  <si>
    <t>605T1</t>
  </si>
  <si>
    <t>U500Classic Poche Vidange 2L/120cm</t>
  </si>
  <si>
    <t>2A26218SUA</t>
  </si>
  <si>
    <t>209N0226212</t>
  </si>
  <si>
    <t>Actreen Glys Cath Homme  Ch12</t>
  </si>
  <si>
    <t>2B06218SAB</t>
  </si>
  <si>
    <t>209N0225316</t>
  </si>
  <si>
    <t>Actreen Glys Cath Femme  Ch16</t>
  </si>
  <si>
    <t>2A31218SAA</t>
  </si>
  <si>
    <t>Actreen Safecath Nelaton Ch16</t>
  </si>
  <si>
    <t>2B03218SNE</t>
  </si>
  <si>
    <t>608T1</t>
  </si>
  <si>
    <t>8700036T</t>
  </si>
  <si>
    <t>Perfuseur Infusomat</t>
  </si>
  <si>
    <t>2A30218SIA</t>
  </si>
  <si>
    <t>608T2</t>
  </si>
  <si>
    <t>PE/200cm/Luer Lock B100</t>
  </si>
  <si>
    <t>2B01218SC5</t>
  </si>
  <si>
    <t>Set Biopsie Sonocan 1,4*100mm G17</t>
  </si>
  <si>
    <t>2B01218SUA</t>
  </si>
  <si>
    <t>0086663W</t>
  </si>
  <si>
    <t>Prolongateur 1,50m LP</t>
  </si>
  <si>
    <t>2B04348SPB</t>
  </si>
  <si>
    <t>Urecath Tiemann Ch7,5 27,5cm</t>
  </si>
  <si>
    <t>2B01218SUL</t>
  </si>
  <si>
    <t>209N0228212</t>
  </si>
  <si>
    <t>Actreen Lite Nelaton Ch12</t>
  </si>
  <si>
    <t>2B06218SNB</t>
  </si>
  <si>
    <t>609T2</t>
  </si>
  <si>
    <t>209N0300321</t>
  </si>
  <si>
    <t>Noisettes Stériles</t>
  </si>
  <si>
    <t>2A24218SLB</t>
  </si>
  <si>
    <t>Prolongateur PVC 150cm LL</t>
  </si>
  <si>
    <t>2B01218SB4</t>
  </si>
  <si>
    <t>610T1</t>
  </si>
  <si>
    <t>PERFUSEUR INFUSOMAT SECURA</t>
  </si>
  <si>
    <t>2A31218SIA</t>
  </si>
  <si>
    <t>610T2</t>
  </si>
  <si>
    <t>PROLONGATEUR PERFUSOR PVC 150CM LL</t>
  </si>
  <si>
    <t>2B06218SE4</t>
  </si>
  <si>
    <t>209N0228112</t>
  </si>
  <si>
    <t>ACTREEN LITE TIEMANN CH12 GEN STER</t>
  </si>
  <si>
    <t>2B07218SNA</t>
  </si>
  <si>
    <t>209N0226216</t>
  </si>
  <si>
    <t>ACTREEN GLYS SET H CH16 226216 GEN STER</t>
  </si>
  <si>
    <t>2B03218SAA</t>
  </si>
  <si>
    <t>0045592G</t>
  </si>
  <si>
    <t>PROLONGATEUR POLYTUBE PE 0,50M LOCK</t>
  </si>
  <si>
    <t>2A25218SC3</t>
  </si>
  <si>
    <t>B68832</t>
  </si>
  <si>
    <t>DRAIN SILICONE 0,50M CH30</t>
  </si>
  <si>
    <t>2B01218SPC</t>
  </si>
  <si>
    <t>NOISETTE O.R.X</t>
  </si>
  <si>
    <t>2B01218SLA</t>
  </si>
  <si>
    <t>CYSTOFIX PAED CH10 65CM SET DE RECHANG</t>
  </si>
  <si>
    <t>2B01218SUT</t>
  </si>
  <si>
    <t>611-1</t>
  </si>
  <si>
    <t>U500 CLASSIC POCHE VIDANGE 2L/120CM</t>
  </si>
  <si>
    <t>2B02218SUC</t>
  </si>
  <si>
    <t>612T1</t>
  </si>
  <si>
    <t>8701148SP</t>
  </si>
  <si>
    <t>INFUSOMAT SPACE-BEZPEČNOSTNÍ INF. SOUPR.</t>
  </si>
  <si>
    <t>2A31340000</t>
  </si>
  <si>
    <t>EXADROP TROPFENREGLER O.INJEKT.ZW.STK.</t>
  </si>
  <si>
    <t>2A23340000</t>
  </si>
  <si>
    <t>613-1</t>
  </si>
  <si>
    <t>0086673G</t>
  </si>
  <si>
    <t>PROLONGATEUR 1,00M + ROBINET 3V LP</t>
  </si>
  <si>
    <t>2B02348SPA</t>
  </si>
  <si>
    <t>SET PONCTION PLEURALE PLEUROFIX N°2</t>
  </si>
  <si>
    <t>2A30340000</t>
  </si>
  <si>
    <t>EXADROP BEZ LATEX.DÍLU,150CM (BEZ PVC)</t>
  </si>
  <si>
    <t>2B01340000</t>
  </si>
  <si>
    <t>8700095SP</t>
  </si>
  <si>
    <t>PERFUSEUR INFUSOMAT NEUTRAPUR + F0,2µ SP</t>
  </si>
  <si>
    <t>614T1</t>
  </si>
  <si>
    <t>URETER TRANS CH6 100CM 4432703</t>
  </si>
  <si>
    <t>2B01218SUO</t>
  </si>
  <si>
    <t>PROLONGATEUR PERFUSOR POLYETHYLENE 150CM</t>
  </si>
  <si>
    <t>2A27218SC3</t>
  </si>
  <si>
    <t>ACTREEN GLYS SET H CH12 226212 GEN STER</t>
  </si>
  <si>
    <t>2B08218SAA</t>
  </si>
  <si>
    <t>VERBINDUNDSLEITUNG/0425603/4</t>
  </si>
  <si>
    <t>2A22218SFB</t>
  </si>
  <si>
    <t>CYSTOFIX CH10 65CM AIG.: 8CM</t>
  </si>
  <si>
    <t>2B08218SUI</t>
  </si>
  <si>
    <t>0009485K</t>
  </si>
  <si>
    <t>PROLONGATEUR UNITUBE PVC 2,00M LOCK</t>
  </si>
  <si>
    <t>2B08218SB4</t>
  </si>
  <si>
    <t>209N0225214</t>
  </si>
  <si>
    <t>ACTREEN GLYS CATH H CH14 225214 GEN STER</t>
  </si>
  <si>
    <t>2A23218SNC</t>
  </si>
  <si>
    <t>614T2</t>
  </si>
  <si>
    <t>PERFUSEUR INFUSOMAT SPACE LINE</t>
  </si>
  <si>
    <t>2B06218SIB</t>
  </si>
  <si>
    <t>615T1</t>
  </si>
  <si>
    <t>2B06218STA</t>
  </si>
  <si>
    <t>615T2</t>
  </si>
  <si>
    <t>PES/150CM/LUER LOCK/8723010</t>
  </si>
  <si>
    <t>2B04218SC5</t>
  </si>
  <si>
    <t>2B08218VTA</t>
  </si>
  <si>
    <t>0086671E</t>
  </si>
  <si>
    <t>PROLONGATEUR 0,25M + ROBINET 3V LP</t>
  </si>
  <si>
    <t>2A23348SPA</t>
  </si>
  <si>
    <t>616T1</t>
  </si>
  <si>
    <t>2B04218SB4</t>
  </si>
  <si>
    <t>0086660T</t>
  </si>
  <si>
    <t>PROLONGATEUR LINEAIRE 0,50M LP</t>
  </si>
  <si>
    <t>2A30348SPA</t>
  </si>
  <si>
    <t>2A25348SPA</t>
  </si>
  <si>
    <t>616T2</t>
  </si>
  <si>
    <t>2B07218SUA</t>
  </si>
  <si>
    <t>617T1</t>
  </si>
  <si>
    <t>8700087SP</t>
  </si>
  <si>
    <t>PERFUSEUR INFUSOMAT + SITE SP</t>
  </si>
  <si>
    <t>2B09218SGA</t>
  </si>
  <si>
    <t>Oui</t>
  </si>
  <si>
    <t>617T2</t>
  </si>
  <si>
    <t>0050010J</t>
  </si>
  <si>
    <t>SET ARTHRO Y +T EVAC TR662</t>
  </si>
  <si>
    <t>2A24218SPD</t>
  </si>
  <si>
    <t>2B11218SB4</t>
  </si>
  <si>
    <t>209N0225310</t>
  </si>
  <si>
    <t>ACTREEN GLYS CATH F CH10 225310 GEN STER</t>
  </si>
  <si>
    <t>2B08218SAB</t>
  </si>
  <si>
    <t>226112R</t>
  </si>
  <si>
    <t>ACTREEN GLYS SET TIEMANN CH12 45CM</t>
  </si>
  <si>
    <t>2B08218SAC</t>
  </si>
  <si>
    <t>226112D</t>
  </si>
  <si>
    <t>209N0226112</t>
  </si>
  <si>
    <t>ACTREEN GLYS SET T CH12 226112 GEN STER</t>
  </si>
  <si>
    <t>NEPHROFIX CERTO CH11 4435613</t>
  </si>
  <si>
    <t>2A24218SUC</t>
  </si>
  <si>
    <t>URECATH CH 7,5 L27,5 4431626</t>
  </si>
  <si>
    <t>2A24218SUA</t>
  </si>
  <si>
    <t>NEPHROPHIX TROUSSE CH 14 4435141</t>
  </si>
  <si>
    <t>2B01218SUI</t>
  </si>
  <si>
    <t>209N0228214</t>
  </si>
  <si>
    <t>ACTREEN LITE NELATON H CH14 GEN STER</t>
  </si>
  <si>
    <t>2B07218SNB</t>
  </si>
  <si>
    <t>228214D</t>
  </si>
  <si>
    <t>ACTREEN LITE NELATON HOMME CH14</t>
  </si>
  <si>
    <t>228214L</t>
  </si>
  <si>
    <t>ACTREEN GLYS CATH F CH16 225316 GEN STER</t>
  </si>
  <si>
    <t>2B09218SAC</t>
  </si>
  <si>
    <t>225316R</t>
  </si>
  <si>
    <t>ACTREEN GLYS CATH NELATON CH16 20CM</t>
  </si>
  <si>
    <t>618T1</t>
  </si>
  <si>
    <t>2B09218SB4</t>
  </si>
  <si>
    <t>2A26218SNA</t>
  </si>
  <si>
    <t>209N0226312</t>
  </si>
  <si>
    <t>ACTREEN GLYS SET F CH12226312 GEN STER</t>
  </si>
  <si>
    <t>2B09218SAA</t>
  </si>
  <si>
    <t>226312R</t>
  </si>
  <si>
    <t>ACTREEN GLYS SET NELATON CH12 25CM</t>
  </si>
  <si>
    <t>209N0225216</t>
  </si>
  <si>
    <t>ACTREEN GLYS CATH H CH16 225216 GEN STER</t>
  </si>
  <si>
    <t>2B08218SAD</t>
  </si>
  <si>
    <t>225216R</t>
  </si>
  <si>
    <t>ACTREEN GLYS CATH NELATON CH16 45CM</t>
  </si>
  <si>
    <t>CYSTO TROUSSE CH9/50CM 4434021</t>
  </si>
  <si>
    <t>2B09218SUE</t>
  </si>
  <si>
    <t>CYSTO TROUSSE CH6 45CM 4434030</t>
  </si>
  <si>
    <t>2B09218SUD</t>
  </si>
  <si>
    <t>CYSTOFIX PAED CH10 50CM AIG.: 5CM</t>
  </si>
  <si>
    <t>2B09218SUI</t>
  </si>
  <si>
    <t>ACTREEN SAFECATH NELATON 20CM CH12</t>
  </si>
  <si>
    <t>2B13218SNC</t>
  </si>
  <si>
    <t>contrôle à réaliser</t>
  </si>
  <si>
    <t>Non</t>
  </si>
  <si>
    <t>test fait sur le code 209N0225316 (produit plus dense)</t>
  </si>
  <si>
    <t>test fait sur le code générique</t>
  </si>
  <si>
    <t>test fait sur le code 4435141 (produit plus dense)</t>
  </si>
  <si>
    <t>Remarques</t>
  </si>
  <si>
    <t>test réalisé sur le code 209N0225216 (produit plus dense)</t>
  </si>
  <si>
    <t>test réalisé sur le code générique</t>
  </si>
  <si>
    <t>test réalisé sur le code 4434021 (produit plus dense)</t>
  </si>
  <si>
    <t>Date de prélèvement</t>
  </si>
  <si>
    <t>619T1</t>
  </si>
  <si>
    <t>209N0227550</t>
  </si>
  <si>
    <t>URINOCOL S/EC GARCON 227550 GEN STER</t>
  </si>
  <si>
    <t>2B06218SHA</t>
  </si>
  <si>
    <t>227550R</t>
  </si>
  <si>
    <t>PEDIATRIE SANS ECOULEMENT GARCON</t>
  </si>
  <si>
    <t>U500 CLASSIC POCHE VIDANGE 2L/170CM</t>
  </si>
  <si>
    <t>2B02218SUB</t>
  </si>
  <si>
    <t>NEPHROFIX CERTO CH14 4435648</t>
  </si>
  <si>
    <t>2A24218SUE</t>
  </si>
  <si>
    <t>NEPHROPHIX TROUSSE CH 11 4435117</t>
  </si>
  <si>
    <t>2B08218SUD</t>
  </si>
  <si>
    <t>test réalisé sur le code 4435648 (produit plus dense)</t>
  </si>
  <si>
    <t>URECATH TIEMANN CH 6 25CM</t>
  </si>
  <si>
    <t>2B01218SUK</t>
  </si>
  <si>
    <t>test réalisé sur le code 4431073 (produit plus dense)</t>
  </si>
  <si>
    <t>URECATH CH 6 30CM 04431090</t>
  </si>
  <si>
    <t>2B01218SUM</t>
  </si>
  <si>
    <t>209N0228312</t>
  </si>
  <si>
    <t>ACTREEN LITE NELATON F CH12 GEN STER</t>
  </si>
  <si>
    <t>2B13218SND</t>
  </si>
  <si>
    <t>228312R</t>
  </si>
  <si>
    <t>ACTREEN LITE NELATON FEMME CH12</t>
  </si>
  <si>
    <t>228312D</t>
  </si>
  <si>
    <t>228312L</t>
  </si>
  <si>
    <t>ACTREEN LITE NELATON F CH12</t>
  </si>
  <si>
    <t>228310D</t>
  </si>
  <si>
    <t>ACTREEN LITE NELATON FEMME CH10</t>
  </si>
  <si>
    <t>2B13218SNB</t>
  </si>
  <si>
    <t>test réalisé sur le code 209N0228312 (produit plus dense)</t>
  </si>
  <si>
    <t>228310L</t>
  </si>
  <si>
    <t>ACTREEN LITE NELALTON FEMME CH10</t>
  </si>
  <si>
    <t>228310R</t>
  </si>
  <si>
    <t>209N0228310</t>
  </si>
  <si>
    <t>ACTREEN LITE NELATON F CH10 GEN STER</t>
  </si>
  <si>
    <t>8722960TR</t>
  </si>
  <si>
    <t>PROLONG PERFUSOR PVC150,LL,8722960TR</t>
  </si>
  <si>
    <t>2B05218SB4</t>
  </si>
  <si>
    <t>0044362V</t>
  </si>
  <si>
    <t>SET POUR ARTHROSCOPIE</t>
  </si>
  <si>
    <t>2A24218SPE</t>
  </si>
  <si>
    <t>209N0228306</t>
  </si>
  <si>
    <t>ACTREEN LITE NELATON F CH06 GEN STER</t>
  </si>
  <si>
    <t>2B14218SNA</t>
  </si>
  <si>
    <t>619T2</t>
  </si>
  <si>
    <t>2B09218SIA</t>
  </si>
  <si>
    <t>620T1</t>
  </si>
  <si>
    <t>VERBINDUNGSLEITUNG/0425600/0</t>
  </si>
  <si>
    <t>2B01218SFA</t>
  </si>
  <si>
    <t>ACTREEN GLYS SET H CH14226214 GEN STER</t>
  </si>
  <si>
    <t>2B09218SAB</t>
  </si>
  <si>
    <t>226214R</t>
  </si>
  <si>
    <t>ACTREEN GLYS SET NELATON CH14 50CM</t>
  </si>
  <si>
    <t>Test réalisé sur code générique</t>
  </si>
  <si>
    <t>2B13218SB4</t>
  </si>
  <si>
    <t>209N0228308</t>
  </si>
  <si>
    <t>ACTREEN LITE NELATON F CH08 GEN STER</t>
  </si>
  <si>
    <t>2B14218SNB</t>
  </si>
  <si>
    <t>228308D</t>
  </si>
  <si>
    <t>ACTREEN LITE NELATON FEMME CH08</t>
  </si>
  <si>
    <t>2B08218SUN</t>
  </si>
  <si>
    <t>URECATH CH 5 25CM 04430930</t>
  </si>
  <si>
    <t>2A24218SUK</t>
  </si>
  <si>
    <t>235210D</t>
  </si>
  <si>
    <t>ACTREEN GLYS CATH NELATON CH10 45CM</t>
  </si>
  <si>
    <t>2B10218SAA</t>
  </si>
  <si>
    <t>test réalisé sur code 209N0225114 (produit plus dense)</t>
  </si>
  <si>
    <t>209N0225114</t>
  </si>
  <si>
    <t>ACTREEN GLYS CATH T CH14 225114 GEN STER</t>
  </si>
  <si>
    <t>2B13218SAE</t>
  </si>
  <si>
    <t>620T2</t>
  </si>
  <si>
    <t>2B09218STA</t>
  </si>
  <si>
    <t>621T1</t>
  </si>
  <si>
    <t>0086659S</t>
  </si>
  <si>
    <t>PROLONGATEUR LINEAIRE 0,25M LP</t>
  </si>
  <si>
    <t>2B03348SPA</t>
  </si>
  <si>
    <t>2B08218SUC</t>
  </si>
  <si>
    <t>URECATH CH6 27,5CM 4437500</t>
  </si>
  <si>
    <t>2B01218SUF</t>
  </si>
  <si>
    <t>209N0300338</t>
  </si>
  <si>
    <t>TENTES GRAND MODELE (10x5) STERILE</t>
  </si>
  <si>
    <t>2A03218SLB</t>
  </si>
  <si>
    <t>226212L</t>
  </si>
  <si>
    <t>ACTREEN GLYS SET NELATON CH12 50CM</t>
  </si>
  <si>
    <t>2B13218SAB</t>
  </si>
  <si>
    <t>UREOFIX 500 CLASSIC, EB.3.5L, TUBE 170CM</t>
  </si>
  <si>
    <t>2B02218SUA</t>
  </si>
  <si>
    <t>226212D</t>
  </si>
  <si>
    <t>226212R</t>
  </si>
  <si>
    <t>209N0227549</t>
  </si>
  <si>
    <t>URINOCOL S/EC GARCON 227549 GEN STER</t>
  </si>
  <si>
    <t>2B06218SHB</t>
  </si>
  <si>
    <t>227549FU</t>
  </si>
  <si>
    <t>PEDIATRIE SANS ECOULEMENT GARÇON</t>
  </si>
  <si>
    <t>227549R</t>
  </si>
  <si>
    <t>227549D</t>
  </si>
  <si>
    <t>URINOCOL CLOSED BOY</t>
  </si>
  <si>
    <t>621T2</t>
  </si>
  <si>
    <t>2B13218SIA</t>
  </si>
  <si>
    <t>618T2</t>
  </si>
  <si>
    <t>2B07218SIA</t>
  </si>
  <si>
    <t>622T2</t>
  </si>
  <si>
    <t>2B09218SUA</t>
  </si>
  <si>
    <t>622T1</t>
  </si>
  <si>
    <t>209N0225314</t>
  </si>
  <si>
    <t>ACTREEN GLYS CATH F CH14 225314 GEN STER</t>
  </si>
  <si>
    <t>2A30218SNE</t>
  </si>
  <si>
    <t>209N0226314</t>
  </si>
  <si>
    <t>ACTREEN GLYS SET F CH14226314 GEN STER</t>
  </si>
  <si>
    <t>2B13218SAA</t>
  </si>
  <si>
    <t>226314R</t>
  </si>
  <si>
    <t>ACTREEN GLYS SET NELATON CH14 25CM</t>
  </si>
  <si>
    <t>test réalisé sur code générique</t>
  </si>
  <si>
    <t>209N0226210</t>
  </si>
  <si>
    <t>ACTREEN GLYS SET H CH10 226210 GEN STER</t>
  </si>
  <si>
    <t>2B10218SAB</t>
  </si>
  <si>
    <t>test réalisé sur code 209N0226314 (code plus dense)</t>
  </si>
  <si>
    <t>226210R</t>
  </si>
  <si>
    <t>ACTREEN GLYS SET NELATON CH10 50CM</t>
  </si>
  <si>
    <t>226210L</t>
  </si>
  <si>
    <t>2B09218SE4</t>
  </si>
  <si>
    <t>0086670D</t>
  </si>
  <si>
    <t>PROLONGATEUR 0,10M + ROBINET 3V LP</t>
  </si>
  <si>
    <t>2A31348SPA</t>
  </si>
  <si>
    <t>SONOCAN G18 1,2X 160MM ROSA</t>
  </si>
  <si>
    <t>2B01218SUE</t>
  </si>
  <si>
    <t>2B07218VTA</t>
  </si>
  <si>
    <t>623T1</t>
  </si>
  <si>
    <t>2B10218STA</t>
  </si>
  <si>
    <t>623T2</t>
  </si>
  <si>
    <t>--/250CM/LUER LOCK/8255490</t>
  </si>
  <si>
    <t>2B01218SM3</t>
  </si>
  <si>
    <t>ACTREEN SAFECATH TIEMANN 45CM CH10</t>
  </si>
  <si>
    <t>2B15218SNA</t>
  </si>
  <si>
    <t>209N0227210</t>
  </si>
  <si>
    <t>ACTREEN GLYS LL NELATON CH10 45CM GEN STER</t>
  </si>
  <si>
    <t>2B13218SAD</t>
  </si>
  <si>
    <t>227210D</t>
  </si>
  <si>
    <t>ACTREEN GLYS LL NELATON CH10 45CM</t>
  </si>
  <si>
    <t>227210R</t>
  </si>
  <si>
    <t>2B14218SAA</t>
  </si>
  <si>
    <t>2B09348SPA</t>
  </si>
  <si>
    <t>test réalisé sur code 0086662V (code plus dense)</t>
  </si>
  <si>
    <t>2B10348SPA</t>
  </si>
  <si>
    <t>0086662V</t>
  </si>
  <si>
    <t>PROLONGATEUR LINEAIRE 1,00M LP</t>
  </si>
  <si>
    <t>2B04348SPA</t>
  </si>
  <si>
    <t>209N0228110</t>
  </si>
  <si>
    <t>ACTREEN LITE TIEMANN CH10 GEN STER</t>
  </si>
  <si>
    <t>2B15218SNB</t>
  </si>
  <si>
    <t>228110D</t>
  </si>
  <si>
    <t>ACTREEN LITE TIEMANN CH10</t>
  </si>
  <si>
    <t>209N0225110</t>
  </si>
  <si>
    <t>ACTREEN GLYS CATH T CH10 225110 GEN STER</t>
  </si>
  <si>
    <t>2B15218SAA</t>
  </si>
  <si>
    <t>225110R</t>
  </si>
  <si>
    <t>ACTREEN GLYS CATH TIEMANN CH10 45CM</t>
  </si>
  <si>
    <t>607T2</t>
  </si>
  <si>
    <t>2A19218SUA</t>
  </si>
  <si>
    <t>609T1</t>
  </si>
  <si>
    <t>2A31218SUC</t>
  </si>
  <si>
    <t>B68831</t>
  </si>
  <si>
    <t>DRAIN SILICONE 0,50M CH25</t>
  </si>
  <si>
    <t>2B01218SPD</t>
  </si>
  <si>
    <t>624-1</t>
  </si>
  <si>
    <t>2B06340000</t>
  </si>
  <si>
    <t>test réalisé sur code 4061284 lot 2B06340000</t>
  </si>
  <si>
    <t>625T1</t>
  </si>
  <si>
    <t>EXADROP S LATEX.DÍLEM,210CM</t>
  </si>
  <si>
    <t>2B07340000</t>
  </si>
  <si>
    <t>8700095NT</t>
  </si>
  <si>
    <t>INTRAPUR0,2MY- INFUSOMAT SECURA PACLITAX</t>
  </si>
  <si>
    <t>2B08340000</t>
  </si>
  <si>
    <t>test realisé sur le code 8700095NT lot 2B08340000</t>
  </si>
  <si>
    <t>EXADROP + INTRAFIX AIR,LL,150CM,15MY,LAT</t>
  </si>
  <si>
    <t>POCHE DE RECHANGE 2L LOCK PLEUROFIX N°1</t>
  </si>
  <si>
    <t>2B09340000</t>
  </si>
  <si>
    <t>625T2</t>
  </si>
  <si>
    <t>ACTREEN LITE NELATON H CH12 GEN STER</t>
  </si>
  <si>
    <t>2B13218SNE</t>
  </si>
  <si>
    <t>228212L</t>
  </si>
  <si>
    <t>ACTREEN LITE NELATON HOMME CH12</t>
  </si>
  <si>
    <t>test realisé sur le code générique</t>
  </si>
  <si>
    <t>228212D</t>
  </si>
  <si>
    <t>SYSTEME DE LAVEMENT EVACUATEUR RECTOBAG</t>
  </si>
  <si>
    <t>2B02218SHD</t>
  </si>
  <si>
    <t>PE/200CM/LUER LOCK B100</t>
  </si>
  <si>
    <t>2B08218SC5</t>
  </si>
  <si>
    <t>626T1</t>
  </si>
  <si>
    <t>2B10340000</t>
  </si>
  <si>
    <t>EXADROP-SET M.RUECKSCHLAGVENTIL</t>
  </si>
  <si>
    <t>test réalisé sur le code 4180330 lot 2B08340000</t>
  </si>
  <si>
    <t>2B04340000</t>
  </si>
  <si>
    <t>2B02340000</t>
  </si>
  <si>
    <t>626T2</t>
  </si>
  <si>
    <t>ESSAI UREOFIX N°1 Marie Charlotte</t>
  </si>
  <si>
    <t>échantillons pour essai</t>
  </si>
  <si>
    <t>ESSAI UREOFIX N°2 Marie Charlotte</t>
  </si>
  <si>
    <t>0086696F</t>
  </si>
  <si>
    <t>OPABAG STERILE 250ML/500ML 1UX10X10</t>
  </si>
  <si>
    <t>2A24218SPB</t>
  </si>
  <si>
    <t>SET PLEURA A.THORAX DRAINAGE A.T.MATTHYS</t>
  </si>
  <si>
    <t>2B20218SUG</t>
  </si>
  <si>
    <t>0009483H</t>
  </si>
  <si>
    <t>PROLONGATEUR UNITUBE PVC 1,00M LOCK</t>
  </si>
  <si>
    <t>2B14218SE4</t>
  </si>
  <si>
    <t>0049224E</t>
  </si>
  <si>
    <t>SET ARTHRO+TUBE EVAC TR638</t>
  </si>
  <si>
    <t>2B01218SPE</t>
  </si>
  <si>
    <t>0068824J</t>
  </si>
  <si>
    <t>DRAIN SILICONE 0,50M CH8</t>
  </si>
  <si>
    <t>2B15218SPC</t>
  </si>
  <si>
    <t>test réalisé sur code 0068827M (produit plus dense)</t>
  </si>
  <si>
    <t>VERBINDUNGSLEITUNG / 04090284</t>
  </si>
  <si>
    <t>2B04218SFA</t>
  </si>
  <si>
    <t>0068827M</t>
  </si>
  <si>
    <t>DRAIN SILICONE 0,50M CH14</t>
  </si>
  <si>
    <t>2B15218SPA</t>
  </si>
  <si>
    <t>U500 CLASSIC POC DE RECH 1,5L/170CM</t>
  </si>
  <si>
    <t>2B15218SUA</t>
  </si>
  <si>
    <t>2B01348SPA</t>
  </si>
  <si>
    <t>2B02218SB4</t>
  </si>
  <si>
    <t>2A20218SUC</t>
  </si>
  <si>
    <t>2B01218SUG</t>
  </si>
  <si>
    <t>627T1</t>
  </si>
  <si>
    <t>2B11218STA</t>
  </si>
  <si>
    <t>EMPLACEMENT QUARANTAINE</t>
  </si>
  <si>
    <t>627T2</t>
  </si>
  <si>
    <t>227546D</t>
  </si>
  <si>
    <t>URINOCOL OPEN BOY</t>
  </si>
  <si>
    <t>2B07218SHA</t>
  </si>
  <si>
    <t>NA</t>
  </si>
  <si>
    <t>209N0227546</t>
  </si>
  <si>
    <t>URINOCOL A/EC GARCON 227546 GEN STER</t>
  </si>
  <si>
    <t>227546R</t>
  </si>
  <si>
    <t>PEDIATRIE AVEC ECOULEMENT GARÇON</t>
  </si>
  <si>
    <t>2B15218SUB</t>
  </si>
  <si>
    <t>1/DISCOFIX-3/04082060</t>
  </si>
  <si>
    <t>2B02218SFC</t>
  </si>
  <si>
    <t>CYSTOFIX T CH15 53CM B 4440455</t>
  </si>
  <si>
    <t>2B20218SUH</t>
  </si>
  <si>
    <t>test réalisé sur code 0082208G (produit identique)</t>
  </si>
  <si>
    <t>0082211K</t>
  </si>
  <si>
    <t>KT URO CYSTOFIX CH15 AIG 12CM TUR</t>
  </si>
  <si>
    <t>2B20218SUF</t>
  </si>
  <si>
    <t>0082208G</t>
  </si>
  <si>
    <t>KT URO CYSTOFIX CH15B CROSSE AIG 12CM</t>
  </si>
  <si>
    <t>2B20218SUA</t>
  </si>
  <si>
    <t>(limitée)</t>
  </si>
  <si>
    <t>(prolongée)</t>
  </si>
  <si>
    <t>(permanente)</t>
  </si>
  <si>
    <t>Date analyse:</t>
  </si>
  <si>
    <t xml:space="preserve">Emplacement: </t>
  </si>
  <si>
    <t>Type d'exposition</t>
  </si>
  <si>
    <t>Nbre dispositifs</t>
  </si>
  <si>
    <t xml:space="preserve">Extraction: </t>
  </si>
  <si>
    <t>T+ :</t>
  </si>
  <si>
    <t>37°C</t>
  </si>
  <si>
    <t>2A</t>
  </si>
  <si>
    <t>3 JOURS</t>
  </si>
  <si>
    <t>4B</t>
  </si>
  <si>
    <t>4M</t>
  </si>
  <si>
    <t>27A</t>
  </si>
  <si>
    <t>638T2</t>
  </si>
  <si>
    <t>2B20218STA</t>
  </si>
  <si>
    <t>638T1</t>
  </si>
  <si>
    <t>2B02218SUF</t>
  </si>
  <si>
    <t>2B20218SE4</t>
  </si>
  <si>
    <t>2B23218SNA</t>
  </si>
  <si>
    <t>Somme</t>
  </si>
  <si>
    <t xml:space="preserve"> </t>
  </si>
  <si>
    <t>Visa:</t>
  </si>
  <si>
    <t>Visa :</t>
  </si>
  <si>
    <t xml:space="preserve">Visa : </t>
  </si>
  <si>
    <r>
      <rPr>
        <b/>
        <sz val="7"/>
        <color theme="1"/>
        <rFont val="Arial"/>
        <family val="2"/>
      </rPr>
      <t xml:space="preserve">Extraction : </t>
    </r>
    <r>
      <rPr>
        <sz val="7"/>
        <color theme="1"/>
        <rFont val="Arial"/>
        <family val="2"/>
      </rPr>
      <t>Date:</t>
    </r>
  </si>
  <si>
    <r>
      <t xml:space="preserve">Prép vials : </t>
    </r>
    <r>
      <rPr>
        <sz val="7"/>
        <color theme="1"/>
        <rFont val="Arial"/>
        <family val="2"/>
      </rPr>
      <t>Date:</t>
    </r>
  </si>
  <si>
    <r>
      <t xml:space="preserve">Analyse : </t>
    </r>
    <r>
      <rPr>
        <sz val="7"/>
        <color theme="1"/>
        <rFont val="Arial"/>
        <family val="2"/>
      </rPr>
      <t>Date :</t>
    </r>
  </si>
  <si>
    <r>
      <t xml:space="preserve">Vérif calculs :                    </t>
    </r>
    <r>
      <rPr>
        <sz val="7"/>
        <color theme="1"/>
        <rFont val="Arial"/>
        <family val="2"/>
      </rPr>
      <t xml:space="preserve">Date : </t>
    </r>
  </si>
  <si>
    <t xml:space="preserve">3 JOURS </t>
  </si>
  <si>
    <t>CD KGU</t>
  </si>
  <si>
    <t>CD</t>
  </si>
  <si>
    <r>
      <rPr>
        <b/>
        <u/>
        <sz val="7"/>
        <color theme="1"/>
        <rFont val="Arial"/>
        <family val="2"/>
      </rPr>
      <t xml:space="preserve">Extraction : </t>
    </r>
    <r>
      <rPr>
        <u/>
        <sz val="7"/>
        <color theme="1"/>
        <rFont val="Arial"/>
        <family val="2"/>
      </rPr>
      <t>Date:</t>
    </r>
  </si>
  <si>
    <r>
      <t xml:space="preserve">Prép vials : </t>
    </r>
    <r>
      <rPr>
        <u/>
        <sz val="7"/>
        <color theme="1"/>
        <rFont val="Arial"/>
        <family val="2"/>
      </rPr>
      <t>Date:</t>
    </r>
  </si>
  <si>
    <r>
      <t xml:space="preserve">Analyse : </t>
    </r>
    <r>
      <rPr>
        <u/>
        <sz val="7"/>
        <color theme="1"/>
        <rFont val="Arial"/>
        <family val="2"/>
      </rPr>
      <t>Date :</t>
    </r>
  </si>
  <si>
    <r>
      <t xml:space="preserve">Vérif calculs :                    </t>
    </r>
    <r>
      <rPr>
        <u/>
        <sz val="7"/>
        <color theme="1"/>
        <rFont val="Arial"/>
        <family val="2"/>
      </rPr>
      <t xml:space="preserve">Date : </t>
    </r>
  </si>
  <si>
    <t xml:space="preserve">URECATH CH5/30 CM </t>
  </si>
  <si>
    <t>ACTREN LITE NELATON F CH12 GEN STER</t>
  </si>
  <si>
    <t>25°C</t>
  </si>
  <si>
    <t>Référence</t>
  </si>
  <si>
    <t>Nom</t>
  </si>
  <si>
    <t>Extraction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</si>
</sst>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33">
    <font>
      <sz val="11"/>
      <color theme="1"/>
      <name val="RotisSansSerif"/>
      <family val="2"/>
    </font>
    <font>
      <sz val="11"/>
      <name val="RotisSansSerif"/>
      <family val="2"/>
    </font>
    <font>
      <sz val="11"/>
      <color rgb="FFFF0000"/>
      <name val="RotisSansSerif"/>
      <family val="2"/>
    </font>
    <font>
      <b/>
      <sz val="11"/>
      <color theme="1"/>
      <name val="RotisSansSerif"/>
      <family val="2"/>
    </font>
    <font>
      <b/>
      <sz val="16"/>
      <color theme="1"/>
      <name val="RotisSansSerif"/>
      <family val="2"/>
    </font>
    <font>
      <sz val="16"/>
      <color theme="1"/>
      <name val="RotisSansSerif"/>
      <family val="2"/>
    </font>
    <font>
      <b/>
      <sz val="12"/>
      <color theme="1"/>
      <name val="RotisSansSerif"/>
      <family val="2"/>
    </font>
    <font>
      <sz val="8"/>
      <color theme="1"/>
      <name val="Times New Roman"/>
      <family val="1"/>
    </font>
    <font>
      <b/>
      <sz val="8"/>
      <color theme="1"/>
      <name val="Times New Roman"/>
      <family val="1"/>
    </font>
    <font>
      <sz val="8"/>
      <name val="Times New Roman"/>
      <family val="1"/>
    </font>
    <font>
      <b/>
      <sz val="11"/>
      <color rgb="FFFF0000"/>
      <name val="RotisSansSerif"/>
      <family val="2"/>
    </font>
    <font>
      <b/>
      <sz val="11"/>
      <color theme="1" tint="0.34998626667073579"/>
      <name val="RotisSansSerif"/>
      <family val="2"/>
    </font>
    <font>
      <b/>
      <sz val="9"/>
      <color theme="1"/>
      <name val="RotisSansSerif"/>
      <family val="2"/>
    </font>
    <font>
      <b/>
      <sz val="10"/>
      <color theme="1"/>
      <name val="RotisSansSerif"/>
      <family val="2"/>
    </font>
    <font>
      <b/>
      <sz val="9"/>
      <name val="RotisSansSerif"/>
      <family val="2"/>
    </font>
    <font>
      <b/>
      <sz val="11"/>
      <name val="RotisSansSerif"/>
      <family val="2"/>
    </font>
    <font>
      <sz val="8"/>
      <color theme="1"/>
      <name val="RotisSansSerif"/>
      <family val="2"/>
    </font>
    <font>
      <b/>
      <sz val="7"/>
      <color theme="1"/>
      <name val="Arial"/>
      <family val="2"/>
    </font>
    <font>
      <sz val="7"/>
      <color theme="1"/>
      <name val="Arial"/>
      <family val="2"/>
    </font>
    <font>
      <sz val="9"/>
      <color theme="1"/>
      <name val="RotisSansSerif"/>
      <family val="2"/>
    </font>
    <font>
      <sz val="9"/>
      <color theme="1"/>
      <name val="Arial"/>
      <family val="2"/>
    </font>
    <font>
      <u/>
      <sz val="7"/>
      <color theme="1"/>
      <name val="Arial"/>
      <family val="2"/>
    </font>
    <font>
      <b/>
      <u/>
      <sz val="7"/>
      <color theme="1"/>
      <name val="Arial"/>
      <family val="2"/>
    </font>
    <font>
      <i/>
      <sz val="9"/>
      <color theme="1"/>
      <name val="RotisSansSerif"/>
      <family val="2"/>
    </font>
    <font>
      <i/>
      <sz val="9"/>
      <color theme="1"/>
      <name val="Arial"/>
      <family val="2"/>
    </font>
    <font>
      <sz val="8"/>
      <color theme="8"/>
      <name val="RotisSansSerif"/>
      <family val="2"/>
    </font>
    <font>
      <b/>
      <sz val="9"/>
      <color theme="8"/>
      <name val="RotisSansSerif"/>
      <family val="2"/>
    </font>
    <font>
      <b/>
      <sz val="8"/>
      <color theme="8"/>
      <name val="RotisSansSerif"/>
      <family val="2"/>
    </font>
    <font>
      <sz val="11"/>
      <color rgb="FF000000"/>
      <name val="RotisSansSerif"/>
    </font>
    <font>
      <b/>
      <sz val="11"/>
      <color theme="1"/>
      <name val="RotisSansSerif"/>
    </font>
    <font>
      <sz val="11"/>
      <name val="RotisSansSerif"/>
    </font>
    <font>
      <sz val="9"/>
      <name val="RotisSansSerif"/>
    </font>
    <font>
      <sz val="8"/>
      <name val="RotisSansSerif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11" fontId="0" fillId="0" borderId="0" xfId="0" applyNumberFormat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right" wrapText="1"/>
    </xf>
    <xf numFmtId="0" fontId="5" fillId="0" borderId="0" xfId="0" applyFont="1" applyAlignment="1">
      <alignment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0" fillId="0" borderId="1" xfId="0" applyBorder="1" applyAlignment="1">
      <alignment horizontal="right" wrapText="1"/>
    </xf>
    <xf numFmtId="11" fontId="0" fillId="0" borderId="1" xfId="0" applyNumberFormat="1" applyBorder="1" applyAlignment="1">
      <alignment wrapText="1"/>
    </xf>
    <xf numFmtId="0" fontId="0" fillId="0" borderId="0" xfId="0" applyAlignment="1">
      <alignment wrapText="1"/>
    </xf>
    <xf numFmtId="164" fontId="0" fillId="0" borderId="1" xfId="0" applyNumberFormat="1" applyBorder="1" applyAlignment="1">
      <alignment wrapText="1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left" wrapText="1"/>
    </xf>
    <xf numFmtId="0" fontId="1" fillId="0" borderId="1" xfId="0" applyFont="1" applyBorder="1" applyAlignment="1">
      <alignment wrapText="1"/>
    </xf>
    <xf numFmtId="0" fontId="6" fillId="0" borderId="1" xfId="0" applyFont="1" applyBorder="1" applyAlignment="1">
      <alignment wrapText="1"/>
    </xf>
    <xf numFmtId="0" fontId="3" fillId="0" borderId="0" xfId="0" applyFont="1"/>
    <xf numFmtId="0" fontId="7" fillId="0" borderId="0" xfId="0" applyFont="1"/>
    <xf numFmtId="0" fontId="9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9" fillId="0" borderId="0" xfId="0" applyFont="1"/>
    <xf numFmtId="0" fontId="7" fillId="0" borderId="0" xfId="0" applyFont="1" applyAlignment="1">
      <alignment vertical="center"/>
    </xf>
    <xf numFmtId="0" fontId="9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64" fontId="8" fillId="3" borderId="1" xfId="0" applyNumberFormat="1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8" fillId="0" borderId="5" xfId="0" applyFont="1" applyFill="1" applyBorder="1" applyAlignment="1">
      <alignment horizontal="center" vertical="center" wrapText="1" shrinkToFit="1"/>
    </xf>
    <xf numFmtId="0" fontId="8" fillId="0" borderId="6" xfId="0" applyFont="1" applyFill="1" applyBorder="1" applyAlignment="1">
      <alignment horizontal="center" vertical="center" wrapText="1" shrinkToFit="1"/>
    </xf>
    <xf numFmtId="0" fontId="8" fillId="0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 wrapText="1" shrinkToFit="1"/>
    </xf>
    <xf numFmtId="0" fontId="7" fillId="4" borderId="1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 wrapText="1" shrinkToFit="1"/>
    </xf>
    <xf numFmtId="0" fontId="7" fillId="5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/>
    </xf>
    <xf numFmtId="164" fontId="7" fillId="5" borderId="1" xfId="0" applyNumberFormat="1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 wrapText="1" shrinkToFit="1"/>
    </xf>
    <xf numFmtId="164" fontId="7" fillId="5" borderId="8" xfId="0" applyNumberFormat="1" applyFont="1" applyFill="1" applyBorder="1" applyAlignment="1">
      <alignment horizontal="center" vertical="center"/>
    </xf>
    <xf numFmtId="164" fontId="7" fillId="4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 shrinkToFit="1"/>
    </xf>
    <xf numFmtId="0" fontId="7" fillId="4" borderId="1" xfId="0" applyFont="1" applyFill="1" applyBorder="1" applyAlignment="1">
      <alignment horizontal="center" vertical="center" wrapText="1" shrinkToFit="1"/>
    </xf>
    <xf numFmtId="0" fontId="7" fillId="5" borderId="1" xfId="0" applyFont="1" applyFill="1" applyBorder="1" applyAlignment="1">
      <alignment horizontal="center" vertical="center" wrapText="1" shrinkToFit="1"/>
    </xf>
    <xf numFmtId="164" fontId="7" fillId="4" borderId="1" xfId="0" applyNumberFormat="1" applyFont="1" applyFill="1" applyBorder="1" applyAlignment="1">
      <alignment horizontal="center" vertical="center" wrapText="1" shrinkToFit="1"/>
    </xf>
    <xf numFmtId="164" fontId="7" fillId="5" borderId="1" xfId="0" applyNumberFormat="1" applyFont="1" applyFill="1" applyBorder="1" applyAlignment="1">
      <alignment horizontal="center" vertical="center" wrapText="1" shrinkToFit="1"/>
    </xf>
    <xf numFmtId="0" fontId="3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Border="1"/>
    <xf numFmtId="0" fontId="0" fillId="0" borderId="9" xfId="0" applyBorder="1"/>
    <xf numFmtId="0" fontId="11" fillId="0" borderId="0" xfId="0" applyNumberFormat="1" applyFont="1" applyAlignment="1">
      <alignment horizontal="center" vertical="center"/>
    </xf>
    <xf numFmtId="0" fontId="12" fillId="0" borderId="0" xfId="0" applyFont="1"/>
    <xf numFmtId="0" fontId="12" fillId="0" borderId="0" xfId="0" applyFont="1" applyAlignment="1">
      <alignment horizontal="left"/>
    </xf>
    <xf numFmtId="0" fontId="13" fillId="0" borderId="0" xfId="0" applyFont="1"/>
    <xf numFmtId="0" fontId="3" fillId="0" borderId="0" xfId="0" applyFont="1" applyFill="1" applyBorder="1" applyAlignment="1">
      <alignment horizontal="center" vertical="center"/>
    </xf>
    <xf numFmtId="164" fontId="0" fillId="0" borderId="0" xfId="0" applyNumberFormat="1" applyFill="1" applyBorder="1"/>
    <xf numFmtId="11" fontId="0" fillId="0" borderId="0" xfId="0" applyNumberFormat="1" applyFill="1" applyBorder="1"/>
    <xf numFmtId="14" fontId="14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 shrinkToFit="1"/>
    </xf>
    <xf numFmtId="0" fontId="16" fillId="0" borderId="0" xfId="0" applyFont="1"/>
    <xf numFmtId="0" fontId="17" fillId="0" borderId="0" xfId="0" applyFont="1"/>
    <xf numFmtId="0" fontId="18" fillId="0" borderId="0" xfId="0" applyFont="1"/>
    <xf numFmtId="0" fontId="18" fillId="0" borderId="0" xfId="0" applyFont="1" applyAlignment="1">
      <alignment horizontal="right"/>
    </xf>
    <xf numFmtId="0" fontId="17" fillId="0" borderId="0" xfId="0" applyFont="1" applyAlignment="1">
      <alignment horizontal="right"/>
    </xf>
    <xf numFmtId="0" fontId="0" fillId="0" borderId="0" xfId="0" applyAlignment="1">
      <alignment horizontal="center" wrapText="1"/>
    </xf>
    <xf numFmtId="0" fontId="17" fillId="0" borderId="0" xfId="0" applyFont="1" applyAlignment="1">
      <alignment horizontal="right" vertical="center" wrapText="1"/>
    </xf>
    <xf numFmtId="0" fontId="19" fillId="0" borderId="0" xfId="0" applyFont="1"/>
    <xf numFmtId="0" fontId="20" fillId="0" borderId="0" xfId="0" applyFont="1"/>
    <xf numFmtId="14" fontId="19" fillId="0" borderId="0" xfId="0" applyNumberFormat="1" applyFont="1"/>
    <xf numFmtId="14" fontId="20" fillId="0" borderId="0" xfId="0" applyNumberFormat="1" applyFont="1"/>
    <xf numFmtId="0" fontId="19" fillId="0" borderId="0" xfId="0" applyFont="1" applyAlignment="1">
      <alignment horizontal="right"/>
    </xf>
    <xf numFmtId="0" fontId="20" fillId="0" borderId="0" xfId="0" applyFont="1" applyAlignment="1">
      <alignment horizontal="right"/>
    </xf>
    <xf numFmtId="0" fontId="21" fillId="0" borderId="0" xfId="0" applyFont="1"/>
    <xf numFmtId="0" fontId="22" fillId="0" borderId="0" xfId="0" applyFont="1" applyAlignment="1">
      <alignment horizontal="right"/>
    </xf>
    <xf numFmtId="0" fontId="22" fillId="0" borderId="0" xfId="0" applyFont="1"/>
    <xf numFmtId="0" fontId="22" fillId="0" borderId="0" xfId="0" applyFont="1" applyBorder="1" applyAlignment="1">
      <alignment horizontal="right" vertical="center" wrapText="1"/>
    </xf>
    <xf numFmtId="14" fontId="23" fillId="0" borderId="0" xfId="0" applyNumberFormat="1" applyFont="1"/>
    <xf numFmtId="0" fontId="23" fillId="0" borderId="0" xfId="0" applyFont="1" applyAlignment="1">
      <alignment horizontal="right"/>
    </xf>
    <xf numFmtId="0" fontId="24" fillId="0" borderId="0" xfId="0" applyFont="1" applyAlignment="1">
      <alignment horizontal="right"/>
    </xf>
    <xf numFmtId="14" fontId="24" fillId="0" borderId="0" xfId="0" applyNumberFormat="1" applyFont="1"/>
    <xf numFmtId="0" fontId="24" fillId="0" borderId="0" xfId="0" applyFont="1"/>
    <xf numFmtId="0" fontId="25" fillId="0" borderId="0" xfId="0" applyFont="1"/>
    <xf numFmtId="0" fontId="25" fillId="0" borderId="0" xfId="0" applyNumberFormat="1" applyFont="1" applyAlignment="1">
      <alignment horizontal="center" vertical="center" wrapText="1"/>
    </xf>
    <xf numFmtId="0" fontId="25" fillId="0" borderId="0" xfId="0" applyFont="1" applyAlignment="1">
      <alignment horizontal="center" vertical="center" wrapText="1"/>
    </xf>
    <xf numFmtId="14" fontId="26" fillId="0" borderId="0" xfId="0" applyNumberFormat="1" applyFont="1" applyAlignment="1">
      <alignment horizontal="center" vertical="center" wrapText="1"/>
    </xf>
    <xf numFmtId="0" fontId="26" fillId="0" borderId="0" xfId="0" applyFont="1" applyAlignment="1">
      <alignment horizontal="center" vertical="center" wrapText="1"/>
    </xf>
    <xf numFmtId="0" fontId="27" fillId="0" borderId="0" xfId="0" applyFont="1" applyAlignment="1">
      <alignment horizontal="center" vertical="center" wrapText="1"/>
    </xf>
    <xf numFmtId="14" fontId="27" fillId="0" borderId="0" xfId="0" applyNumberFormat="1" applyFont="1" applyAlignment="1">
      <alignment horizontal="center" vertical="center" wrapText="1"/>
    </xf>
    <xf numFmtId="0" fontId="29" fillId="6" borderId="10" xfId="0" applyFont="1" applyFill="1" applyBorder="1"/>
    <xf numFmtId="0" fontId="29" fillId="6" borderId="11" xfId="0" applyFont="1" applyFill="1" applyBorder="1"/>
    <xf numFmtId="0" fontId="29" fillId="6" borderId="12" xfId="0" applyFont="1" applyFill="1" applyBorder="1"/>
    <xf numFmtId="0" fontId="31" fillId="0" borderId="13" xfId="0" applyFont="1" applyBorder="1" applyAlignment="1">
      <alignment horizontal="center" vertical="center" wrapText="1"/>
    </xf>
    <xf numFmtId="0" fontId="31" fillId="0" borderId="0" xfId="0" applyFont="1" applyBorder="1" applyAlignment="1">
      <alignment horizontal="center" vertical="center" wrapText="1"/>
    </xf>
    <xf numFmtId="0" fontId="30" fillId="0" borderId="0" xfId="0" applyFont="1" applyBorder="1" applyAlignment="1">
      <alignment horizontal="center" vertical="center"/>
    </xf>
    <xf numFmtId="0" fontId="30" fillId="0" borderId="14" xfId="0" applyFont="1" applyBorder="1" applyAlignment="1">
      <alignment horizontal="center" vertical="center"/>
    </xf>
    <xf numFmtId="0" fontId="32" fillId="0" borderId="13" xfId="0" applyFont="1" applyBorder="1" applyAlignment="1">
      <alignment horizontal="center" vertical="center" wrapText="1"/>
    </xf>
    <xf numFmtId="0" fontId="32" fillId="0" borderId="0" xfId="0" applyFont="1" applyBorder="1" applyAlignment="1">
      <alignment horizontal="center" vertical="center" wrapText="1"/>
    </xf>
    <xf numFmtId="0" fontId="32" fillId="0" borderId="15" xfId="0" applyFont="1" applyBorder="1" applyAlignment="1">
      <alignment horizontal="center" vertical="center" wrapText="1"/>
    </xf>
    <xf numFmtId="0" fontId="32" fillId="0" borderId="16" xfId="0" applyFont="1" applyBorder="1" applyAlignment="1">
      <alignment horizontal="center" vertical="center" wrapText="1"/>
    </xf>
    <xf numFmtId="0" fontId="30" fillId="0" borderId="16" xfId="0" applyFont="1" applyBorder="1" applyAlignment="1">
      <alignment horizontal="center" vertical="center"/>
    </xf>
    <xf numFmtId="0" fontId="30" fillId="0" borderId="17" xfId="0" applyFont="1" applyBorder="1" applyAlignment="1">
      <alignment horizontal="center" vertical="center"/>
    </xf>
    <xf numFmtId="0" fontId="25" fillId="6" borderId="0" xfId="0" applyFont="1" applyFill="1" applyAlignment="1">
      <alignment horizontal="center" vertical="center" wrapText="1"/>
    </xf>
    <xf numFmtId="0" fontId="3" fillId="6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485775</xdr:colOff>
          <xdr:row>0</xdr:row>
          <xdr:rowOff>0</xdr:rowOff>
        </xdr:from>
        <xdr:to>
          <xdr:col>11</xdr:col>
          <xdr:colOff>381000</xdr:colOff>
          <xdr:row>1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tisSansSerif"/>
                </a:rPr>
                <a:t>Remplir 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409575</xdr:colOff>
          <xdr:row>39</xdr:row>
          <xdr:rowOff>152400</xdr:rowOff>
        </xdr:from>
        <xdr:to>
          <xdr:col>11</xdr:col>
          <xdr:colOff>285750</xdr:colOff>
          <xdr:row>41</xdr:row>
          <xdr:rowOff>123825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tisSansSerif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409575</xdr:colOff>
          <xdr:row>42</xdr:row>
          <xdr:rowOff>85725</xdr:rowOff>
        </xdr:from>
        <xdr:to>
          <xdr:col>11</xdr:col>
          <xdr:colOff>295275</xdr:colOff>
          <xdr:row>44</xdr:row>
          <xdr:rowOff>47625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tisSansSerif"/>
                </a:rPr>
                <a:t>Effacer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409575</xdr:colOff>
          <xdr:row>37</xdr:row>
          <xdr:rowOff>19050</xdr:rowOff>
        </xdr:from>
        <xdr:to>
          <xdr:col>11</xdr:col>
          <xdr:colOff>276225</xdr:colOff>
          <xdr:row>38</xdr:row>
          <xdr:rowOff>180975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tisSansSerif"/>
                </a:rPr>
                <a:t>Pied de page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79375</xdr:colOff>
      <xdr:row>3</xdr:row>
      <xdr:rowOff>261937</xdr:rowOff>
    </xdr:from>
    <xdr:to>
      <xdr:col>13</xdr:col>
      <xdr:colOff>444500</xdr:colOff>
      <xdr:row>13</xdr:row>
      <xdr:rowOff>158750</xdr:rowOff>
    </xdr:to>
    <xdr:sp macro="" textlink="">
      <xdr:nvSpPr>
        <xdr:cNvPr id="2" name="ZoneTexte 1"/>
        <xdr:cNvSpPr txBox="1"/>
      </xdr:nvSpPr>
      <xdr:spPr>
        <a:xfrm>
          <a:off x="7691438" y="952500"/>
          <a:ext cx="3730625" cy="2397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J'aimerais</a:t>
          </a:r>
          <a:r>
            <a:rPr lang="fr-FR" sz="1100" baseline="0"/>
            <a:t> lorsque l'on lance le remplissage du formulaire </a:t>
          </a:r>
        </a:p>
        <a:p>
          <a:r>
            <a:rPr lang="fr-FR" sz="1100" baseline="0"/>
            <a:t>On remplit la référence puis le reste normalement. Puis ensuite que la macro me remplisse dans les cellules correspondantes à partir de la référence de la feuille données ,le nom ,extraction, type d'exposition dans mon tableau situé dans la feuille formulaire. </a:t>
          </a:r>
        </a:p>
        <a:p>
          <a:r>
            <a:rPr lang="fr-FR" sz="1100" baseline="0"/>
            <a:t>Enespérant etre clair je vous remercie d'avance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H39"/>
  <sheetViews>
    <sheetView tabSelected="1" topLeftCell="G1" zoomScale="120" zoomScaleNormal="120" workbookViewId="0">
      <selection activeCell="D2" sqref="D2"/>
    </sheetView>
  </sheetViews>
  <sheetFormatPr baseColWidth="10" defaultRowHeight="14.25"/>
  <cols>
    <col min="1" max="1" width="4.375" customWidth="1"/>
    <col min="2" max="2" width="14.375" customWidth="1"/>
    <col min="3" max="3" width="13" customWidth="1"/>
    <col min="4" max="4" width="11.625" customWidth="1"/>
    <col min="5" max="5" width="11.375" customWidth="1"/>
    <col min="6" max="6" width="12" customWidth="1"/>
    <col min="7" max="7" width="10.25" customWidth="1"/>
    <col min="8" max="8" width="11.875" customWidth="1"/>
  </cols>
  <sheetData>
    <row r="1" spans="1:8" ht="15.75" customHeight="1">
      <c r="B1" s="19" t="s">
        <v>508</v>
      </c>
      <c r="C1" s="63">
        <v>40971</v>
      </c>
      <c r="D1" s="19"/>
      <c r="E1" s="32" t="s">
        <v>513</v>
      </c>
      <c r="F1" s="32" t="s">
        <v>516</v>
      </c>
    </row>
    <row r="2" spans="1:8" ht="24" customHeight="1">
      <c r="B2" s="91" t="s">
        <v>522</v>
      </c>
      <c r="C2" s="91">
        <v>40966</v>
      </c>
      <c r="D2" s="92" t="s">
        <v>26</v>
      </c>
      <c r="E2" s="92" t="s">
        <v>172</v>
      </c>
      <c r="F2" s="92" t="s">
        <v>521</v>
      </c>
    </row>
    <row r="3" spans="1:8" ht="15" customHeight="1">
      <c r="B3" s="59" t="s">
        <v>509</v>
      </c>
      <c r="C3" s="64" t="s">
        <v>515</v>
      </c>
      <c r="D3" s="19"/>
      <c r="E3" s="19"/>
    </row>
    <row r="4" spans="1:8" ht="21" customHeight="1">
      <c r="B4" s="19" t="s">
        <v>512</v>
      </c>
      <c r="C4" s="64" t="s">
        <v>514</v>
      </c>
      <c r="D4" s="19"/>
      <c r="E4" s="57"/>
      <c r="F4" s="53"/>
    </row>
    <row r="5" spans="1:8" ht="21" customHeight="1">
      <c r="A5" s="27"/>
      <c r="B5" s="27" t="s">
        <v>510</v>
      </c>
      <c r="C5" s="31" t="s">
        <v>9</v>
      </c>
      <c r="D5" s="25">
        <v>1</v>
      </c>
      <c r="E5" s="27"/>
      <c r="F5" s="27"/>
      <c r="G5" s="27"/>
      <c r="H5" s="27"/>
    </row>
    <row r="6" spans="1:8" ht="18.75" customHeight="1" thickBot="1">
      <c r="A6" s="27"/>
      <c r="B6" s="27" t="s">
        <v>511</v>
      </c>
      <c r="C6" s="31" t="s">
        <v>8</v>
      </c>
      <c r="D6" s="26">
        <v>1</v>
      </c>
      <c r="E6" s="28"/>
      <c r="F6" s="27"/>
      <c r="G6" s="27"/>
      <c r="H6" s="27"/>
    </row>
    <row r="7" spans="1:8" ht="21">
      <c r="A7" s="34" t="s">
        <v>0</v>
      </c>
      <c r="B7" s="35" t="s">
        <v>1</v>
      </c>
      <c r="C7" s="38" t="s">
        <v>2</v>
      </c>
      <c r="D7" s="40" t="s">
        <v>3</v>
      </c>
      <c r="E7" s="38" t="s">
        <v>4</v>
      </c>
      <c r="F7" s="40" t="s">
        <v>5</v>
      </c>
      <c r="G7" s="38" t="s">
        <v>6</v>
      </c>
      <c r="H7" s="44" t="s">
        <v>7</v>
      </c>
    </row>
    <row r="8" spans="1:8" ht="20.25" customHeight="1">
      <c r="A8" s="65">
        <v>1</v>
      </c>
      <c r="B8" s="47">
        <v>33.984000000000002</v>
      </c>
      <c r="C8" s="48">
        <v>2.3281000000000001</v>
      </c>
      <c r="D8" s="49">
        <v>5.8815</v>
      </c>
      <c r="E8" s="50">
        <f>(C8*B8)/(1000*D6)</f>
        <v>7.9118150400000004E-2</v>
      </c>
      <c r="F8" s="51">
        <f>(D8*B8)/(1000*D6)</f>
        <v>0.19987689600000003</v>
      </c>
      <c r="G8" s="50">
        <f>E8/D5</f>
        <v>7.9118150400000004E-2</v>
      </c>
      <c r="H8" s="51">
        <f>F8/D5</f>
        <v>0.19987689600000003</v>
      </c>
    </row>
    <row r="9" spans="1:8" ht="21" customHeight="1" thickBot="1">
      <c r="A9" s="55"/>
      <c r="B9" s="55"/>
      <c r="C9" s="55"/>
      <c r="D9" s="55"/>
      <c r="E9" s="55"/>
      <c r="F9" s="55"/>
      <c r="G9" s="55"/>
      <c r="H9" s="55"/>
    </row>
    <row r="10" spans="1:8" ht="15" customHeight="1">
      <c r="B10" s="19" t="s">
        <v>508</v>
      </c>
      <c r="C10" s="63">
        <v>40971</v>
      </c>
      <c r="D10" s="19"/>
      <c r="E10" s="32" t="s">
        <v>513</v>
      </c>
      <c r="F10" s="32" t="s">
        <v>516</v>
      </c>
    </row>
    <row r="11" spans="1:8" ht="24" customHeight="1">
      <c r="B11" s="92" t="s">
        <v>520</v>
      </c>
      <c r="C11" s="91">
        <v>40966</v>
      </c>
      <c r="D11" s="92">
        <v>4430956</v>
      </c>
      <c r="E11" s="92" t="s">
        <v>542</v>
      </c>
      <c r="F11" s="92" t="s">
        <v>523</v>
      </c>
    </row>
    <row r="12" spans="1:8" ht="18" customHeight="1">
      <c r="B12" s="59" t="s">
        <v>509</v>
      </c>
      <c r="C12" s="64" t="s">
        <v>517</v>
      </c>
      <c r="D12" s="19"/>
      <c r="E12" s="19"/>
    </row>
    <row r="13" spans="1:8" ht="16.5" customHeight="1">
      <c r="B13" s="19" t="s">
        <v>512</v>
      </c>
      <c r="C13" s="64" t="s">
        <v>544</v>
      </c>
      <c r="D13" s="19"/>
      <c r="E13" s="57"/>
      <c r="F13" s="53"/>
    </row>
    <row r="14" spans="1:8" ht="15" customHeight="1">
      <c r="A14" s="27"/>
      <c r="B14" s="27" t="s">
        <v>510</v>
      </c>
      <c r="C14" s="31" t="s">
        <v>9</v>
      </c>
      <c r="D14" s="25">
        <v>25000</v>
      </c>
      <c r="E14" s="27"/>
      <c r="F14" s="27"/>
      <c r="G14" s="27"/>
      <c r="H14" s="27"/>
    </row>
    <row r="15" spans="1:8" ht="23.25" customHeight="1" thickBot="1">
      <c r="A15" s="27"/>
      <c r="B15" s="27" t="s">
        <v>511</v>
      </c>
      <c r="C15" s="31" t="s">
        <v>8</v>
      </c>
      <c r="D15" s="26">
        <v>1</v>
      </c>
      <c r="E15" s="28"/>
      <c r="F15" s="27"/>
      <c r="G15" s="27"/>
      <c r="H15" s="27"/>
    </row>
    <row r="16" spans="1:8" ht="21">
      <c r="A16" s="34" t="s">
        <v>0</v>
      </c>
      <c r="B16" s="35" t="s">
        <v>1</v>
      </c>
      <c r="C16" s="38" t="s">
        <v>2</v>
      </c>
      <c r="D16" s="40" t="s">
        <v>3</v>
      </c>
      <c r="E16" s="38" t="s">
        <v>4</v>
      </c>
      <c r="F16" s="40" t="s">
        <v>5</v>
      </c>
      <c r="G16" s="38" t="s">
        <v>6</v>
      </c>
      <c r="H16" s="44" t="s">
        <v>7</v>
      </c>
    </row>
    <row r="17" spans="1:8">
      <c r="A17" s="65">
        <v>1</v>
      </c>
      <c r="B17" s="47">
        <v>50</v>
      </c>
      <c r="C17" s="48">
        <v>0</v>
      </c>
      <c r="D17" s="49">
        <v>0</v>
      </c>
      <c r="E17" s="50">
        <f>(C17*B17)/(1000*D15)</f>
        <v>0</v>
      </c>
      <c r="F17" s="51">
        <f>(D17*B17)/(1000*D15)</f>
        <v>0</v>
      </c>
      <c r="G17" s="50">
        <f>E17/D14</f>
        <v>0</v>
      </c>
      <c r="H17" s="51">
        <f>F17/D14</f>
        <v>0</v>
      </c>
    </row>
    <row r="18" spans="1:8" ht="7.5" customHeight="1" thickBot="1">
      <c r="A18" s="55"/>
      <c r="B18" s="55"/>
      <c r="C18" s="55"/>
      <c r="D18" s="55"/>
      <c r="E18" s="55"/>
      <c r="F18" s="55"/>
      <c r="G18" s="55"/>
      <c r="H18" s="55"/>
    </row>
    <row r="19" spans="1:8" ht="15">
      <c r="B19" s="19" t="s">
        <v>508</v>
      </c>
      <c r="C19" s="63">
        <v>40971</v>
      </c>
      <c r="D19" s="19"/>
      <c r="E19" s="32" t="s">
        <v>513</v>
      </c>
      <c r="F19" s="32" t="s">
        <v>516</v>
      </c>
    </row>
    <row r="20" spans="1:8" ht="33.75">
      <c r="B20" s="93" t="s">
        <v>520</v>
      </c>
      <c r="C20" s="94">
        <v>40966</v>
      </c>
      <c r="D20" s="93">
        <v>8722960</v>
      </c>
      <c r="E20" s="93" t="s">
        <v>117</v>
      </c>
      <c r="F20" s="93" t="s">
        <v>524</v>
      </c>
    </row>
    <row r="21" spans="1:8" ht="15">
      <c r="B21" s="59" t="s">
        <v>509</v>
      </c>
      <c r="C21" s="64" t="s">
        <v>518</v>
      </c>
      <c r="D21" s="19"/>
      <c r="E21" s="19"/>
    </row>
    <row r="22" spans="1:8" ht="18" customHeight="1">
      <c r="B22" s="19" t="s">
        <v>512</v>
      </c>
      <c r="C22" s="64" t="s">
        <v>514</v>
      </c>
      <c r="D22" s="19"/>
      <c r="E22" s="57"/>
      <c r="F22" s="53"/>
    </row>
    <row r="23" spans="1:8">
      <c r="A23" s="27"/>
      <c r="B23" s="27" t="s">
        <v>510</v>
      </c>
      <c r="C23" s="31" t="s">
        <v>9</v>
      </c>
      <c r="D23" s="25">
        <v>1</v>
      </c>
      <c r="E23" s="27"/>
      <c r="F23" s="27"/>
      <c r="G23" s="27"/>
      <c r="H23" s="27"/>
    </row>
    <row r="24" spans="1:8" ht="15" thickBot="1">
      <c r="A24" s="27"/>
      <c r="B24" s="27" t="s">
        <v>511</v>
      </c>
      <c r="C24" s="31" t="s">
        <v>8</v>
      </c>
      <c r="D24" s="26">
        <v>4</v>
      </c>
      <c r="E24" s="28"/>
      <c r="F24" s="27"/>
      <c r="G24" s="27"/>
      <c r="H24" s="27"/>
    </row>
    <row r="25" spans="1:8" ht="21">
      <c r="A25" s="34" t="s">
        <v>0</v>
      </c>
      <c r="B25" s="35" t="s">
        <v>1</v>
      </c>
      <c r="C25" s="38" t="s">
        <v>2</v>
      </c>
      <c r="D25" s="40" t="s">
        <v>3</v>
      </c>
      <c r="E25" s="38" t="s">
        <v>4</v>
      </c>
      <c r="F25" s="40" t="s">
        <v>5</v>
      </c>
      <c r="G25" s="38" t="s">
        <v>6</v>
      </c>
      <c r="H25" s="44" t="s">
        <v>7</v>
      </c>
    </row>
    <row r="26" spans="1:8" ht="13.5" customHeight="1">
      <c r="A26" s="65">
        <v>1</v>
      </c>
      <c r="B26" s="47">
        <v>11.698</v>
      </c>
      <c r="C26" s="48">
        <v>0.89980000000000004</v>
      </c>
      <c r="D26" s="49">
        <v>7.2744</v>
      </c>
      <c r="E26" s="50">
        <f>(C26*B26)/(1000*D24)</f>
        <v>2.6314651000000004E-3</v>
      </c>
      <c r="F26" s="51">
        <f>(D26*B26)/(1000*D24)</f>
        <v>2.1273982800000004E-2</v>
      </c>
      <c r="G26" s="50">
        <f>E26/D23</f>
        <v>2.6314651000000004E-3</v>
      </c>
      <c r="H26" s="51">
        <f>F26/D23</f>
        <v>2.1273982800000004E-2</v>
      </c>
    </row>
    <row r="27" spans="1:8" ht="15" thickBot="1">
      <c r="A27" s="55"/>
      <c r="B27" s="55"/>
      <c r="C27" s="55"/>
      <c r="D27" s="55"/>
      <c r="E27" s="55"/>
      <c r="F27" s="55"/>
      <c r="G27" s="55"/>
      <c r="H27" s="55"/>
    </row>
    <row r="28" spans="1:8" ht="15.75" customHeight="1">
      <c r="B28" s="19" t="s">
        <v>508</v>
      </c>
      <c r="C28" s="63">
        <v>40971</v>
      </c>
      <c r="D28" s="19"/>
      <c r="E28" s="32" t="s">
        <v>513</v>
      </c>
      <c r="F28" s="32" t="s">
        <v>535</v>
      </c>
    </row>
    <row r="29" spans="1:8" ht="33.75">
      <c r="B29" s="93" t="s">
        <v>520</v>
      </c>
      <c r="C29" s="94">
        <v>40966</v>
      </c>
      <c r="D29" s="93" t="s">
        <v>275</v>
      </c>
      <c r="E29" s="93" t="s">
        <v>543</v>
      </c>
      <c r="F29" s="93" t="s">
        <v>525</v>
      </c>
      <c r="G29" s="90"/>
    </row>
    <row r="30" spans="1:8" ht="17.25" customHeight="1">
      <c r="B30" s="59" t="s">
        <v>509</v>
      </c>
      <c r="C30" s="64" t="s">
        <v>519</v>
      </c>
      <c r="D30" s="19"/>
      <c r="E30" s="19"/>
    </row>
    <row r="31" spans="1:8" ht="15">
      <c r="B31" s="19" t="s">
        <v>512</v>
      </c>
      <c r="C31" s="64" t="s">
        <v>514</v>
      </c>
      <c r="D31" s="19"/>
      <c r="E31" s="57"/>
      <c r="F31" s="53"/>
    </row>
    <row r="32" spans="1:8">
      <c r="A32" s="27"/>
      <c r="B32" s="27" t="s">
        <v>510</v>
      </c>
      <c r="C32" s="31" t="s">
        <v>9</v>
      </c>
      <c r="D32" s="25">
        <v>25000</v>
      </c>
      <c r="E32" s="27"/>
      <c r="F32" s="27"/>
      <c r="G32" s="27"/>
      <c r="H32" s="27"/>
    </row>
    <row r="33" spans="1:8" ht="18.75" customHeight="1" thickBot="1">
      <c r="A33" s="27"/>
      <c r="B33" s="27" t="s">
        <v>511</v>
      </c>
      <c r="C33" s="31" t="s">
        <v>8</v>
      </c>
      <c r="D33" s="26">
        <v>1</v>
      </c>
      <c r="E33" s="28"/>
      <c r="F33" s="27"/>
      <c r="G33" s="27"/>
      <c r="H33" s="27"/>
    </row>
    <row r="34" spans="1:8" ht="21">
      <c r="A34" s="34" t="s">
        <v>0</v>
      </c>
      <c r="B34" s="35" t="s">
        <v>1</v>
      </c>
      <c r="C34" s="38" t="s">
        <v>2</v>
      </c>
      <c r="D34" s="40" t="s">
        <v>3</v>
      </c>
      <c r="E34" s="38" t="s">
        <v>4</v>
      </c>
      <c r="F34" s="40" t="s">
        <v>5</v>
      </c>
      <c r="G34" s="38" t="s">
        <v>6</v>
      </c>
      <c r="H34" s="44" t="s">
        <v>7</v>
      </c>
    </row>
    <row r="35" spans="1:8">
      <c r="A35" s="65">
        <v>1</v>
      </c>
      <c r="B35" s="47">
        <v>100</v>
      </c>
      <c r="C35" s="48">
        <v>0</v>
      </c>
      <c r="D35" s="49">
        <v>0</v>
      </c>
      <c r="E35" s="50">
        <f>(C35*B35)/(1000*D33)</f>
        <v>0</v>
      </c>
      <c r="F35" s="51">
        <f>(D35*B35)/(1000*D33)</f>
        <v>0</v>
      </c>
      <c r="G35" s="50">
        <f>E35/D32</f>
        <v>0</v>
      </c>
      <c r="H35" s="51">
        <f>F35/D32</f>
        <v>0</v>
      </c>
    </row>
    <row r="36" spans="1:8" ht="15" thickBot="1">
      <c r="A36" s="55"/>
      <c r="B36" s="55"/>
      <c r="C36" s="55"/>
      <c r="D36" s="55"/>
      <c r="E36" s="55"/>
      <c r="F36" s="55"/>
      <c r="G36" s="55"/>
      <c r="H36" s="55"/>
    </row>
    <row r="37" spans="1:8" ht="15" customHeight="1"/>
    <row r="38" spans="1:8" ht="18">
      <c r="A38" s="79" t="s">
        <v>538</v>
      </c>
      <c r="B38" s="75">
        <v>40942</v>
      </c>
      <c r="C38" s="80" t="s">
        <v>539</v>
      </c>
      <c r="D38" s="75">
        <v>40971</v>
      </c>
      <c r="E38" s="81" t="s">
        <v>540</v>
      </c>
      <c r="F38" s="76">
        <v>40971</v>
      </c>
      <c r="G38" s="82" t="s">
        <v>541</v>
      </c>
      <c r="H38" s="74" t="s">
        <v>527</v>
      </c>
    </row>
    <row r="39" spans="1:8">
      <c r="A39" s="69" t="s">
        <v>528</v>
      </c>
      <c r="B39" s="77" t="s">
        <v>536</v>
      </c>
      <c r="C39" s="69" t="s">
        <v>529</v>
      </c>
      <c r="D39" s="78" t="s">
        <v>537</v>
      </c>
      <c r="E39" s="69" t="s">
        <v>530</v>
      </c>
      <c r="F39" s="78" t="s">
        <v>537</v>
      </c>
      <c r="G39" s="69" t="s">
        <v>530</v>
      </c>
      <c r="H39" s="73" t="s">
        <v>527</v>
      </c>
    </row>
  </sheetData>
  <pageMargins left="0.7" right="0.7" top="0.75" bottom="0.71875" header="0.3" footer="0.3"/>
  <pageSetup paperSize="9" fitToWidth="0" fitToHeight="0" orientation="portrait" r:id="rId1"/>
  <headerFooter>
    <oddFooter>&amp;L&amp;"RotisSansSerif,Gras"&amp;8&amp;F&amp;R&amp;"RotisSansSerif,Gras"&amp;8&amp;P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ormulaire1">
                <anchor moveWithCells="1" sizeWithCells="1">
                  <from>
                    <xdr:col>8</xdr:col>
                    <xdr:colOff>485775</xdr:colOff>
                    <xdr:row>0</xdr:row>
                    <xdr:rowOff>0</xdr:rowOff>
                  </from>
                  <to>
                    <xdr:col>11</xdr:col>
                    <xdr:colOff>381000</xdr:colOff>
                    <xdr:row>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Imprimer1">
                <anchor moveWithCells="1" sizeWithCells="1">
                  <from>
                    <xdr:col>9</xdr:col>
                    <xdr:colOff>409575</xdr:colOff>
                    <xdr:row>39</xdr:row>
                    <xdr:rowOff>152400</xdr:rowOff>
                  </from>
                  <to>
                    <xdr:col>11</xdr:col>
                    <xdr:colOff>285750</xdr:colOff>
                    <xdr:row>41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effacer1">
                <anchor moveWithCells="1" sizeWithCells="1">
                  <from>
                    <xdr:col>9</xdr:col>
                    <xdr:colOff>409575</xdr:colOff>
                    <xdr:row>42</xdr:row>
                    <xdr:rowOff>85725</xdr:rowOff>
                  </from>
                  <to>
                    <xdr:col>11</xdr:col>
                    <xdr:colOff>295275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Pieddepage">
                <anchor moveWithCells="1" sizeWithCells="1">
                  <from>
                    <xdr:col>9</xdr:col>
                    <xdr:colOff>409575</xdr:colOff>
                    <xdr:row>37</xdr:row>
                    <xdr:rowOff>19050</xdr:rowOff>
                  </from>
                  <to>
                    <xdr:col>11</xdr:col>
                    <xdr:colOff>276225</xdr:colOff>
                    <xdr:row>38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5"/>
  <sheetViews>
    <sheetView workbookViewId="0">
      <selection activeCell="E14" sqref="E14"/>
    </sheetView>
  </sheetViews>
  <sheetFormatPr baseColWidth="10" defaultRowHeight="14.25"/>
  <cols>
    <col min="1" max="1" width="6.375" customWidth="1"/>
    <col min="2" max="2" width="13" customWidth="1"/>
    <col min="3" max="3" width="11.25" customWidth="1"/>
    <col min="4" max="4" width="15.25" customWidth="1"/>
    <col min="5" max="5" width="18.75" customWidth="1"/>
    <col min="6" max="6" width="23.375" customWidth="1"/>
    <col min="7" max="7" width="16" customWidth="1"/>
    <col min="8" max="8" width="19.625" customWidth="1"/>
    <col min="10" max="10" width="17.25" customWidth="1"/>
    <col min="11" max="11" width="19.625" customWidth="1"/>
  </cols>
  <sheetData>
    <row r="1" spans="1:11" ht="15">
      <c r="B1" s="19" t="s">
        <v>508</v>
      </c>
      <c r="C1" s="63"/>
      <c r="D1" s="19"/>
      <c r="E1" s="32" t="s">
        <v>513</v>
      </c>
      <c r="F1" s="32"/>
    </row>
    <row r="2" spans="1:11">
      <c r="A2" s="88"/>
      <c r="B2" s="90"/>
      <c r="C2" s="89"/>
      <c r="D2" s="108"/>
      <c r="E2" s="90"/>
      <c r="F2" s="90"/>
      <c r="G2" s="90"/>
      <c r="H2" s="90"/>
    </row>
    <row r="3" spans="1:11" ht="15">
      <c r="B3" s="59" t="s">
        <v>509</v>
      </c>
      <c r="C3" s="64"/>
      <c r="D3" s="19"/>
      <c r="E3" s="19"/>
    </row>
    <row r="4" spans="1:11" ht="15">
      <c r="B4" s="19" t="s">
        <v>512</v>
      </c>
      <c r="C4" s="64"/>
      <c r="D4" s="19"/>
      <c r="E4" s="57"/>
      <c r="F4" s="53"/>
    </row>
    <row r="5" spans="1:11">
      <c r="A5" s="27"/>
      <c r="B5" s="27" t="s">
        <v>510</v>
      </c>
      <c r="C5" s="31" t="s">
        <v>9</v>
      </c>
      <c r="D5" s="25"/>
      <c r="E5" s="27"/>
      <c r="F5" s="27"/>
      <c r="G5" s="27"/>
      <c r="H5" s="27"/>
      <c r="J5" s="1" t="s">
        <v>10</v>
      </c>
      <c r="K5" s="2">
        <v>0</v>
      </c>
    </row>
    <row r="6" spans="1:11" ht="15" thickBot="1">
      <c r="A6" s="27"/>
      <c r="B6" s="27" t="s">
        <v>511</v>
      </c>
      <c r="C6" s="31" t="s">
        <v>8</v>
      </c>
      <c r="D6" s="26"/>
      <c r="E6" s="28"/>
      <c r="F6" s="27"/>
      <c r="G6" s="27"/>
      <c r="H6" s="27"/>
      <c r="J6" s="1" t="s">
        <v>12</v>
      </c>
      <c r="K6" s="2">
        <v>0</v>
      </c>
    </row>
    <row r="7" spans="1:11" ht="47.25" customHeight="1">
      <c r="A7" s="34" t="s">
        <v>0</v>
      </c>
      <c r="B7" s="35" t="s">
        <v>1</v>
      </c>
      <c r="C7" s="38" t="s">
        <v>2</v>
      </c>
      <c r="D7" s="40" t="s">
        <v>3</v>
      </c>
      <c r="E7" s="38" t="s">
        <v>4</v>
      </c>
      <c r="F7" s="40" t="s">
        <v>5</v>
      </c>
      <c r="G7" s="38" t="s">
        <v>6</v>
      </c>
      <c r="H7" s="44" t="s">
        <v>7</v>
      </c>
      <c r="J7" s="3" t="s">
        <v>11</v>
      </c>
    </row>
    <row r="8" spans="1:11" ht="15" thickBot="1">
      <c r="A8" s="65">
        <v>1</v>
      </c>
      <c r="B8" s="47"/>
      <c r="C8" s="48"/>
      <c r="D8" s="49"/>
      <c r="E8" s="50" t="e">
        <f>(C8*B8)/(1000*D6)</f>
        <v>#DIV/0!</v>
      </c>
      <c r="F8" s="51" t="e">
        <f>(D8*B8)/(1000*D6)</f>
        <v>#DIV/0!</v>
      </c>
      <c r="G8" s="50" t="e">
        <f>E8/D5</f>
        <v>#DIV/0!</v>
      </c>
      <c r="H8" s="51" t="e">
        <f>F8/D5</f>
        <v>#DIV/0!</v>
      </c>
      <c r="J8" s="4" t="e">
        <f>K6/K5</f>
        <v>#DIV/0!</v>
      </c>
    </row>
    <row r="9" spans="1:11" ht="15" thickBot="1">
      <c r="A9" s="55"/>
      <c r="B9" s="55"/>
      <c r="C9" s="55"/>
      <c r="D9" s="55"/>
      <c r="E9" s="55"/>
      <c r="F9" s="55"/>
      <c r="G9" s="55"/>
      <c r="H9" s="55"/>
    </row>
    <row r="10" spans="1:11" ht="15">
      <c r="B10" s="19" t="s">
        <v>508</v>
      </c>
      <c r="C10" s="56"/>
      <c r="D10" s="19"/>
      <c r="E10" s="32" t="s">
        <v>513</v>
      </c>
      <c r="F10" s="53"/>
      <c r="G10" s="5"/>
    </row>
    <row r="11" spans="1:11" ht="15">
      <c r="B11" s="19"/>
      <c r="C11" s="56"/>
      <c r="D11" s="109"/>
      <c r="E11" s="32"/>
      <c r="F11" s="53"/>
      <c r="G11" s="5"/>
    </row>
    <row r="12" spans="1:11" ht="15">
      <c r="B12" s="58" t="s">
        <v>509</v>
      </c>
      <c r="C12" s="53"/>
      <c r="D12" s="19"/>
      <c r="E12" s="19"/>
    </row>
    <row r="13" spans="1:11" ht="15">
      <c r="B13" s="33" t="s">
        <v>512</v>
      </c>
      <c r="C13" s="52"/>
      <c r="D13" s="19"/>
      <c r="E13" s="58"/>
      <c r="F13" s="52"/>
    </row>
    <row r="14" spans="1:11">
      <c r="A14" s="20"/>
      <c r="B14" s="27" t="s">
        <v>510</v>
      </c>
      <c r="C14" s="31" t="s">
        <v>9</v>
      </c>
      <c r="D14" s="21"/>
      <c r="E14" s="20"/>
      <c r="F14" s="20"/>
      <c r="G14" s="20"/>
      <c r="H14" s="20"/>
      <c r="J14" s="1" t="s">
        <v>10</v>
      </c>
      <c r="K14" s="2">
        <v>0</v>
      </c>
    </row>
    <row r="15" spans="1:11" ht="15" thickBot="1">
      <c r="A15" s="20"/>
      <c r="B15" s="27" t="s">
        <v>511</v>
      </c>
      <c r="C15" s="42" t="s">
        <v>8</v>
      </c>
      <c r="D15" s="22"/>
      <c r="E15" s="23"/>
      <c r="F15" s="20"/>
      <c r="G15" s="20"/>
      <c r="H15" s="20"/>
      <c r="J15" s="1" t="s">
        <v>12</v>
      </c>
      <c r="K15" s="2">
        <v>0</v>
      </c>
    </row>
    <row r="16" spans="1:11" ht="51.75" customHeight="1">
      <c r="A16" s="34" t="s">
        <v>0</v>
      </c>
      <c r="B16" s="35" t="s">
        <v>1</v>
      </c>
      <c r="C16" s="38" t="s">
        <v>2</v>
      </c>
      <c r="D16" s="40" t="s">
        <v>3</v>
      </c>
      <c r="E16" s="38" t="s">
        <v>4</v>
      </c>
      <c r="F16" s="40" t="s">
        <v>5</v>
      </c>
      <c r="G16" s="38" t="s">
        <v>6</v>
      </c>
      <c r="H16" s="44" t="s">
        <v>7</v>
      </c>
      <c r="J16" s="3" t="s">
        <v>11</v>
      </c>
    </row>
    <row r="17" spans="1:12" ht="15" thickBot="1">
      <c r="A17" s="36">
        <v>1</v>
      </c>
      <c r="B17" s="37"/>
      <c r="C17" s="39"/>
      <c r="D17" s="41"/>
      <c r="E17" s="46" t="e">
        <f>(C17*B17)/(1000*D15)</f>
        <v>#DIV/0!</v>
      </c>
      <c r="F17" s="43" t="e">
        <f>(D17*B17)/(1000*D15)</f>
        <v>#DIV/0!</v>
      </c>
      <c r="G17" s="46" t="e">
        <f>E17/D14</f>
        <v>#DIV/0!</v>
      </c>
      <c r="H17" s="45" t="e">
        <f>F17/D14</f>
        <v>#DIV/0!</v>
      </c>
      <c r="J17" s="4" t="e">
        <f>K15/K14</f>
        <v>#DIV/0!</v>
      </c>
    </row>
    <row r="18" spans="1:12">
      <c r="A18" s="31">
        <v>4</v>
      </c>
      <c r="B18" s="37"/>
      <c r="C18" s="39"/>
      <c r="D18" s="41"/>
      <c r="E18" s="46" t="e">
        <f>(C18*B18)/(1000*D15)</f>
        <v>#DIV/0!</v>
      </c>
      <c r="F18" s="43" t="e">
        <f>(D18*B18)/(1000*D15)</f>
        <v>#DIV/0!</v>
      </c>
      <c r="G18" s="46" t="e">
        <f>E18/D14</f>
        <v>#DIV/0!</v>
      </c>
      <c r="H18" s="45" t="e">
        <f>F18/D14</f>
        <v>#DIV/0!</v>
      </c>
    </row>
    <row r="19" spans="1:12">
      <c r="A19" s="24"/>
      <c r="B19" s="24"/>
      <c r="C19" s="24"/>
      <c r="D19" s="30" t="s">
        <v>526</v>
      </c>
      <c r="E19" s="29" t="e">
        <f>SUM(E17:E18)</f>
        <v>#DIV/0!</v>
      </c>
      <c r="F19" s="29" t="e">
        <f>SUM(F17:F18)</f>
        <v>#DIV/0!</v>
      </c>
      <c r="G19" s="29" t="e">
        <f>SUM(G17:G18)</f>
        <v>#DIV/0!</v>
      </c>
      <c r="H19" s="29" t="e">
        <f>SUM(H17:H18)</f>
        <v>#DIV/0!</v>
      </c>
    </row>
    <row r="20" spans="1:12" ht="15" thickBot="1">
      <c r="A20" s="55"/>
      <c r="B20" s="55"/>
      <c r="C20" s="55"/>
      <c r="D20" s="55"/>
      <c r="E20" s="55"/>
      <c r="F20" s="55"/>
      <c r="G20" s="55"/>
      <c r="H20" s="55"/>
    </row>
    <row r="21" spans="1:12" ht="15">
      <c r="A21" s="54"/>
      <c r="B21" s="54"/>
      <c r="C21" s="54"/>
      <c r="D21" s="60"/>
      <c r="E21" s="61"/>
      <c r="F21" s="61"/>
      <c r="G21" s="62"/>
      <c r="H21" s="61"/>
    </row>
    <row r="22" spans="1:12">
      <c r="A22" s="54"/>
      <c r="B22" s="54"/>
      <c r="C22" s="54"/>
      <c r="D22" s="54"/>
      <c r="E22" s="54"/>
      <c r="F22" s="54"/>
      <c r="G22" s="54"/>
      <c r="H22" s="54"/>
    </row>
    <row r="24" spans="1:12">
      <c r="B24" s="66"/>
      <c r="C24" s="66"/>
      <c r="D24" s="66"/>
      <c r="E24" s="66"/>
      <c r="F24" s="66"/>
      <c r="G24" s="66"/>
      <c r="H24" s="66"/>
      <c r="I24" s="66"/>
      <c r="J24" s="66"/>
      <c r="K24" s="66"/>
      <c r="L24" s="66"/>
    </row>
    <row r="25" spans="1:12">
      <c r="B25" s="66"/>
      <c r="C25" s="66"/>
      <c r="D25" s="66"/>
      <c r="E25" s="66"/>
      <c r="F25" s="66"/>
      <c r="G25" s="66"/>
      <c r="H25" s="66"/>
      <c r="I25" s="66"/>
      <c r="J25" s="66"/>
      <c r="K25" s="66"/>
      <c r="L25" s="6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55"/>
  <sheetViews>
    <sheetView topLeftCell="A202" workbookViewId="0">
      <selection activeCell="A200" sqref="A200:I208"/>
    </sheetView>
  </sheetViews>
  <sheetFormatPr baseColWidth="10" defaultRowHeight="14.25"/>
  <cols>
    <col min="1" max="1" width="11.375" style="13"/>
    <col min="2" max="2" width="16.75" style="13" customWidth="1"/>
    <col min="3" max="3" width="17.25" style="13" customWidth="1"/>
    <col min="4" max="4" width="49.375" style="13" customWidth="1"/>
    <col min="5" max="5" width="15.125" style="13" customWidth="1"/>
    <col min="6" max="6" width="15" style="13" customWidth="1"/>
    <col min="7" max="7" width="16.625" style="13" customWidth="1"/>
    <col min="8" max="8" width="40.125" style="13" customWidth="1"/>
    <col min="9" max="9" width="16" style="13" customWidth="1"/>
    <col min="10" max="13" width="15.375" style="13" customWidth="1"/>
  </cols>
  <sheetData>
    <row r="1" spans="1:13" s="8" customFormat="1" ht="60.75">
      <c r="A1" s="6" t="s">
        <v>14</v>
      </c>
      <c r="B1" s="6" t="s">
        <v>13</v>
      </c>
      <c r="C1" s="7" t="s">
        <v>15</v>
      </c>
      <c r="D1" s="6" t="s">
        <v>16</v>
      </c>
      <c r="E1" s="6" t="s">
        <v>17</v>
      </c>
      <c r="F1" s="6" t="s">
        <v>247</v>
      </c>
      <c r="G1" s="6" t="s">
        <v>256</v>
      </c>
      <c r="H1" s="6" t="s">
        <v>252</v>
      </c>
      <c r="I1" s="18" t="s">
        <v>483</v>
      </c>
      <c r="J1" s="6" t="s">
        <v>18</v>
      </c>
      <c r="K1" s="6" t="s">
        <v>19</v>
      </c>
      <c r="L1" s="6" t="s">
        <v>20</v>
      </c>
      <c r="M1" s="6" t="s">
        <v>21</v>
      </c>
    </row>
    <row r="2" spans="1:13" s="13" customFormat="1">
      <c r="A2" s="9" t="s">
        <v>44</v>
      </c>
      <c r="B2" s="10">
        <v>40946</v>
      </c>
      <c r="C2" s="11" t="s">
        <v>45</v>
      </c>
      <c r="D2" s="9" t="s">
        <v>46</v>
      </c>
      <c r="E2" s="9" t="s">
        <v>47</v>
      </c>
      <c r="F2" s="9"/>
      <c r="G2" s="9"/>
      <c r="H2" s="9"/>
      <c r="I2" s="9"/>
      <c r="J2" s="9">
        <v>0.13700000000000001</v>
      </c>
      <c r="K2" s="14">
        <v>0</v>
      </c>
      <c r="L2" s="12">
        <v>5.4600000000000005E-7</v>
      </c>
      <c r="M2" s="14">
        <v>0</v>
      </c>
    </row>
    <row r="3" spans="1:13" s="13" customFormat="1">
      <c r="A3" s="9" t="s">
        <v>44</v>
      </c>
      <c r="B3" s="10">
        <v>40946</v>
      </c>
      <c r="C3" s="11" t="s">
        <v>56</v>
      </c>
      <c r="D3" s="9" t="s">
        <v>57</v>
      </c>
      <c r="E3" s="9" t="s">
        <v>58</v>
      </c>
      <c r="F3" s="9"/>
      <c r="G3" s="9"/>
      <c r="H3" s="9"/>
      <c r="I3" s="9"/>
      <c r="J3" s="9">
        <v>0.15060000000000001</v>
      </c>
      <c r="K3" s="14">
        <v>0</v>
      </c>
      <c r="L3" s="12">
        <v>6.0299999999999999E-6</v>
      </c>
      <c r="M3" s="14">
        <v>0</v>
      </c>
    </row>
    <row r="4" spans="1:13" s="13" customFormat="1">
      <c r="A4" s="9" t="s">
        <v>44</v>
      </c>
      <c r="B4" s="10">
        <v>40946</v>
      </c>
      <c r="C4" s="11" t="s">
        <v>74</v>
      </c>
      <c r="D4" s="9" t="s">
        <v>23</v>
      </c>
      <c r="E4" s="9" t="s">
        <v>75</v>
      </c>
      <c r="F4" s="9"/>
      <c r="G4" s="9"/>
      <c r="H4" s="9"/>
      <c r="I4" s="9"/>
      <c r="J4" s="9">
        <v>0.61880000000000002</v>
      </c>
      <c r="K4" s="14">
        <v>0</v>
      </c>
      <c r="L4" s="12">
        <v>2.4600000000000002E-5</v>
      </c>
      <c r="M4" s="14">
        <v>0</v>
      </c>
    </row>
    <row r="5" spans="1:13" s="13" customFormat="1">
      <c r="A5" s="9" t="s">
        <v>40</v>
      </c>
      <c r="B5" s="10">
        <v>40946</v>
      </c>
      <c r="C5" s="11" t="s">
        <v>41</v>
      </c>
      <c r="D5" s="9" t="s">
        <v>42</v>
      </c>
      <c r="E5" s="9" t="s">
        <v>43</v>
      </c>
      <c r="F5" s="9"/>
      <c r="G5" s="9"/>
      <c r="H5" s="9"/>
      <c r="I5" s="9"/>
      <c r="J5" s="9">
        <v>5.9999999999999995E-4</v>
      </c>
      <c r="K5" s="14">
        <v>0</v>
      </c>
      <c r="L5" s="12">
        <v>5.6899999999999995E-4</v>
      </c>
      <c r="M5" s="14">
        <v>0</v>
      </c>
    </row>
    <row r="6" spans="1:13" s="13" customFormat="1">
      <c r="A6" s="9" t="s">
        <v>40</v>
      </c>
      <c r="B6" s="10">
        <v>40946</v>
      </c>
      <c r="C6" s="11" t="s">
        <v>48</v>
      </c>
      <c r="D6" s="9" t="s">
        <v>49</v>
      </c>
      <c r="E6" s="9" t="s">
        <v>50</v>
      </c>
      <c r="F6" s="9"/>
      <c r="G6" s="9"/>
      <c r="H6" s="9"/>
      <c r="I6" s="9"/>
      <c r="J6" s="9">
        <v>0.2359</v>
      </c>
      <c r="K6" s="14">
        <v>0</v>
      </c>
      <c r="L6" s="12">
        <v>9.4299999999999995E-6</v>
      </c>
      <c r="M6" s="14">
        <v>0</v>
      </c>
    </row>
    <row r="7" spans="1:13" s="13" customFormat="1">
      <c r="A7" s="9" t="s">
        <v>40</v>
      </c>
      <c r="B7" s="10">
        <v>40946</v>
      </c>
      <c r="C7" s="11" t="s">
        <v>51</v>
      </c>
      <c r="D7" s="9" t="s">
        <v>23</v>
      </c>
      <c r="E7" s="9" t="s">
        <v>52</v>
      </c>
      <c r="F7" s="9"/>
      <c r="G7" s="9"/>
      <c r="H7" s="9"/>
      <c r="I7" s="9"/>
      <c r="J7" s="14">
        <v>0.51</v>
      </c>
      <c r="K7" s="14">
        <v>0</v>
      </c>
      <c r="L7" s="12">
        <v>1.0200000000000001E-5</v>
      </c>
      <c r="M7" s="14">
        <v>0</v>
      </c>
    </row>
    <row r="8" spans="1:13" s="13" customFormat="1">
      <c r="A8" s="9" t="s">
        <v>40</v>
      </c>
      <c r="B8" s="10">
        <v>40946</v>
      </c>
      <c r="C8" s="11">
        <v>4436741</v>
      </c>
      <c r="D8" s="9" t="s">
        <v>55</v>
      </c>
      <c r="E8" s="17" t="s">
        <v>479</v>
      </c>
      <c r="F8" s="15"/>
      <c r="G8" s="15"/>
      <c r="H8" s="15"/>
      <c r="I8" s="15"/>
      <c r="J8" s="9">
        <v>0.62029999999999996</v>
      </c>
      <c r="K8" s="14">
        <v>0</v>
      </c>
      <c r="L8" s="12">
        <v>2.07E-2</v>
      </c>
      <c r="M8" s="14">
        <v>0</v>
      </c>
    </row>
    <row r="9" spans="1:13" s="13" customFormat="1">
      <c r="A9" s="9" t="s">
        <v>40</v>
      </c>
      <c r="B9" s="10">
        <v>40946</v>
      </c>
      <c r="C9" s="11" t="s">
        <v>64</v>
      </c>
      <c r="D9" s="9" t="s">
        <v>65</v>
      </c>
      <c r="E9" s="9" t="s">
        <v>66</v>
      </c>
      <c r="F9" s="9"/>
      <c r="G9" s="9"/>
      <c r="H9" s="9"/>
      <c r="I9" s="9"/>
      <c r="J9" s="9">
        <v>0.57310000000000005</v>
      </c>
      <c r="K9" s="14">
        <v>0</v>
      </c>
      <c r="L9" s="12">
        <v>2.2900000000000001E-5</v>
      </c>
      <c r="M9" s="14">
        <v>0</v>
      </c>
    </row>
    <row r="10" spans="1:13" s="13" customFormat="1">
      <c r="A10" s="9" t="s">
        <v>40</v>
      </c>
      <c r="B10" s="10">
        <v>40946</v>
      </c>
      <c r="C10" s="11" t="s">
        <v>71</v>
      </c>
      <c r="D10" s="9" t="s">
        <v>72</v>
      </c>
      <c r="E10" s="9" t="s">
        <v>73</v>
      </c>
      <c r="F10" s="9"/>
      <c r="G10" s="9"/>
      <c r="H10" s="9"/>
      <c r="I10" s="9"/>
      <c r="J10" s="9">
        <v>0.1963</v>
      </c>
      <c r="K10" s="14">
        <v>0</v>
      </c>
      <c r="L10" s="12">
        <v>0.19600000000000001</v>
      </c>
      <c r="M10" s="14">
        <v>0</v>
      </c>
    </row>
    <row r="11" spans="1:13" s="13" customFormat="1">
      <c r="A11" s="9" t="s">
        <v>40</v>
      </c>
      <c r="B11" s="10">
        <v>40946</v>
      </c>
      <c r="C11" s="11" t="s">
        <v>76</v>
      </c>
      <c r="D11" s="9" t="s">
        <v>77</v>
      </c>
      <c r="E11" s="9" t="s">
        <v>78</v>
      </c>
      <c r="F11" s="9"/>
      <c r="G11" s="9"/>
      <c r="H11" s="9"/>
      <c r="I11" s="9"/>
      <c r="J11" s="9">
        <v>4.7999999999999996E-3</v>
      </c>
      <c r="K11" s="14">
        <v>3.6700000000000003E-2</v>
      </c>
      <c r="L11" s="12">
        <v>4.81E-3</v>
      </c>
      <c r="M11" s="14">
        <v>3.6700000000000003E-2</v>
      </c>
    </row>
    <row r="12" spans="1:13" s="13" customFormat="1">
      <c r="A12" s="9" t="s">
        <v>79</v>
      </c>
      <c r="B12" s="10">
        <v>40947</v>
      </c>
      <c r="C12" s="11">
        <v>4417930</v>
      </c>
      <c r="D12" s="9" t="s">
        <v>80</v>
      </c>
      <c r="E12" s="9" t="s">
        <v>81</v>
      </c>
      <c r="F12" s="9"/>
      <c r="G12" s="9"/>
      <c r="H12" s="9"/>
      <c r="I12" s="9"/>
      <c r="J12" s="9">
        <v>1.0546</v>
      </c>
      <c r="K12" s="14">
        <v>0.30009999999999998</v>
      </c>
      <c r="L12" s="14">
        <v>3.5000000000000001E-3</v>
      </c>
      <c r="M12" s="14">
        <v>0.01</v>
      </c>
    </row>
    <row r="13" spans="1:13" s="13" customFormat="1">
      <c r="A13" s="9" t="s">
        <v>53</v>
      </c>
      <c r="B13" s="10">
        <v>40947</v>
      </c>
      <c r="C13" s="11">
        <v>4435745</v>
      </c>
      <c r="D13" s="9" t="s">
        <v>54</v>
      </c>
      <c r="E13" s="17" t="s">
        <v>480</v>
      </c>
      <c r="F13" s="15"/>
      <c r="G13" s="15"/>
      <c r="H13" s="15"/>
      <c r="I13" s="15"/>
      <c r="J13" s="9">
        <v>0.67330000000000001</v>
      </c>
      <c r="K13" s="14">
        <v>0</v>
      </c>
      <c r="L13" s="12">
        <v>2.24E-2</v>
      </c>
      <c r="M13" s="14">
        <v>0</v>
      </c>
    </row>
    <row r="14" spans="1:13" s="13" customFormat="1">
      <c r="A14" s="9" t="s">
        <v>53</v>
      </c>
      <c r="B14" s="10">
        <v>40947</v>
      </c>
      <c r="C14" s="11">
        <v>4800036</v>
      </c>
      <c r="D14" s="9" t="s">
        <v>59</v>
      </c>
      <c r="E14" s="9" t="s">
        <v>60</v>
      </c>
      <c r="F14" s="9"/>
      <c r="G14" s="9"/>
      <c r="H14" s="9"/>
      <c r="I14" s="9"/>
      <c r="J14" s="9">
        <v>0.37819999999999998</v>
      </c>
      <c r="K14" s="14">
        <v>0.20330000000000001</v>
      </c>
      <c r="L14" s="12">
        <v>0.378</v>
      </c>
      <c r="M14" s="14">
        <v>0.20330000000000001</v>
      </c>
    </row>
    <row r="15" spans="1:13" s="13" customFormat="1">
      <c r="A15" s="9" t="s">
        <v>53</v>
      </c>
      <c r="B15" s="10">
        <v>40947</v>
      </c>
      <c r="C15" s="11" t="s">
        <v>61</v>
      </c>
      <c r="D15" s="9" t="s">
        <v>62</v>
      </c>
      <c r="E15" s="9" t="s">
        <v>63</v>
      </c>
      <c r="F15" s="9"/>
      <c r="G15" s="9"/>
      <c r="H15" s="9"/>
      <c r="I15" s="9"/>
      <c r="J15" s="9">
        <v>8.3799999999999999E-2</v>
      </c>
      <c r="K15" s="14">
        <v>0</v>
      </c>
      <c r="L15" s="12">
        <v>3.3500000000000001E-6</v>
      </c>
      <c r="M15" s="14">
        <v>0</v>
      </c>
    </row>
    <row r="16" spans="1:13" s="13" customFormat="1">
      <c r="A16" s="9" t="s">
        <v>53</v>
      </c>
      <c r="B16" s="10">
        <v>40947</v>
      </c>
      <c r="C16" s="11">
        <v>8722862</v>
      </c>
      <c r="D16" s="9" t="s">
        <v>67</v>
      </c>
      <c r="E16" s="17" t="s">
        <v>478</v>
      </c>
      <c r="F16" s="15"/>
      <c r="G16" s="15"/>
      <c r="H16" s="15"/>
      <c r="I16" s="15"/>
      <c r="J16" s="9">
        <v>8.3999999999999995E-3</v>
      </c>
      <c r="K16" s="14">
        <v>4.87E-2</v>
      </c>
      <c r="L16" s="12">
        <v>8.3999999999999995E-3</v>
      </c>
      <c r="M16" s="14">
        <v>4.87E-2</v>
      </c>
    </row>
    <row r="17" spans="1:13" s="13" customFormat="1">
      <c r="A17" s="9" t="s">
        <v>53</v>
      </c>
      <c r="B17" s="10">
        <v>40947</v>
      </c>
      <c r="C17" s="11" t="s">
        <v>68</v>
      </c>
      <c r="D17" s="9" t="s">
        <v>69</v>
      </c>
      <c r="E17" s="9" t="s">
        <v>70</v>
      </c>
      <c r="F17" s="9"/>
      <c r="G17" s="9"/>
      <c r="H17" s="9"/>
      <c r="I17" s="9"/>
      <c r="J17" s="9">
        <v>5.8799999999999998E-2</v>
      </c>
      <c r="K17" s="14">
        <v>0</v>
      </c>
      <c r="L17" s="12">
        <v>2.3700000000000002E-6</v>
      </c>
      <c r="M17" s="14">
        <v>0</v>
      </c>
    </row>
    <row r="18" spans="1:13" s="13" customFormat="1">
      <c r="A18" s="9" t="s">
        <v>22</v>
      </c>
      <c r="B18" s="10">
        <v>40947</v>
      </c>
      <c r="C18" s="11">
        <v>226214</v>
      </c>
      <c r="D18" s="9" t="s">
        <v>23</v>
      </c>
      <c r="E18" s="9" t="s">
        <v>24</v>
      </c>
      <c r="F18" s="9"/>
      <c r="G18" s="9"/>
      <c r="H18" s="9"/>
      <c r="I18" s="9"/>
      <c r="J18" s="9">
        <v>0.31469999999999998</v>
      </c>
      <c r="K18" s="9">
        <v>4.1963999999999997</v>
      </c>
      <c r="L18" s="12">
        <v>1.26E-5</v>
      </c>
      <c r="M18" s="12">
        <v>1.6799999999999999E-4</v>
      </c>
    </row>
    <row r="19" spans="1:13" s="13" customFormat="1">
      <c r="A19" s="9" t="s">
        <v>22</v>
      </c>
      <c r="B19" s="10">
        <v>40947</v>
      </c>
      <c r="C19" s="11">
        <v>4430921</v>
      </c>
      <c r="D19" s="9" t="s">
        <v>33</v>
      </c>
      <c r="E19" s="9" t="s">
        <v>34</v>
      </c>
      <c r="F19" s="9"/>
      <c r="G19" s="9"/>
      <c r="H19" s="9"/>
      <c r="I19" s="9"/>
      <c r="J19" s="9">
        <v>6.4000000000000003E-3</v>
      </c>
      <c r="K19" s="9">
        <v>0.41959999999999997</v>
      </c>
      <c r="L19" s="12">
        <v>2.5800000000000001E-7</v>
      </c>
      <c r="M19" s="12">
        <v>1.6799999999999998E-5</v>
      </c>
    </row>
    <row r="20" spans="1:13" s="13" customFormat="1">
      <c r="A20" s="9" t="s">
        <v>22</v>
      </c>
      <c r="B20" s="10">
        <v>40947</v>
      </c>
      <c r="C20" s="11" t="s">
        <v>26</v>
      </c>
      <c r="D20" s="9" t="s">
        <v>27</v>
      </c>
      <c r="E20" s="9" t="s">
        <v>35</v>
      </c>
      <c r="F20" s="9"/>
      <c r="G20" s="9"/>
      <c r="H20" s="9"/>
      <c r="I20" s="9"/>
      <c r="J20" s="9">
        <v>0.14080000000000001</v>
      </c>
      <c r="K20" s="14">
        <v>0</v>
      </c>
      <c r="L20" s="9">
        <v>0.14080000000000001</v>
      </c>
      <c r="M20" s="14">
        <v>0</v>
      </c>
    </row>
    <row r="21" spans="1:13" s="13" customFormat="1">
      <c r="A21" s="9" t="s">
        <v>22</v>
      </c>
      <c r="B21" s="10">
        <v>40947</v>
      </c>
      <c r="C21" s="11">
        <v>4434056</v>
      </c>
      <c r="D21" s="9" t="s">
        <v>36</v>
      </c>
      <c r="E21" s="9" t="s">
        <v>37</v>
      </c>
      <c r="F21" s="9"/>
      <c r="G21" s="9"/>
      <c r="H21" s="9"/>
      <c r="I21" s="9"/>
      <c r="J21" s="9">
        <v>0.32140000000000002</v>
      </c>
      <c r="K21" s="14">
        <v>0</v>
      </c>
      <c r="L21" s="9">
        <v>1.0699999999999999E-2</v>
      </c>
      <c r="M21" s="14">
        <v>0</v>
      </c>
    </row>
    <row r="22" spans="1:13" s="13" customFormat="1">
      <c r="A22" s="9" t="s">
        <v>22</v>
      </c>
      <c r="B22" s="10">
        <v>40947</v>
      </c>
      <c r="C22" s="11">
        <v>227559</v>
      </c>
      <c r="D22" s="9" t="s">
        <v>38</v>
      </c>
      <c r="E22" s="9" t="s">
        <v>39</v>
      </c>
      <c r="F22" s="9"/>
      <c r="G22" s="9"/>
      <c r="H22" s="9"/>
      <c r="I22" s="9"/>
      <c r="J22" s="9">
        <v>5.7000000000000002E-3</v>
      </c>
      <c r="K22" s="14">
        <v>0</v>
      </c>
      <c r="L22" s="12">
        <v>5.7000000000000002E-3</v>
      </c>
      <c r="M22" s="14">
        <v>0</v>
      </c>
    </row>
    <row r="23" spans="1:13" s="13" customFormat="1">
      <c r="A23" s="9" t="s">
        <v>22</v>
      </c>
      <c r="B23" s="10">
        <v>40947</v>
      </c>
      <c r="C23" s="11" t="s">
        <v>85</v>
      </c>
      <c r="D23" s="9" t="s">
        <v>86</v>
      </c>
      <c r="E23" s="9" t="s">
        <v>87</v>
      </c>
      <c r="F23" s="9"/>
      <c r="G23" s="9"/>
      <c r="H23" s="9"/>
      <c r="I23" s="9"/>
      <c r="J23" s="9">
        <v>0.1575</v>
      </c>
      <c r="K23" s="14">
        <v>0</v>
      </c>
      <c r="L23" s="14">
        <v>0</v>
      </c>
      <c r="M23" s="14">
        <v>0</v>
      </c>
    </row>
    <row r="24" spans="1:13" s="13" customFormat="1">
      <c r="A24" s="9" t="s">
        <v>22</v>
      </c>
      <c r="B24" s="10">
        <v>40947</v>
      </c>
      <c r="C24" s="11">
        <v>222216</v>
      </c>
      <c r="D24" s="9" t="s">
        <v>88</v>
      </c>
      <c r="E24" s="9" t="s">
        <v>89</v>
      </c>
      <c r="F24" s="9"/>
      <c r="G24" s="9"/>
      <c r="H24" s="9"/>
      <c r="I24" s="9"/>
      <c r="J24" s="9">
        <v>0.1154</v>
      </c>
      <c r="K24" s="14">
        <v>0</v>
      </c>
      <c r="L24" s="14">
        <v>0</v>
      </c>
      <c r="M24" s="14">
        <v>0</v>
      </c>
    </row>
    <row r="25" spans="1:13" s="13" customFormat="1">
      <c r="A25" s="9" t="s">
        <v>25</v>
      </c>
      <c r="B25" s="10">
        <v>40948</v>
      </c>
      <c r="C25" s="11" t="s">
        <v>26</v>
      </c>
      <c r="D25" s="9" t="s">
        <v>27</v>
      </c>
      <c r="E25" s="9" t="s">
        <v>28</v>
      </c>
      <c r="F25" s="9"/>
      <c r="G25" s="9"/>
      <c r="H25" s="9"/>
      <c r="I25" s="9"/>
      <c r="J25" s="14">
        <v>0.218</v>
      </c>
      <c r="K25" s="14">
        <v>0</v>
      </c>
      <c r="L25" s="14">
        <v>0.218</v>
      </c>
      <c r="M25" s="14">
        <v>0</v>
      </c>
    </row>
    <row r="26" spans="1:13" s="13" customFormat="1">
      <c r="A26" s="9" t="s">
        <v>25</v>
      </c>
      <c r="B26" s="10">
        <v>40948</v>
      </c>
      <c r="C26" s="11">
        <v>4256034</v>
      </c>
      <c r="D26" s="9" t="s">
        <v>29</v>
      </c>
      <c r="E26" s="9" t="s">
        <v>30</v>
      </c>
      <c r="F26" s="9"/>
      <c r="G26" s="9"/>
      <c r="H26" s="9"/>
      <c r="I26" s="9"/>
      <c r="J26" s="9">
        <v>2.8E-3</v>
      </c>
      <c r="K26" s="9">
        <v>4.0000000000000001E-3</v>
      </c>
      <c r="L26" s="9">
        <v>2.8E-3</v>
      </c>
      <c r="M26" s="9">
        <v>4.0000000000000001E-3</v>
      </c>
    </row>
    <row r="27" spans="1:13" s="13" customFormat="1">
      <c r="A27" s="9" t="s">
        <v>25</v>
      </c>
      <c r="B27" s="10">
        <v>40948</v>
      </c>
      <c r="C27" s="11">
        <v>4431057</v>
      </c>
      <c r="D27" s="9" t="s">
        <v>31</v>
      </c>
      <c r="E27" s="9" t="s">
        <v>32</v>
      </c>
      <c r="F27" s="9"/>
      <c r="G27" s="9"/>
      <c r="H27" s="9"/>
      <c r="I27" s="9"/>
      <c r="J27" s="9">
        <v>5.1000000000000004E-3</v>
      </c>
      <c r="K27" s="9">
        <v>0.33400000000000002</v>
      </c>
      <c r="L27" s="12">
        <v>2.04E-7</v>
      </c>
      <c r="M27" s="12">
        <v>1.34E-5</v>
      </c>
    </row>
    <row r="28" spans="1:13" s="13" customFormat="1">
      <c r="A28" s="9" t="s">
        <v>25</v>
      </c>
      <c r="B28" s="10">
        <v>40948</v>
      </c>
      <c r="C28" s="11" t="s">
        <v>82</v>
      </c>
      <c r="D28" s="9" t="s">
        <v>83</v>
      </c>
      <c r="E28" s="9" t="s">
        <v>84</v>
      </c>
      <c r="F28" s="9"/>
      <c r="G28" s="9"/>
      <c r="H28" s="9"/>
      <c r="I28" s="9"/>
      <c r="J28" s="9">
        <v>0.28549999999999998</v>
      </c>
      <c r="K28" s="14">
        <v>0</v>
      </c>
      <c r="L28" s="12">
        <v>1.1399999999999999E-5</v>
      </c>
      <c r="M28" s="14">
        <v>0</v>
      </c>
    </row>
    <row r="29" spans="1:13" s="13" customFormat="1">
      <c r="A29" s="9" t="s">
        <v>414</v>
      </c>
      <c r="B29" s="10">
        <v>40948</v>
      </c>
      <c r="C29" s="11">
        <v>4417930</v>
      </c>
      <c r="D29" s="9" t="s">
        <v>80</v>
      </c>
      <c r="E29" s="9" t="s">
        <v>415</v>
      </c>
      <c r="F29" s="9"/>
      <c r="G29" s="9"/>
      <c r="H29" s="9"/>
      <c r="I29" s="9"/>
      <c r="J29" s="9">
        <v>2.1718000000000002</v>
      </c>
      <c r="K29" s="14">
        <v>0.31969999999999998</v>
      </c>
      <c r="L29" s="12">
        <v>7.1999999999999995E-2</v>
      </c>
      <c r="M29" s="14">
        <v>1.0699999999999999E-2</v>
      </c>
    </row>
    <row r="30" spans="1:13" s="13" customFormat="1">
      <c r="A30" s="9" t="s">
        <v>90</v>
      </c>
      <c r="B30" s="10">
        <v>40948</v>
      </c>
      <c r="C30" s="11" t="s">
        <v>91</v>
      </c>
      <c r="D30" s="9" t="s">
        <v>92</v>
      </c>
      <c r="E30" s="9" t="s">
        <v>93</v>
      </c>
      <c r="F30" s="9"/>
      <c r="G30" s="9"/>
      <c r="H30" s="9"/>
      <c r="I30" s="9"/>
      <c r="J30" s="9">
        <v>8.8900000000000007E-2</v>
      </c>
      <c r="K30" s="14">
        <v>0</v>
      </c>
      <c r="L30" s="14">
        <v>8.8999999999999996E-2</v>
      </c>
      <c r="M30" s="14">
        <v>0</v>
      </c>
    </row>
    <row r="31" spans="1:13" s="13" customFormat="1">
      <c r="A31" s="9" t="s">
        <v>94</v>
      </c>
      <c r="B31" s="10">
        <v>40948</v>
      </c>
      <c r="C31" s="11">
        <v>8723060</v>
      </c>
      <c r="D31" s="16" t="s">
        <v>95</v>
      </c>
      <c r="E31" s="9" t="s">
        <v>96</v>
      </c>
      <c r="F31" s="9"/>
      <c r="G31" s="9"/>
      <c r="H31" s="9"/>
      <c r="I31" s="9"/>
      <c r="J31" s="9">
        <v>5.0000000000000001E-4</v>
      </c>
      <c r="K31" s="14">
        <v>0</v>
      </c>
      <c r="L31" s="12">
        <v>4.8200000000000001E-4</v>
      </c>
      <c r="M31" s="14">
        <v>0</v>
      </c>
    </row>
    <row r="32" spans="1:13" s="13" customFormat="1">
      <c r="A32" s="9" t="s">
        <v>94</v>
      </c>
      <c r="B32" s="10">
        <v>40948</v>
      </c>
      <c r="C32" s="11">
        <v>4800087</v>
      </c>
      <c r="D32" s="9" t="s">
        <v>97</v>
      </c>
      <c r="E32" s="9" t="s">
        <v>98</v>
      </c>
      <c r="F32" s="9"/>
      <c r="G32" s="9"/>
      <c r="H32" s="9"/>
      <c r="I32" s="9"/>
      <c r="J32" s="9">
        <v>0.39269999999999999</v>
      </c>
      <c r="K32" s="14">
        <v>0.21</v>
      </c>
      <c r="L32" s="14">
        <v>0.39300000000000002</v>
      </c>
      <c r="M32" s="14">
        <v>0.21</v>
      </c>
    </row>
    <row r="33" spans="1:13" s="13" customFormat="1">
      <c r="A33" s="9" t="s">
        <v>94</v>
      </c>
      <c r="B33" s="10">
        <v>40948</v>
      </c>
      <c r="C33" s="11" t="s">
        <v>99</v>
      </c>
      <c r="D33" s="9" t="s">
        <v>100</v>
      </c>
      <c r="E33" s="9" t="s">
        <v>101</v>
      </c>
      <c r="F33" s="9"/>
      <c r="G33" s="9"/>
      <c r="H33" s="9"/>
      <c r="I33" s="9"/>
      <c r="J33" s="9">
        <v>3.56E-2</v>
      </c>
      <c r="K33" s="14">
        <v>0.10249999999999999</v>
      </c>
      <c r="L33" s="14">
        <v>3.5999999999999997E-2</v>
      </c>
      <c r="M33" s="14">
        <v>0.10249999999999999</v>
      </c>
    </row>
    <row r="34" spans="1:13" s="13" customFormat="1">
      <c r="A34" s="9" t="s">
        <v>94</v>
      </c>
      <c r="B34" s="10">
        <v>40948</v>
      </c>
      <c r="C34" s="11">
        <v>4431120</v>
      </c>
      <c r="D34" s="9" t="s">
        <v>102</v>
      </c>
      <c r="E34" s="9" t="s">
        <v>103</v>
      </c>
      <c r="F34" s="9"/>
      <c r="G34" s="9"/>
      <c r="H34" s="9"/>
      <c r="I34" s="9"/>
      <c r="J34" s="9">
        <v>7.7000000000000002E-3</v>
      </c>
      <c r="K34" s="14">
        <v>0.17150000000000001</v>
      </c>
      <c r="L34" s="12">
        <v>3.0899999999999997E-7</v>
      </c>
      <c r="M34" s="12">
        <v>6.8600000000000004E-6</v>
      </c>
    </row>
    <row r="35" spans="1:13" s="13" customFormat="1">
      <c r="A35" s="9" t="s">
        <v>94</v>
      </c>
      <c r="B35" s="10">
        <v>40948</v>
      </c>
      <c r="C35" s="11" t="s">
        <v>104</v>
      </c>
      <c r="D35" s="9" t="s">
        <v>105</v>
      </c>
      <c r="E35" s="9" t="s">
        <v>106</v>
      </c>
      <c r="F35" s="9"/>
      <c r="G35" s="9"/>
      <c r="H35" s="9"/>
      <c r="I35" s="9"/>
      <c r="J35" s="9">
        <v>8.7300000000000003E-2</v>
      </c>
      <c r="K35" s="14">
        <v>0</v>
      </c>
      <c r="L35" s="12">
        <v>3.49E-6</v>
      </c>
      <c r="M35" s="14">
        <v>0</v>
      </c>
    </row>
    <row r="36" spans="1:13" s="13" customFormat="1">
      <c r="A36" s="9" t="s">
        <v>416</v>
      </c>
      <c r="B36" s="10">
        <v>40949</v>
      </c>
      <c r="C36" s="11">
        <v>4417930</v>
      </c>
      <c r="D36" s="9" t="s">
        <v>80</v>
      </c>
      <c r="E36" s="9" t="s">
        <v>417</v>
      </c>
      <c r="F36" s="9"/>
      <c r="G36" s="9"/>
      <c r="H36" s="9"/>
      <c r="I36" s="9"/>
      <c r="J36" s="9">
        <v>3.4975999999999998</v>
      </c>
      <c r="K36" s="14">
        <v>0.87009999999999998</v>
      </c>
      <c r="L36" s="12">
        <v>1.2E-2</v>
      </c>
      <c r="M36" s="14">
        <v>2.9000000000000001E-2</v>
      </c>
    </row>
    <row r="37" spans="1:13" s="13" customFormat="1">
      <c r="A37" s="9" t="s">
        <v>107</v>
      </c>
      <c r="B37" s="10">
        <v>40949</v>
      </c>
      <c r="C37" s="11" t="s">
        <v>108</v>
      </c>
      <c r="D37" s="9" t="s">
        <v>109</v>
      </c>
      <c r="E37" s="9" t="s">
        <v>110</v>
      </c>
      <c r="F37" s="9"/>
      <c r="G37" s="9"/>
      <c r="H37" s="9"/>
      <c r="I37" s="9"/>
      <c r="J37" s="14">
        <v>2.3999999999999998E-3</v>
      </c>
      <c r="K37" s="14">
        <v>3.6799999999999999E-2</v>
      </c>
      <c r="L37" s="14">
        <v>2.3999999999999998E-3</v>
      </c>
      <c r="M37" s="14">
        <v>3.6999999999999998E-2</v>
      </c>
    </row>
    <row r="38" spans="1:13" s="13" customFormat="1">
      <c r="A38" s="9" t="s">
        <v>107</v>
      </c>
      <c r="B38" s="10">
        <v>40949</v>
      </c>
      <c r="C38" s="11">
        <v>8722960</v>
      </c>
      <c r="D38" s="16" t="s">
        <v>111</v>
      </c>
      <c r="E38" s="9" t="s">
        <v>112</v>
      </c>
      <c r="F38" s="9"/>
      <c r="G38" s="9"/>
      <c r="H38" s="9"/>
      <c r="I38" s="9"/>
      <c r="J38" s="9">
        <v>2.46E-2</v>
      </c>
      <c r="K38" s="14">
        <v>6.7900000000000002E-2</v>
      </c>
      <c r="L38" s="14">
        <v>2.5000000000000001E-2</v>
      </c>
      <c r="M38" s="14">
        <v>6.7900000000000002E-2</v>
      </c>
    </row>
    <row r="39" spans="1:13" s="13" customFormat="1">
      <c r="A39" s="9" t="s">
        <v>107</v>
      </c>
      <c r="B39" s="10">
        <v>40949</v>
      </c>
      <c r="C39" s="11">
        <v>4800079</v>
      </c>
      <c r="D39" s="16" t="s">
        <v>381</v>
      </c>
      <c r="E39" s="9" t="s">
        <v>382</v>
      </c>
      <c r="F39" s="9"/>
      <c r="G39" s="9"/>
      <c r="H39" s="9"/>
      <c r="I39" s="9"/>
      <c r="J39" s="9">
        <v>0.6401</v>
      </c>
      <c r="K39" s="14">
        <v>0.38700000000000001</v>
      </c>
      <c r="L39" s="14">
        <v>0.6401</v>
      </c>
      <c r="M39" s="14">
        <v>0.38700000000000001</v>
      </c>
    </row>
    <row r="40" spans="1:13" s="13" customFormat="1">
      <c r="A40" s="9" t="s">
        <v>107</v>
      </c>
      <c r="B40" s="10">
        <v>40949</v>
      </c>
      <c r="C40" s="11" t="s">
        <v>26</v>
      </c>
      <c r="D40" s="16" t="s">
        <v>172</v>
      </c>
      <c r="E40" s="9" t="s">
        <v>383</v>
      </c>
      <c r="F40" s="9"/>
      <c r="G40" s="9"/>
      <c r="H40" s="9"/>
      <c r="I40" s="9"/>
      <c r="J40" s="9">
        <v>0.39510000000000001</v>
      </c>
      <c r="K40" s="14">
        <v>0</v>
      </c>
      <c r="L40" s="14">
        <v>0.39510000000000001</v>
      </c>
      <c r="M40" s="14">
        <v>0</v>
      </c>
    </row>
    <row r="41" spans="1:13" s="13" customFormat="1">
      <c r="A41" s="9" t="s">
        <v>107</v>
      </c>
      <c r="B41" s="10">
        <v>40949</v>
      </c>
      <c r="C41" s="11" t="s">
        <v>418</v>
      </c>
      <c r="D41" s="9" t="s">
        <v>419</v>
      </c>
      <c r="E41" s="9" t="s">
        <v>420</v>
      </c>
      <c r="F41" s="9"/>
      <c r="G41" s="9"/>
      <c r="H41" s="9"/>
      <c r="I41" s="9"/>
      <c r="J41" s="9">
        <v>2.4799999999999999E-2</v>
      </c>
      <c r="K41" s="14">
        <v>3.8109999999999999</v>
      </c>
      <c r="L41" s="14">
        <v>1E-3</v>
      </c>
      <c r="M41" s="14">
        <v>0.127</v>
      </c>
    </row>
    <row r="42" spans="1:13" s="13" customFormat="1">
      <c r="A42" s="10" t="s">
        <v>113</v>
      </c>
      <c r="B42" s="10">
        <v>40949</v>
      </c>
      <c r="C42" s="9" t="s">
        <v>91</v>
      </c>
      <c r="D42" s="9" t="s">
        <v>114</v>
      </c>
      <c r="E42" s="9" t="s">
        <v>115</v>
      </c>
      <c r="F42" s="9"/>
      <c r="G42" s="9"/>
      <c r="H42" s="9"/>
      <c r="I42" s="9"/>
      <c r="J42" s="9">
        <v>0.1096</v>
      </c>
      <c r="K42" s="9">
        <v>0</v>
      </c>
      <c r="L42" s="9">
        <v>0.1096</v>
      </c>
      <c r="M42" s="9">
        <v>0</v>
      </c>
    </row>
    <row r="43" spans="1:13" s="13" customFormat="1">
      <c r="A43" s="9" t="s">
        <v>116</v>
      </c>
      <c r="B43" s="10">
        <v>40949</v>
      </c>
      <c r="C43" s="9">
        <v>8722960</v>
      </c>
      <c r="D43" s="9" t="s">
        <v>117</v>
      </c>
      <c r="E43" s="9" t="s">
        <v>118</v>
      </c>
      <c r="F43" s="9"/>
      <c r="G43" s="9"/>
      <c r="H43" s="9"/>
      <c r="I43" s="9"/>
      <c r="J43" s="9">
        <v>4.7999999999999996E-3</v>
      </c>
      <c r="K43" s="9">
        <v>3.1099999999999999E-2</v>
      </c>
      <c r="L43" s="9">
        <v>4.7999999999999996E-3</v>
      </c>
      <c r="M43" s="9">
        <v>3.1099999999999999E-2</v>
      </c>
    </row>
    <row r="44" spans="1:13" s="13" customFormat="1">
      <c r="A44" s="9" t="s">
        <v>116</v>
      </c>
      <c r="B44" s="10">
        <v>40949</v>
      </c>
      <c r="C44" s="9" t="s">
        <v>119</v>
      </c>
      <c r="D44" s="9" t="s">
        <v>120</v>
      </c>
      <c r="E44" s="9" t="s">
        <v>121</v>
      </c>
      <c r="F44" s="9"/>
      <c r="G44" s="9"/>
      <c r="H44" s="9"/>
      <c r="I44" s="9"/>
      <c r="J44" s="9"/>
      <c r="K44" s="9"/>
      <c r="L44" s="9"/>
      <c r="M44" s="9"/>
    </row>
    <row r="45" spans="1:13" s="13" customFormat="1">
      <c r="A45" s="9" t="s">
        <v>116</v>
      </c>
      <c r="B45" s="10">
        <v>40949</v>
      </c>
      <c r="C45" s="9" t="s">
        <v>122</v>
      </c>
      <c r="D45" s="9" t="s">
        <v>123</v>
      </c>
      <c r="E45" s="9" t="s">
        <v>124</v>
      </c>
      <c r="F45" s="9"/>
      <c r="G45" s="9"/>
      <c r="H45" s="9"/>
      <c r="I45" s="9"/>
      <c r="J45" s="9">
        <v>0.76329999999999998</v>
      </c>
      <c r="K45" s="9">
        <v>0.1134</v>
      </c>
      <c r="L45" s="9">
        <v>0</v>
      </c>
      <c r="M45" s="9">
        <v>0</v>
      </c>
    </row>
    <row r="46" spans="1:13" s="13" customFormat="1">
      <c r="A46" s="9" t="s">
        <v>116</v>
      </c>
      <c r="B46" s="10">
        <v>40949</v>
      </c>
      <c r="C46" s="9" t="s">
        <v>125</v>
      </c>
      <c r="D46" s="9" t="s">
        <v>126</v>
      </c>
      <c r="E46" s="9" t="s">
        <v>127</v>
      </c>
      <c r="F46" s="9"/>
      <c r="G46" s="9"/>
      <c r="H46" s="9"/>
      <c r="I46" s="9"/>
      <c r="J46" s="9">
        <v>6.9999999999999999E-4</v>
      </c>
      <c r="K46" s="9">
        <v>1.5E-3</v>
      </c>
      <c r="L46" s="12">
        <v>6.7299999999999999E-4</v>
      </c>
      <c r="M46" s="9">
        <v>1.5E-3</v>
      </c>
    </row>
    <row r="47" spans="1:13" s="13" customFormat="1">
      <c r="A47" s="9" t="s">
        <v>116</v>
      </c>
      <c r="B47" s="10">
        <v>40949</v>
      </c>
      <c r="C47" s="9" t="s">
        <v>128</v>
      </c>
      <c r="D47" s="9" t="s">
        <v>129</v>
      </c>
      <c r="E47" s="9" t="s">
        <v>130</v>
      </c>
      <c r="F47" s="9"/>
      <c r="G47" s="9"/>
      <c r="H47" s="9"/>
      <c r="I47" s="9"/>
      <c r="J47" s="9">
        <v>8.6099999999999996E-2</v>
      </c>
      <c r="K47" s="9">
        <v>6.9160000000000004</v>
      </c>
      <c r="L47" s="12">
        <v>2.8700000000000002E-3</v>
      </c>
      <c r="M47" s="9">
        <v>0.23100000000000001</v>
      </c>
    </row>
    <row r="48" spans="1:13" s="13" customFormat="1">
      <c r="A48" s="9" t="s">
        <v>116</v>
      </c>
      <c r="B48" s="10">
        <v>40949</v>
      </c>
      <c r="C48" s="9">
        <v>961006</v>
      </c>
      <c r="D48" s="9" t="s">
        <v>131</v>
      </c>
      <c r="E48" s="9" t="s">
        <v>132</v>
      </c>
      <c r="F48" s="9"/>
      <c r="G48" s="9"/>
      <c r="H48" s="9"/>
      <c r="I48" s="9"/>
      <c r="J48" s="9">
        <v>8.5000000000000006E-3</v>
      </c>
      <c r="K48" s="9">
        <v>0.10290000000000001</v>
      </c>
      <c r="L48" s="9">
        <v>8.5000000000000006E-3</v>
      </c>
      <c r="M48" s="9">
        <v>0.10290000000000001</v>
      </c>
    </row>
    <row r="49" spans="1:13" s="13" customFormat="1">
      <c r="A49" s="9" t="s">
        <v>116</v>
      </c>
      <c r="B49" s="10">
        <v>40949</v>
      </c>
      <c r="C49" s="9">
        <v>4441001</v>
      </c>
      <c r="D49" s="9" t="s">
        <v>133</v>
      </c>
      <c r="E49" s="9" t="s">
        <v>134</v>
      </c>
      <c r="F49" s="9"/>
      <c r="G49" s="9"/>
      <c r="H49" s="9"/>
      <c r="I49" s="9"/>
      <c r="J49" s="9">
        <v>0.15340000000000001</v>
      </c>
      <c r="K49" s="9">
        <v>0.3347</v>
      </c>
      <c r="L49" s="12">
        <v>5.11E-3</v>
      </c>
      <c r="M49" s="12">
        <v>1.12E-2</v>
      </c>
    </row>
    <row r="50" spans="1:13" s="13" customFormat="1">
      <c r="A50" s="9" t="s">
        <v>135</v>
      </c>
      <c r="B50" s="10">
        <v>40950</v>
      </c>
      <c r="C50" s="9">
        <v>4417930</v>
      </c>
      <c r="D50" s="9" t="s">
        <v>136</v>
      </c>
      <c r="E50" s="9" t="s">
        <v>137</v>
      </c>
      <c r="F50" s="9"/>
      <c r="G50" s="9"/>
      <c r="H50" s="9"/>
      <c r="I50" s="9"/>
      <c r="J50" s="9"/>
      <c r="K50" s="9"/>
      <c r="L50" s="9"/>
      <c r="M50" s="9"/>
    </row>
    <row r="51" spans="1:13" s="13" customFormat="1">
      <c r="A51" s="9" t="s">
        <v>138</v>
      </c>
      <c r="B51" s="10">
        <v>40950</v>
      </c>
      <c r="C51" s="9" t="s">
        <v>139</v>
      </c>
      <c r="D51" s="9" t="s">
        <v>140</v>
      </c>
      <c r="E51" s="9" t="s">
        <v>141</v>
      </c>
      <c r="F51" s="9"/>
      <c r="G51" s="9"/>
      <c r="H51" s="9"/>
      <c r="I51" s="9"/>
      <c r="J51" s="9"/>
      <c r="K51" s="9"/>
      <c r="L51" s="9"/>
      <c r="M51" s="9"/>
    </row>
    <row r="52" spans="1:13" s="13" customFormat="1">
      <c r="A52" s="9" t="s">
        <v>138</v>
      </c>
      <c r="B52" s="10">
        <v>40950</v>
      </c>
      <c r="C52" s="9">
        <v>4061284</v>
      </c>
      <c r="D52" s="9" t="s">
        <v>142</v>
      </c>
      <c r="E52" s="9" t="s">
        <v>143</v>
      </c>
      <c r="F52" s="9"/>
      <c r="G52" s="9"/>
      <c r="H52" s="9"/>
      <c r="I52" s="9"/>
      <c r="J52" s="9"/>
      <c r="K52" s="9"/>
      <c r="L52" s="9"/>
      <c r="M52" s="9"/>
    </row>
    <row r="53" spans="1:13" s="13" customFormat="1">
      <c r="A53" s="9" t="s">
        <v>144</v>
      </c>
      <c r="B53" s="10">
        <v>40951</v>
      </c>
      <c r="C53" s="9" t="s">
        <v>145</v>
      </c>
      <c r="D53" s="9" t="s">
        <v>146</v>
      </c>
      <c r="E53" s="9" t="s">
        <v>147</v>
      </c>
      <c r="F53" s="9"/>
      <c r="G53" s="9"/>
      <c r="H53" s="9"/>
      <c r="I53" s="9"/>
      <c r="J53" s="9"/>
      <c r="K53" s="9"/>
      <c r="L53" s="9"/>
      <c r="M53" s="9"/>
    </row>
    <row r="54" spans="1:13" s="13" customFormat="1">
      <c r="A54" s="9" t="s">
        <v>144</v>
      </c>
      <c r="B54" s="10">
        <v>40951</v>
      </c>
      <c r="C54" s="9">
        <v>4461037</v>
      </c>
      <c r="D54" s="9" t="s">
        <v>148</v>
      </c>
      <c r="E54" s="9" t="s">
        <v>149</v>
      </c>
      <c r="F54" s="9"/>
      <c r="G54" s="9"/>
      <c r="H54" s="9"/>
      <c r="I54" s="9"/>
      <c r="J54" s="9"/>
      <c r="K54" s="9"/>
      <c r="L54" s="9"/>
      <c r="M54" s="9"/>
    </row>
    <row r="55" spans="1:13" s="13" customFormat="1">
      <c r="A55" s="9" t="s">
        <v>144</v>
      </c>
      <c r="B55" s="10">
        <v>40951</v>
      </c>
      <c r="C55" s="9">
        <v>4062264</v>
      </c>
      <c r="D55" s="9" t="s">
        <v>150</v>
      </c>
      <c r="E55" s="9" t="s">
        <v>151</v>
      </c>
      <c r="F55" s="9"/>
      <c r="G55" s="9"/>
      <c r="H55" s="9"/>
      <c r="I55" s="9"/>
      <c r="J55" s="9"/>
      <c r="K55" s="9"/>
      <c r="L55" s="9"/>
      <c r="M55" s="9"/>
    </row>
    <row r="56" spans="1:13" s="13" customFormat="1">
      <c r="A56" s="9" t="s">
        <v>144</v>
      </c>
      <c r="B56" s="10">
        <v>40951</v>
      </c>
      <c r="C56" s="9">
        <v>4061284</v>
      </c>
      <c r="D56" s="9" t="s">
        <v>142</v>
      </c>
      <c r="E56" s="9" t="s">
        <v>151</v>
      </c>
      <c r="F56" s="9"/>
      <c r="G56" s="9"/>
      <c r="H56" s="9"/>
      <c r="I56" s="9"/>
      <c r="J56" s="9"/>
      <c r="K56" s="9"/>
      <c r="L56" s="9"/>
      <c r="M56" s="9"/>
    </row>
    <row r="57" spans="1:13" s="13" customFormat="1">
      <c r="A57" s="9" t="s">
        <v>144</v>
      </c>
      <c r="B57" s="10">
        <v>40951</v>
      </c>
      <c r="C57" s="9" t="s">
        <v>152</v>
      </c>
      <c r="D57" s="9" t="s">
        <v>153</v>
      </c>
      <c r="E57" s="9" t="s">
        <v>143</v>
      </c>
      <c r="F57" s="9"/>
      <c r="G57" s="9"/>
      <c r="H57" s="9"/>
      <c r="I57" s="9"/>
      <c r="J57" s="9"/>
      <c r="K57" s="9"/>
      <c r="L57" s="9"/>
      <c r="M57" s="9"/>
    </row>
    <row r="58" spans="1:13" s="13" customFormat="1">
      <c r="A58" s="9" t="s">
        <v>154</v>
      </c>
      <c r="B58" s="10">
        <v>40952</v>
      </c>
      <c r="C58" s="9">
        <v>4432703</v>
      </c>
      <c r="D58" s="9" t="s">
        <v>155</v>
      </c>
      <c r="E58" s="9" t="s">
        <v>156</v>
      </c>
      <c r="F58" s="9"/>
      <c r="G58" s="9"/>
      <c r="H58" s="9"/>
      <c r="I58" s="9"/>
      <c r="J58" s="9">
        <v>4.8999999999999998E-3</v>
      </c>
      <c r="K58" s="9">
        <v>0.37969999999999998</v>
      </c>
      <c r="L58" s="12">
        <v>1.6000000000000001E-4</v>
      </c>
      <c r="M58" s="12">
        <v>1.2999999999999999E-2</v>
      </c>
    </row>
    <row r="59" spans="1:13" s="13" customFormat="1">
      <c r="A59" s="9" t="s">
        <v>154</v>
      </c>
      <c r="B59" s="10">
        <v>40952</v>
      </c>
      <c r="C59" s="9">
        <v>8722935</v>
      </c>
      <c r="D59" s="9" t="s">
        <v>157</v>
      </c>
      <c r="E59" s="9" t="s">
        <v>158</v>
      </c>
      <c r="F59" s="9"/>
      <c r="G59" s="9"/>
      <c r="H59" s="9"/>
      <c r="I59" s="9"/>
      <c r="J59" s="9">
        <v>8.0000000000000004E-4</v>
      </c>
      <c r="K59" s="9">
        <v>6.1000000000000004E-3</v>
      </c>
      <c r="L59" s="9">
        <v>1E-3</v>
      </c>
      <c r="M59" s="9">
        <v>6.1000000000000004E-3</v>
      </c>
    </row>
    <row r="60" spans="1:13" s="13" customFormat="1">
      <c r="A60" s="9" t="s">
        <v>154</v>
      </c>
      <c r="B60" s="10">
        <v>40952</v>
      </c>
      <c r="C60" s="9" t="s">
        <v>82</v>
      </c>
      <c r="D60" s="9" t="s">
        <v>159</v>
      </c>
      <c r="E60" s="9" t="s">
        <v>160</v>
      </c>
      <c r="F60" s="9"/>
      <c r="G60" s="9"/>
      <c r="H60" s="9"/>
      <c r="I60" s="9"/>
      <c r="J60" s="9">
        <v>1.0853999999999999</v>
      </c>
      <c r="K60" s="9">
        <v>1.0136000000000001</v>
      </c>
      <c r="L60" s="12">
        <v>4.3000000000000002E-5</v>
      </c>
      <c r="M60" s="9">
        <v>0</v>
      </c>
    </row>
    <row r="61" spans="1:13" s="13" customFormat="1">
      <c r="A61" s="9" t="s">
        <v>154</v>
      </c>
      <c r="B61" s="10">
        <v>40952</v>
      </c>
      <c r="C61" s="9">
        <v>4256034</v>
      </c>
      <c r="D61" s="9" t="s">
        <v>161</v>
      </c>
      <c r="E61" s="9" t="s">
        <v>162</v>
      </c>
      <c r="F61" s="9"/>
      <c r="G61" s="9"/>
      <c r="H61" s="9"/>
      <c r="I61" s="9"/>
      <c r="J61" s="9">
        <v>4.1000000000000003E-3</v>
      </c>
      <c r="K61" s="9">
        <v>4.4999999999999997E-3</v>
      </c>
      <c r="L61" s="9">
        <v>4.1000000000000003E-3</v>
      </c>
      <c r="M61" s="9">
        <v>4.4999999999999997E-3</v>
      </c>
    </row>
    <row r="62" spans="1:13" s="13" customFormat="1">
      <c r="A62" s="9" t="s">
        <v>154</v>
      </c>
      <c r="B62" s="10">
        <v>40952</v>
      </c>
      <c r="C62" s="9">
        <v>4440056</v>
      </c>
      <c r="D62" s="9" t="s">
        <v>163</v>
      </c>
      <c r="E62" s="9" t="s">
        <v>164</v>
      </c>
      <c r="F62" s="9"/>
      <c r="G62" s="9"/>
      <c r="H62" s="9"/>
      <c r="I62" s="9"/>
      <c r="J62" s="9">
        <v>3.4864999999999999</v>
      </c>
      <c r="K62" s="9">
        <v>1.0327999999999999</v>
      </c>
      <c r="L62" s="9">
        <v>0.1162</v>
      </c>
      <c r="M62" s="9">
        <v>3.44E-2</v>
      </c>
    </row>
    <row r="63" spans="1:13" s="13" customFormat="1">
      <c r="A63" s="9" t="s">
        <v>154</v>
      </c>
      <c r="B63" s="10">
        <v>40952</v>
      </c>
      <c r="C63" s="9" t="s">
        <v>165</v>
      </c>
      <c r="D63" s="9" t="s">
        <v>166</v>
      </c>
      <c r="E63" s="9" t="s">
        <v>167</v>
      </c>
      <c r="F63" s="9"/>
      <c r="G63" s="9"/>
      <c r="H63" s="9"/>
      <c r="I63" s="9"/>
      <c r="J63" s="9">
        <v>1.26E-2</v>
      </c>
      <c r="K63" s="9">
        <v>5.8200000000000002E-2</v>
      </c>
      <c r="L63" s="12">
        <v>1.2999999999999999E-2</v>
      </c>
      <c r="M63" s="9">
        <v>5.8200000000000002E-2</v>
      </c>
    </row>
    <row r="64" spans="1:13" s="13" customFormat="1">
      <c r="A64" s="9" t="s">
        <v>154</v>
      </c>
      <c r="B64" s="10">
        <v>40952</v>
      </c>
      <c r="C64" s="9" t="s">
        <v>168</v>
      </c>
      <c r="D64" s="9" t="s">
        <v>169</v>
      </c>
      <c r="E64" s="9" t="s">
        <v>170</v>
      </c>
      <c r="F64" s="9"/>
      <c r="G64" s="9"/>
      <c r="H64" s="9"/>
      <c r="I64" s="9"/>
      <c r="J64" s="9">
        <v>0.76319999999999999</v>
      </c>
      <c r="K64" s="9">
        <v>0.42599999999999999</v>
      </c>
      <c r="L64" s="12">
        <v>3.0499999999999999E-5</v>
      </c>
      <c r="M64" s="12">
        <v>1.7E-5</v>
      </c>
    </row>
    <row r="65" spans="1:13" s="13" customFormat="1">
      <c r="A65" s="9" t="s">
        <v>171</v>
      </c>
      <c r="B65" s="10">
        <v>40952</v>
      </c>
      <c r="C65" s="9" t="s">
        <v>26</v>
      </c>
      <c r="D65" s="9" t="s">
        <v>172</v>
      </c>
      <c r="E65" s="9" t="s">
        <v>173</v>
      </c>
      <c r="F65" s="9"/>
      <c r="G65" s="9"/>
      <c r="H65" s="9"/>
      <c r="I65" s="9"/>
      <c r="J65" s="9">
        <v>0.14940000000000001</v>
      </c>
      <c r="K65" s="9">
        <v>0.14649999999999999</v>
      </c>
      <c r="L65" s="9">
        <v>0.14899999999999999</v>
      </c>
      <c r="M65" s="9">
        <v>0.14649999999999999</v>
      </c>
    </row>
    <row r="66" spans="1:13" s="13" customFormat="1">
      <c r="A66" s="9" t="s">
        <v>174</v>
      </c>
      <c r="B66" s="10">
        <v>40952</v>
      </c>
      <c r="C66" s="9" t="s">
        <v>26</v>
      </c>
      <c r="D66" s="9" t="s">
        <v>172</v>
      </c>
      <c r="E66" s="9" t="s">
        <v>175</v>
      </c>
      <c r="F66" s="9"/>
      <c r="G66" s="9"/>
      <c r="H66" s="9"/>
      <c r="I66" s="9"/>
      <c r="J66" s="9"/>
      <c r="K66" s="9"/>
      <c r="L66" s="9"/>
      <c r="M66" s="9"/>
    </row>
    <row r="67" spans="1:13" s="13" customFormat="1">
      <c r="A67" s="9" t="s">
        <v>176</v>
      </c>
      <c r="B67" s="10">
        <v>40952</v>
      </c>
      <c r="C67" s="9">
        <v>8723010</v>
      </c>
      <c r="D67" s="9" t="s">
        <v>177</v>
      </c>
      <c r="E67" s="9" t="s">
        <v>178</v>
      </c>
      <c r="F67" s="9"/>
      <c r="G67" s="9"/>
      <c r="H67" s="9"/>
      <c r="I67" s="9"/>
      <c r="J67" s="9">
        <v>8.0000000000000004E-4</v>
      </c>
      <c r="K67" s="9">
        <v>4.3E-3</v>
      </c>
      <c r="L67" s="9">
        <v>8.0000000000000004E-4</v>
      </c>
      <c r="M67" s="9">
        <v>4.3E-3</v>
      </c>
    </row>
    <row r="68" spans="1:13" s="13" customFormat="1">
      <c r="A68" s="9" t="s">
        <v>176</v>
      </c>
      <c r="B68" s="10">
        <v>40952</v>
      </c>
      <c r="C68" s="9" t="s">
        <v>26</v>
      </c>
      <c r="D68" s="9" t="s">
        <v>172</v>
      </c>
      <c r="E68" s="9" t="s">
        <v>179</v>
      </c>
      <c r="F68" s="9"/>
      <c r="G68" s="9"/>
      <c r="H68" s="9"/>
      <c r="I68" s="9"/>
      <c r="J68" s="9">
        <v>0.13669999999999999</v>
      </c>
      <c r="K68" s="9">
        <v>0.15540000000000001</v>
      </c>
      <c r="L68" s="9">
        <v>0.13669999999999999</v>
      </c>
      <c r="M68" s="9">
        <v>0.15540000000000001</v>
      </c>
    </row>
    <row r="69" spans="1:13" s="13" customFormat="1">
      <c r="A69" s="9" t="s">
        <v>176</v>
      </c>
      <c r="B69" s="10">
        <v>40952</v>
      </c>
      <c r="C69" s="9" t="s">
        <v>180</v>
      </c>
      <c r="D69" s="9" t="s">
        <v>181</v>
      </c>
      <c r="E69" s="9" t="s">
        <v>182</v>
      </c>
      <c r="F69" s="9"/>
      <c r="G69" s="9"/>
      <c r="H69" s="9"/>
      <c r="I69" s="9"/>
      <c r="J69" s="9">
        <v>2.86E-2</v>
      </c>
      <c r="K69" s="9">
        <v>2.3300000000000001E-2</v>
      </c>
      <c r="L69" s="9">
        <v>2.86E-2</v>
      </c>
      <c r="M69" s="9">
        <v>2.3300000000000001E-2</v>
      </c>
    </row>
    <row r="70" spans="1:13" s="13" customFormat="1">
      <c r="A70" s="9" t="s">
        <v>183</v>
      </c>
      <c r="B70" s="10">
        <v>40953</v>
      </c>
      <c r="C70" s="9">
        <v>8722960</v>
      </c>
      <c r="D70" s="9" t="s">
        <v>117</v>
      </c>
      <c r="E70" s="9" t="s">
        <v>184</v>
      </c>
      <c r="F70" s="9"/>
      <c r="G70" s="9"/>
      <c r="H70" s="9"/>
      <c r="I70" s="9"/>
      <c r="J70" s="9">
        <v>6.7000000000000002E-3</v>
      </c>
      <c r="K70" s="9">
        <v>3.4299999999999997E-2</v>
      </c>
      <c r="L70" s="9">
        <v>6.7000000000000002E-3</v>
      </c>
      <c r="M70" s="9">
        <v>3.4299999999999997E-2</v>
      </c>
    </row>
    <row r="71" spans="1:13" s="13" customFormat="1">
      <c r="A71" s="9" t="s">
        <v>183</v>
      </c>
      <c r="B71" s="10">
        <v>40953</v>
      </c>
      <c r="C71" s="9" t="s">
        <v>185</v>
      </c>
      <c r="D71" s="9" t="s">
        <v>186</v>
      </c>
      <c r="E71" s="9" t="s">
        <v>187</v>
      </c>
      <c r="F71" s="9"/>
      <c r="G71" s="9"/>
      <c r="H71" s="9"/>
      <c r="I71" s="9"/>
      <c r="J71" s="9">
        <v>3.4099999999999998E-2</v>
      </c>
      <c r="K71" s="9">
        <v>4.24E-2</v>
      </c>
      <c r="L71" s="9">
        <v>3.4099999999999998E-2</v>
      </c>
      <c r="M71" s="9">
        <v>4.24E-2</v>
      </c>
    </row>
    <row r="72" spans="1:13" s="13" customFormat="1">
      <c r="A72" s="9" t="s">
        <v>183</v>
      </c>
      <c r="B72" s="10">
        <v>40953</v>
      </c>
      <c r="C72" s="9" t="s">
        <v>180</v>
      </c>
      <c r="D72" s="9" t="s">
        <v>181</v>
      </c>
      <c r="E72" s="9" t="s">
        <v>188</v>
      </c>
      <c r="F72" s="9"/>
      <c r="G72" s="9"/>
      <c r="H72" s="9"/>
      <c r="I72" s="9"/>
      <c r="J72" s="9">
        <v>4.5400000000000003E-2</v>
      </c>
      <c r="K72" s="9">
        <v>3.61E-2</v>
      </c>
      <c r="L72" s="9">
        <v>4.5400000000000003E-2</v>
      </c>
      <c r="M72" s="9">
        <v>3.61E-2</v>
      </c>
    </row>
    <row r="73" spans="1:13" s="13" customFormat="1">
      <c r="A73" s="9" t="s">
        <v>189</v>
      </c>
      <c r="B73" s="10">
        <v>40953</v>
      </c>
      <c r="C73" s="9">
        <v>4417930</v>
      </c>
      <c r="D73" s="9" t="s">
        <v>136</v>
      </c>
      <c r="E73" s="9" t="s">
        <v>190</v>
      </c>
      <c r="F73" s="9"/>
      <c r="G73" s="9"/>
      <c r="H73" s="9"/>
      <c r="I73" s="9"/>
      <c r="J73" s="9"/>
      <c r="K73" s="9"/>
      <c r="L73" s="9"/>
      <c r="M73" s="9"/>
    </row>
    <row r="74" spans="1:13" s="13" customFormat="1">
      <c r="A74" s="9" t="s">
        <v>191</v>
      </c>
      <c r="B74" s="10">
        <v>40953</v>
      </c>
      <c r="C74" s="9" t="s">
        <v>192</v>
      </c>
      <c r="D74" s="9" t="s">
        <v>193</v>
      </c>
      <c r="E74" s="9" t="s">
        <v>194</v>
      </c>
      <c r="F74" s="9" t="s">
        <v>195</v>
      </c>
      <c r="G74" s="9"/>
      <c r="H74" s="9"/>
      <c r="I74" s="9"/>
      <c r="J74" s="9"/>
      <c r="K74" s="9"/>
      <c r="L74" s="9"/>
      <c r="M74" s="9"/>
    </row>
    <row r="75" spans="1:13" s="13" customFormat="1">
      <c r="A75" s="9" t="s">
        <v>196</v>
      </c>
      <c r="B75" s="10">
        <v>40953</v>
      </c>
      <c r="C75" s="9" t="s">
        <v>197</v>
      </c>
      <c r="D75" s="9" t="s">
        <v>198</v>
      </c>
      <c r="E75" s="9" t="s">
        <v>199</v>
      </c>
      <c r="F75" s="9" t="s">
        <v>195</v>
      </c>
      <c r="G75" s="9"/>
      <c r="H75" s="9"/>
      <c r="I75" s="9"/>
      <c r="J75" s="9"/>
      <c r="K75" s="9"/>
      <c r="L75" s="9"/>
      <c r="M75" s="9"/>
    </row>
    <row r="76" spans="1:13" s="13" customFormat="1">
      <c r="A76" s="9" t="s">
        <v>196</v>
      </c>
      <c r="B76" s="10">
        <v>40953</v>
      </c>
      <c r="C76" s="9">
        <v>8722960</v>
      </c>
      <c r="D76" s="9" t="s">
        <v>117</v>
      </c>
      <c r="E76" s="9" t="s">
        <v>200</v>
      </c>
      <c r="F76" s="9" t="s">
        <v>195</v>
      </c>
      <c r="G76" s="9"/>
      <c r="H76" s="9"/>
      <c r="I76" s="9"/>
      <c r="J76" s="9"/>
      <c r="K76" s="9"/>
      <c r="L76" s="9"/>
      <c r="M76" s="9"/>
    </row>
    <row r="77" spans="1:13" s="13" customFormat="1" ht="27.75" customHeight="1">
      <c r="A77" s="9" t="s">
        <v>196</v>
      </c>
      <c r="B77" s="10">
        <v>40953</v>
      </c>
      <c r="C77" s="9" t="s">
        <v>201</v>
      </c>
      <c r="D77" s="9" t="s">
        <v>202</v>
      </c>
      <c r="E77" s="9" t="s">
        <v>203</v>
      </c>
      <c r="F77" s="9" t="s">
        <v>248</v>
      </c>
      <c r="G77" s="9"/>
      <c r="H77" s="9" t="s">
        <v>249</v>
      </c>
      <c r="I77" s="9"/>
      <c r="J77" s="9"/>
      <c r="K77" s="9"/>
      <c r="L77" s="9"/>
      <c r="M77" s="9"/>
    </row>
    <row r="78" spans="1:13" s="13" customFormat="1" ht="27.75" customHeight="1">
      <c r="A78" s="9" t="s">
        <v>196</v>
      </c>
      <c r="B78" s="10">
        <v>40953</v>
      </c>
      <c r="C78" s="9" t="s">
        <v>204</v>
      </c>
      <c r="D78" s="9" t="s">
        <v>205</v>
      </c>
      <c r="E78" s="9" t="s">
        <v>206</v>
      </c>
      <c r="F78" s="9" t="s">
        <v>248</v>
      </c>
      <c r="G78" s="9"/>
      <c r="H78" s="9" t="s">
        <v>250</v>
      </c>
      <c r="I78" s="9"/>
      <c r="J78" s="9"/>
      <c r="K78" s="9"/>
      <c r="L78" s="9"/>
      <c r="M78" s="9"/>
    </row>
    <row r="79" spans="1:13" s="13" customFormat="1" ht="27.75" customHeight="1">
      <c r="A79" s="9" t="s">
        <v>196</v>
      </c>
      <c r="B79" s="10">
        <v>40953</v>
      </c>
      <c r="C79" s="9" t="s">
        <v>207</v>
      </c>
      <c r="D79" s="9" t="s">
        <v>205</v>
      </c>
      <c r="E79" s="9" t="s">
        <v>206</v>
      </c>
      <c r="F79" s="9" t="s">
        <v>248</v>
      </c>
      <c r="G79" s="9"/>
      <c r="H79" s="9" t="s">
        <v>250</v>
      </c>
      <c r="I79" s="9"/>
      <c r="J79" s="9"/>
      <c r="K79" s="9"/>
      <c r="L79" s="9"/>
      <c r="M79" s="9"/>
    </row>
    <row r="80" spans="1:13" s="13" customFormat="1" ht="27.75" customHeight="1">
      <c r="A80" s="9" t="s">
        <v>196</v>
      </c>
      <c r="B80" s="10">
        <v>40953</v>
      </c>
      <c r="C80" s="9" t="s">
        <v>208</v>
      </c>
      <c r="D80" s="9" t="s">
        <v>209</v>
      </c>
      <c r="E80" s="9" t="s">
        <v>206</v>
      </c>
      <c r="F80" s="9" t="s">
        <v>195</v>
      </c>
      <c r="G80" s="9"/>
      <c r="H80" s="9"/>
      <c r="I80" s="9"/>
      <c r="J80" s="9"/>
      <c r="K80" s="9"/>
      <c r="L80" s="9"/>
      <c r="M80" s="9"/>
    </row>
    <row r="81" spans="1:13" s="13" customFormat="1" ht="27.75" customHeight="1">
      <c r="A81" s="9" t="s">
        <v>196</v>
      </c>
      <c r="B81" s="10">
        <v>40953</v>
      </c>
      <c r="C81" s="9">
        <v>4435613</v>
      </c>
      <c r="D81" s="9" t="s">
        <v>210</v>
      </c>
      <c r="E81" s="9" t="s">
        <v>211</v>
      </c>
      <c r="F81" s="9" t="s">
        <v>248</v>
      </c>
      <c r="G81" s="9"/>
      <c r="H81" s="9" t="s">
        <v>251</v>
      </c>
      <c r="I81" s="9"/>
      <c r="J81" s="9"/>
      <c r="K81" s="9"/>
      <c r="L81" s="9"/>
      <c r="M81" s="9"/>
    </row>
    <row r="82" spans="1:13" s="13" customFormat="1" ht="27.75" customHeight="1">
      <c r="A82" s="9" t="s">
        <v>196</v>
      </c>
      <c r="B82" s="10">
        <v>40953</v>
      </c>
      <c r="C82" s="9">
        <v>4431626</v>
      </c>
      <c r="D82" s="9" t="s">
        <v>212</v>
      </c>
      <c r="E82" s="9" t="s">
        <v>213</v>
      </c>
      <c r="F82" s="9" t="s">
        <v>195</v>
      </c>
      <c r="G82" s="9"/>
      <c r="H82" s="9"/>
      <c r="I82" s="9"/>
      <c r="J82" s="9"/>
      <c r="K82" s="9"/>
      <c r="L82" s="9"/>
      <c r="M82" s="9"/>
    </row>
    <row r="83" spans="1:13" s="13" customFormat="1" ht="27.75" customHeight="1">
      <c r="A83" s="9" t="s">
        <v>196</v>
      </c>
      <c r="B83" s="10">
        <v>40953</v>
      </c>
      <c r="C83" s="9">
        <v>4435141</v>
      </c>
      <c r="D83" s="9" t="s">
        <v>214</v>
      </c>
      <c r="E83" s="9" t="s">
        <v>215</v>
      </c>
      <c r="F83" s="9" t="s">
        <v>195</v>
      </c>
      <c r="G83" s="9"/>
      <c r="H83" s="9"/>
      <c r="I83" s="9"/>
      <c r="J83" s="9"/>
      <c r="K83" s="9"/>
      <c r="L83" s="9"/>
      <c r="M83" s="9"/>
    </row>
    <row r="84" spans="1:13" s="13" customFormat="1" ht="27.75" customHeight="1">
      <c r="A84" s="9" t="s">
        <v>196</v>
      </c>
      <c r="B84" s="10">
        <v>40953</v>
      </c>
      <c r="C84" s="9" t="s">
        <v>216</v>
      </c>
      <c r="D84" s="9" t="s">
        <v>217</v>
      </c>
      <c r="E84" s="9" t="s">
        <v>218</v>
      </c>
      <c r="F84" s="9" t="s">
        <v>195</v>
      </c>
      <c r="G84" s="9"/>
      <c r="H84" s="9"/>
      <c r="I84" s="9"/>
      <c r="J84" s="9"/>
      <c r="K84" s="9"/>
      <c r="L84" s="9"/>
      <c r="M84" s="9"/>
    </row>
    <row r="85" spans="1:13" s="13" customFormat="1" ht="27.75" customHeight="1">
      <c r="A85" s="9" t="s">
        <v>196</v>
      </c>
      <c r="B85" s="10">
        <v>40953</v>
      </c>
      <c r="C85" s="9" t="s">
        <v>219</v>
      </c>
      <c r="D85" s="9" t="s">
        <v>220</v>
      </c>
      <c r="E85" s="9" t="s">
        <v>218</v>
      </c>
      <c r="F85" s="9" t="s">
        <v>248</v>
      </c>
      <c r="G85" s="9"/>
      <c r="H85" s="9" t="s">
        <v>250</v>
      </c>
      <c r="I85" s="9"/>
      <c r="J85" s="9"/>
      <c r="K85" s="9"/>
      <c r="L85" s="9"/>
      <c r="M85" s="9"/>
    </row>
    <row r="86" spans="1:13" s="13" customFormat="1" ht="27.75" customHeight="1">
      <c r="A86" s="9" t="s">
        <v>196</v>
      </c>
      <c r="B86" s="10">
        <v>40953</v>
      </c>
      <c r="C86" s="9" t="s">
        <v>221</v>
      </c>
      <c r="D86" s="9" t="s">
        <v>220</v>
      </c>
      <c r="E86" s="9" t="s">
        <v>218</v>
      </c>
      <c r="F86" s="9" t="s">
        <v>248</v>
      </c>
      <c r="G86" s="9"/>
      <c r="H86" s="9" t="s">
        <v>250</v>
      </c>
      <c r="I86" s="9"/>
      <c r="J86" s="9"/>
      <c r="K86" s="9"/>
      <c r="L86" s="9"/>
      <c r="M86" s="9"/>
    </row>
    <row r="87" spans="1:13" s="13" customFormat="1" ht="27.75" customHeight="1">
      <c r="A87" s="9" t="s">
        <v>196</v>
      </c>
      <c r="B87" s="10">
        <v>40953</v>
      </c>
      <c r="C87" s="9" t="s">
        <v>85</v>
      </c>
      <c r="D87" s="9" t="s">
        <v>222</v>
      </c>
      <c r="E87" s="9" t="s">
        <v>223</v>
      </c>
      <c r="F87" s="9" t="s">
        <v>195</v>
      </c>
      <c r="G87" s="9"/>
      <c r="H87" s="9"/>
      <c r="I87" s="9"/>
      <c r="J87" s="9"/>
      <c r="K87" s="9"/>
      <c r="L87" s="9"/>
      <c r="M87" s="9"/>
    </row>
    <row r="88" spans="1:13" s="13" customFormat="1" ht="27.75" customHeight="1">
      <c r="A88" s="9" t="s">
        <v>196</v>
      </c>
      <c r="B88" s="10">
        <v>40953</v>
      </c>
      <c r="C88" s="9" t="s">
        <v>224</v>
      </c>
      <c r="D88" s="9" t="s">
        <v>225</v>
      </c>
      <c r="E88" s="9" t="s">
        <v>223</v>
      </c>
      <c r="F88" s="9" t="s">
        <v>248</v>
      </c>
      <c r="G88" s="9"/>
      <c r="H88" s="9" t="s">
        <v>250</v>
      </c>
      <c r="I88" s="9"/>
      <c r="J88" s="9"/>
      <c r="K88" s="9"/>
      <c r="L88" s="9"/>
      <c r="M88" s="9"/>
    </row>
    <row r="89" spans="1:13" s="13" customFormat="1" ht="27.75" customHeight="1">
      <c r="A89" s="9" t="s">
        <v>226</v>
      </c>
      <c r="B89" s="10">
        <v>40954</v>
      </c>
      <c r="C89" s="9">
        <v>8722960</v>
      </c>
      <c r="D89" s="9" t="s">
        <v>117</v>
      </c>
      <c r="E89" s="9" t="s">
        <v>227</v>
      </c>
      <c r="F89" s="9" t="s">
        <v>195</v>
      </c>
      <c r="G89" s="10">
        <v>40957</v>
      </c>
      <c r="H89" s="9"/>
      <c r="I89" s="9"/>
      <c r="J89" s="9"/>
      <c r="K89" s="9"/>
      <c r="L89" s="9"/>
      <c r="M89" s="9"/>
    </row>
    <row r="90" spans="1:13" s="13" customFormat="1" ht="27.75" customHeight="1">
      <c r="A90" s="9" t="s">
        <v>226</v>
      </c>
      <c r="B90" s="10">
        <v>40954</v>
      </c>
      <c r="C90" s="9" t="s">
        <v>168</v>
      </c>
      <c r="D90" s="9" t="s">
        <v>169</v>
      </c>
      <c r="E90" s="9" t="s">
        <v>228</v>
      </c>
      <c r="F90" s="9" t="s">
        <v>248</v>
      </c>
      <c r="G90" s="9"/>
      <c r="H90" s="9" t="s">
        <v>253</v>
      </c>
      <c r="I90" s="9"/>
      <c r="J90" s="9"/>
      <c r="K90" s="9"/>
      <c r="L90" s="9"/>
      <c r="M90" s="9"/>
    </row>
    <row r="91" spans="1:13" s="13" customFormat="1" ht="27.75" customHeight="1">
      <c r="A91" s="9" t="s">
        <v>226</v>
      </c>
      <c r="B91" s="10">
        <v>40954</v>
      </c>
      <c r="C91" s="9" t="s">
        <v>229</v>
      </c>
      <c r="D91" s="9" t="s">
        <v>230</v>
      </c>
      <c r="E91" s="9" t="s">
        <v>231</v>
      </c>
      <c r="F91" s="9" t="s">
        <v>195</v>
      </c>
      <c r="G91" s="10">
        <v>40957</v>
      </c>
      <c r="H91" s="9"/>
      <c r="I91" s="9"/>
      <c r="J91" s="9"/>
      <c r="K91" s="9"/>
      <c r="L91" s="9"/>
      <c r="M91" s="9"/>
    </row>
    <row r="92" spans="1:13" s="13" customFormat="1" ht="27.75" customHeight="1">
      <c r="A92" s="9" t="s">
        <v>226</v>
      </c>
      <c r="B92" s="10">
        <v>40954</v>
      </c>
      <c r="C92" s="9" t="s">
        <v>232</v>
      </c>
      <c r="D92" s="9" t="s">
        <v>233</v>
      </c>
      <c r="E92" s="9" t="s">
        <v>231</v>
      </c>
      <c r="F92" s="9" t="s">
        <v>248</v>
      </c>
      <c r="G92" s="9"/>
      <c r="H92" s="9" t="s">
        <v>254</v>
      </c>
      <c r="I92" s="9"/>
      <c r="J92" s="9"/>
      <c r="K92" s="9"/>
      <c r="L92" s="9"/>
      <c r="M92" s="9"/>
    </row>
    <row r="93" spans="1:13" s="13" customFormat="1" ht="27.75" customHeight="1">
      <c r="A93" s="9" t="s">
        <v>226</v>
      </c>
      <c r="B93" s="10">
        <v>40954</v>
      </c>
      <c r="C93" s="9" t="s">
        <v>234</v>
      </c>
      <c r="D93" s="9" t="s">
        <v>235</v>
      </c>
      <c r="E93" s="9" t="s">
        <v>236</v>
      </c>
      <c r="F93" s="9" t="s">
        <v>195</v>
      </c>
      <c r="G93" s="10">
        <v>40957</v>
      </c>
      <c r="H93" s="9"/>
      <c r="I93" s="9"/>
      <c r="J93" s="9"/>
      <c r="K93" s="9"/>
      <c r="L93" s="9"/>
      <c r="M93" s="9"/>
    </row>
    <row r="94" spans="1:13" s="13" customFormat="1" ht="27.75" customHeight="1">
      <c r="A94" s="9" t="s">
        <v>226</v>
      </c>
      <c r="B94" s="10">
        <v>40954</v>
      </c>
      <c r="C94" s="9" t="s">
        <v>237</v>
      </c>
      <c r="D94" s="9" t="s">
        <v>238</v>
      </c>
      <c r="E94" s="9" t="s">
        <v>236</v>
      </c>
      <c r="F94" s="9" t="s">
        <v>248</v>
      </c>
      <c r="G94" s="9"/>
      <c r="H94" s="9" t="s">
        <v>254</v>
      </c>
      <c r="I94" s="9"/>
      <c r="J94" s="9"/>
      <c r="K94" s="9"/>
      <c r="L94" s="9"/>
      <c r="M94" s="9"/>
    </row>
    <row r="95" spans="1:13" s="13" customFormat="1" ht="27.75" customHeight="1">
      <c r="A95" s="9" t="s">
        <v>226</v>
      </c>
      <c r="B95" s="10">
        <v>40954</v>
      </c>
      <c r="C95" s="9">
        <v>4434021</v>
      </c>
      <c r="D95" s="9" t="s">
        <v>239</v>
      </c>
      <c r="E95" s="9" t="s">
        <v>240</v>
      </c>
      <c r="F95" s="9" t="s">
        <v>195</v>
      </c>
      <c r="G95" s="10">
        <v>40957</v>
      </c>
      <c r="H95" s="9"/>
      <c r="I95" s="9"/>
      <c r="J95" s="9"/>
      <c r="K95" s="9"/>
      <c r="L95" s="9"/>
      <c r="M95" s="9"/>
    </row>
    <row r="96" spans="1:13" s="13" customFormat="1" ht="27.75" customHeight="1">
      <c r="A96" s="9" t="s">
        <v>226</v>
      </c>
      <c r="B96" s="10">
        <v>40954</v>
      </c>
      <c r="C96" s="9">
        <v>4434030</v>
      </c>
      <c r="D96" s="9" t="s">
        <v>241</v>
      </c>
      <c r="E96" s="9" t="s">
        <v>242</v>
      </c>
      <c r="F96" s="9" t="s">
        <v>248</v>
      </c>
      <c r="G96" s="9"/>
      <c r="H96" s="9" t="s">
        <v>255</v>
      </c>
      <c r="I96" s="9"/>
      <c r="J96" s="9"/>
      <c r="K96" s="9"/>
      <c r="L96" s="9"/>
      <c r="M96" s="9"/>
    </row>
    <row r="97" spans="1:13" s="13" customFormat="1" ht="27.75" customHeight="1">
      <c r="A97" s="9" t="s">
        <v>226</v>
      </c>
      <c r="B97" s="10">
        <v>40954</v>
      </c>
      <c r="C97" s="9">
        <v>4440013</v>
      </c>
      <c r="D97" s="9" t="s">
        <v>243</v>
      </c>
      <c r="E97" s="9" t="s">
        <v>244</v>
      </c>
      <c r="F97" s="9" t="s">
        <v>195</v>
      </c>
      <c r="G97" s="10">
        <v>40957</v>
      </c>
      <c r="H97" s="9"/>
      <c r="I97" s="9"/>
      <c r="J97" s="9"/>
      <c r="K97" s="9"/>
      <c r="L97" s="9"/>
      <c r="M97" s="9"/>
    </row>
    <row r="98" spans="1:13" s="13" customFormat="1" ht="27.75" customHeight="1">
      <c r="A98" s="9" t="s">
        <v>226</v>
      </c>
      <c r="B98" s="10">
        <v>40954</v>
      </c>
      <c r="C98" s="9">
        <v>222312</v>
      </c>
      <c r="D98" s="9" t="s">
        <v>245</v>
      </c>
      <c r="E98" s="9" t="s">
        <v>246</v>
      </c>
      <c r="F98" s="9" t="s">
        <v>195</v>
      </c>
      <c r="G98" s="10">
        <v>40957</v>
      </c>
      <c r="H98" s="9"/>
      <c r="I98" s="9"/>
      <c r="J98" s="9"/>
      <c r="K98" s="9"/>
      <c r="L98" s="9"/>
      <c r="M98" s="9"/>
    </row>
    <row r="99" spans="1:13" s="13" customFormat="1" ht="27.75" customHeight="1">
      <c r="A99" s="9" t="s">
        <v>356</v>
      </c>
      <c r="B99" s="10">
        <v>40954</v>
      </c>
      <c r="C99" s="9" t="s">
        <v>91</v>
      </c>
      <c r="D99" s="9" t="s">
        <v>114</v>
      </c>
      <c r="E99" s="9" t="s">
        <v>357</v>
      </c>
      <c r="F99" s="9" t="s">
        <v>195</v>
      </c>
      <c r="G99" s="10">
        <v>40957</v>
      </c>
      <c r="H99" s="9"/>
      <c r="I99" s="9"/>
      <c r="J99" s="9"/>
      <c r="K99" s="9"/>
      <c r="L99" s="9"/>
      <c r="M99" s="9"/>
    </row>
    <row r="100" spans="1:13" s="13" customFormat="1" ht="27.75" customHeight="1">
      <c r="A100" s="9" t="s">
        <v>257</v>
      </c>
      <c r="B100" s="10">
        <v>40954</v>
      </c>
      <c r="C100" s="9" t="s">
        <v>258</v>
      </c>
      <c r="D100" s="9" t="s">
        <v>259</v>
      </c>
      <c r="E100" s="9" t="s">
        <v>260</v>
      </c>
      <c r="F100" s="9" t="s">
        <v>195</v>
      </c>
      <c r="G100" s="10">
        <v>40957</v>
      </c>
      <c r="H100" s="9"/>
      <c r="I100" s="9"/>
      <c r="J100" s="9"/>
      <c r="K100" s="9"/>
      <c r="L100" s="9"/>
      <c r="M100" s="9"/>
    </row>
    <row r="101" spans="1:13" s="13" customFormat="1" ht="27.75" customHeight="1">
      <c r="A101" s="9" t="s">
        <v>257</v>
      </c>
      <c r="B101" s="10">
        <v>40954</v>
      </c>
      <c r="C101" s="9" t="s">
        <v>261</v>
      </c>
      <c r="D101" s="9" t="s">
        <v>262</v>
      </c>
      <c r="E101" s="9" t="s">
        <v>260</v>
      </c>
      <c r="F101" s="9" t="s">
        <v>248</v>
      </c>
      <c r="G101" s="9"/>
      <c r="H101" s="9" t="s">
        <v>254</v>
      </c>
      <c r="I101" s="9"/>
      <c r="J101" s="9"/>
      <c r="K101" s="9"/>
      <c r="L101" s="9"/>
      <c r="M101" s="9"/>
    </row>
    <row r="102" spans="1:13" s="13" customFormat="1" ht="27.75" customHeight="1">
      <c r="A102" s="9" t="s">
        <v>257</v>
      </c>
      <c r="B102" s="10">
        <v>40954</v>
      </c>
      <c r="C102" s="9">
        <v>4417940</v>
      </c>
      <c r="D102" s="9" t="s">
        <v>263</v>
      </c>
      <c r="E102" s="9" t="s">
        <v>264</v>
      </c>
      <c r="F102" s="9" t="s">
        <v>195</v>
      </c>
      <c r="G102" s="10">
        <v>40961</v>
      </c>
      <c r="H102" s="9"/>
      <c r="I102" s="9"/>
      <c r="J102" s="9"/>
      <c r="K102" s="9"/>
      <c r="L102" s="9"/>
      <c r="M102" s="9"/>
    </row>
    <row r="103" spans="1:13" s="13" customFormat="1" ht="27.75" customHeight="1">
      <c r="A103" s="9" t="s">
        <v>257</v>
      </c>
      <c r="B103" s="10">
        <v>40954</v>
      </c>
      <c r="C103" s="9">
        <v>4435648</v>
      </c>
      <c r="D103" s="9" t="s">
        <v>265</v>
      </c>
      <c r="E103" s="9" t="s">
        <v>266</v>
      </c>
      <c r="F103" s="9" t="s">
        <v>195</v>
      </c>
      <c r="G103" s="10">
        <v>40957</v>
      </c>
      <c r="H103" s="9"/>
      <c r="I103" s="9"/>
      <c r="J103" s="9"/>
      <c r="K103" s="9"/>
      <c r="L103" s="9"/>
      <c r="M103" s="9"/>
    </row>
    <row r="104" spans="1:13" s="13" customFormat="1" ht="27.75" customHeight="1">
      <c r="A104" s="9" t="s">
        <v>257</v>
      </c>
      <c r="B104" s="10">
        <v>40954</v>
      </c>
      <c r="C104" s="9">
        <v>4435117</v>
      </c>
      <c r="D104" s="9" t="s">
        <v>267</v>
      </c>
      <c r="E104" s="9" t="s">
        <v>268</v>
      </c>
      <c r="F104" s="9" t="s">
        <v>248</v>
      </c>
      <c r="G104" s="9"/>
      <c r="H104" s="9" t="s">
        <v>269</v>
      </c>
      <c r="I104" s="9"/>
      <c r="J104" s="9"/>
      <c r="K104" s="9"/>
      <c r="L104" s="9"/>
      <c r="M104" s="9"/>
    </row>
    <row r="105" spans="1:13" s="13" customFormat="1" ht="27.75" customHeight="1">
      <c r="A105" s="9" t="s">
        <v>257</v>
      </c>
      <c r="B105" s="10">
        <v>40954</v>
      </c>
      <c r="C105" s="9">
        <v>4431073</v>
      </c>
      <c r="D105" s="9" t="s">
        <v>270</v>
      </c>
      <c r="E105" s="9" t="s">
        <v>271</v>
      </c>
      <c r="F105" s="9" t="s">
        <v>248</v>
      </c>
      <c r="G105" s="9"/>
      <c r="H105" s="9" t="s">
        <v>272</v>
      </c>
      <c r="I105" s="9"/>
      <c r="J105" s="9"/>
      <c r="K105" s="9"/>
      <c r="L105" s="9"/>
      <c r="M105" s="9"/>
    </row>
    <row r="106" spans="1:13" s="13" customFormat="1" ht="27.75" customHeight="1">
      <c r="A106" s="9" t="s">
        <v>257</v>
      </c>
      <c r="B106" s="10">
        <v>40954</v>
      </c>
      <c r="C106" s="9">
        <v>4431090</v>
      </c>
      <c r="D106" s="9" t="s">
        <v>273</v>
      </c>
      <c r="E106" s="9" t="s">
        <v>274</v>
      </c>
      <c r="F106" s="9" t="s">
        <v>195</v>
      </c>
      <c r="G106" s="10">
        <v>40957</v>
      </c>
      <c r="H106" s="9"/>
      <c r="I106" s="9"/>
      <c r="J106" s="9"/>
      <c r="K106" s="9"/>
      <c r="L106" s="9"/>
      <c r="M106" s="9"/>
    </row>
    <row r="107" spans="1:13" s="13" customFormat="1" ht="27.75" customHeight="1">
      <c r="A107" s="9" t="s">
        <v>257</v>
      </c>
      <c r="B107" s="10">
        <v>40954</v>
      </c>
      <c r="C107" s="9" t="s">
        <v>275</v>
      </c>
      <c r="D107" s="9" t="s">
        <v>276</v>
      </c>
      <c r="E107" s="9" t="s">
        <v>277</v>
      </c>
      <c r="F107" s="9" t="s">
        <v>195</v>
      </c>
      <c r="G107" s="10">
        <v>40957</v>
      </c>
      <c r="H107" s="9"/>
      <c r="I107" s="9"/>
      <c r="J107" s="9"/>
      <c r="K107" s="9"/>
      <c r="L107" s="9"/>
      <c r="M107" s="9"/>
    </row>
    <row r="108" spans="1:13" s="13" customFormat="1" ht="27.75" customHeight="1">
      <c r="A108" s="9" t="s">
        <v>257</v>
      </c>
      <c r="B108" s="10">
        <v>40954</v>
      </c>
      <c r="C108" s="9" t="s">
        <v>278</v>
      </c>
      <c r="D108" s="9" t="s">
        <v>279</v>
      </c>
      <c r="E108" s="9" t="s">
        <v>277</v>
      </c>
      <c r="F108" s="9" t="s">
        <v>248</v>
      </c>
      <c r="G108" s="9"/>
      <c r="H108" s="9" t="s">
        <v>254</v>
      </c>
      <c r="I108" s="9"/>
      <c r="J108" s="9"/>
      <c r="K108" s="9"/>
      <c r="L108" s="9"/>
      <c r="M108" s="9"/>
    </row>
    <row r="109" spans="1:13" s="13" customFormat="1" ht="27.75" customHeight="1">
      <c r="A109" s="9" t="s">
        <v>257</v>
      </c>
      <c r="B109" s="10">
        <v>40954</v>
      </c>
      <c r="C109" s="9" t="s">
        <v>280</v>
      </c>
      <c r="D109" s="9" t="s">
        <v>279</v>
      </c>
      <c r="E109" s="9" t="s">
        <v>277</v>
      </c>
      <c r="F109" s="9" t="s">
        <v>248</v>
      </c>
      <c r="G109" s="9"/>
      <c r="H109" s="9" t="s">
        <v>254</v>
      </c>
      <c r="I109" s="9"/>
      <c r="J109" s="9"/>
      <c r="K109" s="9"/>
      <c r="L109" s="9"/>
      <c r="M109" s="9"/>
    </row>
    <row r="110" spans="1:13" s="13" customFormat="1" ht="27.75" customHeight="1">
      <c r="A110" s="9" t="s">
        <v>257</v>
      </c>
      <c r="B110" s="10">
        <v>40954</v>
      </c>
      <c r="C110" s="9" t="s">
        <v>281</v>
      </c>
      <c r="D110" s="9" t="s">
        <v>282</v>
      </c>
      <c r="E110" s="9" t="s">
        <v>277</v>
      </c>
      <c r="F110" s="9" t="s">
        <v>248</v>
      </c>
      <c r="G110" s="9"/>
      <c r="H110" s="9" t="s">
        <v>254</v>
      </c>
      <c r="I110" s="9"/>
      <c r="J110" s="9"/>
      <c r="K110" s="9"/>
      <c r="L110" s="9"/>
      <c r="M110" s="9"/>
    </row>
    <row r="111" spans="1:13" s="13" customFormat="1" ht="27.75" customHeight="1">
      <c r="A111" s="9" t="s">
        <v>257</v>
      </c>
      <c r="B111" s="10">
        <v>40954</v>
      </c>
      <c r="C111" s="9" t="s">
        <v>283</v>
      </c>
      <c r="D111" s="9" t="s">
        <v>284</v>
      </c>
      <c r="E111" s="9" t="s">
        <v>285</v>
      </c>
      <c r="F111" s="9" t="s">
        <v>248</v>
      </c>
      <c r="G111" s="9"/>
      <c r="H111" s="9" t="s">
        <v>286</v>
      </c>
      <c r="I111" s="9"/>
      <c r="J111" s="9"/>
      <c r="K111" s="9"/>
      <c r="L111" s="9"/>
      <c r="M111" s="9"/>
    </row>
    <row r="112" spans="1:13" s="13" customFormat="1" ht="27.75" customHeight="1">
      <c r="A112" s="9" t="s">
        <v>257</v>
      </c>
      <c r="B112" s="10">
        <v>40954</v>
      </c>
      <c r="C112" s="9" t="s">
        <v>287</v>
      </c>
      <c r="D112" s="9" t="s">
        <v>288</v>
      </c>
      <c r="E112" s="9" t="s">
        <v>285</v>
      </c>
      <c r="F112" s="9" t="s">
        <v>248</v>
      </c>
      <c r="G112" s="9"/>
      <c r="H112" s="9" t="s">
        <v>286</v>
      </c>
      <c r="I112" s="9"/>
      <c r="J112" s="9"/>
      <c r="K112" s="9"/>
      <c r="L112" s="9"/>
      <c r="M112" s="9"/>
    </row>
    <row r="113" spans="1:13" s="13" customFormat="1" ht="27.75" customHeight="1">
      <c r="A113" s="9" t="s">
        <v>257</v>
      </c>
      <c r="B113" s="10">
        <v>40954</v>
      </c>
      <c r="C113" s="9" t="s">
        <v>289</v>
      </c>
      <c r="D113" s="9" t="s">
        <v>284</v>
      </c>
      <c r="E113" s="9" t="s">
        <v>285</v>
      </c>
      <c r="F113" s="9" t="s">
        <v>248</v>
      </c>
      <c r="G113" s="9"/>
      <c r="H113" s="9" t="s">
        <v>286</v>
      </c>
      <c r="I113" s="9"/>
      <c r="J113" s="9"/>
      <c r="K113" s="9"/>
      <c r="L113" s="9"/>
      <c r="M113" s="9"/>
    </row>
    <row r="114" spans="1:13" s="13" customFormat="1" ht="27.75" customHeight="1">
      <c r="A114" s="9" t="s">
        <v>257</v>
      </c>
      <c r="B114" s="10">
        <v>40954</v>
      </c>
      <c r="C114" s="9" t="s">
        <v>290</v>
      </c>
      <c r="D114" s="9" t="s">
        <v>291</v>
      </c>
      <c r="E114" s="9" t="s">
        <v>285</v>
      </c>
      <c r="F114" s="9" t="s">
        <v>248</v>
      </c>
      <c r="G114" s="9"/>
      <c r="H114" s="9" t="s">
        <v>286</v>
      </c>
      <c r="I114" s="9"/>
      <c r="J114" s="9"/>
      <c r="K114" s="9"/>
      <c r="L114" s="9"/>
      <c r="M114" s="9"/>
    </row>
    <row r="115" spans="1:13" s="13" customFormat="1" ht="27.75" customHeight="1">
      <c r="A115" s="9" t="s">
        <v>257</v>
      </c>
      <c r="B115" s="10">
        <v>40954</v>
      </c>
      <c r="C115" s="9" t="s">
        <v>292</v>
      </c>
      <c r="D115" s="9" t="s">
        <v>293</v>
      </c>
      <c r="E115" s="9" t="s">
        <v>294</v>
      </c>
      <c r="F115" s="9" t="s">
        <v>195</v>
      </c>
      <c r="G115" s="10">
        <v>40957</v>
      </c>
      <c r="H115" s="9"/>
      <c r="I115" s="9"/>
      <c r="J115" s="9"/>
      <c r="K115" s="9"/>
      <c r="L115" s="9"/>
      <c r="M115" s="9"/>
    </row>
    <row r="116" spans="1:13" s="13" customFormat="1" ht="27.75" customHeight="1">
      <c r="A116" s="9" t="s">
        <v>257</v>
      </c>
      <c r="B116" s="10">
        <v>40954</v>
      </c>
      <c r="C116" s="9" t="s">
        <v>295</v>
      </c>
      <c r="D116" s="9" t="s">
        <v>296</v>
      </c>
      <c r="E116" s="9" t="s">
        <v>297</v>
      </c>
      <c r="F116" s="9" t="s">
        <v>195</v>
      </c>
      <c r="G116" s="10">
        <v>40962</v>
      </c>
      <c r="H116" s="9"/>
      <c r="I116" s="9"/>
      <c r="J116" s="9"/>
      <c r="K116" s="9"/>
      <c r="L116" s="9"/>
      <c r="M116" s="9"/>
    </row>
    <row r="117" spans="1:13" s="13" customFormat="1" ht="27.75" customHeight="1">
      <c r="A117" s="9" t="s">
        <v>257</v>
      </c>
      <c r="B117" s="10">
        <v>40954</v>
      </c>
      <c r="C117" s="9" t="s">
        <v>298</v>
      </c>
      <c r="D117" s="9" t="s">
        <v>299</v>
      </c>
      <c r="E117" s="9" t="s">
        <v>300</v>
      </c>
      <c r="F117" s="9" t="s">
        <v>248</v>
      </c>
      <c r="G117" s="9"/>
      <c r="H117" s="9" t="s">
        <v>286</v>
      </c>
      <c r="I117" s="9"/>
      <c r="J117" s="9"/>
      <c r="K117" s="9"/>
      <c r="L117" s="9"/>
      <c r="M117" s="9"/>
    </row>
    <row r="118" spans="1:13" s="13" customFormat="1" ht="27.75" customHeight="1">
      <c r="A118" s="9" t="s">
        <v>301</v>
      </c>
      <c r="B118" s="10">
        <v>40954</v>
      </c>
      <c r="C118" s="9" t="s">
        <v>26</v>
      </c>
      <c r="D118" s="9" t="s">
        <v>172</v>
      </c>
      <c r="E118" s="9" t="s">
        <v>302</v>
      </c>
      <c r="F118" s="9" t="s">
        <v>195</v>
      </c>
      <c r="G118" s="10">
        <v>40957</v>
      </c>
      <c r="H118" s="9"/>
      <c r="I118" s="9"/>
      <c r="J118" s="9"/>
      <c r="K118" s="9"/>
      <c r="L118" s="9"/>
      <c r="M118" s="9"/>
    </row>
    <row r="119" spans="1:13" s="13" customFormat="1" ht="27.75" customHeight="1">
      <c r="A119" s="9" t="s">
        <v>303</v>
      </c>
      <c r="B119" s="10">
        <v>40955</v>
      </c>
      <c r="C119" s="9">
        <v>4256000</v>
      </c>
      <c r="D119" s="9" t="s">
        <v>304</v>
      </c>
      <c r="E119" s="9" t="s">
        <v>305</v>
      </c>
      <c r="F119" s="9" t="s">
        <v>195</v>
      </c>
      <c r="G119" s="10">
        <v>40958</v>
      </c>
      <c r="H119" s="9"/>
      <c r="I119" s="9"/>
      <c r="J119" s="9"/>
      <c r="K119" s="9"/>
      <c r="L119" s="9"/>
      <c r="M119" s="9"/>
    </row>
    <row r="120" spans="1:13" ht="27.75" customHeight="1">
      <c r="A120" s="9" t="s">
        <v>303</v>
      </c>
      <c r="B120" s="10">
        <v>40955</v>
      </c>
      <c r="C120" s="9" t="s">
        <v>51</v>
      </c>
      <c r="D120" s="9" t="s">
        <v>306</v>
      </c>
      <c r="E120" s="9" t="s">
        <v>307</v>
      </c>
      <c r="F120" s="9" t="s">
        <v>195</v>
      </c>
      <c r="G120" s="10">
        <v>40958</v>
      </c>
      <c r="H120" s="9"/>
      <c r="I120" s="9"/>
      <c r="J120" s="9"/>
      <c r="K120" s="9"/>
      <c r="L120" s="9"/>
      <c r="M120" s="9"/>
    </row>
    <row r="121" spans="1:13" ht="27.75" customHeight="1">
      <c r="A121" s="9" t="s">
        <v>303</v>
      </c>
      <c r="B121" s="10">
        <v>40955</v>
      </c>
      <c r="C121" s="9" t="s">
        <v>308</v>
      </c>
      <c r="D121" s="9" t="s">
        <v>309</v>
      </c>
      <c r="E121" s="9" t="s">
        <v>307</v>
      </c>
      <c r="F121" s="9" t="s">
        <v>248</v>
      </c>
      <c r="G121" s="9"/>
      <c r="H121" s="9" t="s">
        <v>310</v>
      </c>
      <c r="I121" s="9"/>
      <c r="J121" s="9"/>
      <c r="K121" s="9"/>
      <c r="L121" s="9"/>
      <c r="M121" s="9"/>
    </row>
    <row r="122" spans="1:13" ht="27.75" customHeight="1">
      <c r="A122" s="9" t="s">
        <v>303</v>
      </c>
      <c r="B122" s="10">
        <v>40955</v>
      </c>
      <c r="C122" s="9">
        <v>8722960</v>
      </c>
      <c r="D122" s="9" t="s">
        <v>117</v>
      </c>
      <c r="E122" s="9" t="s">
        <v>311</v>
      </c>
      <c r="F122" s="9" t="s">
        <v>195</v>
      </c>
      <c r="G122" s="10">
        <v>40958</v>
      </c>
      <c r="H122" s="9"/>
      <c r="I122" s="9"/>
      <c r="J122" s="9"/>
      <c r="K122" s="9"/>
      <c r="L122" s="9"/>
      <c r="M122" s="9"/>
    </row>
    <row r="123" spans="1:13" ht="27.75" customHeight="1">
      <c r="A123" s="9" t="s">
        <v>303</v>
      </c>
      <c r="B123" s="10">
        <v>40955</v>
      </c>
      <c r="C123" s="9" t="s">
        <v>312</v>
      </c>
      <c r="D123" s="9" t="s">
        <v>313</v>
      </c>
      <c r="E123" s="9" t="s">
        <v>314</v>
      </c>
      <c r="F123" s="9" t="s">
        <v>195</v>
      </c>
      <c r="G123" s="10">
        <v>40958</v>
      </c>
      <c r="H123" s="9"/>
      <c r="I123" s="9"/>
      <c r="J123" s="9"/>
      <c r="K123" s="9"/>
      <c r="L123" s="9"/>
      <c r="M123" s="9"/>
    </row>
    <row r="124" spans="1:13" ht="27.75" customHeight="1">
      <c r="A124" s="9" t="s">
        <v>303</v>
      </c>
      <c r="B124" s="10">
        <v>40955</v>
      </c>
      <c r="C124" s="9" t="s">
        <v>315</v>
      </c>
      <c r="D124" s="9" t="s">
        <v>316</v>
      </c>
      <c r="E124" s="9" t="s">
        <v>314</v>
      </c>
      <c r="F124" s="9" t="s">
        <v>248</v>
      </c>
      <c r="G124" s="9"/>
      <c r="H124" s="9" t="s">
        <v>310</v>
      </c>
      <c r="I124" s="9"/>
      <c r="J124" s="9"/>
      <c r="K124" s="9"/>
      <c r="L124" s="9"/>
      <c r="M124" s="9"/>
    </row>
    <row r="125" spans="1:13" ht="27.75" customHeight="1">
      <c r="A125" s="9" t="s">
        <v>303</v>
      </c>
      <c r="B125" s="10">
        <v>40955</v>
      </c>
      <c r="C125" s="9">
        <v>4435648</v>
      </c>
      <c r="D125" s="9" t="s">
        <v>265</v>
      </c>
      <c r="E125" s="9" t="s">
        <v>317</v>
      </c>
      <c r="F125" s="9" t="s">
        <v>195</v>
      </c>
      <c r="G125" s="10">
        <v>40958</v>
      </c>
      <c r="H125" s="9"/>
      <c r="I125" s="9"/>
      <c r="J125" s="9"/>
      <c r="K125" s="9"/>
      <c r="L125" s="9"/>
      <c r="M125" s="9"/>
    </row>
    <row r="126" spans="1:13" ht="27.75" customHeight="1">
      <c r="A126" s="9" t="s">
        <v>303</v>
      </c>
      <c r="B126" s="10">
        <v>40955</v>
      </c>
      <c r="C126" s="9">
        <v>4430930</v>
      </c>
      <c r="D126" s="9" t="s">
        <v>318</v>
      </c>
      <c r="E126" s="9" t="s">
        <v>319</v>
      </c>
      <c r="F126" s="9" t="s">
        <v>195</v>
      </c>
      <c r="G126" s="10">
        <v>40958</v>
      </c>
      <c r="H126" s="9"/>
      <c r="I126" s="9"/>
      <c r="J126" s="9"/>
      <c r="K126" s="9"/>
      <c r="L126" s="9"/>
      <c r="M126" s="9"/>
    </row>
    <row r="127" spans="1:13" ht="27.75" customHeight="1">
      <c r="A127" s="9" t="s">
        <v>303</v>
      </c>
      <c r="B127" s="10">
        <v>40955</v>
      </c>
      <c r="C127" s="9" t="s">
        <v>320</v>
      </c>
      <c r="D127" s="9" t="s">
        <v>321</v>
      </c>
      <c r="E127" s="9" t="s">
        <v>322</v>
      </c>
      <c r="F127" s="9" t="s">
        <v>248</v>
      </c>
      <c r="G127" s="9"/>
      <c r="H127" s="9" t="s">
        <v>323</v>
      </c>
      <c r="I127" s="9"/>
      <c r="J127" s="9"/>
      <c r="K127" s="9"/>
      <c r="L127" s="9"/>
      <c r="M127" s="9"/>
    </row>
    <row r="128" spans="1:13" ht="27.75" customHeight="1">
      <c r="A128" s="9" t="s">
        <v>303</v>
      </c>
      <c r="B128" s="10">
        <v>40955</v>
      </c>
      <c r="C128" s="9" t="s">
        <v>324</v>
      </c>
      <c r="D128" s="9" t="s">
        <v>325</v>
      </c>
      <c r="E128" s="9" t="s">
        <v>326</v>
      </c>
      <c r="F128" s="9" t="s">
        <v>195</v>
      </c>
      <c r="G128" s="10">
        <v>40958</v>
      </c>
      <c r="H128" s="9"/>
      <c r="I128" s="9"/>
      <c r="J128" s="9"/>
      <c r="K128" s="9"/>
      <c r="L128" s="9"/>
      <c r="M128" s="9"/>
    </row>
    <row r="129" spans="1:13" ht="27.75" customHeight="1">
      <c r="A129" s="9" t="s">
        <v>327</v>
      </c>
      <c r="B129" s="10">
        <v>40955</v>
      </c>
      <c r="C129" s="9" t="s">
        <v>26</v>
      </c>
      <c r="D129" s="9" t="s">
        <v>172</v>
      </c>
      <c r="E129" s="9" t="s">
        <v>328</v>
      </c>
      <c r="F129" s="9" t="s">
        <v>195</v>
      </c>
      <c r="G129" s="10">
        <v>40958</v>
      </c>
      <c r="H129" s="9"/>
      <c r="I129" s="9"/>
      <c r="J129" s="9"/>
      <c r="K129" s="9"/>
      <c r="L129" s="9"/>
      <c r="M129" s="9"/>
    </row>
    <row r="130" spans="1:13" ht="27.75" customHeight="1">
      <c r="A130" s="9" t="s">
        <v>329</v>
      </c>
      <c r="B130" s="10">
        <v>40955</v>
      </c>
      <c r="C130" s="9" t="s">
        <v>330</v>
      </c>
      <c r="D130" s="9" t="s">
        <v>331</v>
      </c>
      <c r="E130" s="9" t="s">
        <v>332</v>
      </c>
      <c r="F130" s="9" t="s">
        <v>195</v>
      </c>
      <c r="G130" s="10">
        <v>40958</v>
      </c>
      <c r="H130" s="9"/>
      <c r="I130" s="9"/>
      <c r="J130" s="9"/>
      <c r="K130" s="9"/>
      <c r="L130" s="9"/>
      <c r="M130" s="9"/>
    </row>
    <row r="131" spans="1:13" ht="27.75" customHeight="1">
      <c r="A131" s="9" t="s">
        <v>329</v>
      </c>
      <c r="B131" s="10">
        <v>40955</v>
      </c>
      <c r="C131" s="9">
        <v>4435613</v>
      </c>
      <c r="D131" s="9" t="s">
        <v>210</v>
      </c>
      <c r="E131" s="9" t="s">
        <v>333</v>
      </c>
      <c r="F131" s="9" t="s">
        <v>195</v>
      </c>
      <c r="G131" s="10">
        <v>40958</v>
      </c>
      <c r="H131" s="9"/>
      <c r="I131" s="9"/>
      <c r="J131" s="9"/>
      <c r="K131" s="9"/>
      <c r="L131" s="9"/>
      <c r="M131" s="9"/>
    </row>
    <row r="132" spans="1:13" ht="27.75" customHeight="1">
      <c r="A132" s="9" t="s">
        <v>329</v>
      </c>
      <c r="B132" s="10">
        <v>40955</v>
      </c>
      <c r="C132" s="9">
        <v>4437500</v>
      </c>
      <c r="D132" s="9" t="s">
        <v>334</v>
      </c>
      <c r="E132" s="9" t="s">
        <v>335</v>
      </c>
      <c r="F132" s="9" t="s">
        <v>195</v>
      </c>
      <c r="G132" s="10">
        <v>40958</v>
      </c>
      <c r="H132" s="9"/>
      <c r="I132" s="9"/>
      <c r="J132" s="9"/>
      <c r="K132" s="9"/>
      <c r="L132" s="9"/>
      <c r="M132" s="9"/>
    </row>
    <row r="133" spans="1:13" ht="27.75" customHeight="1">
      <c r="A133" s="9" t="s">
        <v>329</v>
      </c>
      <c r="B133" s="10">
        <v>40955</v>
      </c>
      <c r="C133" s="9" t="s">
        <v>336</v>
      </c>
      <c r="D133" s="9" t="s">
        <v>337</v>
      </c>
      <c r="E133" s="9" t="s">
        <v>338</v>
      </c>
      <c r="F133" s="9" t="s">
        <v>195</v>
      </c>
      <c r="G133" s="10">
        <v>40958</v>
      </c>
      <c r="H133" s="9"/>
      <c r="I133" s="9"/>
      <c r="J133" s="9"/>
      <c r="K133" s="9"/>
      <c r="L133" s="9"/>
      <c r="M133" s="9"/>
    </row>
    <row r="134" spans="1:13" ht="27.75" customHeight="1">
      <c r="A134" s="9" t="s">
        <v>329</v>
      </c>
      <c r="B134" s="10">
        <v>40955</v>
      </c>
      <c r="C134" s="9" t="s">
        <v>339</v>
      </c>
      <c r="D134" s="9" t="s">
        <v>340</v>
      </c>
      <c r="E134" s="9" t="s">
        <v>341</v>
      </c>
      <c r="F134" s="9" t="s">
        <v>248</v>
      </c>
      <c r="G134" s="9"/>
      <c r="H134" s="9" t="s">
        <v>310</v>
      </c>
      <c r="I134" s="9"/>
      <c r="J134" s="9"/>
      <c r="K134" s="9"/>
      <c r="L134" s="9"/>
      <c r="M134" s="9"/>
    </row>
    <row r="135" spans="1:13" ht="27.75" customHeight="1">
      <c r="A135" s="9" t="s">
        <v>329</v>
      </c>
      <c r="B135" s="10">
        <v>40955</v>
      </c>
      <c r="C135" s="9">
        <v>4417960</v>
      </c>
      <c r="D135" s="9" t="s">
        <v>342</v>
      </c>
      <c r="E135" s="9" t="s">
        <v>343</v>
      </c>
      <c r="F135" s="9" t="s">
        <v>195</v>
      </c>
      <c r="G135" s="10">
        <v>40962</v>
      </c>
      <c r="H135" s="9"/>
      <c r="I135" s="9"/>
      <c r="J135" s="9"/>
      <c r="K135" s="9"/>
      <c r="L135" s="9"/>
      <c r="M135" s="9"/>
    </row>
    <row r="136" spans="1:13" ht="27.75" customHeight="1">
      <c r="A136" s="9" t="s">
        <v>329</v>
      </c>
      <c r="B136" s="10">
        <v>40955</v>
      </c>
      <c r="C136" s="9" t="s">
        <v>344</v>
      </c>
      <c r="D136" s="9" t="s">
        <v>340</v>
      </c>
      <c r="E136" s="9" t="s">
        <v>341</v>
      </c>
      <c r="F136" s="9" t="s">
        <v>248</v>
      </c>
      <c r="G136" s="9"/>
      <c r="H136" s="9" t="s">
        <v>310</v>
      </c>
      <c r="I136" s="9"/>
      <c r="J136" s="9"/>
      <c r="K136" s="9"/>
      <c r="L136" s="9"/>
      <c r="M136" s="9"/>
    </row>
    <row r="137" spans="1:13" ht="27.75" customHeight="1">
      <c r="A137" s="9" t="s">
        <v>329</v>
      </c>
      <c r="B137" s="10">
        <v>40955</v>
      </c>
      <c r="C137" s="9" t="s">
        <v>345</v>
      </c>
      <c r="D137" s="9" t="s">
        <v>340</v>
      </c>
      <c r="E137" s="9" t="s">
        <v>341</v>
      </c>
      <c r="F137" s="9" t="s">
        <v>248</v>
      </c>
      <c r="G137" s="9"/>
      <c r="H137" s="9" t="s">
        <v>310</v>
      </c>
      <c r="I137" s="9"/>
      <c r="J137" s="9"/>
      <c r="K137" s="9"/>
      <c r="L137" s="9"/>
      <c r="M137" s="9"/>
    </row>
    <row r="138" spans="1:13" ht="27.75" customHeight="1">
      <c r="A138" s="9" t="s">
        <v>329</v>
      </c>
      <c r="B138" s="10">
        <v>40955</v>
      </c>
      <c r="C138" s="9" t="s">
        <v>82</v>
      </c>
      <c r="D138" s="9" t="s">
        <v>159</v>
      </c>
      <c r="E138" s="9" t="s">
        <v>341</v>
      </c>
      <c r="F138" s="9" t="s">
        <v>195</v>
      </c>
      <c r="G138" s="10">
        <v>40958</v>
      </c>
      <c r="H138" s="9"/>
      <c r="I138" s="9"/>
      <c r="J138" s="9"/>
      <c r="K138" s="9"/>
      <c r="L138" s="9"/>
      <c r="M138" s="9"/>
    </row>
    <row r="139" spans="1:13" ht="27.75" customHeight="1">
      <c r="A139" s="9" t="s">
        <v>329</v>
      </c>
      <c r="B139" s="10">
        <v>40955</v>
      </c>
      <c r="C139" s="9" t="s">
        <v>346</v>
      </c>
      <c r="D139" s="9" t="s">
        <v>347</v>
      </c>
      <c r="E139" s="9" t="s">
        <v>348</v>
      </c>
      <c r="F139" s="9" t="s">
        <v>195</v>
      </c>
      <c r="G139" s="10">
        <v>40958</v>
      </c>
      <c r="H139" s="9"/>
      <c r="I139" s="9"/>
      <c r="J139" s="9"/>
      <c r="K139" s="9"/>
      <c r="L139" s="9"/>
      <c r="M139" s="9"/>
    </row>
    <row r="140" spans="1:13" ht="27.75" customHeight="1">
      <c r="A140" s="9" t="s">
        <v>329</v>
      </c>
      <c r="B140" s="10">
        <v>40955</v>
      </c>
      <c r="C140" s="9" t="s">
        <v>349</v>
      </c>
      <c r="D140" s="9" t="s">
        <v>350</v>
      </c>
      <c r="E140" s="9" t="s">
        <v>348</v>
      </c>
      <c r="F140" s="9" t="s">
        <v>248</v>
      </c>
      <c r="G140" s="9"/>
      <c r="H140" s="9" t="s">
        <v>310</v>
      </c>
      <c r="I140" s="9"/>
      <c r="J140" s="9"/>
      <c r="K140" s="9"/>
      <c r="L140" s="9"/>
      <c r="M140" s="9"/>
    </row>
    <row r="141" spans="1:13" ht="27.75" customHeight="1">
      <c r="A141" s="9" t="s">
        <v>329</v>
      </c>
      <c r="B141" s="10">
        <v>40955</v>
      </c>
      <c r="C141" s="9" t="s">
        <v>351</v>
      </c>
      <c r="D141" s="9" t="s">
        <v>350</v>
      </c>
      <c r="E141" s="9" t="s">
        <v>348</v>
      </c>
      <c r="F141" s="9" t="s">
        <v>248</v>
      </c>
      <c r="G141" s="9"/>
      <c r="H141" s="9" t="s">
        <v>310</v>
      </c>
      <c r="I141" s="9"/>
      <c r="J141" s="9"/>
      <c r="K141" s="9"/>
      <c r="L141" s="9"/>
      <c r="M141" s="9"/>
    </row>
    <row r="142" spans="1:13" ht="27.75" customHeight="1">
      <c r="A142" s="9" t="s">
        <v>329</v>
      </c>
      <c r="B142" s="10">
        <v>40955</v>
      </c>
      <c r="C142" s="9" t="s">
        <v>352</v>
      </c>
      <c r="D142" s="9" t="s">
        <v>353</v>
      </c>
      <c r="E142" s="9" t="s">
        <v>348</v>
      </c>
      <c r="F142" s="9" t="s">
        <v>248</v>
      </c>
      <c r="G142" s="9"/>
      <c r="H142" s="9" t="s">
        <v>310</v>
      </c>
      <c r="I142" s="9"/>
      <c r="J142" s="9"/>
      <c r="K142" s="9"/>
      <c r="L142" s="9"/>
      <c r="M142" s="9"/>
    </row>
    <row r="143" spans="1:13" ht="27.75" customHeight="1">
      <c r="A143" s="9" t="s">
        <v>354</v>
      </c>
      <c r="B143" s="10">
        <v>40955</v>
      </c>
      <c r="C143" s="9" t="s">
        <v>91</v>
      </c>
      <c r="D143" s="9" t="s">
        <v>114</v>
      </c>
      <c r="E143" s="9" t="s">
        <v>355</v>
      </c>
      <c r="F143" s="9" t="s">
        <v>195</v>
      </c>
      <c r="G143" s="10">
        <v>40958</v>
      </c>
      <c r="H143" s="9"/>
      <c r="I143" s="9"/>
      <c r="J143" s="9"/>
      <c r="K143" s="9"/>
      <c r="L143" s="9"/>
      <c r="M143" s="9"/>
    </row>
    <row r="144" spans="1:13" ht="27.75" customHeight="1">
      <c r="A144" s="9" t="s">
        <v>360</v>
      </c>
      <c r="B144" s="10">
        <v>40956</v>
      </c>
      <c r="C144" s="9" t="s">
        <v>361</v>
      </c>
      <c r="D144" s="9" t="s">
        <v>362</v>
      </c>
      <c r="E144" s="9" t="s">
        <v>363</v>
      </c>
      <c r="F144" s="9" t="s">
        <v>195</v>
      </c>
      <c r="G144" s="10">
        <v>40959</v>
      </c>
      <c r="H144" s="9"/>
      <c r="I144" s="9"/>
      <c r="J144" s="9"/>
      <c r="K144" s="9"/>
      <c r="L144" s="9"/>
      <c r="M144" s="9"/>
    </row>
    <row r="145" spans="1:13" ht="27.75" customHeight="1">
      <c r="A145" s="9" t="s">
        <v>360</v>
      </c>
      <c r="B145" s="10">
        <v>40956</v>
      </c>
      <c r="C145" s="9" t="s">
        <v>364</v>
      </c>
      <c r="D145" s="9" t="s">
        <v>365</v>
      </c>
      <c r="E145" s="9" t="s">
        <v>366</v>
      </c>
      <c r="F145" s="9" t="s">
        <v>195</v>
      </c>
      <c r="G145" s="10">
        <v>40959</v>
      </c>
      <c r="H145" s="9"/>
      <c r="I145" s="9"/>
      <c r="J145" s="9"/>
      <c r="K145" s="9"/>
      <c r="L145" s="9"/>
      <c r="M145" s="9"/>
    </row>
    <row r="146" spans="1:13" ht="27.75" customHeight="1">
      <c r="A146" s="9" t="s">
        <v>360</v>
      </c>
      <c r="B146" s="10">
        <v>40956</v>
      </c>
      <c r="C146" s="9" t="s">
        <v>367</v>
      </c>
      <c r="D146" s="9" t="s">
        <v>368</v>
      </c>
      <c r="E146" s="9" t="s">
        <v>366</v>
      </c>
      <c r="F146" s="9" t="s">
        <v>248</v>
      </c>
      <c r="G146" s="10"/>
      <c r="H146" s="9" t="s">
        <v>369</v>
      </c>
      <c r="I146" s="9"/>
      <c r="J146" s="9"/>
      <c r="K146" s="9"/>
      <c r="L146" s="9"/>
      <c r="M146" s="9"/>
    </row>
    <row r="147" spans="1:13" ht="27.75" customHeight="1">
      <c r="A147" s="9" t="s">
        <v>360</v>
      </c>
      <c r="B147" s="10">
        <v>40956</v>
      </c>
      <c r="C147" s="9" t="s">
        <v>370</v>
      </c>
      <c r="D147" s="9" t="s">
        <v>371</v>
      </c>
      <c r="E147" s="9" t="s">
        <v>372</v>
      </c>
      <c r="F147" s="9" t="s">
        <v>248</v>
      </c>
      <c r="G147" s="10"/>
      <c r="H147" s="9" t="s">
        <v>373</v>
      </c>
      <c r="I147" s="9"/>
      <c r="J147" s="9"/>
      <c r="K147" s="9"/>
      <c r="L147" s="9"/>
      <c r="M147" s="9"/>
    </row>
    <row r="148" spans="1:13" ht="27.75" customHeight="1">
      <c r="A148" s="9" t="s">
        <v>360</v>
      </c>
      <c r="B148" s="10">
        <v>40956</v>
      </c>
      <c r="C148" s="9" t="s">
        <v>374</v>
      </c>
      <c r="D148" s="9" t="s">
        <v>375</v>
      </c>
      <c r="E148" s="9" t="s">
        <v>372</v>
      </c>
      <c r="F148" s="9" t="s">
        <v>248</v>
      </c>
      <c r="G148" s="10"/>
      <c r="H148" s="9" t="s">
        <v>373</v>
      </c>
      <c r="I148" s="9"/>
      <c r="J148" s="9"/>
      <c r="K148" s="9"/>
      <c r="L148" s="9"/>
      <c r="M148" s="9"/>
    </row>
    <row r="149" spans="1:13" ht="27.75" customHeight="1">
      <c r="A149" s="9" t="s">
        <v>360</v>
      </c>
      <c r="B149" s="10">
        <v>40956</v>
      </c>
      <c r="C149" s="9" t="s">
        <v>376</v>
      </c>
      <c r="D149" s="9" t="s">
        <v>375</v>
      </c>
      <c r="E149" s="9" t="s">
        <v>372</v>
      </c>
      <c r="F149" s="9" t="s">
        <v>248</v>
      </c>
      <c r="G149" s="10"/>
      <c r="H149" s="9" t="s">
        <v>373</v>
      </c>
      <c r="I149" s="9"/>
      <c r="J149" s="9"/>
      <c r="K149" s="9"/>
      <c r="L149" s="9"/>
      <c r="M149" s="9"/>
    </row>
    <row r="150" spans="1:13" ht="27.75" customHeight="1">
      <c r="A150" s="9" t="s">
        <v>360</v>
      </c>
      <c r="B150" s="10">
        <v>40956</v>
      </c>
      <c r="C150" s="9">
        <v>8722960</v>
      </c>
      <c r="D150" s="9" t="s">
        <v>117</v>
      </c>
      <c r="E150" s="9" t="s">
        <v>377</v>
      </c>
      <c r="F150" s="9" t="s">
        <v>195</v>
      </c>
      <c r="G150" s="10">
        <v>40959</v>
      </c>
      <c r="H150" s="9"/>
      <c r="I150" s="9"/>
      <c r="J150" s="9"/>
      <c r="K150" s="9"/>
      <c r="L150" s="9"/>
      <c r="M150" s="9"/>
    </row>
    <row r="151" spans="1:13" ht="27.75" customHeight="1">
      <c r="A151" s="9" t="s">
        <v>360</v>
      </c>
      <c r="B151" s="10">
        <v>40956</v>
      </c>
      <c r="C151" s="9" t="s">
        <v>378</v>
      </c>
      <c r="D151" s="9" t="s">
        <v>379</v>
      </c>
      <c r="E151" s="9" t="s">
        <v>380</v>
      </c>
      <c r="F151" s="9" t="s">
        <v>195</v>
      </c>
      <c r="G151" s="10">
        <v>40959</v>
      </c>
      <c r="H151" s="9"/>
      <c r="I151" s="9"/>
      <c r="J151" s="9"/>
      <c r="K151" s="9"/>
      <c r="L151" s="9"/>
      <c r="M151" s="9"/>
    </row>
    <row r="152" spans="1:13" ht="27.75" customHeight="1">
      <c r="A152" s="9" t="s">
        <v>358</v>
      </c>
      <c r="B152" s="10">
        <v>40956</v>
      </c>
      <c r="C152" s="9">
        <v>4417930</v>
      </c>
      <c r="D152" s="9" t="s">
        <v>136</v>
      </c>
      <c r="E152" s="9" t="s">
        <v>359</v>
      </c>
      <c r="F152" s="9" t="s">
        <v>195</v>
      </c>
      <c r="G152" s="10">
        <v>40963</v>
      </c>
      <c r="H152" s="9"/>
      <c r="I152" s="9"/>
      <c r="J152" s="9"/>
      <c r="K152" s="9"/>
      <c r="L152" s="9"/>
      <c r="M152" s="9"/>
    </row>
    <row r="153" spans="1:13" ht="27.75" customHeight="1">
      <c r="A153" s="9" t="s">
        <v>384</v>
      </c>
      <c r="B153" s="10">
        <v>40956</v>
      </c>
      <c r="C153" s="9" t="s">
        <v>26</v>
      </c>
      <c r="D153" s="9" t="s">
        <v>172</v>
      </c>
      <c r="E153" s="9" t="s">
        <v>385</v>
      </c>
      <c r="F153" s="9" t="s">
        <v>195</v>
      </c>
      <c r="G153" s="10">
        <v>40960</v>
      </c>
      <c r="H153" s="9"/>
      <c r="I153" s="9"/>
      <c r="J153" s="9"/>
      <c r="K153" s="9"/>
      <c r="L153" s="9"/>
    </row>
    <row r="154" spans="1:13" ht="27.75" customHeight="1">
      <c r="A154" s="9" t="s">
        <v>386</v>
      </c>
      <c r="B154" s="10">
        <v>40956</v>
      </c>
      <c r="C154" s="9">
        <v>8255490</v>
      </c>
      <c r="D154" s="9" t="s">
        <v>387</v>
      </c>
      <c r="E154" s="9" t="s">
        <v>388</v>
      </c>
      <c r="F154" s="9" t="s">
        <v>195</v>
      </c>
      <c r="G154" s="10">
        <v>40960</v>
      </c>
      <c r="H154" s="9"/>
      <c r="I154" s="9"/>
      <c r="J154" s="9"/>
      <c r="K154" s="9"/>
      <c r="L154" s="9"/>
    </row>
    <row r="155" spans="1:13" ht="27.75" customHeight="1">
      <c r="A155" s="9" t="s">
        <v>386</v>
      </c>
      <c r="B155" s="10">
        <v>40956</v>
      </c>
      <c r="C155" s="9">
        <v>222110</v>
      </c>
      <c r="D155" s="9" t="s">
        <v>389</v>
      </c>
      <c r="E155" s="9" t="s">
        <v>390</v>
      </c>
      <c r="F155" s="9" t="s">
        <v>195</v>
      </c>
      <c r="G155" s="10">
        <v>40960</v>
      </c>
      <c r="H155" s="9"/>
      <c r="I155" s="9"/>
      <c r="J155" s="9"/>
      <c r="K155" s="9"/>
      <c r="L155" s="9"/>
    </row>
    <row r="156" spans="1:13" ht="27.75" customHeight="1">
      <c r="A156" s="9" t="s">
        <v>386</v>
      </c>
      <c r="B156" s="10">
        <v>40956</v>
      </c>
      <c r="C156" s="9" t="s">
        <v>391</v>
      </c>
      <c r="D156" s="9" t="s">
        <v>392</v>
      </c>
      <c r="E156" s="9" t="s">
        <v>393</v>
      </c>
      <c r="F156" s="9" t="s">
        <v>195</v>
      </c>
      <c r="G156" s="10">
        <v>40960</v>
      </c>
      <c r="H156" s="9"/>
      <c r="I156" s="9"/>
      <c r="J156" s="9"/>
      <c r="K156" s="9"/>
      <c r="L156" s="9"/>
    </row>
    <row r="157" spans="1:13" ht="27.75" customHeight="1">
      <c r="A157" s="9" t="s">
        <v>386</v>
      </c>
      <c r="B157" s="10">
        <v>40956</v>
      </c>
      <c r="C157" s="9" t="s">
        <v>394</v>
      </c>
      <c r="D157" s="9" t="s">
        <v>395</v>
      </c>
      <c r="E157" s="9" t="s">
        <v>393</v>
      </c>
      <c r="F157" s="9" t="s">
        <v>248</v>
      </c>
      <c r="G157" s="9"/>
      <c r="H157" s="9" t="s">
        <v>369</v>
      </c>
      <c r="I157" s="9"/>
      <c r="J157" s="9"/>
      <c r="K157" s="9"/>
      <c r="L157" s="9"/>
    </row>
    <row r="158" spans="1:13" ht="27.75" customHeight="1">
      <c r="A158" s="9" t="s">
        <v>386</v>
      </c>
      <c r="B158" s="10">
        <v>40956</v>
      </c>
      <c r="C158" s="9" t="s">
        <v>396</v>
      </c>
      <c r="D158" s="9" t="s">
        <v>395</v>
      </c>
      <c r="E158" s="9" t="s">
        <v>393</v>
      </c>
      <c r="F158" s="9" t="s">
        <v>248</v>
      </c>
      <c r="G158" s="9"/>
      <c r="H158" s="9" t="s">
        <v>369</v>
      </c>
      <c r="I158" s="9"/>
      <c r="J158" s="9"/>
      <c r="K158" s="9"/>
      <c r="L158" s="9"/>
    </row>
    <row r="159" spans="1:13" ht="27.75" customHeight="1">
      <c r="A159" s="9" t="s">
        <v>386</v>
      </c>
      <c r="B159" s="10">
        <v>40956</v>
      </c>
      <c r="C159" s="9" t="s">
        <v>364</v>
      </c>
      <c r="D159" s="9" t="s">
        <v>365</v>
      </c>
      <c r="E159" s="9" t="s">
        <v>397</v>
      </c>
      <c r="F159" s="9" t="s">
        <v>195</v>
      </c>
      <c r="G159" s="10">
        <v>40960</v>
      </c>
      <c r="H159" s="9"/>
      <c r="I159" s="9"/>
      <c r="J159" s="9"/>
      <c r="K159" s="9"/>
      <c r="L159" s="9"/>
    </row>
    <row r="160" spans="1:13" ht="27.75" customHeight="1">
      <c r="A160" s="9" t="s">
        <v>386</v>
      </c>
      <c r="B160" s="10">
        <v>40956</v>
      </c>
      <c r="C160" s="9" t="s">
        <v>367</v>
      </c>
      <c r="D160" s="9" t="s">
        <v>368</v>
      </c>
      <c r="E160" s="9" t="s">
        <v>397</v>
      </c>
      <c r="F160" s="9" t="s">
        <v>248</v>
      </c>
      <c r="G160" s="9"/>
      <c r="H160" s="9" t="s">
        <v>369</v>
      </c>
      <c r="I160" s="9"/>
      <c r="J160" s="9"/>
      <c r="K160" s="9"/>
      <c r="L160" s="9"/>
    </row>
    <row r="161" spans="1:12" ht="27.75" customHeight="1">
      <c r="A161" s="9" t="s">
        <v>386</v>
      </c>
      <c r="B161" s="10">
        <v>40956</v>
      </c>
      <c r="C161" s="9" t="s">
        <v>330</v>
      </c>
      <c r="D161" s="9" t="s">
        <v>331</v>
      </c>
      <c r="E161" s="9" t="s">
        <v>398</v>
      </c>
      <c r="F161" s="9" t="s">
        <v>248</v>
      </c>
      <c r="G161" s="9"/>
      <c r="H161" s="9" t="s">
        <v>399</v>
      </c>
      <c r="I161" s="9"/>
      <c r="J161" s="9"/>
      <c r="K161" s="9"/>
      <c r="L161" s="9"/>
    </row>
    <row r="162" spans="1:12" ht="27.75" customHeight="1">
      <c r="A162" s="9" t="s">
        <v>386</v>
      </c>
      <c r="B162" s="10">
        <v>40956</v>
      </c>
      <c r="C162" s="9" t="s">
        <v>330</v>
      </c>
      <c r="D162" s="9" t="s">
        <v>331</v>
      </c>
      <c r="E162" s="9" t="s">
        <v>400</v>
      </c>
      <c r="F162" s="9" t="s">
        <v>248</v>
      </c>
      <c r="G162" s="9"/>
      <c r="H162" s="9" t="s">
        <v>399</v>
      </c>
      <c r="I162" s="9"/>
      <c r="J162" s="9"/>
      <c r="K162" s="9"/>
      <c r="L162" s="9"/>
    </row>
    <row r="163" spans="1:12" ht="27.75" customHeight="1">
      <c r="A163" s="9" t="s">
        <v>386</v>
      </c>
      <c r="B163" s="10">
        <v>40956</v>
      </c>
      <c r="C163" s="9" t="s">
        <v>401</v>
      </c>
      <c r="D163" s="9" t="s">
        <v>402</v>
      </c>
      <c r="E163" s="9" t="s">
        <v>403</v>
      </c>
      <c r="F163" s="9" t="s">
        <v>195</v>
      </c>
      <c r="G163" s="10">
        <v>40960</v>
      </c>
      <c r="H163" s="9"/>
      <c r="I163" s="9"/>
      <c r="J163" s="9"/>
      <c r="K163" s="9"/>
      <c r="L163" s="9"/>
    </row>
    <row r="164" spans="1:12" ht="27.75" customHeight="1">
      <c r="A164" s="9" t="s">
        <v>386</v>
      </c>
      <c r="B164" s="10">
        <v>40956</v>
      </c>
      <c r="C164" s="9" t="s">
        <v>404</v>
      </c>
      <c r="D164" s="9" t="s">
        <v>405</v>
      </c>
      <c r="E164" s="9" t="s">
        <v>406</v>
      </c>
      <c r="F164" s="9" t="s">
        <v>195</v>
      </c>
      <c r="G164" s="10">
        <v>40960</v>
      </c>
      <c r="H164" s="9"/>
      <c r="I164" s="9"/>
      <c r="J164" s="9"/>
      <c r="K164" s="9"/>
      <c r="L164" s="9"/>
    </row>
    <row r="165" spans="1:12" ht="27.75" customHeight="1">
      <c r="A165" s="9" t="s">
        <v>386</v>
      </c>
      <c r="B165" s="10">
        <v>40956</v>
      </c>
      <c r="C165" s="9" t="s">
        <v>407</v>
      </c>
      <c r="D165" s="9" t="s">
        <v>408</v>
      </c>
      <c r="E165" s="9" t="s">
        <v>406</v>
      </c>
      <c r="F165" s="9" t="s">
        <v>248</v>
      </c>
      <c r="G165" s="9"/>
      <c r="H165" s="9" t="s">
        <v>369</v>
      </c>
      <c r="I165" s="9"/>
      <c r="J165" s="9"/>
      <c r="K165" s="9"/>
      <c r="L165" s="9"/>
    </row>
    <row r="166" spans="1:12" ht="27.75" customHeight="1">
      <c r="A166" s="9" t="s">
        <v>386</v>
      </c>
      <c r="B166" s="10">
        <v>40956</v>
      </c>
      <c r="C166" s="9" t="s">
        <v>409</v>
      </c>
      <c r="D166" s="9" t="s">
        <v>410</v>
      </c>
      <c r="E166" s="9" t="s">
        <v>411</v>
      </c>
      <c r="F166" s="9" t="s">
        <v>195</v>
      </c>
      <c r="G166" s="10">
        <v>40960</v>
      </c>
      <c r="H166" s="9"/>
      <c r="I166" s="9"/>
      <c r="J166" s="9"/>
      <c r="K166" s="9"/>
      <c r="L166" s="9"/>
    </row>
    <row r="167" spans="1:12" ht="27.75" customHeight="1">
      <c r="A167" s="9" t="s">
        <v>386</v>
      </c>
      <c r="B167" s="10">
        <v>40956</v>
      </c>
      <c r="C167" s="9" t="s">
        <v>412</v>
      </c>
      <c r="D167" s="9" t="s">
        <v>413</v>
      </c>
      <c r="E167" s="9" t="s">
        <v>411</v>
      </c>
      <c r="F167" s="9" t="s">
        <v>248</v>
      </c>
      <c r="G167" s="9"/>
      <c r="H167" s="9" t="s">
        <v>369</v>
      </c>
      <c r="I167" s="9"/>
      <c r="J167" s="9"/>
      <c r="K167" s="9"/>
      <c r="L167" s="9"/>
    </row>
    <row r="168" spans="1:12" ht="27.75" customHeight="1">
      <c r="A168" s="9" t="s">
        <v>421</v>
      </c>
      <c r="B168" s="10">
        <v>40957</v>
      </c>
      <c r="C168" s="9">
        <v>4061284</v>
      </c>
      <c r="D168" s="9" t="s">
        <v>142</v>
      </c>
      <c r="E168" s="9" t="s">
        <v>151</v>
      </c>
      <c r="F168" s="9" t="s">
        <v>195</v>
      </c>
      <c r="G168" s="10">
        <v>40960</v>
      </c>
      <c r="H168" s="9"/>
      <c r="I168" s="9"/>
      <c r="J168" s="9"/>
      <c r="K168" s="9"/>
      <c r="L168" s="9"/>
    </row>
    <row r="169" spans="1:12" ht="27.75" customHeight="1">
      <c r="A169" s="9" t="s">
        <v>421</v>
      </c>
      <c r="B169" s="10">
        <v>40957</v>
      </c>
      <c r="C169" s="9">
        <v>4061284</v>
      </c>
      <c r="D169" s="9" t="s">
        <v>142</v>
      </c>
      <c r="E169" s="9" t="s">
        <v>422</v>
      </c>
      <c r="F169" s="9" t="s">
        <v>248</v>
      </c>
      <c r="G169" s="9"/>
      <c r="H169" s="9" t="s">
        <v>423</v>
      </c>
      <c r="I169" s="9"/>
      <c r="J169" s="9"/>
      <c r="K169" s="9"/>
      <c r="L169" s="9"/>
    </row>
    <row r="170" spans="1:12" ht="27.75" customHeight="1">
      <c r="A170" s="9" t="s">
        <v>424</v>
      </c>
      <c r="B170" s="10">
        <v>40957</v>
      </c>
      <c r="C170" s="9">
        <v>4061225</v>
      </c>
      <c r="D170" s="9" t="s">
        <v>425</v>
      </c>
      <c r="E170" s="9" t="s">
        <v>426</v>
      </c>
      <c r="F170" s="9" t="s">
        <v>195</v>
      </c>
      <c r="G170" s="10">
        <v>40961</v>
      </c>
      <c r="H170" s="9"/>
      <c r="I170" s="9"/>
      <c r="J170" s="9"/>
      <c r="K170" s="9"/>
      <c r="L170" s="9"/>
    </row>
    <row r="171" spans="1:12" ht="27.75" customHeight="1">
      <c r="A171" s="9" t="s">
        <v>424</v>
      </c>
      <c r="B171" s="10">
        <v>40957</v>
      </c>
      <c r="C171" s="9" t="s">
        <v>427</v>
      </c>
      <c r="D171" s="9" t="s">
        <v>428</v>
      </c>
      <c r="E171" s="9" t="s">
        <v>429</v>
      </c>
      <c r="F171" s="9" t="s">
        <v>248</v>
      </c>
      <c r="G171" s="9"/>
      <c r="H171" s="9" t="s">
        <v>430</v>
      </c>
      <c r="I171" s="9"/>
      <c r="J171" s="9"/>
      <c r="K171" s="9"/>
      <c r="L171" s="9"/>
    </row>
    <row r="172" spans="1:12" ht="27.75" customHeight="1">
      <c r="A172" s="9" t="s">
        <v>424</v>
      </c>
      <c r="B172" s="10">
        <v>40957</v>
      </c>
      <c r="C172" s="9" t="s">
        <v>427</v>
      </c>
      <c r="D172" s="9" t="s">
        <v>428</v>
      </c>
      <c r="E172" s="9" t="s">
        <v>429</v>
      </c>
      <c r="F172" s="9" t="s">
        <v>195</v>
      </c>
      <c r="G172" s="10">
        <v>40961</v>
      </c>
      <c r="H172" s="9"/>
      <c r="I172" s="9"/>
      <c r="J172" s="9"/>
      <c r="K172" s="9"/>
      <c r="L172" s="9"/>
    </row>
    <row r="173" spans="1:12" ht="27.75" customHeight="1">
      <c r="A173" s="9" t="s">
        <v>424</v>
      </c>
      <c r="B173" s="10">
        <v>40957</v>
      </c>
      <c r="C173" s="9">
        <v>4061284</v>
      </c>
      <c r="D173" s="9" t="s">
        <v>142</v>
      </c>
      <c r="E173" s="9" t="s">
        <v>149</v>
      </c>
      <c r="F173" s="9" t="s">
        <v>195</v>
      </c>
      <c r="G173" s="10">
        <v>40961</v>
      </c>
      <c r="H173" s="9"/>
      <c r="I173" s="9"/>
      <c r="J173" s="9"/>
      <c r="K173" s="9"/>
      <c r="L173" s="9"/>
    </row>
    <row r="174" spans="1:12" ht="27.75" customHeight="1">
      <c r="A174" s="9" t="s">
        <v>424</v>
      </c>
      <c r="B174" s="10">
        <v>40957</v>
      </c>
      <c r="C174" s="9">
        <v>4061209</v>
      </c>
      <c r="D174" s="9" t="s">
        <v>431</v>
      </c>
      <c r="E174" s="9" t="s">
        <v>422</v>
      </c>
      <c r="F174" s="9" t="s">
        <v>195</v>
      </c>
      <c r="G174" s="10">
        <v>40961</v>
      </c>
      <c r="H174" s="9"/>
      <c r="I174" s="9"/>
      <c r="J174" s="9"/>
      <c r="K174" s="9"/>
      <c r="L174" s="9"/>
    </row>
    <row r="175" spans="1:12" ht="27.75" customHeight="1">
      <c r="A175" s="9" t="s">
        <v>424</v>
      </c>
      <c r="B175" s="10">
        <v>40957</v>
      </c>
      <c r="C175" s="9">
        <v>4462009</v>
      </c>
      <c r="D175" s="9" t="s">
        <v>432</v>
      </c>
      <c r="E175" s="9" t="s">
        <v>433</v>
      </c>
      <c r="F175" s="9" t="s">
        <v>195</v>
      </c>
      <c r="G175" s="10">
        <v>40961</v>
      </c>
      <c r="H175" s="9"/>
      <c r="I175" s="9"/>
      <c r="J175" s="9"/>
      <c r="K175" s="9"/>
      <c r="L175" s="9"/>
    </row>
    <row r="176" spans="1:12" ht="27.75" customHeight="1">
      <c r="A176" s="9" t="s">
        <v>434</v>
      </c>
      <c r="B176" s="10">
        <v>40957</v>
      </c>
      <c r="C176" s="9" t="s">
        <v>104</v>
      </c>
      <c r="D176" s="9" t="s">
        <v>435</v>
      </c>
      <c r="E176" s="9" t="s">
        <v>436</v>
      </c>
      <c r="F176" s="9" t="s">
        <v>195</v>
      </c>
      <c r="G176" s="10">
        <v>40961</v>
      </c>
      <c r="H176" s="9"/>
      <c r="I176" s="9"/>
      <c r="J176" s="9"/>
      <c r="K176" s="9"/>
      <c r="L176" s="9"/>
    </row>
    <row r="177" spans="1:12" ht="27.75" customHeight="1">
      <c r="A177" s="9" t="s">
        <v>434</v>
      </c>
      <c r="B177" s="10">
        <v>40957</v>
      </c>
      <c r="C177" s="9" t="s">
        <v>437</v>
      </c>
      <c r="D177" s="9" t="s">
        <v>438</v>
      </c>
      <c r="E177" s="9" t="s">
        <v>436</v>
      </c>
      <c r="F177" s="9" t="s">
        <v>248</v>
      </c>
      <c r="G177" s="9"/>
      <c r="H177" s="9" t="s">
        <v>439</v>
      </c>
      <c r="I177" s="9"/>
      <c r="J177" s="9"/>
      <c r="K177" s="9"/>
      <c r="L177" s="9"/>
    </row>
    <row r="178" spans="1:12" ht="27.75" customHeight="1">
      <c r="A178" s="9" t="s">
        <v>434</v>
      </c>
      <c r="B178" s="10">
        <v>40957</v>
      </c>
      <c r="C178" s="9" t="s">
        <v>440</v>
      </c>
      <c r="D178" s="9" t="s">
        <v>438</v>
      </c>
      <c r="E178" s="9" t="s">
        <v>436</v>
      </c>
      <c r="F178" s="9" t="s">
        <v>248</v>
      </c>
      <c r="G178" s="9"/>
      <c r="H178" s="9" t="s">
        <v>439</v>
      </c>
      <c r="I178" s="9"/>
      <c r="J178" s="9"/>
      <c r="K178" s="9"/>
      <c r="L178" s="9"/>
    </row>
    <row r="179" spans="1:12" ht="27.75" customHeight="1">
      <c r="A179" s="9" t="s">
        <v>434</v>
      </c>
      <c r="B179" s="10">
        <v>40957</v>
      </c>
      <c r="C179" s="9">
        <v>4423364</v>
      </c>
      <c r="D179" s="9" t="s">
        <v>441</v>
      </c>
      <c r="E179" s="9" t="s">
        <v>442</v>
      </c>
      <c r="F179" s="9" t="s">
        <v>195</v>
      </c>
      <c r="G179" s="10">
        <v>40966</v>
      </c>
      <c r="H179" s="9"/>
      <c r="I179" s="9"/>
      <c r="J179" s="9"/>
      <c r="K179" s="9"/>
      <c r="L179" s="9"/>
    </row>
    <row r="180" spans="1:12" ht="27.75" customHeight="1">
      <c r="A180" s="9" t="s">
        <v>434</v>
      </c>
      <c r="B180" s="10">
        <v>40957</v>
      </c>
      <c r="C180" s="9">
        <v>8723060</v>
      </c>
      <c r="D180" s="9" t="s">
        <v>443</v>
      </c>
      <c r="E180" s="9" t="s">
        <v>444</v>
      </c>
      <c r="F180" s="9" t="s">
        <v>195</v>
      </c>
      <c r="G180" s="10">
        <v>40961</v>
      </c>
      <c r="H180" s="9"/>
      <c r="I180" s="9"/>
      <c r="J180" s="9"/>
      <c r="K180" s="9"/>
      <c r="L180" s="9"/>
    </row>
    <row r="181" spans="1:12" ht="27.75" customHeight="1">
      <c r="A181" s="9" t="s">
        <v>445</v>
      </c>
      <c r="B181" s="10">
        <v>40959</v>
      </c>
      <c r="C181" s="9">
        <v>4061284</v>
      </c>
      <c r="D181" s="9" t="s">
        <v>142</v>
      </c>
      <c r="E181" s="9" t="s">
        <v>446</v>
      </c>
      <c r="F181" s="9" t="s">
        <v>195</v>
      </c>
      <c r="G181" s="10">
        <v>40962</v>
      </c>
      <c r="H181" s="9"/>
      <c r="I181" s="9"/>
      <c r="J181" s="9"/>
      <c r="K181" s="9"/>
      <c r="L181" s="9"/>
    </row>
    <row r="182" spans="1:12" ht="27.75" customHeight="1">
      <c r="A182" s="9" t="s">
        <v>445</v>
      </c>
      <c r="B182" s="10">
        <v>40959</v>
      </c>
      <c r="C182" s="9">
        <v>4180330</v>
      </c>
      <c r="D182" s="9" t="s">
        <v>447</v>
      </c>
      <c r="E182" s="9" t="s">
        <v>429</v>
      </c>
      <c r="F182" s="9" t="s">
        <v>248</v>
      </c>
      <c r="G182" s="9"/>
      <c r="H182" s="9" t="s">
        <v>448</v>
      </c>
      <c r="I182" s="9"/>
      <c r="J182" s="9"/>
      <c r="K182" s="9"/>
      <c r="L182" s="9"/>
    </row>
    <row r="183" spans="1:12" ht="27.75" customHeight="1">
      <c r="A183" s="9" t="s">
        <v>445</v>
      </c>
      <c r="B183" s="10">
        <v>40959</v>
      </c>
      <c r="C183" s="9">
        <v>4061225</v>
      </c>
      <c r="D183" s="9" t="s">
        <v>425</v>
      </c>
      <c r="E183" s="9" t="s">
        <v>426</v>
      </c>
      <c r="F183" s="9" t="s">
        <v>195</v>
      </c>
      <c r="G183" s="10">
        <v>40962</v>
      </c>
      <c r="H183" s="9"/>
      <c r="I183" s="9"/>
      <c r="J183" s="9"/>
      <c r="K183" s="9"/>
      <c r="L183" s="9"/>
    </row>
    <row r="184" spans="1:12" ht="27.75" customHeight="1">
      <c r="A184" s="9" t="s">
        <v>445</v>
      </c>
      <c r="B184" s="10">
        <v>40959</v>
      </c>
      <c r="C184" s="9">
        <v>4180330</v>
      </c>
      <c r="D184" s="9" t="s">
        <v>447</v>
      </c>
      <c r="E184" s="9" t="s">
        <v>429</v>
      </c>
      <c r="F184" s="9" t="s">
        <v>195</v>
      </c>
      <c r="G184" s="10">
        <v>40962</v>
      </c>
      <c r="H184" s="9"/>
      <c r="I184" s="9"/>
      <c r="J184" s="9"/>
      <c r="K184" s="9"/>
      <c r="L184" s="9"/>
    </row>
    <row r="185" spans="1:12" ht="27.75" customHeight="1">
      <c r="A185" s="9" t="s">
        <v>445</v>
      </c>
      <c r="B185" s="10">
        <v>40959</v>
      </c>
      <c r="C185" s="9">
        <v>4062264</v>
      </c>
      <c r="D185" s="9" t="s">
        <v>150</v>
      </c>
      <c r="E185" s="9" t="s">
        <v>151</v>
      </c>
      <c r="F185" s="9" t="s">
        <v>195</v>
      </c>
      <c r="G185" s="10">
        <v>40962</v>
      </c>
      <c r="H185" s="9"/>
      <c r="I185" s="9"/>
      <c r="J185" s="9"/>
      <c r="K185" s="9"/>
      <c r="L185" s="9"/>
    </row>
    <row r="186" spans="1:12" ht="27.75" customHeight="1">
      <c r="A186" s="9" t="s">
        <v>445</v>
      </c>
      <c r="B186" s="10">
        <v>40959</v>
      </c>
      <c r="C186" s="9">
        <v>4061209</v>
      </c>
      <c r="D186" s="9" t="s">
        <v>431</v>
      </c>
      <c r="E186" s="9" t="s">
        <v>449</v>
      </c>
      <c r="F186" s="9" t="s">
        <v>195</v>
      </c>
      <c r="G186" s="10">
        <v>40962</v>
      </c>
      <c r="H186" s="9"/>
      <c r="I186" s="9"/>
      <c r="J186" s="9"/>
      <c r="K186" s="9"/>
      <c r="L186" s="9"/>
    </row>
    <row r="187" spans="1:12" ht="27.75" customHeight="1">
      <c r="A187" s="9" t="s">
        <v>445</v>
      </c>
      <c r="B187" s="10">
        <v>40959</v>
      </c>
      <c r="C187" s="9" t="s">
        <v>139</v>
      </c>
      <c r="D187" s="9" t="s">
        <v>140</v>
      </c>
      <c r="E187" s="9" t="s">
        <v>450</v>
      </c>
      <c r="F187" s="9" t="s">
        <v>195</v>
      </c>
      <c r="G187" s="10">
        <v>40962</v>
      </c>
      <c r="H187" s="9"/>
      <c r="I187" s="9"/>
      <c r="J187" s="9"/>
      <c r="K187" s="9"/>
      <c r="L187" s="9"/>
    </row>
    <row r="188" spans="1:12" ht="27.75" customHeight="1">
      <c r="A188" s="9" t="s">
        <v>451</v>
      </c>
      <c r="B188" s="10">
        <v>40959</v>
      </c>
      <c r="C188" s="9">
        <v>0</v>
      </c>
      <c r="D188" s="9" t="s">
        <v>452</v>
      </c>
      <c r="E188" s="9">
        <v>160112</v>
      </c>
      <c r="F188" s="9" t="s">
        <v>248</v>
      </c>
      <c r="G188" s="9"/>
      <c r="H188" s="9" t="s">
        <v>453</v>
      </c>
      <c r="I188" s="9"/>
      <c r="J188" s="9"/>
      <c r="K188" s="9"/>
      <c r="L188" s="9"/>
    </row>
    <row r="189" spans="1:12" ht="27.75" customHeight="1">
      <c r="A189" s="9" t="s">
        <v>451</v>
      </c>
      <c r="B189" s="10">
        <v>40959</v>
      </c>
      <c r="C189" s="9">
        <v>0</v>
      </c>
      <c r="D189" s="9" t="s">
        <v>454</v>
      </c>
      <c r="E189" s="9">
        <v>100112</v>
      </c>
      <c r="F189" s="9" t="s">
        <v>248</v>
      </c>
      <c r="G189" s="9"/>
      <c r="H189" s="9" t="s">
        <v>453</v>
      </c>
      <c r="I189" s="9"/>
      <c r="J189" s="9"/>
      <c r="K189" s="9"/>
      <c r="L189" s="9"/>
    </row>
    <row r="190" spans="1:12" ht="27.75" customHeight="1">
      <c r="A190" s="9" t="s">
        <v>451</v>
      </c>
      <c r="B190" s="10">
        <v>40959</v>
      </c>
      <c r="C190" s="9" t="s">
        <v>455</v>
      </c>
      <c r="D190" s="9" t="s">
        <v>456</v>
      </c>
      <c r="E190" s="9" t="s">
        <v>457</v>
      </c>
      <c r="F190" s="9" t="s">
        <v>195</v>
      </c>
      <c r="G190" s="10">
        <v>40962</v>
      </c>
      <c r="H190" s="9"/>
      <c r="I190" s="9"/>
      <c r="J190" s="9"/>
      <c r="K190" s="9"/>
      <c r="L190" s="9"/>
    </row>
    <row r="191" spans="1:12" ht="27.75" customHeight="1">
      <c r="A191" s="9" t="s">
        <v>451</v>
      </c>
      <c r="B191" s="10">
        <v>40959</v>
      </c>
      <c r="C191" s="9">
        <v>4462556</v>
      </c>
      <c r="D191" s="9" t="s">
        <v>458</v>
      </c>
      <c r="E191" s="9" t="s">
        <v>459</v>
      </c>
      <c r="F191" s="9" t="s">
        <v>195</v>
      </c>
      <c r="G191" s="9"/>
      <c r="H191" s="9"/>
      <c r="I191" s="9"/>
      <c r="J191" s="9"/>
      <c r="K191" s="9"/>
      <c r="L191" s="9"/>
    </row>
    <row r="192" spans="1:12" ht="27.75" customHeight="1">
      <c r="A192" s="9" t="s">
        <v>451</v>
      </c>
      <c r="B192" s="10">
        <v>40959</v>
      </c>
      <c r="C192" s="9" t="s">
        <v>460</v>
      </c>
      <c r="D192" s="9" t="s">
        <v>461</v>
      </c>
      <c r="E192" s="9" t="s">
        <v>462</v>
      </c>
      <c r="F192" s="9" t="s">
        <v>195</v>
      </c>
      <c r="G192" s="10">
        <v>40962</v>
      </c>
      <c r="H192" s="9"/>
      <c r="I192" s="9"/>
      <c r="J192" s="9"/>
      <c r="K192" s="9"/>
      <c r="L192" s="9"/>
    </row>
    <row r="193" spans="1:12" ht="27.75" customHeight="1">
      <c r="A193" s="9" t="s">
        <v>451</v>
      </c>
      <c r="B193" s="10">
        <v>40959</v>
      </c>
      <c r="C193" s="9" t="s">
        <v>463</v>
      </c>
      <c r="D193" s="9" t="s">
        <v>464</v>
      </c>
      <c r="E193" s="9" t="s">
        <v>465</v>
      </c>
      <c r="F193" s="9" t="s">
        <v>195</v>
      </c>
      <c r="G193" s="10">
        <v>40967</v>
      </c>
      <c r="H193" s="9"/>
      <c r="I193" s="9"/>
      <c r="J193" s="9"/>
      <c r="K193" s="9"/>
      <c r="L193" s="9"/>
    </row>
    <row r="194" spans="1:12" ht="27.75" customHeight="1">
      <c r="A194" s="9" t="s">
        <v>451</v>
      </c>
      <c r="B194" s="10">
        <v>40959</v>
      </c>
      <c r="C194" s="9" t="s">
        <v>466</v>
      </c>
      <c r="D194" s="9" t="s">
        <v>467</v>
      </c>
      <c r="E194" s="9" t="s">
        <v>468</v>
      </c>
      <c r="F194" s="9" t="s">
        <v>248</v>
      </c>
      <c r="G194" s="9"/>
      <c r="H194" s="9" t="s">
        <v>469</v>
      </c>
      <c r="I194" s="9"/>
      <c r="J194" s="9"/>
      <c r="K194" s="9"/>
      <c r="L194" s="9"/>
    </row>
    <row r="195" spans="1:12" ht="27.75" customHeight="1">
      <c r="A195" s="9" t="s">
        <v>451</v>
      </c>
      <c r="B195" s="10">
        <v>40959</v>
      </c>
      <c r="C195" s="9">
        <v>4090284</v>
      </c>
      <c r="D195" s="9" t="s">
        <v>470</v>
      </c>
      <c r="E195" s="9" t="s">
        <v>471</v>
      </c>
      <c r="F195" s="9" t="s">
        <v>195</v>
      </c>
      <c r="G195" s="10">
        <v>40962</v>
      </c>
      <c r="H195" s="9"/>
      <c r="I195" s="9"/>
      <c r="J195" s="9"/>
      <c r="K195" s="9"/>
      <c r="L195" s="9"/>
    </row>
    <row r="196" spans="1:12" ht="27.75" customHeight="1">
      <c r="A196" s="9" t="s">
        <v>451</v>
      </c>
      <c r="B196" s="10">
        <v>40959</v>
      </c>
      <c r="C196" s="9" t="s">
        <v>472</v>
      </c>
      <c r="D196" s="9" t="s">
        <v>473</v>
      </c>
      <c r="E196" s="9" t="s">
        <v>474</v>
      </c>
      <c r="F196" s="9" t="s">
        <v>195</v>
      </c>
      <c r="G196" s="10">
        <v>40964</v>
      </c>
      <c r="H196" s="9"/>
      <c r="I196" s="9"/>
      <c r="J196" s="9"/>
      <c r="K196" s="9"/>
      <c r="L196" s="9"/>
    </row>
    <row r="197" spans="1:12" ht="27.75" customHeight="1">
      <c r="A197" s="9" t="s">
        <v>451</v>
      </c>
      <c r="B197" s="10">
        <v>40959</v>
      </c>
      <c r="C197" s="9">
        <v>4417920</v>
      </c>
      <c r="D197" s="9" t="s">
        <v>475</v>
      </c>
      <c r="E197" s="9" t="s">
        <v>476</v>
      </c>
      <c r="F197" s="9" t="s">
        <v>195</v>
      </c>
      <c r="G197" s="10">
        <v>40966</v>
      </c>
      <c r="H197" s="9"/>
      <c r="I197" s="9"/>
      <c r="J197" s="9"/>
      <c r="K197" s="9"/>
      <c r="L197" s="9"/>
    </row>
    <row r="198" spans="1:12" ht="27.75" customHeight="1">
      <c r="A198" s="9" t="s">
        <v>183</v>
      </c>
      <c r="B198" s="10">
        <v>40953</v>
      </c>
      <c r="C198" s="9" t="s">
        <v>145</v>
      </c>
      <c r="D198" s="9" t="s">
        <v>146</v>
      </c>
      <c r="E198" s="9" t="s">
        <v>477</v>
      </c>
      <c r="F198" s="9" t="s">
        <v>195</v>
      </c>
      <c r="G198" s="9"/>
      <c r="H198" s="9"/>
      <c r="I198" s="9"/>
      <c r="J198" s="9"/>
      <c r="K198" s="9"/>
      <c r="L198" s="9"/>
    </row>
    <row r="199" spans="1:12" ht="27.75" customHeight="1">
      <c r="A199" s="9" t="s">
        <v>481</v>
      </c>
      <c r="B199" s="10">
        <v>40960</v>
      </c>
      <c r="C199" s="9" t="s">
        <v>26</v>
      </c>
      <c r="D199" s="9" t="s">
        <v>172</v>
      </c>
      <c r="E199" s="9" t="s">
        <v>482</v>
      </c>
      <c r="F199" s="9" t="s">
        <v>195</v>
      </c>
      <c r="G199" s="10">
        <v>40963</v>
      </c>
      <c r="H199" s="9"/>
      <c r="I199" s="9"/>
      <c r="J199" s="9"/>
      <c r="K199" s="9"/>
      <c r="L199" s="9"/>
    </row>
    <row r="200" spans="1:12" ht="27.75" customHeight="1">
      <c r="A200" s="9" t="s">
        <v>484</v>
      </c>
      <c r="B200" s="10">
        <v>40960</v>
      </c>
      <c r="C200" s="9" t="s">
        <v>485</v>
      </c>
      <c r="D200" s="9" t="s">
        <v>486</v>
      </c>
      <c r="E200" s="9" t="s">
        <v>487</v>
      </c>
      <c r="F200" s="9" t="s">
        <v>248</v>
      </c>
      <c r="G200" s="9"/>
      <c r="H200" s="9" t="s">
        <v>369</v>
      </c>
      <c r="I200" s="9" t="s">
        <v>488</v>
      </c>
      <c r="J200" s="9"/>
      <c r="K200" s="9"/>
      <c r="L200" s="9"/>
    </row>
    <row r="201" spans="1:12" ht="27.75" customHeight="1">
      <c r="A201" s="9" t="s">
        <v>484</v>
      </c>
      <c r="B201" s="10">
        <v>40960</v>
      </c>
      <c r="C201" s="9" t="s">
        <v>489</v>
      </c>
      <c r="D201" s="9" t="s">
        <v>490</v>
      </c>
      <c r="E201" s="9" t="s">
        <v>487</v>
      </c>
      <c r="F201" s="9" t="s">
        <v>195</v>
      </c>
      <c r="G201" s="10">
        <v>40963</v>
      </c>
      <c r="H201" s="9"/>
      <c r="I201" s="9"/>
      <c r="J201" s="9"/>
      <c r="K201" s="9"/>
      <c r="L201" s="9"/>
    </row>
    <row r="202" spans="1:12" ht="27.75" customHeight="1">
      <c r="A202" s="9" t="s">
        <v>484</v>
      </c>
      <c r="B202" s="10">
        <v>40960</v>
      </c>
      <c r="C202" s="9" t="s">
        <v>491</v>
      </c>
      <c r="D202" s="9" t="s">
        <v>492</v>
      </c>
      <c r="E202" s="9" t="s">
        <v>487</v>
      </c>
      <c r="F202" s="9" t="s">
        <v>248</v>
      </c>
      <c r="G202" s="9"/>
      <c r="H202" s="9" t="s">
        <v>369</v>
      </c>
      <c r="I202" s="9" t="s">
        <v>488</v>
      </c>
      <c r="J202" s="9"/>
      <c r="K202" s="9"/>
      <c r="L202" s="9"/>
    </row>
    <row r="203" spans="1:12" ht="27.75" customHeight="1">
      <c r="A203" s="9" t="s">
        <v>484</v>
      </c>
      <c r="B203" s="10">
        <v>40960</v>
      </c>
      <c r="C203" s="9">
        <v>4417940</v>
      </c>
      <c r="D203" s="9" t="s">
        <v>263</v>
      </c>
      <c r="E203" s="9" t="s">
        <v>493</v>
      </c>
      <c r="F203" s="9" t="s">
        <v>195</v>
      </c>
      <c r="G203" s="10">
        <v>40967</v>
      </c>
      <c r="H203" s="9"/>
      <c r="I203" s="9"/>
      <c r="J203" s="9"/>
      <c r="K203" s="9"/>
      <c r="L203" s="9"/>
    </row>
    <row r="204" spans="1:12" ht="27.75" customHeight="1">
      <c r="A204" s="9" t="s">
        <v>484</v>
      </c>
      <c r="B204" s="10">
        <v>40960</v>
      </c>
      <c r="C204" s="9">
        <v>4082060</v>
      </c>
      <c r="D204" s="9" t="s">
        <v>494</v>
      </c>
      <c r="E204" s="9" t="s">
        <v>495</v>
      </c>
      <c r="F204" s="9" t="s">
        <v>195</v>
      </c>
      <c r="G204" s="10">
        <v>40963</v>
      </c>
      <c r="H204" s="9"/>
      <c r="I204" s="9"/>
      <c r="J204" s="9"/>
      <c r="K204" s="9"/>
      <c r="L204" s="9"/>
    </row>
    <row r="205" spans="1:12" ht="27.75" customHeight="1">
      <c r="A205" s="9" t="s">
        <v>484</v>
      </c>
      <c r="B205" s="10">
        <v>40960</v>
      </c>
      <c r="C205" s="9">
        <v>4440455</v>
      </c>
      <c r="D205" s="9" t="s">
        <v>496</v>
      </c>
      <c r="E205" s="9" t="s">
        <v>497</v>
      </c>
      <c r="F205" s="9" t="s">
        <v>248</v>
      </c>
      <c r="G205" s="9"/>
      <c r="H205" s="9" t="s">
        <v>498</v>
      </c>
      <c r="I205" s="9" t="s">
        <v>488</v>
      </c>
      <c r="J205" s="9"/>
      <c r="K205" s="9"/>
      <c r="L205" s="9"/>
    </row>
    <row r="206" spans="1:12" ht="27.75" customHeight="1">
      <c r="A206" s="9" t="s">
        <v>484</v>
      </c>
      <c r="B206" s="10">
        <v>40960</v>
      </c>
      <c r="C206" s="9" t="s">
        <v>499</v>
      </c>
      <c r="D206" s="9" t="s">
        <v>500</v>
      </c>
      <c r="E206" s="9" t="s">
        <v>501</v>
      </c>
      <c r="F206" s="9" t="s">
        <v>195</v>
      </c>
      <c r="G206" s="10">
        <v>40963</v>
      </c>
      <c r="H206" s="9"/>
      <c r="I206" s="9"/>
      <c r="J206" s="9"/>
      <c r="K206" s="9"/>
      <c r="L206" s="9"/>
    </row>
    <row r="207" spans="1:12" ht="27.75" customHeight="1">
      <c r="A207" s="9" t="s">
        <v>484</v>
      </c>
      <c r="B207" s="10">
        <v>40960</v>
      </c>
      <c r="C207" s="9" t="s">
        <v>502</v>
      </c>
      <c r="D207" s="9" t="s">
        <v>503</v>
      </c>
      <c r="E207" s="9" t="s">
        <v>504</v>
      </c>
      <c r="F207" s="9" t="s">
        <v>195</v>
      </c>
      <c r="G207" s="10">
        <v>40963</v>
      </c>
      <c r="H207" s="9"/>
      <c r="I207" s="9"/>
      <c r="J207" s="9"/>
      <c r="K207" s="9"/>
      <c r="L207" s="9"/>
    </row>
    <row r="208" spans="1:12" ht="27.75" customHeight="1">
      <c r="A208" s="9" t="s">
        <v>484</v>
      </c>
      <c r="B208" s="10">
        <v>40960</v>
      </c>
      <c r="C208" s="9" t="s">
        <v>145</v>
      </c>
      <c r="D208" s="9" t="s">
        <v>146</v>
      </c>
      <c r="E208" s="9" t="s">
        <v>477</v>
      </c>
      <c r="F208" s="9" t="s">
        <v>195</v>
      </c>
      <c r="G208" s="10">
        <v>40963</v>
      </c>
      <c r="H208" s="9"/>
      <c r="I208" s="9"/>
      <c r="J208" s="9"/>
      <c r="K208" s="9"/>
      <c r="L208" s="9"/>
    </row>
    <row r="209" spans="1:12" ht="27.75" customHeight="1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</row>
    <row r="210" spans="1:12" ht="27.75" customHeight="1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</row>
    <row r="211" spans="1:12" ht="27.75" customHeight="1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</row>
    <row r="212" spans="1:12" ht="27.75" customHeight="1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</row>
    <row r="213" spans="1:12" ht="27.75" customHeight="1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</row>
    <row r="214" spans="1:12" ht="27.75" customHeight="1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</row>
    <row r="215" spans="1:12" ht="27.75" customHeight="1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</row>
    <row r="216" spans="1:12" ht="27.75" customHeight="1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</row>
    <row r="217" spans="1:12" ht="27.75" customHeight="1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</row>
    <row r="218" spans="1:12" ht="27.75" customHeight="1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</row>
    <row r="219" spans="1:12" ht="27.75" customHeight="1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</row>
    <row r="220" spans="1:12" ht="27.75" customHeight="1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</row>
    <row r="221" spans="1:12" ht="27.75" customHeight="1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</row>
    <row r="222" spans="1:12" ht="27.75" customHeight="1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</row>
    <row r="223" spans="1:12" ht="27.75" customHeight="1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</row>
    <row r="224" spans="1:12" ht="27.75" customHeight="1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</row>
    <row r="225" spans="1:12" ht="27.75" customHeight="1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</row>
    <row r="226" spans="1:12" ht="27.75" customHeight="1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</row>
    <row r="227" spans="1:12" ht="27.75" customHeight="1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</row>
    <row r="228" spans="1:12" ht="27.75" customHeight="1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</row>
    <row r="229" spans="1:12" ht="27.75" customHeight="1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</row>
    <row r="230" spans="1:12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</row>
    <row r="231" spans="1:12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</row>
    <row r="232" spans="1:12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</row>
    <row r="233" spans="1:12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</row>
    <row r="234" spans="1:12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</row>
    <row r="235" spans="1:12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</row>
    <row r="236" spans="1:12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</row>
    <row r="237" spans="1:12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</row>
    <row r="238" spans="1:12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</row>
    <row r="239" spans="1:12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</row>
    <row r="240" spans="1:12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</row>
    <row r="241" spans="1:12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</row>
    <row r="242" spans="1:12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</row>
    <row r="243" spans="1:12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</row>
    <row r="244" spans="1:12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</row>
    <row r="245" spans="1:12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</row>
    <row r="246" spans="1:12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</row>
    <row r="247" spans="1:12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</row>
    <row r="248" spans="1:12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</row>
    <row r="249" spans="1:12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</row>
    <row r="250" spans="1:12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</row>
    <row r="251" spans="1:12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</row>
    <row r="252" spans="1:12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</row>
    <row r="253" spans="1:12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</row>
    <row r="254" spans="1:12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</row>
    <row r="255" spans="1:12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0"/>
  <sheetViews>
    <sheetView zoomScaleNormal="100" workbookViewId="0">
      <selection activeCell="H7" sqref="H7"/>
    </sheetView>
  </sheetViews>
  <sheetFormatPr baseColWidth="10" defaultRowHeight="14.25"/>
  <cols>
    <col min="1" max="1" width="12.75" customWidth="1"/>
    <col min="2" max="2" width="10.625" customWidth="1"/>
    <col min="3" max="3" width="12.125" customWidth="1"/>
    <col min="4" max="4" width="9" customWidth="1"/>
    <col min="5" max="5" width="11.25" customWidth="1"/>
    <col min="6" max="6" width="10.25" customWidth="1"/>
    <col min="7" max="7" width="11" customWidth="1"/>
    <col min="8" max="8" width="11.625" customWidth="1"/>
    <col min="9" max="9" width="10" customWidth="1"/>
    <col min="10" max="10" width="10.75" customWidth="1"/>
    <col min="11" max="11" width="4.625" customWidth="1"/>
    <col min="12" max="12" width="10.875" customWidth="1"/>
  </cols>
  <sheetData>
    <row r="1" spans="1:11" ht="15">
      <c r="A1" s="19">
        <v>1</v>
      </c>
      <c r="B1" t="s">
        <v>505</v>
      </c>
    </row>
    <row r="2" spans="1:11" ht="15">
      <c r="A2" s="19">
        <v>30</v>
      </c>
      <c r="B2" t="s">
        <v>506</v>
      </c>
    </row>
    <row r="3" spans="1:11" ht="15">
      <c r="A3" s="19">
        <v>25000</v>
      </c>
      <c r="B3" t="s">
        <v>507</v>
      </c>
    </row>
    <row r="4" spans="1:11" s="55" customFormat="1" ht="15" thickBot="1"/>
    <row r="6" spans="1:11" ht="22.5" customHeight="1">
      <c r="A6" s="68" t="s">
        <v>531</v>
      </c>
      <c r="B6" s="83"/>
      <c r="C6" s="70" t="s">
        <v>532</v>
      </c>
      <c r="D6" s="83"/>
      <c r="E6" s="67" t="s">
        <v>533</v>
      </c>
      <c r="F6" s="86"/>
      <c r="G6" s="72" t="s">
        <v>534</v>
      </c>
      <c r="H6" s="87"/>
      <c r="K6" s="68"/>
    </row>
    <row r="7" spans="1:11">
      <c r="A7" s="69" t="s">
        <v>528</v>
      </c>
      <c r="B7" s="84"/>
      <c r="C7" s="69" t="s">
        <v>529</v>
      </c>
      <c r="D7" s="85"/>
      <c r="E7" s="69" t="s">
        <v>530</v>
      </c>
      <c r="F7" s="85"/>
      <c r="G7" s="69" t="s">
        <v>530</v>
      </c>
      <c r="H7" s="84"/>
      <c r="J7" s="68"/>
      <c r="K7" s="68"/>
    </row>
    <row r="10" spans="1:11">
      <c r="G10" s="71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5"/>
  <sheetViews>
    <sheetView workbookViewId="0">
      <selection activeCell="D14" sqref="D14"/>
    </sheetView>
  </sheetViews>
  <sheetFormatPr baseColWidth="10" defaultRowHeight="14.25"/>
  <cols>
    <col min="4" max="4" width="16.125" customWidth="1"/>
  </cols>
  <sheetData>
    <row r="1" spans="1:4" ht="15">
      <c r="A1" s="95" t="s">
        <v>545</v>
      </c>
      <c r="B1" s="96" t="s">
        <v>546</v>
      </c>
      <c r="C1" s="96" t="s">
        <v>547</v>
      </c>
      <c r="D1" s="97" t="s">
        <v>510</v>
      </c>
    </row>
    <row r="2" spans="1:4" ht="36">
      <c r="A2" s="98" t="s">
        <v>26</v>
      </c>
      <c r="B2" s="99" t="s">
        <v>172</v>
      </c>
      <c r="C2" s="100" t="s">
        <v>514</v>
      </c>
      <c r="D2" s="101">
        <v>1</v>
      </c>
    </row>
    <row r="3" spans="1:4" ht="24">
      <c r="A3" s="98">
        <v>4430956</v>
      </c>
      <c r="B3" s="99" t="s">
        <v>542</v>
      </c>
      <c r="C3" s="100" t="s">
        <v>544</v>
      </c>
      <c r="D3" s="101">
        <v>25000</v>
      </c>
    </row>
    <row r="4" spans="1:4" ht="33.75">
      <c r="A4" s="102">
        <v>8722960</v>
      </c>
      <c r="B4" s="103" t="s">
        <v>117</v>
      </c>
      <c r="C4" s="100" t="s">
        <v>514</v>
      </c>
      <c r="D4" s="101">
        <v>1</v>
      </c>
    </row>
    <row r="5" spans="1:4" ht="33.75">
      <c r="A5" s="104" t="s">
        <v>275</v>
      </c>
      <c r="B5" s="105" t="s">
        <v>543</v>
      </c>
      <c r="C5" s="106" t="s">
        <v>514</v>
      </c>
      <c r="D5" s="107">
        <v>25000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Formulaire</vt:lpstr>
      <vt:lpstr>calculs</vt:lpstr>
      <vt:lpstr>résultats </vt:lpstr>
      <vt:lpstr>Feuil1</vt:lpstr>
      <vt:lpstr>Données</vt:lpstr>
    </vt:vector>
  </TitlesOfParts>
  <Company>B.Braun Melsungen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rigaanfr</dc:creator>
  <cp:lastModifiedBy>Dechance</cp:lastModifiedBy>
  <cp:lastPrinted>2012-03-04T15:05:31Z</cp:lastPrinted>
  <dcterms:created xsi:type="dcterms:W3CDTF">2011-04-01T09:20:58Z</dcterms:created>
  <dcterms:modified xsi:type="dcterms:W3CDTF">2012-03-09T20:36:37Z</dcterms:modified>
</cp:coreProperties>
</file>