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cuments\Tir à l'arc\"/>
    </mc:Choice>
  </mc:AlternateContent>
  <xr:revisionPtr revIDLastSave="0" documentId="13_ncr:1_{8A7E5F27-7EB3-4DD0-AF5D-55C98AFB2206}" xr6:coauthVersionLast="47" xr6:coauthVersionMax="47" xr10:uidLastSave="{00000000-0000-0000-0000-000000000000}"/>
  <bookViews>
    <workbookView xWindow="-120" yWindow="-120" windowWidth="20730" windowHeight="11160" tabRatio="747" xr2:uid="{00000000-000D-0000-FFFF-FFFF00000000}"/>
  </bookViews>
  <sheets>
    <sheet name="Qualifications" sheetId="87" r:id="rId1"/>
    <sheet name="Listes poules triées" sheetId="5" r:id="rId2"/>
    <sheet name="Liste des clubs" sheetId="85" r:id="rId3"/>
    <sheet name="Poules" sheetId="80" r:id="rId4"/>
    <sheet name="Résultat club" sheetId="84" r:id="rId5"/>
    <sheet name="Classement équipes" sheetId="86" r:id="rId6"/>
  </sheets>
  <definedNames>
    <definedName name="_xlnm._FilterDatabase" localSheetId="1" hidden="1">'Listes poules triées'!$A$1:$D$42</definedName>
    <definedName name="AAA">'Listes poules triées'!$1:$1048576</definedName>
    <definedName name="DUEL">#REF!</definedName>
    <definedName name="FFF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O3" i="84" l="1"/>
  <c r="BO4" i="84"/>
  <c r="BO5" i="84"/>
  <c r="BO6" i="84"/>
  <c r="BO7" i="84"/>
  <c r="BO8" i="84"/>
  <c r="BO9" i="84"/>
  <c r="BO10" i="84"/>
  <c r="BO11" i="84"/>
  <c r="BO12" i="84"/>
  <c r="BO13" i="84"/>
  <c r="BO14" i="84"/>
  <c r="BO15" i="84"/>
  <c r="BO16" i="84"/>
  <c r="BO17" i="84"/>
  <c r="BO18" i="84"/>
  <c r="BO19" i="84"/>
  <c r="BO20" i="84"/>
  <c r="BO21" i="84"/>
  <c r="BO22" i="84"/>
  <c r="BO23" i="84"/>
  <c r="BO24" i="84"/>
  <c r="BO25" i="84"/>
  <c r="BO26" i="84"/>
  <c r="BO27" i="84"/>
  <c r="BO28" i="84"/>
  <c r="BO2" i="84"/>
  <c r="BL5" i="84" a="1"/>
  <c r="BL5" i="84" s="1"/>
  <c r="BJ17" i="84" a="1"/>
  <c r="BJ17" i="84" s="1"/>
  <c r="BK17" i="84" a="1"/>
  <c r="BK17" i="84" s="1"/>
  <c r="BL17" i="84" a="1"/>
  <c r="BL17" i="84" s="1"/>
  <c r="BM17" i="84" a="1"/>
  <c r="BM17" i="84" s="1"/>
  <c r="BJ18" i="84" a="1"/>
  <c r="BJ18" i="84" s="1"/>
  <c r="BK18" i="84" a="1"/>
  <c r="BK18" i="84" s="1"/>
  <c r="BL18" i="84" a="1"/>
  <c r="BL18" i="84" s="1"/>
  <c r="BM18" i="84" a="1"/>
  <c r="BM18" i="84" s="1"/>
  <c r="BJ19" i="84" a="1"/>
  <c r="BJ19" i="84" s="1"/>
  <c r="BK19" i="84" a="1"/>
  <c r="BK19" i="84" s="1"/>
  <c r="BL19" i="84" a="1"/>
  <c r="BL19" i="84" s="1"/>
  <c r="BM19" i="84" a="1"/>
  <c r="BM19" i="84" s="1"/>
  <c r="BJ20" i="84" a="1"/>
  <c r="BJ20" i="84" s="1"/>
  <c r="BK20" i="84" a="1"/>
  <c r="BK20" i="84" s="1"/>
  <c r="BL20" i="84" a="1"/>
  <c r="BL20" i="84" s="1"/>
  <c r="BM20" i="84" a="1"/>
  <c r="BM20" i="84" s="1"/>
  <c r="BJ21" i="84" a="1"/>
  <c r="BJ21" i="84" s="1"/>
  <c r="BK21" i="84" a="1"/>
  <c r="BK21" i="84" s="1"/>
  <c r="BL21" i="84" a="1"/>
  <c r="BL21" i="84" s="1"/>
  <c r="BM21" i="84" a="1"/>
  <c r="BM21" i="84" s="1"/>
  <c r="BJ22" i="84" a="1"/>
  <c r="BJ22" i="84" s="1"/>
  <c r="BK22" i="84" a="1"/>
  <c r="BK22" i="84" s="1"/>
  <c r="BL22" i="84" a="1"/>
  <c r="BL22" i="84" s="1"/>
  <c r="BM22" i="84" a="1"/>
  <c r="BM22" i="84" s="1"/>
  <c r="BJ23" i="84" a="1"/>
  <c r="BJ23" i="84" s="1"/>
  <c r="BK23" i="84" a="1"/>
  <c r="BK23" i="84" s="1"/>
  <c r="BL23" i="84" a="1"/>
  <c r="BL23" i="84" s="1"/>
  <c r="BM23" i="84" a="1"/>
  <c r="BM23" i="84" s="1"/>
  <c r="BJ24" i="84" a="1"/>
  <c r="BJ24" i="84" s="1"/>
  <c r="BK24" i="84" a="1"/>
  <c r="BK24" i="84" s="1"/>
  <c r="BL24" i="84" a="1"/>
  <c r="BL24" i="84" s="1"/>
  <c r="BM24" i="84" a="1"/>
  <c r="BM24" i="84"/>
  <c r="BJ25" i="84" a="1"/>
  <c r="BJ25" i="84" s="1"/>
  <c r="BK25" i="84" a="1"/>
  <c r="BK25" i="84" s="1"/>
  <c r="BL25" i="84" a="1"/>
  <c r="BL25" i="84" s="1"/>
  <c r="BM25" i="84" a="1"/>
  <c r="BM25" i="84" s="1"/>
  <c r="BJ26" i="84" a="1"/>
  <c r="BJ26" i="84" s="1"/>
  <c r="BK26" i="84" a="1"/>
  <c r="BK26" i="84" s="1"/>
  <c r="BL26" i="84" a="1"/>
  <c r="BL26" i="84" s="1"/>
  <c r="BM26" i="84" a="1"/>
  <c r="BM26" i="84" s="1"/>
  <c r="BJ27" i="84" a="1"/>
  <c r="BJ27" i="84" s="1"/>
  <c r="BK27" i="84" a="1"/>
  <c r="BK27" i="84" s="1"/>
  <c r="BL27" i="84" a="1"/>
  <c r="BL27" i="84" s="1"/>
  <c r="BM27" i="84" a="1"/>
  <c r="BM27" i="84" s="1"/>
  <c r="BJ28" i="84" a="1"/>
  <c r="BJ28" i="84" s="1"/>
  <c r="BK28" i="84" a="1"/>
  <c r="BK28" i="84" s="1"/>
  <c r="BL28" i="84" a="1"/>
  <c r="BL28" i="84" s="1"/>
  <c r="BM28" i="84" a="1"/>
  <c r="BM28" i="84" s="1"/>
  <c r="BI17" i="84" a="1"/>
  <c r="BI17" i="84" s="1"/>
  <c r="BI18" i="84" a="1"/>
  <c r="BI18" i="84" s="1"/>
  <c r="BI19" i="84" a="1"/>
  <c r="BI19" i="84" s="1"/>
  <c r="BI20" i="84" a="1"/>
  <c r="BI20" i="84" s="1"/>
  <c r="BI21" i="84" a="1"/>
  <c r="BI21" i="84" s="1"/>
  <c r="BI22" i="84" a="1"/>
  <c r="BI22" i="84" s="1"/>
  <c r="BI23" i="84" a="1"/>
  <c r="BI23" i="84" s="1"/>
  <c r="BI24" i="84" a="1"/>
  <c r="BI24" i="84" s="1"/>
  <c r="BI25" i="84" a="1"/>
  <c r="BI25" i="84" s="1"/>
  <c r="BI26" i="84" a="1"/>
  <c r="BI26" i="84" s="1"/>
  <c r="BI27" i="84" a="1"/>
  <c r="BI27" i="84" s="1"/>
  <c r="BI28" i="84" a="1"/>
  <c r="BI28" i="84" s="1"/>
  <c r="BH17" i="84" a="1"/>
  <c r="BH17" i="84" s="1"/>
  <c r="BH18" i="84" a="1"/>
  <c r="BH18" i="84" s="1"/>
  <c r="BH19" i="84" a="1"/>
  <c r="BH19" i="84" s="1"/>
  <c r="BH20" i="84" a="1"/>
  <c r="BH20" i="84" s="1"/>
  <c r="BH21" i="84" a="1"/>
  <c r="BH21" i="84" s="1"/>
  <c r="BH22" i="84" a="1"/>
  <c r="BH22" i="84" s="1"/>
  <c r="BH23" i="84" a="1"/>
  <c r="BH23" i="84" s="1"/>
  <c r="BH24" i="84" a="1"/>
  <c r="BH24" i="84" s="1"/>
  <c r="BH25" i="84" a="1"/>
  <c r="BH25" i="84" s="1"/>
  <c r="BH26" i="84" a="1"/>
  <c r="BH26" i="84" s="1"/>
  <c r="BH27" i="84" a="1"/>
  <c r="BH27" i="84" s="1"/>
  <c r="BH28" i="84" a="1"/>
  <c r="BH28" i="84" s="1"/>
  <c r="BG17" i="84" a="1"/>
  <c r="BG17" i="84" s="1"/>
  <c r="BG18" i="84" a="1"/>
  <c r="BG18" i="84" s="1"/>
  <c r="BG19" i="84" a="1"/>
  <c r="BG19" i="84" s="1"/>
  <c r="BG20" i="84" a="1"/>
  <c r="BG20" i="84" s="1"/>
  <c r="BG21" i="84" a="1"/>
  <c r="BG21" i="84" s="1"/>
  <c r="BG22" i="84" a="1"/>
  <c r="BG22" i="84" s="1"/>
  <c r="BG23" i="84" a="1"/>
  <c r="BG23" i="84" s="1"/>
  <c r="BG24" i="84" a="1"/>
  <c r="BG24" i="84" s="1"/>
  <c r="BG25" i="84" a="1"/>
  <c r="BG25" i="84" s="1"/>
  <c r="BG26" i="84" a="1"/>
  <c r="BG26" i="84" s="1"/>
  <c r="BG27" i="84" a="1"/>
  <c r="BG27" i="84" s="1"/>
  <c r="BG28" i="84" a="1"/>
  <c r="BG28" i="84" s="1"/>
  <c r="BF17" i="84" a="1"/>
  <c r="BF17" i="84" s="1"/>
  <c r="BF18" i="84" a="1"/>
  <c r="BF18" i="84" s="1"/>
  <c r="BF19" i="84" a="1"/>
  <c r="BF19" i="84" s="1"/>
  <c r="BF20" i="84" a="1"/>
  <c r="BF20" i="84" s="1"/>
  <c r="BF21" i="84" a="1"/>
  <c r="BF21" i="84" s="1"/>
  <c r="BF22" i="84" a="1"/>
  <c r="BF22" i="84" s="1"/>
  <c r="BF23" i="84" a="1"/>
  <c r="BF23" i="84" s="1"/>
  <c r="BF24" i="84" a="1"/>
  <c r="BF24" i="84" s="1"/>
  <c r="BF25" i="84" a="1"/>
  <c r="BF25" i="84" s="1"/>
  <c r="BF26" i="84" a="1"/>
  <c r="BF26" i="84" s="1"/>
  <c r="BF27" i="84" a="1"/>
  <c r="BF27" i="84" s="1"/>
  <c r="BF28" i="84" a="1"/>
  <c r="BF28" i="84" s="1"/>
  <c r="B17" i="84" a="1"/>
  <c r="B17" i="84" s="1"/>
  <c r="C17" i="84" a="1"/>
  <c r="C17" i="84" s="1"/>
  <c r="D17" i="84" a="1"/>
  <c r="D17" i="84" s="1"/>
  <c r="E17" i="84" a="1"/>
  <c r="E17" i="84" s="1"/>
  <c r="F17" i="84" a="1"/>
  <c r="F17" i="84" s="1"/>
  <c r="G17" i="84" a="1"/>
  <c r="G17" i="84" s="1"/>
  <c r="H17" i="84" a="1"/>
  <c r="H17" i="84" s="1"/>
  <c r="I17" i="84" a="1"/>
  <c r="I17" i="84" s="1"/>
  <c r="J17" i="84" a="1"/>
  <c r="J17" i="84" s="1"/>
  <c r="K17" i="84" a="1"/>
  <c r="K17" i="84" s="1"/>
  <c r="L17" i="84" a="1"/>
  <c r="L17" i="84" s="1"/>
  <c r="M17" i="84" a="1"/>
  <c r="M17" i="84" s="1"/>
  <c r="N17" i="84" a="1"/>
  <c r="N17" i="84" s="1"/>
  <c r="O17" i="84" a="1"/>
  <c r="O17" i="84" s="1"/>
  <c r="P17" i="84" a="1"/>
  <c r="P17" i="84" s="1"/>
  <c r="Q17" i="84" a="1"/>
  <c r="Q17" i="84" s="1"/>
  <c r="R17" i="84" a="1"/>
  <c r="R17" i="84" s="1"/>
  <c r="S17" i="84" a="1"/>
  <c r="S17" i="84" s="1"/>
  <c r="T17" i="84" a="1"/>
  <c r="T17" i="84" s="1"/>
  <c r="U17" i="84" a="1"/>
  <c r="U17" i="84" s="1"/>
  <c r="V17" i="84" a="1"/>
  <c r="V17" i="84" s="1"/>
  <c r="W17" i="84" a="1"/>
  <c r="W17" i="84" s="1"/>
  <c r="X17" i="84" a="1"/>
  <c r="X17" i="84" s="1"/>
  <c r="Y17" i="84" a="1"/>
  <c r="Y17" i="84" s="1"/>
  <c r="Z17" i="84" a="1"/>
  <c r="Z17" i="84" s="1"/>
  <c r="AA17" i="84" a="1"/>
  <c r="AA17" i="84" s="1"/>
  <c r="AB17" i="84" a="1"/>
  <c r="AB17" i="84" s="1"/>
  <c r="AC17" i="84" a="1"/>
  <c r="AC17" i="84" s="1"/>
  <c r="AD17" i="84" a="1"/>
  <c r="AD17" i="84" s="1"/>
  <c r="AE17" i="84" a="1"/>
  <c r="AE17" i="84" s="1"/>
  <c r="AF17" i="84" a="1"/>
  <c r="AF17" i="84" s="1"/>
  <c r="AG17" i="84" a="1"/>
  <c r="AG17" i="84" s="1"/>
  <c r="AH17" i="84" a="1"/>
  <c r="AH17" i="84" s="1"/>
  <c r="AI17" i="84" a="1"/>
  <c r="AI17" i="84" s="1"/>
  <c r="AJ17" i="84" a="1"/>
  <c r="AJ17" i="84" s="1"/>
  <c r="AK17" i="84" a="1"/>
  <c r="AK17" i="84" s="1"/>
  <c r="AL17" i="84" a="1"/>
  <c r="AL17" i="84" s="1"/>
  <c r="AM17" i="84" a="1"/>
  <c r="AM17" i="84" s="1"/>
  <c r="AN17" i="84" a="1"/>
  <c r="AN17" i="84" s="1"/>
  <c r="AO17" i="84" a="1"/>
  <c r="AO17" i="84" s="1"/>
  <c r="AP17" i="84" a="1"/>
  <c r="AP17" i="84" s="1"/>
  <c r="AQ17" i="84" a="1"/>
  <c r="AQ17" i="84" s="1"/>
  <c r="AR17" i="84" a="1"/>
  <c r="AR17" i="84" s="1"/>
  <c r="AS17" i="84" a="1"/>
  <c r="AS17" i="84" s="1"/>
  <c r="AT17" i="84" a="1"/>
  <c r="AT17" i="84" s="1"/>
  <c r="AU17" i="84" a="1"/>
  <c r="AU17" i="84" s="1"/>
  <c r="AV17" i="84" a="1"/>
  <c r="AV17" i="84" s="1"/>
  <c r="AW17" i="84" a="1"/>
  <c r="AW17" i="84" s="1"/>
  <c r="AX17" i="84" a="1"/>
  <c r="AX17" i="84" s="1"/>
  <c r="AY17" i="84" a="1"/>
  <c r="AY17" i="84" s="1"/>
  <c r="AZ17" i="84" a="1"/>
  <c r="AZ17" i="84" s="1"/>
  <c r="BA17" i="84" a="1"/>
  <c r="BA17" i="84" s="1"/>
  <c r="BB17" i="84" a="1"/>
  <c r="BB17" i="84" s="1"/>
  <c r="BC17" i="84" a="1"/>
  <c r="BC17" i="84" s="1"/>
  <c r="BD17" i="84" a="1"/>
  <c r="BD17" i="84" s="1"/>
  <c r="BE17" i="84" a="1"/>
  <c r="BE17" i="84" s="1"/>
  <c r="B18" i="84" a="1"/>
  <c r="B18" i="84" s="1"/>
  <c r="C18" i="84" a="1"/>
  <c r="C18" i="84" s="1"/>
  <c r="D18" i="84" a="1"/>
  <c r="D18" i="84" s="1"/>
  <c r="E18" i="84" a="1"/>
  <c r="E18" i="84" s="1"/>
  <c r="F18" i="84" a="1"/>
  <c r="F18" i="84" s="1"/>
  <c r="G18" i="84" a="1"/>
  <c r="G18" i="84" s="1"/>
  <c r="H18" i="84" a="1"/>
  <c r="H18" i="84" s="1"/>
  <c r="I18" i="84" a="1"/>
  <c r="I18" i="84" s="1"/>
  <c r="J18" i="84" a="1"/>
  <c r="J18" i="84" s="1"/>
  <c r="K18" i="84" a="1"/>
  <c r="K18" i="84" s="1"/>
  <c r="L18" i="84" a="1"/>
  <c r="L18" i="84" s="1"/>
  <c r="M18" i="84" a="1"/>
  <c r="M18" i="84" s="1"/>
  <c r="N18" i="84" a="1"/>
  <c r="N18" i="84" s="1"/>
  <c r="O18" i="84" a="1"/>
  <c r="O18" i="84" s="1"/>
  <c r="P18" i="84" a="1"/>
  <c r="P18" i="84" s="1"/>
  <c r="Q18" i="84" a="1"/>
  <c r="Q18" i="84" s="1"/>
  <c r="R18" i="84" a="1"/>
  <c r="R18" i="84" s="1"/>
  <c r="S18" i="84" a="1"/>
  <c r="S18" i="84" s="1"/>
  <c r="T18" i="84" a="1"/>
  <c r="T18" i="84" s="1"/>
  <c r="U18" i="84" a="1"/>
  <c r="U18" i="84" s="1"/>
  <c r="V18" i="84" a="1"/>
  <c r="V18" i="84" s="1"/>
  <c r="W18" i="84" a="1"/>
  <c r="W18" i="84" s="1"/>
  <c r="X18" i="84" a="1"/>
  <c r="X18" i="84" s="1"/>
  <c r="Y18" i="84" a="1"/>
  <c r="Y18" i="84" s="1"/>
  <c r="Z18" i="84" a="1"/>
  <c r="Z18" i="84" s="1"/>
  <c r="AA18" i="84" a="1"/>
  <c r="AA18" i="84" s="1"/>
  <c r="AB18" i="84" a="1"/>
  <c r="AB18" i="84" s="1"/>
  <c r="AC18" i="84" a="1"/>
  <c r="AC18" i="84" s="1"/>
  <c r="AD18" i="84" a="1"/>
  <c r="AD18" i="84" s="1"/>
  <c r="AE18" i="84" a="1"/>
  <c r="AE18" i="84" s="1"/>
  <c r="AF18" i="84" a="1"/>
  <c r="AF18" i="84" s="1"/>
  <c r="AG18" i="84" a="1"/>
  <c r="AG18" i="84" s="1"/>
  <c r="AH18" i="84" a="1"/>
  <c r="AH18" i="84" s="1"/>
  <c r="AI18" i="84" a="1"/>
  <c r="AI18" i="84" s="1"/>
  <c r="AJ18" i="84" a="1"/>
  <c r="AJ18" i="84" s="1"/>
  <c r="AK18" i="84" a="1"/>
  <c r="AK18" i="84" s="1"/>
  <c r="AL18" i="84" a="1"/>
  <c r="AL18" i="84" s="1"/>
  <c r="AM18" i="84" a="1"/>
  <c r="AM18" i="84" s="1"/>
  <c r="AN18" i="84" a="1"/>
  <c r="AN18" i="84" s="1"/>
  <c r="AO18" i="84" a="1"/>
  <c r="AO18" i="84" s="1"/>
  <c r="AP18" i="84" a="1"/>
  <c r="AP18" i="84" s="1"/>
  <c r="AQ18" i="84" a="1"/>
  <c r="AQ18" i="84" s="1"/>
  <c r="AR18" i="84" a="1"/>
  <c r="AR18" i="84" s="1"/>
  <c r="AS18" i="84" a="1"/>
  <c r="AS18" i="84" s="1"/>
  <c r="AT18" i="84" a="1"/>
  <c r="AT18" i="84" s="1"/>
  <c r="AU18" i="84" a="1"/>
  <c r="AU18" i="84" s="1"/>
  <c r="AV18" i="84" a="1"/>
  <c r="AV18" i="84" s="1"/>
  <c r="AW18" i="84" a="1"/>
  <c r="AW18" i="84" s="1"/>
  <c r="AX18" i="84" a="1"/>
  <c r="AX18" i="84" s="1"/>
  <c r="AY18" i="84" a="1"/>
  <c r="AY18" i="84" s="1"/>
  <c r="AZ18" i="84" a="1"/>
  <c r="AZ18" i="84" s="1"/>
  <c r="BA18" i="84" a="1"/>
  <c r="BA18" i="84" s="1"/>
  <c r="BB18" i="84" a="1"/>
  <c r="BB18" i="84" s="1"/>
  <c r="BC18" i="84" a="1"/>
  <c r="BC18" i="84" s="1"/>
  <c r="BD18" i="84" a="1"/>
  <c r="BD18" i="84" s="1"/>
  <c r="BE18" i="84" a="1"/>
  <c r="BE18" i="84" s="1"/>
  <c r="B19" i="84" a="1"/>
  <c r="B19" i="84" s="1"/>
  <c r="C19" i="84" a="1"/>
  <c r="C19" i="84" s="1"/>
  <c r="D19" i="84" a="1"/>
  <c r="D19" i="84" s="1"/>
  <c r="E19" i="84" a="1"/>
  <c r="E19" i="84" s="1"/>
  <c r="F19" i="84" a="1"/>
  <c r="F19" i="84" s="1"/>
  <c r="G19" i="84" a="1"/>
  <c r="G19" i="84" s="1"/>
  <c r="H19" i="84" a="1"/>
  <c r="H19" i="84" s="1"/>
  <c r="I19" i="84" a="1"/>
  <c r="I19" i="84" s="1"/>
  <c r="J19" i="84" a="1"/>
  <c r="J19" i="84" s="1"/>
  <c r="K19" i="84" a="1"/>
  <c r="K19" i="84" s="1"/>
  <c r="L19" i="84" a="1"/>
  <c r="L19" i="84" s="1"/>
  <c r="M19" i="84" a="1"/>
  <c r="M19" i="84" s="1"/>
  <c r="N19" i="84" a="1"/>
  <c r="N19" i="84" s="1"/>
  <c r="O19" i="84" a="1"/>
  <c r="O19" i="84" s="1"/>
  <c r="P19" i="84" a="1"/>
  <c r="P19" i="84" s="1"/>
  <c r="Q19" i="84" a="1"/>
  <c r="Q19" i="84" s="1"/>
  <c r="R19" i="84" a="1"/>
  <c r="R19" i="84" s="1"/>
  <c r="S19" i="84" a="1"/>
  <c r="S19" i="84" s="1"/>
  <c r="T19" i="84" a="1"/>
  <c r="T19" i="84" s="1"/>
  <c r="U19" i="84" a="1"/>
  <c r="U19" i="84" s="1"/>
  <c r="V19" i="84" a="1"/>
  <c r="V19" i="84" s="1"/>
  <c r="W19" i="84" a="1"/>
  <c r="W19" i="84" s="1"/>
  <c r="X19" i="84" a="1"/>
  <c r="X19" i="84" s="1"/>
  <c r="Y19" i="84" a="1"/>
  <c r="Y19" i="84" s="1"/>
  <c r="Z19" i="84" a="1"/>
  <c r="Z19" i="84" s="1"/>
  <c r="AA19" i="84" a="1"/>
  <c r="AA19" i="84" s="1"/>
  <c r="AB19" i="84" a="1"/>
  <c r="AB19" i="84" s="1"/>
  <c r="AC19" i="84" a="1"/>
  <c r="AC19" i="84" s="1"/>
  <c r="AD19" i="84" a="1"/>
  <c r="AD19" i="84" s="1"/>
  <c r="AE19" i="84" a="1"/>
  <c r="AE19" i="84" s="1"/>
  <c r="AF19" i="84" a="1"/>
  <c r="AF19" i="84" s="1"/>
  <c r="AG19" i="84" a="1"/>
  <c r="AG19" i="84" s="1"/>
  <c r="AH19" i="84" a="1"/>
  <c r="AH19" i="84" s="1"/>
  <c r="AI19" i="84" a="1"/>
  <c r="AI19" i="84" s="1"/>
  <c r="AJ19" i="84" a="1"/>
  <c r="AJ19" i="84" s="1"/>
  <c r="AK19" i="84" a="1"/>
  <c r="AK19" i="84" s="1"/>
  <c r="AL19" i="84" a="1"/>
  <c r="AL19" i="84" s="1"/>
  <c r="AM19" i="84" a="1"/>
  <c r="AM19" i="84" s="1"/>
  <c r="AN19" i="84" a="1"/>
  <c r="AN19" i="84" s="1"/>
  <c r="AO19" i="84" a="1"/>
  <c r="AO19" i="84" s="1"/>
  <c r="AP19" i="84" a="1"/>
  <c r="AP19" i="84" s="1"/>
  <c r="AQ19" i="84" a="1"/>
  <c r="AQ19" i="84" s="1"/>
  <c r="AR19" i="84" a="1"/>
  <c r="AR19" i="84" s="1"/>
  <c r="AS19" i="84" a="1"/>
  <c r="AS19" i="84" s="1"/>
  <c r="AT19" i="84" a="1"/>
  <c r="AT19" i="84" s="1"/>
  <c r="AU19" i="84" a="1"/>
  <c r="AU19" i="84" s="1"/>
  <c r="AV19" i="84" a="1"/>
  <c r="AV19" i="84" s="1"/>
  <c r="AW19" i="84" a="1"/>
  <c r="AW19" i="84" s="1"/>
  <c r="AX19" i="84" a="1"/>
  <c r="AX19" i="84" s="1"/>
  <c r="AY19" i="84" a="1"/>
  <c r="AY19" i="84" s="1"/>
  <c r="AZ19" i="84" a="1"/>
  <c r="AZ19" i="84" s="1"/>
  <c r="BA19" i="84" a="1"/>
  <c r="BA19" i="84" s="1"/>
  <c r="BB19" i="84" a="1"/>
  <c r="BB19" i="84" s="1"/>
  <c r="BC19" i="84" a="1"/>
  <c r="BC19" i="84" s="1"/>
  <c r="BD19" i="84" a="1"/>
  <c r="BD19" i="84" s="1"/>
  <c r="BE19" i="84" a="1"/>
  <c r="BE19" i="84" s="1"/>
  <c r="B20" i="84" a="1"/>
  <c r="B20" i="84" s="1"/>
  <c r="C20" i="84" a="1"/>
  <c r="C20" i="84" s="1"/>
  <c r="D20" i="84" a="1"/>
  <c r="D20" i="84" s="1"/>
  <c r="E20" i="84" a="1"/>
  <c r="E20" i="84" s="1"/>
  <c r="F20" i="84" a="1"/>
  <c r="F20" i="84" s="1"/>
  <c r="G20" i="84" a="1"/>
  <c r="G20" i="84" s="1"/>
  <c r="H20" i="84" a="1"/>
  <c r="H20" i="84" s="1"/>
  <c r="I20" i="84" a="1"/>
  <c r="I20" i="84" s="1"/>
  <c r="J20" i="84" a="1"/>
  <c r="J20" i="84" s="1"/>
  <c r="K20" i="84" a="1"/>
  <c r="K20" i="84" s="1"/>
  <c r="L20" i="84" a="1"/>
  <c r="L20" i="84" s="1"/>
  <c r="M20" i="84" a="1"/>
  <c r="M20" i="84" s="1"/>
  <c r="N20" i="84" a="1"/>
  <c r="N20" i="84" s="1"/>
  <c r="O20" i="84" a="1"/>
  <c r="O20" i="84" s="1"/>
  <c r="P20" i="84" a="1"/>
  <c r="P20" i="84" s="1"/>
  <c r="Q20" i="84" a="1"/>
  <c r="Q20" i="84" s="1"/>
  <c r="R20" i="84" a="1"/>
  <c r="R20" i="84" s="1"/>
  <c r="S20" i="84" a="1"/>
  <c r="S20" i="84" s="1"/>
  <c r="T20" i="84" a="1"/>
  <c r="T20" i="84" s="1"/>
  <c r="U20" i="84" a="1"/>
  <c r="U20" i="84" s="1"/>
  <c r="V20" i="84" a="1"/>
  <c r="V20" i="84" s="1"/>
  <c r="W20" i="84" a="1"/>
  <c r="W20" i="84" s="1"/>
  <c r="X20" i="84" a="1"/>
  <c r="X20" i="84" s="1"/>
  <c r="Y20" i="84" a="1"/>
  <c r="Y20" i="84" s="1"/>
  <c r="Z20" i="84" a="1"/>
  <c r="Z20" i="84" s="1"/>
  <c r="AA20" i="84" a="1"/>
  <c r="AA20" i="84" s="1"/>
  <c r="AB20" i="84" a="1"/>
  <c r="AB20" i="84" s="1"/>
  <c r="AC20" i="84" a="1"/>
  <c r="AC20" i="84" s="1"/>
  <c r="AD20" i="84" a="1"/>
  <c r="AD20" i="84" s="1"/>
  <c r="AE20" i="84" a="1"/>
  <c r="AE20" i="84" s="1"/>
  <c r="AF20" i="84" a="1"/>
  <c r="AF20" i="84" s="1"/>
  <c r="AG20" i="84" a="1"/>
  <c r="AG20" i="84" s="1"/>
  <c r="AH20" i="84" a="1"/>
  <c r="AH20" i="84" s="1"/>
  <c r="AI20" i="84" a="1"/>
  <c r="AI20" i="84" s="1"/>
  <c r="AJ20" i="84" a="1"/>
  <c r="AJ20" i="84" s="1"/>
  <c r="AK20" i="84" a="1"/>
  <c r="AK20" i="84" s="1"/>
  <c r="AL20" i="84" a="1"/>
  <c r="AL20" i="84" s="1"/>
  <c r="AM20" i="84" a="1"/>
  <c r="AM20" i="84" s="1"/>
  <c r="AN20" i="84" a="1"/>
  <c r="AN20" i="84" s="1"/>
  <c r="AO20" i="84" a="1"/>
  <c r="AO20" i="84" s="1"/>
  <c r="AP20" i="84" a="1"/>
  <c r="AP20" i="84" s="1"/>
  <c r="AQ20" i="84" a="1"/>
  <c r="AQ20" i="84" s="1"/>
  <c r="AR20" i="84" a="1"/>
  <c r="AR20" i="84" s="1"/>
  <c r="AS20" i="84" a="1"/>
  <c r="AS20" i="84" s="1"/>
  <c r="AT20" i="84" a="1"/>
  <c r="AT20" i="84" s="1"/>
  <c r="AU20" i="84" a="1"/>
  <c r="AU20" i="84" s="1"/>
  <c r="AV20" i="84" a="1"/>
  <c r="AV20" i="84" s="1"/>
  <c r="AW20" i="84" a="1"/>
  <c r="AW20" i="84" s="1"/>
  <c r="AX20" i="84" a="1"/>
  <c r="AX20" i="84" s="1"/>
  <c r="AY20" i="84" a="1"/>
  <c r="AY20" i="84" s="1"/>
  <c r="AZ20" i="84" a="1"/>
  <c r="AZ20" i="84" s="1"/>
  <c r="BA20" i="84" a="1"/>
  <c r="BA20" i="84" s="1"/>
  <c r="BB20" i="84" a="1"/>
  <c r="BB20" i="84" s="1"/>
  <c r="BC20" i="84" a="1"/>
  <c r="BC20" i="84" s="1"/>
  <c r="BD20" i="84" a="1"/>
  <c r="BD20" i="84" s="1"/>
  <c r="BE20" i="84" a="1"/>
  <c r="BE20" i="84" s="1"/>
  <c r="B21" i="84" a="1"/>
  <c r="B21" i="84" s="1"/>
  <c r="C21" i="84" a="1"/>
  <c r="C21" i="84" s="1"/>
  <c r="D21" i="84" a="1"/>
  <c r="D21" i="84" s="1"/>
  <c r="E21" i="84" a="1"/>
  <c r="E21" i="84" s="1"/>
  <c r="F21" i="84" a="1"/>
  <c r="F21" i="84" s="1"/>
  <c r="G21" i="84" a="1"/>
  <c r="G21" i="84" s="1"/>
  <c r="H21" i="84" a="1"/>
  <c r="H21" i="84" s="1"/>
  <c r="I21" i="84" a="1"/>
  <c r="I21" i="84" s="1"/>
  <c r="J21" i="84" a="1"/>
  <c r="J21" i="84" s="1"/>
  <c r="K21" i="84" a="1"/>
  <c r="K21" i="84" s="1"/>
  <c r="L21" i="84" a="1"/>
  <c r="L21" i="84" s="1"/>
  <c r="M21" i="84" a="1"/>
  <c r="M21" i="84" s="1"/>
  <c r="N21" i="84" a="1"/>
  <c r="N21" i="84" s="1"/>
  <c r="O21" i="84" a="1"/>
  <c r="O21" i="84" s="1"/>
  <c r="P21" i="84" a="1"/>
  <c r="P21" i="84" s="1"/>
  <c r="Q21" i="84" a="1"/>
  <c r="Q21" i="84" s="1"/>
  <c r="R21" i="84" a="1"/>
  <c r="R21" i="84" s="1"/>
  <c r="S21" i="84" a="1"/>
  <c r="S21" i="84" s="1"/>
  <c r="T21" i="84" a="1"/>
  <c r="T21" i="84" s="1"/>
  <c r="U21" i="84" a="1"/>
  <c r="U21" i="84" s="1"/>
  <c r="V21" i="84" a="1"/>
  <c r="V21" i="84" s="1"/>
  <c r="W21" i="84" a="1"/>
  <c r="W21" i="84" s="1"/>
  <c r="X21" i="84" a="1"/>
  <c r="X21" i="84" s="1"/>
  <c r="Y21" i="84" a="1"/>
  <c r="Y21" i="84" s="1"/>
  <c r="Z21" i="84" a="1"/>
  <c r="Z21" i="84" s="1"/>
  <c r="AA21" i="84" a="1"/>
  <c r="AA21" i="84" s="1"/>
  <c r="AB21" i="84" a="1"/>
  <c r="AB21" i="84" s="1"/>
  <c r="AC21" i="84" a="1"/>
  <c r="AC21" i="84" s="1"/>
  <c r="AD21" i="84" a="1"/>
  <c r="AD21" i="84" s="1"/>
  <c r="AE21" i="84" a="1"/>
  <c r="AE21" i="84" s="1"/>
  <c r="AF21" i="84" a="1"/>
  <c r="AF21" i="84" s="1"/>
  <c r="AG21" i="84" a="1"/>
  <c r="AG21" i="84" s="1"/>
  <c r="AH21" i="84" a="1"/>
  <c r="AH21" i="84" s="1"/>
  <c r="AI21" i="84" a="1"/>
  <c r="AI21" i="84" s="1"/>
  <c r="AJ21" i="84" a="1"/>
  <c r="AJ21" i="84" s="1"/>
  <c r="AK21" i="84" a="1"/>
  <c r="AK21" i="84" s="1"/>
  <c r="AL21" i="84" a="1"/>
  <c r="AL21" i="84" s="1"/>
  <c r="AM21" i="84" a="1"/>
  <c r="AM21" i="84" s="1"/>
  <c r="AN21" i="84" a="1"/>
  <c r="AN21" i="84" s="1"/>
  <c r="AO21" i="84" a="1"/>
  <c r="AO21" i="84" s="1"/>
  <c r="AP21" i="84" a="1"/>
  <c r="AP21" i="84" s="1"/>
  <c r="AQ21" i="84" a="1"/>
  <c r="AQ21" i="84" s="1"/>
  <c r="AR21" i="84" a="1"/>
  <c r="AR21" i="84" s="1"/>
  <c r="AS21" i="84" a="1"/>
  <c r="AS21" i="84" s="1"/>
  <c r="AT21" i="84" a="1"/>
  <c r="AT21" i="84" s="1"/>
  <c r="AU21" i="84" a="1"/>
  <c r="AU21" i="84" s="1"/>
  <c r="AV21" i="84" a="1"/>
  <c r="AV21" i="84" s="1"/>
  <c r="AW21" i="84" a="1"/>
  <c r="AW21" i="84" s="1"/>
  <c r="AX21" i="84" a="1"/>
  <c r="AX21" i="84" s="1"/>
  <c r="AY21" i="84" a="1"/>
  <c r="AY21" i="84" s="1"/>
  <c r="AZ21" i="84" a="1"/>
  <c r="AZ21" i="84" s="1"/>
  <c r="BA21" i="84" a="1"/>
  <c r="BA21" i="84" s="1"/>
  <c r="BB21" i="84" a="1"/>
  <c r="BB21" i="84" s="1"/>
  <c r="BC21" i="84" a="1"/>
  <c r="BC21" i="84" s="1"/>
  <c r="BD21" i="84" a="1"/>
  <c r="BD21" i="84" s="1"/>
  <c r="BE21" i="84" a="1"/>
  <c r="BE21" i="84" s="1"/>
  <c r="B22" i="84" a="1"/>
  <c r="B22" i="84" s="1"/>
  <c r="C22" i="84" a="1"/>
  <c r="C22" i="84" s="1"/>
  <c r="D22" i="84" a="1"/>
  <c r="D22" i="84" s="1"/>
  <c r="E22" i="84" a="1"/>
  <c r="E22" i="84" s="1"/>
  <c r="F22" i="84" a="1"/>
  <c r="F22" i="84" s="1"/>
  <c r="G22" i="84" a="1"/>
  <c r="G22" i="84" s="1"/>
  <c r="H22" i="84" a="1"/>
  <c r="H22" i="84" s="1"/>
  <c r="I22" i="84" a="1"/>
  <c r="I22" i="84" s="1"/>
  <c r="J22" i="84" a="1"/>
  <c r="J22" i="84" s="1"/>
  <c r="K22" i="84" a="1"/>
  <c r="K22" i="84" s="1"/>
  <c r="L22" i="84" a="1"/>
  <c r="L22" i="84" s="1"/>
  <c r="M22" i="84" a="1"/>
  <c r="M22" i="84" s="1"/>
  <c r="N22" i="84" a="1"/>
  <c r="N22" i="84" s="1"/>
  <c r="O22" i="84" a="1"/>
  <c r="O22" i="84" s="1"/>
  <c r="P22" i="84" a="1"/>
  <c r="P22" i="84" s="1"/>
  <c r="Q22" i="84" a="1"/>
  <c r="Q22" i="84" s="1"/>
  <c r="R22" i="84" a="1"/>
  <c r="R22" i="84" s="1"/>
  <c r="S22" i="84" a="1"/>
  <c r="S22" i="84" s="1"/>
  <c r="T22" i="84" a="1"/>
  <c r="T22" i="84" s="1"/>
  <c r="U22" i="84" a="1"/>
  <c r="U22" i="84" s="1"/>
  <c r="V22" i="84" a="1"/>
  <c r="V22" i="84" s="1"/>
  <c r="W22" i="84" a="1"/>
  <c r="W22" i="84" s="1"/>
  <c r="X22" i="84" a="1"/>
  <c r="X22" i="84" s="1"/>
  <c r="Y22" i="84" a="1"/>
  <c r="Y22" i="84" s="1"/>
  <c r="Z22" i="84" a="1"/>
  <c r="Z22" i="84" s="1"/>
  <c r="AA22" i="84" a="1"/>
  <c r="AA22" i="84" s="1"/>
  <c r="AB22" i="84" a="1"/>
  <c r="AB22" i="84" s="1"/>
  <c r="AC22" i="84" a="1"/>
  <c r="AC22" i="84" s="1"/>
  <c r="AD22" i="84" a="1"/>
  <c r="AD22" i="84" s="1"/>
  <c r="AE22" i="84" a="1"/>
  <c r="AE22" i="84" s="1"/>
  <c r="AF22" i="84" a="1"/>
  <c r="AF22" i="84" s="1"/>
  <c r="AG22" i="84" a="1"/>
  <c r="AG22" i="84" s="1"/>
  <c r="AH22" i="84" a="1"/>
  <c r="AH22" i="84" s="1"/>
  <c r="AI22" i="84" a="1"/>
  <c r="AI22" i="84" s="1"/>
  <c r="AJ22" i="84" a="1"/>
  <c r="AJ22" i="84" s="1"/>
  <c r="AK22" i="84" a="1"/>
  <c r="AK22" i="84" s="1"/>
  <c r="AL22" i="84" a="1"/>
  <c r="AL22" i="84" s="1"/>
  <c r="AM22" i="84" a="1"/>
  <c r="AM22" i="84" s="1"/>
  <c r="AN22" i="84" a="1"/>
  <c r="AN22" i="84" s="1"/>
  <c r="AO22" i="84" a="1"/>
  <c r="AO22" i="84" s="1"/>
  <c r="AP22" i="84" a="1"/>
  <c r="AP22" i="84" s="1"/>
  <c r="AQ22" i="84" a="1"/>
  <c r="AQ22" i="84" s="1"/>
  <c r="AR22" i="84" a="1"/>
  <c r="AR22" i="84" s="1"/>
  <c r="AS22" i="84" a="1"/>
  <c r="AS22" i="84" s="1"/>
  <c r="AT22" i="84" a="1"/>
  <c r="AT22" i="84" s="1"/>
  <c r="AU22" i="84" a="1"/>
  <c r="AU22" i="84" s="1"/>
  <c r="AV22" i="84" a="1"/>
  <c r="AV22" i="84" s="1"/>
  <c r="AW22" i="84" a="1"/>
  <c r="AW22" i="84" s="1"/>
  <c r="AX22" i="84" a="1"/>
  <c r="AX22" i="84" s="1"/>
  <c r="AY22" i="84" a="1"/>
  <c r="AY22" i="84" s="1"/>
  <c r="AZ22" i="84" a="1"/>
  <c r="AZ22" i="84" s="1"/>
  <c r="BA22" i="84" a="1"/>
  <c r="BA22" i="84" s="1"/>
  <c r="BB22" i="84" a="1"/>
  <c r="BB22" i="84" s="1"/>
  <c r="BC22" i="84" a="1"/>
  <c r="BC22" i="84" s="1"/>
  <c r="BD22" i="84" a="1"/>
  <c r="BD22" i="84" s="1"/>
  <c r="BE22" i="84" a="1"/>
  <c r="BE22" i="84" s="1"/>
  <c r="B23" i="84" a="1"/>
  <c r="B23" i="84" s="1"/>
  <c r="C23" i="84" a="1"/>
  <c r="C23" i="84" s="1"/>
  <c r="D23" i="84" a="1"/>
  <c r="D23" i="84" s="1"/>
  <c r="E23" i="84" a="1"/>
  <c r="E23" i="84" s="1"/>
  <c r="F23" i="84" a="1"/>
  <c r="F23" i="84" s="1"/>
  <c r="G23" i="84" a="1"/>
  <c r="G23" i="84" s="1"/>
  <c r="H23" i="84" a="1"/>
  <c r="H23" i="84" s="1"/>
  <c r="I23" i="84" a="1"/>
  <c r="I23" i="84" s="1"/>
  <c r="J23" i="84" a="1"/>
  <c r="J23" i="84" s="1"/>
  <c r="K23" i="84" a="1"/>
  <c r="K23" i="84" s="1"/>
  <c r="L23" i="84" a="1"/>
  <c r="L23" i="84" s="1"/>
  <c r="M23" i="84" a="1"/>
  <c r="M23" i="84" s="1"/>
  <c r="N23" i="84" a="1"/>
  <c r="N23" i="84" s="1"/>
  <c r="O23" i="84" a="1"/>
  <c r="O23" i="84" s="1"/>
  <c r="P23" i="84" a="1"/>
  <c r="P23" i="84" s="1"/>
  <c r="Q23" i="84" a="1"/>
  <c r="Q23" i="84" s="1"/>
  <c r="R23" i="84" a="1"/>
  <c r="R23" i="84" s="1"/>
  <c r="S23" i="84" a="1"/>
  <c r="S23" i="84" s="1"/>
  <c r="T23" i="84" a="1"/>
  <c r="T23" i="84" s="1"/>
  <c r="U23" i="84" a="1"/>
  <c r="U23" i="84" s="1"/>
  <c r="V23" i="84" a="1"/>
  <c r="V23" i="84" s="1"/>
  <c r="W23" i="84" a="1"/>
  <c r="W23" i="84" s="1"/>
  <c r="X23" i="84" a="1"/>
  <c r="X23" i="84" s="1"/>
  <c r="Y23" i="84" a="1"/>
  <c r="Y23" i="84" s="1"/>
  <c r="Z23" i="84" a="1"/>
  <c r="Z23" i="84" s="1"/>
  <c r="AA23" i="84" a="1"/>
  <c r="AA23" i="84" s="1"/>
  <c r="AB23" i="84" a="1"/>
  <c r="AB23" i="84" s="1"/>
  <c r="AC23" i="84" a="1"/>
  <c r="AC23" i="84" s="1"/>
  <c r="AD23" i="84" a="1"/>
  <c r="AD23" i="84" s="1"/>
  <c r="AE23" i="84" a="1"/>
  <c r="AE23" i="84" s="1"/>
  <c r="AF23" i="84" a="1"/>
  <c r="AF23" i="84" s="1"/>
  <c r="AG23" i="84" a="1"/>
  <c r="AG23" i="84" s="1"/>
  <c r="AH23" i="84" a="1"/>
  <c r="AH23" i="84" s="1"/>
  <c r="AI23" i="84" a="1"/>
  <c r="AI23" i="84" s="1"/>
  <c r="AJ23" i="84" a="1"/>
  <c r="AJ23" i="84" s="1"/>
  <c r="AK23" i="84" a="1"/>
  <c r="AK23" i="84" s="1"/>
  <c r="AL23" i="84" a="1"/>
  <c r="AL23" i="84" s="1"/>
  <c r="AM23" i="84" a="1"/>
  <c r="AM23" i="84" s="1"/>
  <c r="AN23" i="84" a="1"/>
  <c r="AN23" i="84" s="1"/>
  <c r="AO23" i="84" a="1"/>
  <c r="AO23" i="84" s="1"/>
  <c r="AP23" i="84" a="1"/>
  <c r="AP23" i="84" s="1"/>
  <c r="AQ23" i="84" a="1"/>
  <c r="AQ23" i="84" s="1"/>
  <c r="AR23" i="84" a="1"/>
  <c r="AR23" i="84" s="1"/>
  <c r="AS23" i="84" a="1"/>
  <c r="AS23" i="84" s="1"/>
  <c r="AT23" i="84" a="1"/>
  <c r="AT23" i="84" s="1"/>
  <c r="AU23" i="84" a="1"/>
  <c r="AU23" i="84" s="1"/>
  <c r="AV23" i="84" a="1"/>
  <c r="AV23" i="84" s="1"/>
  <c r="AW23" i="84" a="1"/>
  <c r="AW23" i="84" s="1"/>
  <c r="AX23" i="84" a="1"/>
  <c r="AX23" i="84" s="1"/>
  <c r="AY23" i="84" a="1"/>
  <c r="AY23" i="84" s="1"/>
  <c r="AZ23" i="84" a="1"/>
  <c r="AZ23" i="84" s="1"/>
  <c r="BA23" i="84" a="1"/>
  <c r="BA23" i="84" s="1"/>
  <c r="BB23" i="84" a="1"/>
  <c r="BB23" i="84" s="1"/>
  <c r="BC23" i="84" a="1"/>
  <c r="BC23" i="84" s="1"/>
  <c r="BD23" i="84" a="1"/>
  <c r="BD23" i="84" s="1"/>
  <c r="BE23" i="84" a="1"/>
  <c r="BE23" i="84" s="1"/>
  <c r="B24" i="84" a="1"/>
  <c r="B24" i="84" s="1"/>
  <c r="C24" i="84" a="1"/>
  <c r="C24" i="84" s="1"/>
  <c r="D24" i="84" a="1"/>
  <c r="D24" i="84" s="1"/>
  <c r="E24" i="84" a="1"/>
  <c r="E24" i="84" s="1"/>
  <c r="F24" i="84" a="1"/>
  <c r="F24" i="84" s="1"/>
  <c r="G24" i="84" a="1"/>
  <c r="G24" i="84" s="1"/>
  <c r="H24" i="84" a="1"/>
  <c r="H24" i="84" s="1"/>
  <c r="I24" i="84" a="1"/>
  <c r="I24" i="84" s="1"/>
  <c r="J24" i="84" a="1"/>
  <c r="J24" i="84" s="1"/>
  <c r="K24" i="84" a="1"/>
  <c r="K24" i="84" s="1"/>
  <c r="L24" i="84" a="1"/>
  <c r="L24" i="84" s="1"/>
  <c r="M24" i="84" a="1"/>
  <c r="M24" i="84" s="1"/>
  <c r="N24" i="84" a="1"/>
  <c r="N24" i="84" s="1"/>
  <c r="O24" i="84" a="1"/>
  <c r="O24" i="84" s="1"/>
  <c r="P24" i="84" a="1"/>
  <c r="P24" i="84" s="1"/>
  <c r="Q24" i="84" a="1"/>
  <c r="Q24" i="84" s="1"/>
  <c r="R24" i="84" a="1"/>
  <c r="R24" i="84" s="1"/>
  <c r="S24" i="84" a="1"/>
  <c r="S24" i="84" s="1"/>
  <c r="T24" i="84" a="1"/>
  <c r="T24" i="84" s="1"/>
  <c r="U24" i="84" a="1"/>
  <c r="U24" i="84" s="1"/>
  <c r="V24" i="84" a="1"/>
  <c r="V24" i="84" s="1"/>
  <c r="W24" i="84" a="1"/>
  <c r="W24" i="84" s="1"/>
  <c r="X24" i="84" a="1"/>
  <c r="X24" i="84" s="1"/>
  <c r="Y24" i="84" a="1"/>
  <c r="Y24" i="84" s="1"/>
  <c r="Z24" i="84" a="1"/>
  <c r="Z24" i="84" s="1"/>
  <c r="AA24" i="84" a="1"/>
  <c r="AA24" i="84" s="1"/>
  <c r="AB24" i="84" a="1"/>
  <c r="AB24" i="84" s="1"/>
  <c r="AC24" i="84" a="1"/>
  <c r="AC24" i="84" s="1"/>
  <c r="AD24" i="84" a="1"/>
  <c r="AD24" i="84" s="1"/>
  <c r="AE24" i="84" a="1"/>
  <c r="AE24" i="84" s="1"/>
  <c r="AF24" i="84" a="1"/>
  <c r="AF24" i="84" s="1"/>
  <c r="AG24" i="84" a="1"/>
  <c r="AG24" i="84" s="1"/>
  <c r="AH24" i="84" a="1"/>
  <c r="AH24" i="84" s="1"/>
  <c r="AI24" i="84" a="1"/>
  <c r="AI24" i="84" s="1"/>
  <c r="AJ24" i="84" a="1"/>
  <c r="AJ24" i="84" s="1"/>
  <c r="AK24" i="84" a="1"/>
  <c r="AK24" i="84" s="1"/>
  <c r="AL24" i="84" a="1"/>
  <c r="AL24" i="84" s="1"/>
  <c r="AM24" i="84" a="1"/>
  <c r="AM24" i="84" s="1"/>
  <c r="AN24" i="84" a="1"/>
  <c r="AN24" i="84" s="1"/>
  <c r="AO24" i="84" a="1"/>
  <c r="AO24" i="84" s="1"/>
  <c r="AP24" i="84" a="1"/>
  <c r="AP24" i="84" s="1"/>
  <c r="AQ24" i="84" a="1"/>
  <c r="AQ24" i="84" s="1"/>
  <c r="AR24" i="84" a="1"/>
  <c r="AR24" i="84" s="1"/>
  <c r="AS24" i="84" a="1"/>
  <c r="AS24" i="84" s="1"/>
  <c r="AT24" i="84" a="1"/>
  <c r="AT24" i="84" s="1"/>
  <c r="AU24" i="84" a="1"/>
  <c r="AU24" i="84" s="1"/>
  <c r="AV24" i="84" a="1"/>
  <c r="AV24" i="84" s="1"/>
  <c r="AW24" i="84" a="1"/>
  <c r="AW24" i="84" s="1"/>
  <c r="AX24" i="84" a="1"/>
  <c r="AX24" i="84" s="1"/>
  <c r="AY24" i="84" a="1"/>
  <c r="AY24" i="84" s="1"/>
  <c r="AZ24" i="84" a="1"/>
  <c r="AZ24" i="84" s="1"/>
  <c r="BA24" i="84" a="1"/>
  <c r="BA24" i="84" s="1"/>
  <c r="BB24" i="84" a="1"/>
  <c r="BB24" i="84" s="1"/>
  <c r="BC24" i="84" a="1"/>
  <c r="BC24" i="84" s="1"/>
  <c r="BD24" i="84" a="1"/>
  <c r="BD24" i="84" s="1"/>
  <c r="BE24" i="84" a="1"/>
  <c r="BE24" i="84" s="1"/>
  <c r="B25" i="84" a="1"/>
  <c r="B25" i="84" s="1"/>
  <c r="C25" i="84" a="1"/>
  <c r="C25" i="84" s="1"/>
  <c r="D25" i="84" a="1"/>
  <c r="D25" i="84" s="1"/>
  <c r="E25" i="84" a="1"/>
  <c r="E25" i="84" s="1"/>
  <c r="F25" i="84" a="1"/>
  <c r="F25" i="84" s="1"/>
  <c r="G25" i="84" a="1"/>
  <c r="G25" i="84" s="1"/>
  <c r="H25" i="84" a="1"/>
  <c r="H25" i="84" s="1"/>
  <c r="I25" i="84" a="1"/>
  <c r="I25" i="84" s="1"/>
  <c r="J25" i="84" a="1"/>
  <c r="J25" i="84" s="1"/>
  <c r="K25" i="84" a="1"/>
  <c r="K25" i="84" s="1"/>
  <c r="L25" i="84" a="1"/>
  <c r="L25" i="84" s="1"/>
  <c r="M25" i="84" a="1"/>
  <c r="M25" i="84" s="1"/>
  <c r="N25" i="84" a="1"/>
  <c r="N25" i="84" s="1"/>
  <c r="O25" i="84" a="1"/>
  <c r="O25" i="84" s="1"/>
  <c r="P25" i="84" a="1"/>
  <c r="P25" i="84" s="1"/>
  <c r="Q25" i="84" a="1"/>
  <c r="Q25" i="84" s="1"/>
  <c r="R25" i="84" a="1"/>
  <c r="R25" i="84" s="1"/>
  <c r="S25" i="84" a="1"/>
  <c r="S25" i="84" s="1"/>
  <c r="T25" i="84" a="1"/>
  <c r="T25" i="84" s="1"/>
  <c r="U25" i="84" a="1"/>
  <c r="U25" i="84" s="1"/>
  <c r="V25" i="84" a="1"/>
  <c r="V25" i="84" s="1"/>
  <c r="W25" i="84" a="1"/>
  <c r="W25" i="84" s="1"/>
  <c r="X25" i="84" a="1"/>
  <c r="X25" i="84" s="1"/>
  <c r="Y25" i="84" a="1"/>
  <c r="Y25" i="84" s="1"/>
  <c r="Z25" i="84" a="1"/>
  <c r="Z25" i="84" s="1"/>
  <c r="AA25" i="84" a="1"/>
  <c r="AA25" i="84" s="1"/>
  <c r="AB25" i="84" a="1"/>
  <c r="AB25" i="84" s="1"/>
  <c r="AC25" i="84" a="1"/>
  <c r="AC25" i="84" s="1"/>
  <c r="AD25" i="84" a="1"/>
  <c r="AD25" i="84" s="1"/>
  <c r="AE25" i="84" a="1"/>
  <c r="AE25" i="84" s="1"/>
  <c r="AF25" i="84" a="1"/>
  <c r="AF25" i="84" s="1"/>
  <c r="AG25" i="84" a="1"/>
  <c r="AG25" i="84" s="1"/>
  <c r="AH25" i="84" a="1"/>
  <c r="AH25" i="84" s="1"/>
  <c r="AI25" i="84" a="1"/>
  <c r="AI25" i="84" s="1"/>
  <c r="AJ25" i="84" a="1"/>
  <c r="AJ25" i="84" s="1"/>
  <c r="AK25" i="84" a="1"/>
  <c r="AK25" i="84" s="1"/>
  <c r="AL25" i="84" a="1"/>
  <c r="AL25" i="84" s="1"/>
  <c r="AM25" i="84" a="1"/>
  <c r="AM25" i="84" s="1"/>
  <c r="AN25" i="84" a="1"/>
  <c r="AN25" i="84" s="1"/>
  <c r="AO25" i="84" a="1"/>
  <c r="AO25" i="84" s="1"/>
  <c r="AP25" i="84" a="1"/>
  <c r="AP25" i="84" s="1"/>
  <c r="AQ25" i="84" a="1"/>
  <c r="AQ25" i="84" s="1"/>
  <c r="AR25" i="84" a="1"/>
  <c r="AR25" i="84" s="1"/>
  <c r="AS25" i="84" a="1"/>
  <c r="AS25" i="84" s="1"/>
  <c r="AT25" i="84" a="1"/>
  <c r="AT25" i="84" s="1"/>
  <c r="AU25" i="84" a="1"/>
  <c r="AU25" i="84" s="1"/>
  <c r="AV25" i="84" a="1"/>
  <c r="AV25" i="84" s="1"/>
  <c r="AW25" i="84" a="1"/>
  <c r="AW25" i="84" s="1"/>
  <c r="AX25" i="84" a="1"/>
  <c r="AX25" i="84" s="1"/>
  <c r="AY25" i="84" a="1"/>
  <c r="AY25" i="84" s="1"/>
  <c r="AZ25" i="84" a="1"/>
  <c r="AZ25" i="84" s="1"/>
  <c r="BA25" i="84" a="1"/>
  <c r="BA25" i="84" s="1"/>
  <c r="BB25" i="84" a="1"/>
  <c r="BB25" i="84" s="1"/>
  <c r="BC25" i="84" a="1"/>
  <c r="BC25" i="84" s="1"/>
  <c r="BD25" i="84" a="1"/>
  <c r="BD25" i="84" s="1"/>
  <c r="BE25" i="84" a="1"/>
  <c r="BE25" i="84" s="1"/>
  <c r="B26" i="84" a="1"/>
  <c r="B26" i="84" s="1"/>
  <c r="C26" i="84" a="1"/>
  <c r="C26" i="84" s="1"/>
  <c r="D26" i="84" a="1"/>
  <c r="D26" i="84" s="1"/>
  <c r="E26" i="84" a="1"/>
  <c r="E26" i="84" s="1"/>
  <c r="F26" i="84" a="1"/>
  <c r="F26" i="84" s="1"/>
  <c r="G26" i="84" a="1"/>
  <c r="G26" i="84" s="1"/>
  <c r="H26" i="84" a="1"/>
  <c r="H26" i="84" s="1"/>
  <c r="I26" i="84" a="1"/>
  <c r="I26" i="84" s="1"/>
  <c r="J26" i="84" a="1"/>
  <c r="J26" i="84" s="1"/>
  <c r="K26" i="84" a="1"/>
  <c r="K26" i="84" s="1"/>
  <c r="L26" i="84" a="1"/>
  <c r="L26" i="84" s="1"/>
  <c r="M26" i="84" a="1"/>
  <c r="M26" i="84" s="1"/>
  <c r="N26" i="84" a="1"/>
  <c r="N26" i="84" s="1"/>
  <c r="O26" i="84" a="1"/>
  <c r="O26" i="84" s="1"/>
  <c r="P26" i="84" a="1"/>
  <c r="P26" i="84" s="1"/>
  <c r="Q26" i="84" a="1"/>
  <c r="Q26" i="84" s="1"/>
  <c r="R26" i="84" a="1"/>
  <c r="R26" i="84" s="1"/>
  <c r="S26" i="84" a="1"/>
  <c r="S26" i="84" s="1"/>
  <c r="T26" i="84" a="1"/>
  <c r="T26" i="84" s="1"/>
  <c r="U26" i="84" a="1"/>
  <c r="U26" i="84" s="1"/>
  <c r="V26" i="84" a="1"/>
  <c r="V26" i="84" s="1"/>
  <c r="W26" i="84" a="1"/>
  <c r="W26" i="84" s="1"/>
  <c r="X26" i="84" a="1"/>
  <c r="X26" i="84" s="1"/>
  <c r="Y26" i="84" a="1"/>
  <c r="Y26" i="84" s="1"/>
  <c r="Z26" i="84" a="1"/>
  <c r="Z26" i="84" s="1"/>
  <c r="AA26" i="84" a="1"/>
  <c r="AA26" i="84" s="1"/>
  <c r="AB26" i="84" a="1"/>
  <c r="AB26" i="84" s="1"/>
  <c r="AC26" i="84" a="1"/>
  <c r="AC26" i="84" s="1"/>
  <c r="AD26" i="84" a="1"/>
  <c r="AD26" i="84" s="1"/>
  <c r="AE26" i="84" a="1"/>
  <c r="AE26" i="84" s="1"/>
  <c r="AF26" i="84" a="1"/>
  <c r="AF26" i="84" s="1"/>
  <c r="AG26" i="84" a="1"/>
  <c r="AG26" i="84" s="1"/>
  <c r="AH26" i="84" a="1"/>
  <c r="AH26" i="84" s="1"/>
  <c r="AI26" i="84" a="1"/>
  <c r="AI26" i="84" s="1"/>
  <c r="AJ26" i="84" a="1"/>
  <c r="AJ26" i="84" s="1"/>
  <c r="AK26" i="84" a="1"/>
  <c r="AK26" i="84" s="1"/>
  <c r="AL26" i="84" a="1"/>
  <c r="AL26" i="84" s="1"/>
  <c r="AM26" i="84" a="1"/>
  <c r="AM26" i="84" s="1"/>
  <c r="AN26" i="84" a="1"/>
  <c r="AN26" i="84" s="1"/>
  <c r="AO26" i="84" a="1"/>
  <c r="AO26" i="84" s="1"/>
  <c r="AP26" i="84" a="1"/>
  <c r="AP26" i="84" s="1"/>
  <c r="AQ26" i="84" a="1"/>
  <c r="AQ26" i="84" s="1"/>
  <c r="AR26" i="84" a="1"/>
  <c r="AR26" i="84" s="1"/>
  <c r="AS26" i="84" a="1"/>
  <c r="AS26" i="84" s="1"/>
  <c r="AT26" i="84" a="1"/>
  <c r="AT26" i="84" s="1"/>
  <c r="AU26" i="84" a="1"/>
  <c r="AU26" i="84" s="1"/>
  <c r="AV26" i="84" a="1"/>
  <c r="AV26" i="84" s="1"/>
  <c r="AW26" i="84" a="1"/>
  <c r="AW26" i="84" s="1"/>
  <c r="AX26" i="84" a="1"/>
  <c r="AX26" i="84" s="1"/>
  <c r="AY26" i="84" a="1"/>
  <c r="AY26" i="84" s="1"/>
  <c r="AZ26" i="84" a="1"/>
  <c r="AZ26" i="84" s="1"/>
  <c r="BA26" i="84" a="1"/>
  <c r="BA26" i="84" s="1"/>
  <c r="BB26" i="84" a="1"/>
  <c r="BB26" i="84" s="1"/>
  <c r="BC26" i="84" a="1"/>
  <c r="BC26" i="84" s="1"/>
  <c r="BD26" i="84" a="1"/>
  <c r="BD26" i="84" s="1"/>
  <c r="BE26" i="84" a="1"/>
  <c r="BE26" i="84" s="1"/>
  <c r="B27" i="84" a="1"/>
  <c r="B27" i="84" s="1"/>
  <c r="C27" i="84" a="1"/>
  <c r="C27" i="84" s="1"/>
  <c r="D27" i="84" a="1"/>
  <c r="D27" i="84" s="1"/>
  <c r="E27" i="84" a="1"/>
  <c r="E27" i="84" s="1"/>
  <c r="F27" i="84" a="1"/>
  <c r="F27" i="84" s="1"/>
  <c r="G27" i="84" a="1"/>
  <c r="G27" i="84" s="1"/>
  <c r="H27" i="84" a="1"/>
  <c r="H27" i="84" s="1"/>
  <c r="I27" i="84" a="1"/>
  <c r="I27" i="84" s="1"/>
  <c r="J27" i="84" a="1"/>
  <c r="J27" i="84" s="1"/>
  <c r="K27" i="84" a="1"/>
  <c r="K27" i="84" s="1"/>
  <c r="L27" i="84" a="1"/>
  <c r="L27" i="84" s="1"/>
  <c r="M27" i="84" a="1"/>
  <c r="M27" i="84" s="1"/>
  <c r="N27" i="84" a="1"/>
  <c r="N27" i="84" s="1"/>
  <c r="O27" i="84" a="1"/>
  <c r="O27" i="84" s="1"/>
  <c r="P27" i="84" a="1"/>
  <c r="P27" i="84" s="1"/>
  <c r="Q27" i="84" a="1"/>
  <c r="Q27" i="84" s="1"/>
  <c r="R27" i="84" a="1"/>
  <c r="R27" i="84" s="1"/>
  <c r="S27" i="84" a="1"/>
  <c r="S27" i="84" s="1"/>
  <c r="T27" i="84" a="1"/>
  <c r="T27" i="84" s="1"/>
  <c r="U27" i="84" a="1"/>
  <c r="U27" i="84" s="1"/>
  <c r="V27" i="84" a="1"/>
  <c r="V27" i="84" s="1"/>
  <c r="W27" i="84" a="1"/>
  <c r="W27" i="84" s="1"/>
  <c r="X27" i="84" a="1"/>
  <c r="X27" i="84" s="1"/>
  <c r="Y27" i="84" a="1"/>
  <c r="Y27" i="84" s="1"/>
  <c r="Z27" i="84" a="1"/>
  <c r="Z27" i="84" s="1"/>
  <c r="AA27" i="84" a="1"/>
  <c r="AA27" i="84" s="1"/>
  <c r="AB27" i="84" a="1"/>
  <c r="AB27" i="84" s="1"/>
  <c r="AC27" i="84" a="1"/>
  <c r="AC27" i="84" s="1"/>
  <c r="AD27" i="84" a="1"/>
  <c r="AD27" i="84" s="1"/>
  <c r="AE27" i="84" a="1"/>
  <c r="AE27" i="84" s="1"/>
  <c r="AF27" i="84" a="1"/>
  <c r="AF27" i="84" s="1"/>
  <c r="AG27" i="84" a="1"/>
  <c r="AG27" i="84" s="1"/>
  <c r="AH27" i="84" a="1"/>
  <c r="AH27" i="84" s="1"/>
  <c r="AI27" i="84" a="1"/>
  <c r="AI27" i="84" s="1"/>
  <c r="AJ27" i="84" a="1"/>
  <c r="AJ27" i="84" s="1"/>
  <c r="AK27" i="84" a="1"/>
  <c r="AK27" i="84" s="1"/>
  <c r="AL27" i="84" a="1"/>
  <c r="AL27" i="84" s="1"/>
  <c r="AM27" i="84" a="1"/>
  <c r="AM27" i="84" s="1"/>
  <c r="AN27" i="84" a="1"/>
  <c r="AN27" i="84" s="1"/>
  <c r="AO27" i="84" a="1"/>
  <c r="AO27" i="84" s="1"/>
  <c r="AP27" i="84" a="1"/>
  <c r="AP27" i="84" s="1"/>
  <c r="AQ27" i="84" a="1"/>
  <c r="AQ27" i="84" s="1"/>
  <c r="AR27" i="84" a="1"/>
  <c r="AR27" i="84" s="1"/>
  <c r="AS27" i="84" a="1"/>
  <c r="AS27" i="84" s="1"/>
  <c r="AT27" i="84" a="1"/>
  <c r="AT27" i="84" s="1"/>
  <c r="AU27" i="84" a="1"/>
  <c r="AU27" i="84" s="1"/>
  <c r="AV27" i="84" a="1"/>
  <c r="AV27" i="84" s="1"/>
  <c r="AW27" i="84" a="1"/>
  <c r="AW27" i="84" s="1"/>
  <c r="AX27" i="84" a="1"/>
  <c r="AX27" i="84" s="1"/>
  <c r="AY27" i="84" a="1"/>
  <c r="AY27" i="84" s="1"/>
  <c r="AZ27" i="84" a="1"/>
  <c r="AZ27" i="84" s="1"/>
  <c r="BA27" i="84" a="1"/>
  <c r="BA27" i="84" s="1"/>
  <c r="BB27" i="84" a="1"/>
  <c r="BB27" i="84" s="1"/>
  <c r="BC27" i="84" a="1"/>
  <c r="BC27" i="84" s="1"/>
  <c r="BD27" i="84" a="1"/>
  <c r="BD27" i="84" s="1"/>
  <c r="BE27" i="84" a="1"/>
  <c r="BE27" i="84" s="1"/>
  <c r="B28" i="84" a="1"/>
  <c r="B28" i="84" s="1"/>
  <c r="C28" i="84" a="1"/>
  <c r="C28" i="84" s="1"/>
  <c r="D28" i="84" a="1"/>
  <c r="D28" i="84" s="1"/>
  <c r="E28" i="84" a="1"/>
  <c r="E28" i="84" s="1"/>
  <c r="F28" i="84" a="1"/>
  <c r="F28" i="84" s="1"/>
  <c r="G28" i="84" a="1"/>
  <c r="G28" i="84" s="1"/>
  <c r="H28" i="84" a="1"/>
  <c r="H28" i="84" s="1"/>
  <c r="I28" i="84" a="1"/>
  <c r="I28" i="84" s="1"/>
  <c r="J28" i="84" a="1"/>
  <c r="J28" i="84" s="1"/>
  <c r="K28" i="84" a="1"/>
  <c r="K28" i="84" s="1"/>
  <c r="L28" i="84" a="1"/>
  <c r="L28" i="84" s="1"/>
  <c r="M28" i="84" a="1"/>
  <c r="M28" i="84" s="1"/>
  <c r="N28" i="84" a="1"/>
  <c r="N28" i="84" s="1"/>
  <c r="O28" i="84" a="1"/>
  <c r="O28" i="84" s="1"/>
  <c r="P28" i="84" a="1"/>
  <c r="P28" i="84" s="1"/>
  <c r="Q28" i="84" a="1"/>
  <c r="Q28" i="84" s="1"/>
  <c r="R28" i="84" a="1"/>
  <c r="R28" i="84" s="1"/>
  <c r="S28" i="84" a="1"/>
  <c r="S28" i="84" s="1"/>
  <c r="T28" i="84" a="1"/>
  <c r="T28" i="84" s="1"/>
  <c r="U28" i="84" a="1"/>
  <c r="U28" i="84" s="1"/>
  <c r="V28" i="84" a="1"/>
  <c r="V28" i="84" s="1"/>
  <c r="W28" i="84" a="1"/>
  <c r="W28" i="84" s="1"/>
  <c r="X28" i="84" a="1"/>
  <c r="X28" i="84" s="1"/>
  <c r="Y28" i="84" a="1"/>
  <c r="Y28" i="84" s="1"/>
  <c r="Z28" i="84" a="1"/>
  <c r="Z28" i="84" s="1"/>
  <c r="AA28" i="84" a="1"/>
  <c r="AA28" i="84" s="1"/>
  <c r="AB28" i="84" a="1"/>
  <c r="AB28" i="84" s="1"/>
  <c r="AC28" i="84" a="1"/>
  <c r="AC28" i="84" s="1"/>
  <c r="AD28" i="84" a="1"/>
  <c r="AD28" i="84" s="1"/>
  <c r="AE28" i="84" a="1"/>
  <c r="AE28" i="84" s="1"/>
  <c r="AF28" i="84" a="1"/>
  <c r="AF28" i="84" s="1"/>
  <c r="AG28" i="84" a="1"/>
  <c r="AG28" i="84" s="1"/>
  <c r="AH28" i="84" a="1"/>
  <c r="AH28" i="84" s="1"/>
  <c r="AI28" i="84" a="1"/>
  <c r="AI28" i="84" s="1"/>
  <c r="AJ28" i="84" a="1"/>
  <c r="AJ28" i="84" s="1"/>
  <c r="AK28" i="84" a="1"/>
  <c r="AK28" i="84" s="1"/>
  <c r="AL28" i="84" a="1"/>
  <c r="AL28" i="84" s="1"/>
  <c r="AM28" i="84" a="1"/>
  <c r="AM28" i="84" s="1"/>
  <c r="AN28" i="84" a="1"/>
  <c r="AN28" i="84" s="1"/>
  <c r="AO28" i="84" a="1"/>
  <c r="AO28" i="84" s="1"/>
  <c r="AP28" i="84" a="1"/>
  <c r="AP28" i="84" s="1"/>
  <c r="AQ28" i="84" a="1"/>
  <c r="AQ28" i="84" s="1"/>
  <c r="AR28" i="84" a="1"/>
  <c r="AR28" i="84" s="1"/>
  <c r="AS28" i="84" a="1"/>
  <c r="AS28" i="84" s="1"/>
  <c r="AT28" i="84" a="1"/>
  <c r="AT28" i="84" s="1"/>
  <c r="AU28" i="84" a="1"/>
  <c r="AU28" i="84" s="1"/>
  <c r="AV28" i="84" a="1"/>
  <c r="AV28" i="84" s="1"/>
  <c r="AW28" i="84" a="1"/>
  <c r="AW28" i="84" s="1"/>
  <c r="AX28" i="84" a="1"/>
  <c r="AX28" i="84" s="1"/>
  <c r="AY28" i="84" a="1"/>
  <c r="AY28" i="84" s="1"/>
  <c r="AZ28" i="84" a="1"/>
  <c r="AZ28" i="84" s="1"/>
  <c r="BA28" i="84" a="1"/>
  <c r="BA28" i="84" s="1"/>
  <c r="BB28" i="84" a="1"/>
  <c r="BB28" i="84" s="1"/>
  <c r="BC28" i="84" a="1"/>
  <c r="BC28" i="84" s="1"/>
  <c r="BD28" i="84" a="1"/>
  <c r="BD28" i="84" s="1"/>
  <c r="BE28" i="84" a="1"/>
  <c r="BE28" i="84" s="1"/>
  <c r="AW29" i="84" a="1"/>
  <c r="AW29" i="84" s="1"/>
  <c r="AW30" i="84" a="1"/>
  <c r="AW30" i="84" s="1"/>
  <c r="A3" i="84"/>
  <c r="J3" i="84" s="1" a="1"/>
  <c r="J3" i="84" s="1"/>
  <c r="A4" i="84"/>
  <c r="AE4" i="84" s="1" a="1"/>
  <c r="AE4" i="84" s="1"/>
  <c r="A5" i="84"/>
  <c r="Z5" i="84" s="1" a="1"/>
  <c r="Z5" i="84" s="1"/>
  <c r="A6" i="84"/>
  <c r="G6" i="84" s="1" a="1"/>
  <c r="G6" i="84" s="1"/>
  <c r="A7" i="84"/>
  <c r="Y7" i="84" s="1" a="1"/>
  <c r="Y7" i="84" s="1"/>
  <c r="A8" i="84"/>
  <c r="I8" i="84" s="1" a="1"/>
  <c r="I8" i="84" s="1"/>
  <c r="A9" i="84"/>
  <c r="O9" i="84" s="1" a="1"/>
  <c r="O9" i="84" s="1"/>
  <c r="A10" i="84"/>
  <c r="W10" i="84" s="1" a="1"/>
  <c r="W10" i="84" s="1"/>
  <c r="A11" i="84"/>
  <c r="D11" i="84" s="1" a="1"/>
  <c r="D11" i="84" s="1"/>
  <c r="A12" i="84"/>
  <c r="BL12" i="84" s="1" a="1"/>
  <c r="BL12" i="84" s="1"/>
  <c r="A13" i="84"/>
  <c r="Z13" i="84" s="1" a="1"/>
  <c r="Z13" i="84" s="1"/>
  <c r="A14" i="84"/>
  <c r="C14" i="84" s="1" a="1"/>
  <c r="C14" i="84" s="1"/>
  <c r="A15" i="84"/>
  <c r="H15" i="84" s="1" a="1"/>
  <c r="H15" i="84" s="1"/>
  <c r="A16" i="84"/>
  <c r="F16" i="84" s="1" a="1"/>
  <c r="F16" i="84" s="1"/>
  <c r="A2" i="84"/>
  <c r="AX2" i="84" s="1" a="1"/>
  <c r="AX2" i="84" s="1"/>
  <c r="A1" i="85" a="1"/>
  <c r="A1" i="85" s="1"/>
  <c r="BK16" i="84" l="1" a="1"/>
  <c r="BK16" i="84" s="1"/>
  <c r="BK10" i="84" a="1"/>
  <c r="BK10" i="84" s="1"/>
  <c r="BJ2" i="84" a="1"/>
  <c r="BJ2" i="84" s="1"/>
  <c r="BK14" i="84" a="1"/>
  <c r="BK14" i="84" s="1"/>
  <c r="BL9" i="84" a="1"/>
  <c r="BL9" i="84" s="1"/>
  <c r="BK4" i="84" a="1"/>
  <c r="BK4" i="84" s="1"/>
  <c r="BL13" i="84" a="1"/>
  <c r="BL13" i="84" s="1"/>
  <c r="BK8" i="84" a="1"/>
  <c r="BK8" i="84" s="1"/>
  <c r="BK12" i="84" a="1"/>
  <c r="BK12" i="84" s="1"/>
  <c r="BK6" i="84" a="1"/>
  <c r="BK6" i="84" s="1"/>
  <c r="BL7" i="84" a="1"/>
  <c r="BL7" i="84" s="1"/>
  <c r="BL3" i="84" a="1"/>
  <c r="BL3" i="84" s="1"/>
  <c r="BK2" i="84" a="1"/>
  <c r="BK2" i="84" s="1"/>
  <c r="BM16" i="84" a="1"/>
  <c r="BM16" i="84" s="1"/>
  <c r="BJ16" i="84" a="1"/>
  <c r="BJ16" i="84" s="1"/>
  <c r="BM14" i="84" a="1"/>
  <c r="BM14" i="84" s="1"/>
  <c r="BJ14" i="84" a="1"/>
  <c r="BJ14" i="84" s="1"/>
  <c r="BM12" i="84" a="1"/>
  <c r="BM12" i="84" s="1"/>
  <c r="BJ12" i="84" a="1"/>
  <c r="BJ12" i="84" s="1"/>
  <c r="BM10" i="84" a="1"/>
  <c r="BM10" i="84" s="1"/>
  <c r="BJ10" i="84" a="1"/>
  <c r="BJ10" i="84" s="1"/>
  <c r="BM8" i="84" a="1"/>
  <c r="BM8" i="84" s="1"/>
  <c r="BJ8" i="84" a="1"/>
  <c r="BJ8" i="84" s="1"/>
  <c r="BM6" i="84" a="1"/>
  <c r="BM6" i="84" s="1"/>
  <c r="BJ6" i="84" a="1"/>
  <c r="BJ6" i="84" s="1"/>
  <c r="BM4" i="84" a="1"/>
  <c r="BM4" i="84" s="1"/>
  <c r="BJ4" i="84" a="1"/>
  <c r="BJ4" i="84" s="1"/>
  <c r="BL2" i="84" a="1"/>
  <c r="BL2" i="84" s="1"/>
  <c r="BL16" i="84" a="1"/>
  <c r="BL16" i="84" s="1"/>
  <c r="BK15" i="84" a="1"/>
  <c r="BK15" i="84" s="1"/>
  <c r="BL14" i="84" a="1"/>
  <c r="BL14" i="84" s="1"/>
  <c r="BK13" i="84" a="1"/>
  <c r="BK13" i="84" s="1"/>
  <c r="BK11" i="84" a="1"/>
  <c r="BK11" i="84" s="1"/>
  <c r="BL10" i="84" a="1"/>
  <c r="BL10" i="84" s="1"/>
  <c r="BK9" i="84" a="1"/>
  <c r="BK9" i="84" s="1"/>
  <c r="BL8" i="84" a="1"/>
  <c r="BL8" i="84" s="1"/>
  <c r="BK7" i="84" a="1"/>
  <c r="BK7" i="84" s="1"/>
  <c r="BL6" i="84" a="1"/>
  <c r="BL6" i="84" s="1"/>
  <c r="BK5" i="84" a="1"/>
  <c r="BK5" i="84" s="1"/>
  <c r="BL4" i="84" a="1"/>
  <c r="BL4" i="84" s="1"/>
  <c r="BK3" i="84" a="1"/>
  <c r="BK3" i="84" s="1"/>
  <c r="BL15" i="84" a="1"/>
  <c r="BL15" i="84" s="1"/>
  <c r="BL11" i="84" a="1"/>
  <c r="BL11" i="84" s="1"/>
  <c r="BM2" i="84" a="1"/>
  <c r="BM2" i="84" s="1"/>
  <c r="BM15" i="84" a="1"/>
  <c r="BM15" i="84" s="1"/>
  <c r="BJ15" i="84" a="1"/>
  <c r="BJ15" i="84" s="1"/>
  <c r="BM13" i="84" a="1"/>
  <c r="BM13" i="84" s="1"/>
  <c r="BJ13" i="84" a="1"/>
  <c r="BJ13" i="84" s="1"/>
  <c r="BM11" i="84" a="1"/>
  <c r="BM11" i="84" s="1"/>
  <c r="BJ11" i="84" a="1"/>
  <c r="BJ11" i="84" s="1"/>
  <c r="BM9" i="84" a="1"/>
  <c r="BM9" i="84" s="1"/>
  <c r="BJ9" i="84" a="1"/>
  <c r="BJ9" i="84" s="1"/>
  <c r="BM7" i="84" a="1"/>
  <c r="BM7" i="84" s="1"/>
  <c r="BJ7" i="84" a="1"/>
  <c r="BJ7" i="84" s="1"/>
  <c r="BM5" i="84" a="1"/>
  <c r="BM5" i="84" s="1"/>
  <c r="BJ5" i="84" a="1"/>
  <c r="BJ5" i="84" s="1"/>
  <c r="BM3" i="84" a="1"/>
  <c r="BM3" i="84" s="1"/>
  <c r="BJ3" i="84" a="1"/>
  <c r="BJ3" i="84" s="1"/>
  <c r="K2" i="84" a="1"/>
  <c r="K2" i="84" s="1"/>
  <c r="P2" i="84" a="1"/>
  <c r="P2" i="84" s="1"/>
  <c r="V2" i="84" a="1"/>
  <c r="V2" i="84" s="1"/>
  <c r="AB2" i="84" a="1"/>
  <c r="AB2" i="84" s="1"/>
  <c r="AG2" i="84" a="1"/>
  <c r="AG2" i="84" s="1"/>
  <c r="AL2" i="84" a="1"/>
  <c r="AL2" i="84" s="1"/>
  <c r="AP2" i="84" a="1"/>
  <c r="AP2" i="84" s="1"/>
  <c r="Z2" i="84" a="1"/>
  <c r="Z2" i="84" s="1"/>
  <c r="AW2" i="84" a="1"/>
  <c r="AW2" i="84" s="1"/>
  <c r="AA15" i="84" a="1"/>
  <c r="AA15" i="84" s="1"/>
  <c r="BC14" i="84" a="1"/>
  <c r="BC14" i="84" s="1"/>
  <c r="AP14" i="84" a="1"/>
  <c r="AP14" i="84" s="1"/>
  <c r="W14" i="84" a="1"/>
  <c r="W14" i="84" s="1"/>
  <c r="J14" i="84" a="1"/>
  <c r="J14" i="84" s="1"/>
  <c r="AU13" i="84" a="1"/>
  <c r="AU13" i="84" s="1"/>
  <c r="AH13" i="84" a="1"/>
  <c r="AH13" i="84" s="1"/>
  <c r="S13" i="84" a="1"/>
  <c r="S13" i="84" s="1"/>
  <c r="AJ11" i="84" a="1"/>
  <c r="AJ11" i="84" s="1"/>
  <c r="AX10" i="84" a="1"/>
  <c r="AX10" i="84" s="1"/>
  <c r="O10" i="84" a="1"/>
  <c r="O10" i="84" s="1"/>
  <c r="AM9" i="84" a="1"/>
  <c r="AM9" i="84" s="1"/>
  <c r="G9" i="84" a="1"/>
  <c r="G9" i="84" s="1"/>
  <c r="I7" i="84" a="1"/>
  <c r="I7" i="84" s="1"/>
  <c r="Z6" i="84" a="1"/>
  <c r="Z6" i="84" s="1"/>
  <c r="L2" i="84" a="1"/>
  <c r="L2" i="84" s="1"/>
  <c r="R2" i="84" a="1"/>
  <c r="R2" i="84" s="1"/>
  <c r="W2" i="84" a="1"/>
  <c r="W2" i="84" s="1"/>
  <c r="AC2" i="84" a="1"/>
  <c r="AC2" i="84" s="1"/>
  <c r="AH2" i="84" a="1"/>
  <c r="AH2" i="84" s="1"/>
  <c r="AM2" i="84" a="1"/>
  <c r="AM2" i="84" s="1"/>
  <c r="AQ2" i="84" a="1"/>
  <c r="AQ2" i="84" s="1"/>
  <c r="AZ2" i="84" a="1"/>
  <c r="AZ2" i="84" s="1"/>
  <c r="BA15" i="84" a="1"/>
  <c r="BA15" i="84" s="1"/>
  <c r="U15" i="84" a="1"/>
  <c r="U15" i="84" s="1"/>
  <c r="AY14" i="84" a="1"/>
  <c r="AY14" i="84" s="1"/>
  <c r="AL14" i="84" a="1"/>
  <c r="AL14" i="84" s="1"/>
  <c r="S14" i="84" a="1"/>
  <c r="S14" i="84" s="1"/>
  <c r="F14" i="84" a="1"/>
  <c r="F14" i="84" s="1"/>
  <c r="AQ13" i="84" a="1"/>
  <c r="AQ13" i="84" s="1"/>
  <c r="AD13" i="84" a="1"/>
  <c r="AD13" i="84" s="1"/>
  <c r="J13" i="84" a="1"/>
  <c r="J13" i="84" s="1"/>
  <c r="W11" i="84" a="1"/>
  <c r="W11" i="84" s="1"/>
  <c r="AR10" i="84" a="1"/>
  <c r="AR10" i="84" s="1"/>
  <c r="G10" i="84" a="1"/>
  <c r="G10" i="84" s="1"/>
  <c r="AE9" i="84" a="1"/>
  <c r="AE9" i="84" s="1"/>
  <c r="BE7" i="84" a="1"/>
  <c r="BE7" i="84" s="1"/>
  <c r="AW6" i="84" a="1"/>
  <c r="AW6" i="84" s="1"/>
  <c r="Q6" i="84" a="1"/>
  <c r="Q6" i="84" s="1"/>
  <c r="N2" i="84" a="1"/>
  <c r="N2" i="84" s="1"/>
  <c r="S2" i="84" a="1"/>
  <c r="S2" i="84" s="1"/>
  <c r="X2" i="84" a="1"/>
  <c r="X2" i="84" s="1"/>
  <c r="AE2" i="84" a="1"/>
  <c r="AE2" i="84" s="1"/>
  <c r="AI2" i="84" a="1"/>
  <c r="AI2" i="84" s="1"/>
  <c r="AN2" i="84" a="1"/>
  <c r="AN2" i="84" s="1"/>
  <c r="AS2" i="84" a="1"/>
  <c r="AS2" i="84" s="1"/>
  <c r="AV2" i="84" a="1"/>
  <c r="AV2" i="84" s="1"/>
  <c r="AT15" i="84" a="1"/>
  <c r="AT15" i="84" s="1"/>
  <c r="N15" i="84" a="1"/>
  <c r="N15" i="84" s="1"/>
  <c r="AW14" i="84" a="1"/>
  <c r="AW14" i="84" s="1"/>
  <c r="AJ14" i="84" a="1"/>
  <c r="AJ14" i="84" s="1"/>
  <c r="Q14" i="84" a="1"/>
  <c r="Q14" i="84" s="1"/>
  <c r="D14" i="84" a="1"/>
  <c r="D14" i="84" s="1"/>
  <c r="AO13" i="84" a="1"/>
  <c r="AO13" i="84" s="1"/>
  <c r="AA13" i="84" a="1"/>
  <c r="AA13" i="84" s="1"/>
  <c r="E13" i="84" a="1"/>
  <c r="E13" i="84" s="1"/>
  <c r="J11" i="84" a="1"/>
  <c r="J11" i="84" s="1"/>
  <c r="AE10" i="84" a="1"/>
  <c r="AE10" i="84" s="1"/>
  <c r="BC9" i="84" a="1"/>
  <c r="BC9" i="84" s="1"/>
  <c r="W9" i="84" a="1"/>
  <c r="W9" i="84" s="1"/>
  <c r="AO7" i="84" a="1"/>
  <c r="AO7" i="84" s="1"/>
  <c r="AP6" i="84" a="1"/>
  <c r="AP6" i="84" s="1"/>
  <c r="H6" i="84" a="1"/>
  <c r="H6" i="84" s="1"/>
  <c r="J2" i="84" a="1"/>
  <c r="J2" i="84" s="1"/>
  <c r="O2" i="84" a="1"/>
  <c r="O2" i="84" s="1"/>
  <c r="T2" i="84" a="1"/>
  <c r="T2" i="84" s="1"/>
  <c r="AA2" i="84" a="1"/>
  <c r="AA2" i="84" s="1"/>
  <c r="AF2" i="84" a="1"/>
  <c r="AF2" i="84" s="1"/>
  <c r="AJ2" i="84" a="1"/>
  <c r="AJ2" i="84" s="1"/>
  <c r="AT2" i="84" a="1"/>
  <c r="AT2" i="84" s="1"/>
  <c r="AN15" i="84" a="1"/>
  <c r="AN15" i="84" s="1"/>
  <c r="AS14" i="84" a="1"/>
  <c r="AS14" i="84" s="1"/>
  <c r="AF14" i="84" a="1"/>
  <c r="AF14" i="84" s="1"/>
  <c r="M14" i="84" a="1"/>
  <c r="M14" i="84" s="1"/>
  <c r="BD13" i="84" a="1"/>
  <c r="BD13" i="84" s="1"/>
  <c r="AK13" i="84" a="1"/>
  <c r="AK13" i="84" s="1"/>
  <c r="V13" i="84" a="1"/>
  <c r="V13" i="84" s="1"/>
  <c r="AW11" i="84" a="1"/>
  <c r="AW11" i="84" s="1"/>
  <c r="BC10" i="84" a="1"/>
  <c r="BC10" i="84" s="1"/>
  <c r="AU9" i="84" a="1"/>
  <c r="AU9" i="84" s="1"/>
  <c r="AG6" i="84" a="1"/>
  <c r="AG6" i="84" s="1"/>
  <c r="AZ5" i="84" a="1"/>
  <c r="AZ5" i="84" s="1"/>
  <c r="BI12" i="84" a="1"/>
  <c r="BI12" i="84" s="1"/>
  <c r="BH12" i="84" a="1"/>
  <c r="BH12" i="84" s="1"/>
  <c r="BG12" i="84" a="1"/>
  <c r="BG12" i="84" s="1"/>
  <c r="BF12" i="84" a="1"/>
  <c r="BF12" i="84" s="1"/>
  <c r="D12" i="84" a="1"/>
  <c r="D12" i="84" s="1"/>
  <c r="G12" i="84" a="1"/>
  <c r="G12" i="84" s="1"/>
  <c r="J12" i="84" a="1"/>
  <c r="J12" i="84" s="1"/>
  <c r="Q12" i="84" a="1"/>
  <c r="Q12" i="84" s="1"/>
  <c r="T12" i="84" a="1"/>
  <c r="T12" i="84" s="1"/>
  <c r="W12" i="84" a="1"/>
  <c r="W12" i="84" s="1"/>
  <c r="Z12" i="84" a="1"/>
  <c r="Z12" i="84" s="1"/>
  <c r="AG12" i="84" a="1"/>
  <c r="AG12" i="84" s="1"/>
  <c r="AJ12" i="84" a="1"/>
  <c r="AJ12" i="84" s="1"/>
  <c r="AM12" i="84" a="1"/>
  <c r="AM12" i="84" s="1"/>
  <c r="AP12" i="84" a="1"/>
  <c r="AP12" i="84" s="1"/>
  <c r="AW12" i="84" a="1"/>
  <c r="AW12" i="84" s="1"/>
  <c r="AZ12" i="84" a="1"/>
  <c r="AZ12" i="84" s="1"/>
  <c r="BC12" i="84" a="1"/>
  <c r="BC12" i="84" s="1"/>
  <c r="C12" i="84" a="1"/>
  <c r="C12" i="84" s="1"/>
  <c r="H12" i="84" a="1"/>
  <c r="H12" i="84" s="1"/>
  <c r="L12" i="84" a="1"/>
  <c r="L12" i="84" s="1"/>
  <c r="P12" i="84" a="1"/>
  <c r="P12" i="84" s="1"/>
  <c r="U12" i="84" a="1"/>
  <c r="U12" i="84" s="1"/>
  <c r="Y12" i="84" a="1"/>
  <c r="Y12" i="84" s="1"/>
  <c r="AC12" i="84" a="1"/>
  <c r="AC12" i="84" s="1"/>
  <c r="AT12" i="84" a="1"/>
  <c r="AT12" i="84" s="1"/>
  <c r="AX12" i="84" a="1"/>
  <c r="AX12" i="84" s="1"/>
  <c r="BB12" i="84" a="1"/>
  <c r="BB12" i="84" s="1"/>
  <c r="E12" i="84" a="1"/>
  <c r="E12" i="84" s="1"/>
  <c r="I12" i="84" a="1"/>
  <c r="I12" i="84" s="1"/>
  <c r="M12" i="84" a="1"/>
  <c r="M12" i="84" s="1"/>
  <c r="AD12" i="84" a="1"/>
  <c r="AD12" i="84" s="1"/>
  <c r="AH12" i="84" a="1"/>
  <c r="AH12" i="84" s="1"/>
  <c r="AL12" i="84" a="1"/>
  <c r="AL12" i="84" s="1"/>
  <c r="AQ12" i="84" a="1"/>
  <c r="AQ12" i="84" s="1"/>
  <c r="AU12" i="84" a="1"/>
  <c r="AU12" i="84" s="1"/>
  <c r="AY12" i="84" a="1"/>
  <c r="AY12" i="84" s="1"/>
  <c r="BD12" i="84" a="1"/>
  <c r="BD12" i="84" s="1"/>
  <c r="AI12" i="84" a="1"/>
  <c r="AI12" i="84" s="1"/>
  <c r="BH15" i="84" a="1"/>
  <c r="BH15" i="84" s="1"/>
  <c r="BI15" i="84" a="1"/>
  <c r="BI15" i="84" s="1"/>
  <c r="BG15" i="84" a="1"/>
  <c r="BG15" i="84" s="1"/>
  <c r="BF15" i="84" a="1"/>
  <c r="BF15" i="84" s="1"/>
  <c r="C15" i="84" a="1"/>
  <c r="C15" i="84" s="1"/>
  <c r="F15" i="84" a="1"/>
  <c r="F15" i="84" s="1"/>
  <c r="M15" i="84" a="1"/>
  <c r="M15" i="84" s="1"/>
  <c r="P15" i="84" a="1"/>
  <c r="P15" i="84" s="1"/>
  <c r="S15" i="84" a="1"/>
  <c r="S15" i="84" s="1"/>
  <c r="V15" i="84" a="1"/>
  <c r="V15" i="84" s="1"/>
  <c r="AC15" i="84" a="1"/>
  <c r="AC15" i="84" s="1"/>
  <c r="AF15" i="84" a="1"/>
  <c r="AF15" i="84" s="1"/>
  <c r="AI15" i="84" a="1"/>
  <c r="AI15" i="84" s="1"/>
  <c r="AL15" i="84" a="1"/>
  <c r="AL15" i="84" s="1"/>
  <c r="AS15" i="84" a="1"/>
  <c r="AS15" i="84" s="1"/>
  <c r="AV15" i="84" a="1"/>
  <c r="AV15" i="84" s="1"/>
  <c r="AY15" i="84" a="1"/>
  <c r="AY15" i="84" s="1"/>
  <c r="BB15" i="84" a="1"/>
  <c r="BB15" i="84" s="1"/>
  <c r="D15" i="84" a="1"/>
  <c r="D15" i="84" s="1"/>
  <c r="G15" i="84" a="1"/>
  <c r="G15" i="84" s="1"/>
  <c r="J15" i="84" a="1"/>
  <c r="J15" i="84" s="1"/>
  <c r="Q15" i="84" a="1"/>
  <c r="Q15" i="84" s="1"/>
  <c r="T15" i="84" a="1"/>
  <c r="T15" i="84" s="1"/>
  <c r="W15" i="84" a="1"/>
  <c r="W15" i="84" s="1"/>
  <c r="Z15" i="84" a="1"/>
  <c r="Z15" i="84" s="1"/>
  <c r="AG15" i="84" a="1"/>
  <c r="AG15" i="84" s="1"/>
  <c r="AJ15" i="84" a="1"/>
  <c r="AJ15" i="84" s="1"/>
  <c r="AM15" i="84" a="1"/>
  <c r="AM15" i="84" s="1"/>
  <c r="AP15" i="84" a="1"/>
  <c r="AP15" i="84" s="1"/>
  <c r="AW15" i="84" a="1"/>
  <c r="AW15" i="84" s="1"/>
  <c r="AZ15" i="84" a="1"/>
  <c r="AZ15" i="84" s="1"/>
  <c r="BC15" i="84" a="1"/>
  <c r="BC15" i="84" s="1"/>
  <c r="BH7" i="84" a="1"/>
  <c r="BH7" i="84" s="1"/>
  <c r="BI7" i="84" a="1"/>
  <c r="BI7" i="84" s="1"/>
  <c r="C7" i="84" a="1"/>
  <c r="C7" i="84" s="1"/>
  <c r="G7" i="84" a="1"/>
  <c r="G7" i="84" s="1"/>
  <c r="K7" i="84" a="1"/>
  <c r="K7" i="84" s="1"/>
  <c r="O7" i="84" a="1"/>
  <c r="O7" i="84" s="1"/>
  <c r="S7" i="84" a="1"/>
  <c r="S7" i="84" s="1"/>
  <c r="W7" i="84" a="1"/>
  <c r="W7" i="84" s="1"/>
  <c r="AA7" i="84" a="1"/>
  <c r="AA7" i="84" s="1"/>
  <c r="AE7" i="84" a="1"/>
  <c r="AE7" i="84" s="1"/>
  <c r="AI7" i="84" a="1"/>
  <c r="AI7" i="84" s="1"/>
  <c r="AM7" i="84" a="1"/>
  <c r="AM7" i="84" s="1"/>
  <c r="AQ7" i="84" a="1"/>
  <c r="AQ7" i="84" s="1"/>
  <c r="AU7" i="84" a="1"/>
  <c r="AU7" i="84" s="1"/>
  <c r="AY7" i="84" a="1"/>
  <c r="AY7" i="84" s="1"/>
  <c r="BC7" i="84" a="1"/>
  <c r="BC7" i="84" s="1"/>
  <c r="BG7" i="84" a="1"/>
  <c r="BG7" i="84" s="1"/>
  <c r="BF7" i="84" a="1"/>
  <c r="BF7" i="84" s="1"/>
  <c r="D7" i="84" a="1"/>
  <c r="D7" i="84" s="1"/>
  <c r="H7" i="84" a="1"/>
  <c r="H7" i="84" s="1"/>
  <c r="L7" i="84" a="1"/>
  <c r="L7" i="84" s="1"/>
  <c r="P7" i="84" a="1"/>
  <c r="P7" i="84" s="1"/>
  <c r="T7" i="84" a="1"/>
  <c r="T7" i="84" s="1"/>
  <c r="X7" i="84" a="1"/>
  <c r="X7" i="84" s="1"/>
  <c r="AB7" i="84" a="1"/>
  <c r="AB7" i="84" s="1"/>
  <c r="AF7" i="84" a="1"/>
  <c r="AF7" i="84" s="1"/>
  <c r="AJ7" i="84" a="1"/>
  <c r="AJ7" i="84" s="1"/>
  <c r="AN7" i="84" a="1"/>
  <c r="AN7" i="84" s="1"/>
  <c r="AR7" i="84" a="1"/>
  <c r="AR7" i="84" s="1"/>
  <c r="AV7" i="84" a="1"/>
  <c r="AV7" i="84" s="1"/>
  <c r="AZ7" i="84" a="1"/>
  <c r="AZ7" i="84" s="1"/>
  <c r="BD7" i="84" a="1"/>
  <c r="BD7" i="84" s="1"/>
  <c r="E7" i="84" a="1"/>
  <c r="E7" i="84" s="1"/>
  <c r="M7" i="84" a="1"/>
  <c r="M7" i="84" s="1"/>
  <c r="U7" i="84" a="1"/>
  <c r="U7" i="84" s="1"/>
  <c r="AC7" i="84" a="1"/>
  <c r="AC7" i="84" s="1"/>
  <c r="AK7" i="84" a="1"/>
  <c r="AK7" i="84" s="1"/>
  <c r="AS7" i="84" a="1"/>
  <c r="AS7" i="84" s="1"/>
  <c r="BA7" i="84" a="1"/>
  <c r="BA7" i="84" s="1"/>
  <c r="F7" i="84" a="1"/>
  <c r="F7" i="84" s="1"/>
  <c r="N7" i="84" a="1"/>
  <c r="N7" i="84" s="1"/>
  <c r="V7" i="84" a="1"/>
  <c r="V7" i="84" s="1"/>
  <c r="AD7" i="84" a="1"/>
  <c r="AD7" i="84" s="1"/>
  <c r="AL7" i="84" a="1"/>
  <c r="AL7" i="84" s="1"/>
  <c r="AT7" i="84" a="1"/>
  <c r="AT7" i="84" s="1"/>
  <c r="BB7" i="84" a="1"/>
  <c r="BB7" i="84" s="1"/>
  <c r="BI3" i="84" a="1"/>
  <c r="BI3" i="84" s="1"/>
  <c r="BH3" i="84" a="1"/>
  <c r="BH3" i="84" s="1"/>
  <c r="D3" i="84" a="1"/>
  <c r="D3" i="84" s="1"/>
  <c r="H3" i="84" a="1"/>
  <c r="H3" i="84" s="1"/>
  <c r="K3" i="84" a="1"/>
  <c r="K3" i="84" s="1"/>
  <c r="N3" i="84" a="1"/>
  <c r="N3" i="84" s="1"/>
  <c r="U3" i="84" a="1"/>
  <c r="U3" i="84" s="1"/>
  <c r="X3" i="84" a="1"/>
  <c r="X3" i="84" s="1"/>
  <c r="AA3" i="84" a="1"/>
  <c r="AA3" i="84" s="1"/>
  <c r="AD3" i="84" a="1"/>
  <c r="AD3" i="84" s="1"/>
  <c r="AK3" i="84" a="1"/>
  <c r="AK3" i="84" s="1"/>
  <c r="AN3" i="84" a="1"/>
  <c r="AN3" i="84" s="1"/>
  <c r="AQ3" i="84" a="1"/>
  <c r="AQ3" i="84" s="1"/>
  <c r="AT3" i="84" a="1"/>
  <c r="AT3" i="84" s="1"/>
  <c r="BA3" i="84" a="1"/>
  <c r="BA3" i="84" s="1"/>
  <c r="BD3" i="84" a="1"/>
  <c r="BD3" i="84" s="1"/>
  <c r="BG3" i="84" a="1"/>
  <c r="BG3" i="84" s="1"/>
  <c r="BF3" i="84" a="1"/>
  <c r="BF3" i="84" s="1"/>
  <c r="B3" i="84" a="1"/>
  <c r="B3" i="84" s="1"/>
  <c r="E3" i="84" a="1"/>
  <c r="E3" i="84" s="1"/>
  <c r="I3" i="84" a="1"/>
  <c r="I3" i="84" s="1"/>
  <c r="L3" i="84" a="1"/>
  <c r="L3" i="84" s="1"/>
  <c r="O3" i="84" a="1"/>
  <c r="O3" i="84" s="1"/>
  <c r="R3" i="84" a="1"/>
  <c r="R3" i="84" s="1"/>
  <c r="Y3" i="84" a="1"/>
  <c r="Y3" i="84" s="1"/>
  <c r="AB3" i="84" a="1"/>
  <c r="AB3" i="84" s="1"/>
  <c r="AE3" i="84" a="1"/>
  <c r="AE3" i="84" s="1"/>
  <c r="AH3" i="84" a="1"/>
  <c r="AH3" i="84" s="1"/>
  <c r="AO3" i="84" a="1"/>
  <c r="AO3" i="84" s="1"/>
  <c r="AR3" i="84" a="1"/>
  <c r="AR3" i="84" s="1"/>
  <c r="AU3" i="84" a="1"/>
  <c r="AU3" i="84" s="1"/>
  <c r="AX3" i="84" a="1"/>
  <c r="AX3" i="84" s="1"/>
  <c r="BE3" i="84" a="1"/>
  <c r="BE3" i="84" s="1"/>
  <c r="C3" i="84" a="1"/>
  <c r="C3" i="84" s="1"/>
  <c r="F3" i="84" a="1"/>
  <c r="F3" i="84" s="1"/>
  <c r="M3" i="84" a="1"/>
  <c r="M3" i="84" s="1"/>
  <c r="P3" i="84" a="1"/>
  <c r="P3" i="84" s="1"/>
  <c r="S3" i="84" a="1"/>
  <c r="S3" i="84" s="1"/>
  <c r="V3" i="84" a="1"/>
  <c r="V3" i="84" s="1"/>
  <c r="AC3" i="84" a="1"/>
  <c r="AC3" i="84" s="1"/>
  <c r="AF3" i="84" a="1"/>
  <c r="AF3" i="84" s="1"/>
  <c r="AI3" i="84" a="1"/>
  <c r="AI3" i="84" s="1"/>
  <c r="AL3" i="84" a="1"/>
  <c r="AL3" i="84" s="1"/>
  <c r="AS3" i="84" a="1"/>
  <c r="AS3" i="84" s="1"/>
  <c r="AV3" i="84" a="1"/>
  <c r="AV3" i="84" s="1"/>
  <c r="AY3" i="84" a="1"/>
  <c r="AY3" i="84" s="1"/>
  <c r="BB3" i="84" a="1"/>
  <c r="BB3" i="84" s="1"/>
  <c r="Q3" i="84" a="1"/>
  <c r="Q3" i="84" s="1"/>
  <c r="AP3" i="84" a="1"/>
  <c r="AP3" i="84" s="1"/>
  <c r="BC3" i="84" a="1"/>
  <c r="BC3" i="84" s="1"/>
  <c r="G3" i="84" a="1"/>
  <c r="G3" i="84" s="1"/>
  <c r="T3" i="84" a="1"/>
  <c r="T3" i="84" s="1"/>
  <c r="AG3" i="84" a="1"/>
  <c r="AG3" i="84" s="1"/>
  <c r="W3" i="84" a="1"/>
  <c r="W3" i="84" s="1"/>
  <c r="AW3" i="84" a="1"/>
  <c r="AW3" i="84" s="1"/>
  <c r="Z3" i="84" a="1"/>
  <c r="Z3" i="84" s="1"/>
  <c r="AZ3" i="84" a="1"/>
  <c r="AZ3" i="84" s="1"/>
  <c r="AR16" i="84" a="1"/>
  <c r="AR16" i="84" s="1"/>
  <c r="Z16" i="84" a="1"/>
  <c r="Z16" i="84" s="1"/>
  <c r="AR15" i="84" a="1"/>
  <c r="AR15" i="84" s="1"/>
  <c r="AE15" i="84" a="1"/>
  <c r="AE15" i="84" s="1"/>
  <c r="R15" i="84" a="1"/>
  <c r="R15" i="84" s="1"/>
  <c r="L15" i="84" a="1"/>
  <c r="L15" i="84" s="1"/>
  <c r="AO12" i="84" a="1"/>
  <c r="AO12" i="84" s="1"/>
  <c r="O12" i="84" a="1"/>
  <c r="O12" i="84" s="1"/>
  <c r="BB11" i="84" a="1"/>
  <c r="BB11" i="84" s="1"/>
  <c r="E11" i="84" a="1"/>
  <c r="E11" i="84" s="1"/>
  <c r="AU8" i="84" a="1"/>
  <c r="AU8" i="84" s="1"/>
  <c r="W8" i="84" a="1"/>
  <c r="W8" i="84" s="1"/>
  <c r="AH7" i="84" a="1"/>
  <c r="AH7" i="84" s="1"/>
  <c r="B7" i="84" a="1"/>
  <c r="B7" i="84" s="1"/>
  <c r="AM3" i="84" a="1"/>
  <c r="AM3" i="84" s="1"/>
  <c r="BI10" i="84" a="1"/>
  <c r="BI10" i="84" s="1"/>
  <c r="BH10" i="84" a="1"/>
  <c r="BH10" i="84" s="1"/>
  <c r="AN10" i="84" a="1"/>
  <c r="AN10" i="84" s="1"/>
  <c r="AQ10" i="84" a="1"/>
  <c r="AQ10" i="84" s="1"/>
  <c r="AV10" i="84" a="1"/>
  <c r="AV10" i="84" s="1"/>
  <c r="AY10" i="84" a="1"/>
  <c r="AY10" i="84" s="1"/>
  <c r="BD10" i="84" a="1"/>
  <c r="BD10" i="84" s="1"/>
  <c r="B10" i="84" a="1"/>
  <c r="B10" i="84" s="1"/>
  <c r="D10" i="84" a="1"/>
  <c r="D10" i="84" s="1"/>
  <c r="F10" i="84" a="1"/>
  <c r="F10" i="84" s="1"/>
  <c r="H10" i="84" a="1"/>
  <c r="H10" i="84" s="1"/>
  <c r="J10" i="84" a="1"/>
  <c r="J10" i="84" s="1"/>
  <c r="L10" i="84" a="1"/>
  <c r="L10" i="84" s="1"/>
  <c r="N10" i="84" a="1"/>
  <c r="N10" i="84" s="1"/>
  <c r="P10" i="84" a="1"/>
  <c r="P10" i="84" s="1"/>
  <c r="R10" i="84" a="1"/>
  <c r="R10" i="84" s="1"/>
  <c r="T10" i="84" a="1"/>
  <c r="T10" i="84" s="1"/>
  <c r="V10" i="84" a="1"/>
  <c r="V10" i="84" s="1"/>
  <c r="X10" i="84" a="1"/>
  <c r="X10" i="84" s="1"/>
  <c r="Z10" i="84" a="1"/>
  <c r="Z10" i="84" s="1"/>
  <c r="AB10" i="84" a="1"/>
  <c r="AB10" i="84" s="1"/>
  <c r="AD10" i="84" a="1"/>
  <c r="AD10" i="84" s="1"/>
  <c r="AF10" i="84" a="1"/>
  <c r="AF10" i="84" s="1"/>
  <c r="AH10" i="84" a="1"/>
  <c r="AH10" i="84" s="1"/>
  <c r="AJ10" i="84" a="1"/>
  <c r="AJ10" i="84" s="1"/>
  <c r="AL10" i="84" a="1"/>
  <c r="AL10" i="84" s="1"/>
  <c r="AO10" i="84" a="1"/>
  <c r="AO10" i="84" s="1"/>
  <c r="AT10" i="84" a="1"/>
  <c r="AT10" i="84" s="1"/>
  <c r="AW10" i="84" a="1"/>
  <c r="AW10" i="84" s="1"/>
  <c r="BB10" i="84" a="1"/>
  <c r="BB10" i="84" s="1"/>
  <c r="BE10" i="84" a="1"/>
  <c r="BE10" i="84" s="1"/>
  <c r="BG10" i="84" a="1"/>
  <c r="BG10" i="84" s="1"/>
  <c r="AU10" i="84" a="1"/>
  <c r="AU10" i="84" s="1"/>
  <c r="AZ10" i="84" a="1"/>
  <c r="AZ10" i="84" s="1"/>
  <c r="BF10" i="84" a="1"/>
  <c r="BF10" i="84" s="1"/>
  <c r="E10" i="84" a="1"/>
  <c r="E10" i="84" s="1"/>
  <c r="I10" i="84" a="1"/>
  <c r="I10" i="84" s="1"/>
  <c r="M10" i="84" a="1"/>
  <c r="M10" i="84" s="1"/>
  <c r="Q10" i="84" a="1"/>
  <c r="Q10" i="84" s="1"/>
  <c r="U10" i="84" a="1"/>
  <c r="U10" i="84" s="1"/>
  <c r="Y10" i="84" a="1"/>
  <c r="Y10" i="84" s="1"/>
  <c r="AC10" i="84" a="1"/>
  <c r="AC10" i="84" s="1"/>
  <c r="AG10" i="84" a="1"/>
  <c r="AG10" i="84" s="1"/>
  <c r="AK10" i="84" a="1"/>
  <c r="AK10" i="84" s="1"/>
  <c r="AP10" i="84" a="1"/>
  <c r="AP10" i="84" s="1"/>
  <c r="BA10" i="84" a="1"/>
  <c r="BA10" i="84" s="1"/>
  <c r="AL16" i="84" a="1"/>
  <c r="AL16" i="84" s="1"/>
  <c r="AF16" i="84" a="1"/>
  <c r="AF16" i="84" s="1"/>
  <c r="S16" i="84" a="1"/>
  <c r="S16" i="84" s="1"/>
  <c r="M16" i="84" a="1"/>
  <c r="M16" i="84" s="1"/>
  <c r="BD15" i="84" a="1"/>
  <c r="BD15" i="84" s="1"/>
  <c r="AQ15" i="84" a="1"/>
  <c r="AQ15" i="84" s="1"/>
  <c r="AK15" i="84" a="1"/>
  <c r="AK15" i="84" s="1"/>
  <c r="AD15" i="84" a="1"/>
  <c r="AD15" i="84" s="1"/>
  <c r="X15" i="84" a="1"/>
  <c r="X15" i="84" s="1"/>
  <c r="K15" i="84" a="1"/>
  <c r="K15" i="84" s="1"/>
  <c r="E15" i="84" a="1"/>
  <c r="E15" i="84" s="1"/>
  <c r="BB14" i="84" a="1"/>
  <c r="BB14" i="84" s="1"/>
  <c r="AV14" i="84" a="1"/>
  <c r="AV14" i="84" s="1"/>
  <c r="AI14" i="84" a="1"/>
  <c r="AI14" i="84" s="1"/>
  <c r="AC14" i="84" a="1"/>
  <c r="AC14" i="84" s="1"/>
  <c r="V14" i="84" a="1"/>
  <c r="V14" i="84" s="1"/>
  <c r="P14" i="84" a="1"/>
  <c r="P14" i="84" s="1"/>
  <c r="BA13" i="84" a="1"/>
  <c r="BA13" i="84" s="1"/>
  <c r="AT13" i="84" a="1"/>
  <c r="AT13" i="84" s="1"/>
  <c r="AN13" i="84" a="1"/>
  <c r="AN13" i="84" s="1"/>
  <c r="BE12" i="84" a="1"/>
  <c r="BE12" i="84" s="1"/>
  <c r="AV12" i="84" a="1"/>
  <c r="AV12" i="84" s="1"/>
  <c r="AN12" i="84" a="1"/>
  <c r="AN12" i="84" s="1"/>
  <c r="AE12" i="84" a="1"/>
  <c r="AE12" i="84" s="1"/>
  <c r="V12" i="84" a="1"/>
  <c r="V12" i="84" s="1"/>
  <c r="N12" i="84" a="1"/>
  <c r="N12" i="84" s="1"/>
  <c r="BA11" i="84" a="1"/>
  <c r="BA11" i="84" s="1"/>
  <c r="AP11" i="84" a="1"/>
  <c r="AP11" i="84" s="1"/>
  <c r="Q11" i="84" a="1"/>
  <c r="Q11" i="84" s="1"/>
  <c r="AM10" i="84" a="1"/>
  <c r="AM10" i="84" s="1"/>
  <c r="AW7" i="84" a="1"/>
  <c r="AW7" i="84" s="1"/>
  <c r="AG7" i="84" a="1"/>
  <c r="AG7" i="84" s="1"/>
  <c r="Q7" i="84" a="1"/>
  <c r="Q7" i="84" s="1"/>
  <c r="BE6" i="84" a="1"/>
  <c r="BE6" i="84" s="1"/>
  <c r="AO6" i="84" a="1"/>
  <c r="AO6" i="84" s="1"/>
  <c r="Y6" i="84" a="1"/>
  <c r="Y6" i="84" s="1"/>
  <c r="AJ3" i="84" a="1"/>
  <c r="AJ3" i="84" s="1"/>
  <c r="BG16" i="84" a="1"/>
  <c r="BG16" i="84" s="1"/>
  <c r="BF16" i="84" a="1"/>
  <c r="BF16" i="84" s="1"/>
  <c r="BH16" i="84" a="1"/>
  <c r="BH16" i="84" s="1"/>
  <c r="E16" i="84" a="1"/>
  <c r="E16" i="84" s="1"/>
  <c r="H16" i="84" a="1"/>
  <c r="H16" i="84" s="1"/>
  <c r="K16" i="84" a="1"/>
  <c r="K16" i="84" s="1"/>
  <c r="N16" i="84" a="1"/>
  <c r="N16" i="84" s="1"/>
  <c r="U16" i="84" a="1"/>
  <c r="U16" i="84" s="1"/>
  <c r="X16" i="84" a="1"/>
  <c r="X16" i="84" s="1"/>
  <c r="AA16" i="84" a="1"/>
  <c r="AA16" i="84" s="1"/>
  <c r="AD16" i="84" a="1"/>
  <c r="AD16" i="84" s="1"/>
  <c r="AK16" i="84" a="1"/>
  <c r="AK16" i="84" s="1"/>
  <c r="AN16" i="84" a="1"/>
  <c r="AN16" i="84" s="1"/>
  <c r="AY16" i="84" a="1"/>
  <c r="AY16" i="84" s="1"/>
  <c r="BB16" i="84" a="1"/>
  <c r="BB16" i="84" s="1"/>
  <c r="B16" i="84" a="1"/>
  <c r="B16" i="84" s="1"/>
  <c r="I16" i="84" a="1"/>
  <c r="I16" i="84" s="1"/>
  <c r="L16" i="84" a="1"/>
  <c r="L16" i="84" s="1"/>
  <c r="O16" i="84" a="1"/>
  <c r="O16" i="84" s="1"/>
  <c r="R16" i="84" a="1"/>
  <c r="R16" i="84" s="1"/>
  <c r="Y16" i="84" a="1"/>
  <c r="Y16" i="84" s="1"/>
  <c r="AB16" i="84" a="1"/>
  <c r="AB16" i="84" s="1"/>
  <c r="AE16" i="84" a="1"/>
  <c r="AE16" i="84" s="1"/>
  <c r="AH16" i="84" a="1"/>
  <c r="AH16" i="84" s="1"/>
  <c r="AO16" i="84" a="1"/>
  <c r="AO16" i="84" s="1"/>
  <c r="AQ16" i="84" a="1"/>
  <c r="AQ16" i="84" s="1"/>
  <c r="AS16" i="84" a="1"/>
  <c r="AS16" i="84" s="1"/>
  <c r="AU16" i="84" a="1"/>
  <c r="AU16" i="84" s="1"/>
  <c r="AW16" i="84" a="1"/>
  <c r="AW16" i="84" s="1"/>
  <c r="AZ16" i="84" a="1"/>
  <c r="AZ16" i="84" s="1"/>
  <c r="BE16" i="84" a="1"/>
  <c r="BE16" i="84" s="1"/>
  <c r="BG8" i="84" a="1"/>
  <c r="BG8" i="84" s="1"/>
  <c r="BF8" i="84" a="1"/>
  <c r="BF8" i="84" s="1"/>
  <c r="BH8" i="84" a="1"/>
  <c r="BH8" i="84" s="1"/>
  <c r="C8" i="84" a="1"/>
  <c r="C8" i="84" s="1"/>
  <c r="G8" i="84" a="1"/>
  <c r="G8" i="84" s="1"/>
  <c r="K8" i="84" a="1"/>
  <c r="K8" i="84" s="1"/>
  <c r="O8" i="84" a="1"/>
  <c r="O8" i="84" s="1"/>
  <c r="S8" i="84" a="1"/>
  <c r="S8" i="84" s="1"/>
  <c r="D8" i="84" a="1"/>
  <c r="D8" i="84" s="1"/>
  <c r="H8" i="84" a="1"/>
  <c r="H8" i="84" s="1"/>
  <c r="L8" i="84" a="1"/>
  <c r="L8" i="84" s="1"/>
  <c r="P8" i="84" a="1"/>
  <c r="P8" i="84" s="1"/>
  <c r="T8" i="84" a="1"/>
  <c r="T8" i="84" s="1"/>
  <c r="V8" i="84" a="1"/>
  <c r="V8" i="84" s="1"/>
  <c r="X8" i="84" a="1"/>
  <c r="X8" i="84" s="1"/>
  <c r="Z8" i="84" a="1"/>
  <c r="Z8" i="84" s="1"/>
  <c r="AB8" i="84" a="1"/>
  <c r="AB8" i="84" s="1"/>
  <c r="AD8" i="84" a="1"/>
  <c r="AD8" i="84" s="1"/>
  <c r="AF8" i="84" a="1"/>
  <c r="AF8" i="84" s="1"/>
  <c r="AH8" i="84" a="1"/>
  <c r="AH8" i="84" s="1"/>
  <c r="AJ8" i="84" a="1"/>
  <c r="AJ8" i="84" s="1"/>
  <c r="AL8" i="84" a="1"/>
  <c r="AL8" i="84" s="1"/>
  <c r="AN8" i="84" a="1"/>
  <c r="AN8" i="84" s="1"/>
  <c r="AP8" i="84" a="1"/>
  <c r="AP8" i="84" s="1"/>
  <c r="AR8" i="84" a="1"/>
  <c r="AR8" i="84" s="1"/>
  <c r="AT8" i="84" a="1"/>
  <c r="AT8" i="84" s="1"/>
  <c r="AV8" i="84" a="1"/>
  <c r="AV8" i="84" s="1"/>
  <c r="AX8" i="84" a="1"/>
  <c r="AX8" i="84" s="1"/>
  <c r="AZ8" i="84" a="1"/>
  <c r="AZ8" i="84" s="1"/>
  <c r="BB8" i="84" a="1"/>
  <c r="BB8" i="84" s="1"/>
  <c r="BD8" i="84" a="1"/>
  <c r="BD8" i="84" s="1"/>
  <c r="E8" i="84" a="1"/>
  <c r="E8" i="84" s="1"/>
  <c r="M8" i="84" a="1"/>
  <c r="M8" i="84" s="1"/>
  <c r="BI8" i="84" a="1"/>
  <c r="BI8" i="84" s="1"/>
  <c r="F8" i="84" a="1"/>
  <c r="F8" i="84" s="1"/>
  <c r="N8" i="84" a="1"/>
  <c r="N8" i="84" s="1"/>
  <c r="U8" i="84" a="1"/>
  <c r="U8" i="84" s="1"/>
  <c r="Y8" i="84" a="1"/>
  <c r="Y8" i="84" s="1"/>
  <c r="AC8" i="84" a="1"/>
  <c r="AC8" i="84" s="1"/>
  <c r="AG8" i="84" a="1"/>
  <c r="AG8" i="84" s="1"/>
  <c r="AK8" i="84" a="1"/>
  <c r="AK8" i="84" s="1"/>
  <c r="AO8" i="84" a="1"/>
  <c r="AO8" i="84" s="1"/>
  <c r="AS8" i="84" a="1"/>
  <c r="AS8" i="84" s="1"/>
  <c r="AW8" i="84" a="1"/>
  <c r="AW8" i="84" s="1"/>
  <c r="BA8" i="84" a="1"/>
  <c r="BA8" i="84" s="1"/>
  <c r="BE8" i="84" a="1"/>
  <c r="BE8" i="84" s="1"/>
  <c r="C4" i="84" a="1"/>
  <c r="C4" i="84" s="1"/>
  <c r="F4" i="84" a="1"/>
  <c r="F4" i="84" s="1"/>
  <c r="M4" i="84" a="1"/>
  <c r="M4" i="84" s="1"/>
  <c r="P4" i="84" a="1"/>
  <c r="P4" i="84" s="1"/>
  <c r="S4" i="84" a="1"/>
  <c r="S4" i="84" s="1"/>
  <c r="V4" i="84" a="1"/>
  <c r="V4" i="84" s="1"/>
  <c r="AC4" i="84" a="1"/>
  <c r="AC4" i="84" s="1"/>
  <c r="AF4" i="84" a="1"/>
  <c r="AF4" i="84" s="1"/>
  <c r="AI4" i="84" a="1"/>
  <c r="AI4" i="84" s="1"/>
  <c r="AL4" i="84" a="1"/>
  <c r="AL4" i="84" s="1"/>
  <c r="AS4" i="84" a="1"/>
  <c r="AS4" i="84" s="1"/>
  <c r="AV4" i="84" a="1"/>
  <c r="AV4" i="84" s="1"/>
  <c r="AY4" i="84" a="1"/>
  <c r="AY4" i="84" s="1"/>
  <c r="BB4" i="84" a="1"/>
  <c r="BB4" i="84" s="1"/>
  <c r="BI4" i="84" a="1"/>
  <c r="BI4" i="84" s="1"/>
  <c r="D4" i="84" a="1"/>
  <c r="D4" i="84" s="1"/>
  <c r="G4" i="84" a="1"/>
  <c r="G4" i="84" s="1"/>
  <c r="J4" i="84" a="1"/>
  <c r="J4" i="84" s="1"/>
  <c r="Q4" i="84" a="1"/>
  <c r="Q4" i="84" s="1"/>
  <c r="T4" i="84" a="1"/>
  <c r="T4" i="84" s="1"/>
  <c r="W4" i="84" a="1"/>
  <c r="W4" i="84" s="1"/>
  <c r="Z4" i="84" a="1"/>
  <c r="Z4" i="84" s="1"/>
  <c r="AG4" i="84" a="1"/>
  <c r="AG4" i="84" s="1"/>
  <c r="AJ4" i="84" a="1"/>
  <c r="AJ4" i="84" s="1"/>
  <c r="AM4" i="84" a="1"/>
  <c r="AM4" i="84" s="1"/>
  <c r="AP4" i="84" a="1"/>
  <c r="AP4" i="84" s="1"/>
  <c r="AW4" i="84" a="1"/>
  <c r="AW4" i="84" s="1"/>
  <c r="AZ4" i="84" a="1"/>
  <c r="AZ4" i="84" s="1"/>
  <c r="BC4" i="84" a="1"/>
  <c r="BC4" i="84" s="1"/>
  <c r="BH4" i="84" a="1"/>
  <c r="BH4" i="84" s="1"/>
  <c r="BG4" i="84" a="1"/>
  <c r="BG4" i="84" s="1"/>
  <c r="BF4" i="84" a="1"/>
  <c r="BF4" i="84" s="1"/>
  <c r="E4" i="84" a="1"/>
  <c r="E4" i="84" s="1"/>
  <c r="H4" i="84" a="1"/>
  <c r="H4" i="84" s="1"/>
  <c r="K4" i="84" a="1"/>
  <c r="K4" i="84" s="1"/>
  <c r="N4" i="84" a="1"/>
  <c r="N4" i="84" s="1"/>
  <c r="U4" i="84" a="1"/>
  <c r="U4" i="84" s="1"/>
  <c r="X4" i="84" a="1"/>
  <c r="X4" i="84" s="1"/>
  <c r="AA4" i="84" a="1"/>
  <c r="AA4" i="84" s="1"/>
  <c r="AD4" i="84" a="1"/>
  <c r="AD4" i="84" s="1"/>
  <c r="AK4" i="84" a="1"/>
  <c r="AK4" i="84" s="1"/>
  <c r="AN4" i="84" a="1"/>
  <c r="AN4" i="84" s="1"/>
  <c r="AQ4" i="84" a="1"/>
  <c r="AQ4" i="84" s="1"/>
  <c r="AT4" i="84" a="1"/>
  <c r="AT4" i="84" s="1"/>
  <c r="BA4" i="84" a="1"/>
  <c r="BA4" i="84" s="1"/>
  <c r="BD4" i="84" a="1"/>
  <c r="BD4" i="84" s="1"/>
  <c r="L4" i="84" a="1"/>
  <c r="L4" i="84" s="1"/>
  <c r="Y4" i="84" a="1"/>
  <c r="Y4" i="84" s="1"/>
  <c r="AX4" i="84" a="1"/>
  <c r="AX4" i="84" s="1"/>
  <c r="B4" i="84" a="1"/>
  <c r="B4" i="84" s="1"/>
  <c r="O4" i="84" a="1"/>
  <c r="O4" i="84" s="1"/>
  <c r="AB4" i="84" a="1"/>
  <c r="AB4" i="84" s="1"/>
  <c r="AO4" i="84" a="1"/>
  <c r="AO4" i="84" s="1"/>
  <c r="R4" i="84" a="1"/>
  <c r="R4" i="84" s="1"/>
  <c r="AR4" i="84" a="1"/>
  <c r="AR4" i="84" s="1"/>
  <c r="AU4" i="84" a="1"/>
  <c r="AU4" i="84" s="1"/>
  <c r="BC16" i="84" a="1"/>
  <c r="BC16" i="84" s="1"/>
  <c r="AX16" i="84" a="1"/>
  <c r="AX16" i="84" s="1"/>
  <c r="AI16" i="84" a="1"/>
  <c r="AI16" i="84" s="1"/>
  <c r="AC16" i="84" a="1"/>
  <c r="AC16" i="84" s="1"/>
  <c r="V16" i="84" a="1"/>
  <c r="V16" i="84" s="1"/>
  <c r="P16" i="84" a="1"/>
  <c r="P16" i="84" s="1"/>
  <c r="C16" i="84" a="1"/>
  <c r="C16" i="84" s="1"/>
  <c r="BA12" i="84" a="1"/>
  <c r="BA12" i="84" s="1"/>
  <c r="AR12" i="84" a="1"/>
  <c r="AR12" i="84" s="1"/>
  <c r="AA12" i="84" a="1"/>
  <c r="AA12" i="84" s="1"/>
  <c r="R12" i="84" a="1"/>
  <c r="R12" i="84" s="1"/>
  <c r="Q8" i="84" a="1"/>
  <c r="Q8" i="84" s="1"/>
  <c r="BE4" i="84" a="1"/>
  <c r="BE4" i="84" s="1"/>
  <c r="BI11" i="84" a="1"/>
  <c r="BI11" i="84" s="1"/>
  <c r="BH11" i="84" a="1"/>
  <c r="BH11" i="84" s="1"/>
  <c r="BG11" i="84" a="1"/>
  <c r="BG11" i="84" s="1"/>
  <c r="BF11" i="84" a="1"/>
  <c r="BF11" i="84" s="1"/>
  <c r="C11" i="84" a="1"/>
  <c r="C11" i="84" s="1"/>
  <c r="I11" i="84" a="1"/>
  <c r="I11" i="84" s="1"/>
  <c r="L11" i="84" a="1"/>
  <c r="L11" i="84" s="1"/>
  <c r="O11" i="84" a="1"/>
  <c r="O11" i="84" s="1"/>
  <c r="R11" i="84" a="1"/>
  <c r="R11" i="84" s="1"/>
  <c r="Y11" i="84" a="1"/>
  <c r="Y11" i="84" s="1"/>
  <c r="AB11" i="84" a="1"/>
  <c r="AB11" i="84" s="1"/>
  <c r="AE11" i="84" a="1"/>
  <c r="AE11" i="84" s="1"/>
  <c r="AH11" i="84" a="1"/>
  <c r="AH11" i="84" s="1"/>
  <c r="AO11" i="84" a="1"/>
  <c r="AO11" i="84" s="1"/>
  <c r="AR11" i="84" a="1"/>
  <c r="AR11" i="84" s="1"/>
  <c r="AU11" i="84" a="1"/>
  <c r="AU11" i="84" s="1"/>
  <c r="AX11" i="84" a="1"/>
  <c r="AX11" i="84" s="1"/>
  <c r="BE11" i="84" a="1"/>
  <c r="BE11" i="84" s="1"/>
  <c r="F11" i="84" a="1"/>
  <c r="F11" i="84" s="1"/>
  <c r="M11" i="84" a="1"/>
  <c r="M11" i="84" s="1"/>
  <c r="P11" i="84" a="1"/>
  <c r="P11" i="84" s="1"/>
  <c r="S11" i="84" a="1"/>
  <c r="S11" i="84" s="1"/>
  <c r="V11" i="84" a="1"/>
  <c r="V11" i="84" s="1"/>
  <c r="AC11" i="84" a="1"/>
  <c r="AC11" i="84" s="1"/>
  <c r="AF11" i="84" a="1"/>
  <c r="AF11" i="84" s="1"/>
  <c r="AI11" i="84" a="1"/>
  <c r="AI11" i="84" s="1"/>
  <c r="AL11" i="84" a="1"/>
  <c r="AL11" i="84" s="1"/>
  <c r="AS11" i="84" a="1"/>
  <c r="AS11" i="84" s="1"/>
  <c r="AV11" i="84" a="1"/>
  <c r="AV11" i="84" s="1"/>
  <c r="G11" i="84" a="1"/>
  <c r="G11" i="84" s="1"/>
  <c r="T11" i="84" a="1"/>
  <c r="T11" i="84" s="1"/>
  <c r="Z11" i="84" a="1"/>
  <c r="Z11" i="84" s="1"/>
  <c r="AG11" i="84" a="1"/>
  <c r="AG11" i="84" s="1"/>
  <c r="AM11" i="84" a="1"/>
  <c r="AM11" i="84" s="1"/>
  <c r="AY11" i="84" a="1"/>
  <c r="AY11" i="84" s="1"/>
  <c r="BC11" i="84" a="1"/>
  <c r="BC11" i="84" s="1"/>
  <c r="B11" i="84" a="1"/>
  <c r="B11" i="84" s="1"/>
  <c r="H11" i="84" a="1"/>
  <c r="H11" i="84" s="1"/>
  <c r="N11" i="84" a="1"/>
  <c r="N11" i="84" s="1"/>
  <c r="U11" i="84" a="1"/>
  <c r="U11" i="84" s="1"/>
  <c r="AA11" i="84" a="1"/>
  <c r="AA11" i="84" s="1"/>
  <c r="AN11" i="84" a="1"/>
  <c r="AN11" i="84" s="1"/>
  <c r="AT11" i="84" a="1"/>
  <c r="AT11" i="84" s="1"/>
  <c r="AZ11" i="84" a="1"/>
  <c r="AZ11" i="84" s="1"/>
  <c r="BD11" i="84" a="1"/>
  <c r="BD11" i="84" s="1"/>
  <c r="BA16" i="84" a="1"/>
  <c r="BA16" i="84" s="1"/>
  <c r="AV16" i="84" a="1"/>
  <c r="AV16" i="84" s="1"/>
  <c r="AM16" i="84" a="1"/>
  <c r="AM16" i="84" s="1"/>
  <c r="AG16" i="84" a="1"/>
  <c r="AG16" i="84" s="1"/>
  <c r="T16" i="84" a="1"/>
  <c r="T16" i="84" s="1"/>
  <c r="G16" i="84" a="1"/>
  <c r="G16" i="84" s="1"/>
  <c r="BE15" i="84" a="1"/>
  <c r="BE15" i="84" s="1"/>
  <c r="AX15" i="84" a="1"/>
  <c r="AX15" i="84" s="1"/>
  <c r="Y15" i="84" a="1"/>
  <c r="Y15" i="84" s="1"/>
  <c r="AF12" i="84" a="1"/>
  <c r="AF12" i="84" s="1"/>
  <c r="X12" i="84" a="1"/>
  <c r="X12" i="84" s="1"/>
  <c r="F12" i="84" a="1"/>
  <c r="F12" i="84" s="1"/>
  <c r="AQ11" i="84" a="1"/>
  <c r="AQ11" i="84" s="1"/>
  <c r="AD11" i="84" a="1"/>
  <c r="AD11" i="84" s="1"/>
  <c r="BC8" i="84" a="1"/>
  <c r="BC8" i="84" s="1"/>
  <c r="AM8" i="84" a="1"/>
  <c r="AM8" i="84" s="1"/>
  <c r="AE8" i="84" a="1"/>
  <c r="AE8" i="84" s="1"/>
  <c r="J8" i="84" a="1"/>
  <c r="J8" i="84" s="1"/>
  <c r="AX7" i="84" a="1"/>
  <c r="AX7" i="84" s="1"/>
  <c r="R7" i="84" a="1"/>
  <c r="R7" i="84" s="1"/>
  <c r="AH4" i="84" a="1"/>
  <c r="AH4" i="84" s="1"/>
  <c r="BI14" i="84" a="1"/>
  <c r="BI14" i="84" s="1"/>
  <c r="BG14" i="84" a="1"/>
  <c r="BG14" i="84" s="1"/>
  <c r="BF14" i="84" a="1"/>
  <c r="BF14" i="84" s="1"/>
  <c r="BH14" i="84" a="1"/>
  <c r="BH14" i="84" s="1"/>
  <c r="E14" i="84" a="1"/>
  <c r="E14" i="84" s="1"/>
  <c r="H14" i="84" a="1"/>
  <c r="H14" i="84" s="1"/>
  <c r="K14" i="84" a="1"/>
  <c r="K14" i="84" s="1"/>
  <c r="N14" i="84" a="1"/>
  <c r="N14" i="84" s="1"/>
  <c r="U14" i="84" a="1"/>
  <c r="U14" i="84" s="1"/>
  <c r="X14" i="84" a="1"/>
  <c r="X14" i="84" s="1"/>
  <c r="AA14" i="84" a="1"/>
  <c r="AA14" i="84" s="1"/>
  <c r="AD14" i="84" a="1"/>
  <c r="AD14" i="84" s="1"/>
  <c r="AK14" i="84" a="1"/>
  <c r="AK14" i="84" s="1"/>
  <c r="AN14" i="84" a="1"/>
  <c r="AN14" i="84" s="1"/>
  <c r="AQ14" i="84" a="1"/>
  <c r="AQ14" i="84" s="1"/>
  <c r="AT14" i="84" a="1"/>
  <c r="AT14" i="84" s="1"/>
  <c r="BA14" i="84" a="1"/>
  <c r="BA14" i="84" s="1"/>
  <c r="BD14" i="84" a="1"/>
  <c r="BD14" i="84" s="1"/>
  <c r="B14" i="84" a="1"/>
  <c r="B14" i="84" s="1"/>
  <c r="I14" i="84" a="1"/>
  <c r="I14" i="84" s="1"/>
  <c r="L14" i="84" a="1"/>
  <c r="L14" i="84" s="1"/>
  <c r="O14" i="84" a="1"/>
  <c r="O14" i="84" s="1"/>
  <c r="R14" i="84" a="1"/>
  <c r="R14" i="84" s="1"/>
  <c r="Y14" i="84" a="1"/>
  <c r="Y14" i="84" s="1"/>
  <c r="AB14" i="84" a="1"/>
  <c r="AB14" i="84" s="1"/>
  <c r="AE14" i="84" a="1"/>
  <c r="AE14" i="84" s="1"/>
  <c r="AH14" i="84" a="1"/>
  <c r="AH14" i="84" s="1"/>
  <c r="AO14" i="84" a="1"/>
  <c r="AO14" i="84" s="1"/>
  <c r="AR14" i="84" a="1"/>
  <c r="AR14" i="84" s="1"/>
  <c r="AU14" i="84" a="1"/>
  <c r="AU14" i="84" s="1"/>
  <c r="AX14" i="84" a="1"/>
  <c r="AX14" i="84" s="1"/>
  <c r="BE14" i="84" a="1"/>
  <c r="BE14" i="84" s="1"/>
  <c r="BI6" i="84" a="1"/>
  <c r="BI6" i="84" s="1"/>
  <c r="BG6" i="84" a="1"/>
  <c r="BG6" i="84" s="1"/>
  <c r="BF6" i="84" a="1"/>
  <c r="BF6" i="84" s="1"/>
  <c r="BH6" i="84" a="1"/>
  <c r="BH6" i="84" s="1"/>
  <c r="E6" i="84" a="1"/>
  <c r="E6" i="84" s="1"/>
  <c r="I6" i="84" a="1"/>
  <c r="I6" i="84" s="1"/>
  <c r="M6" i="84" a="1"/>
  <c r="M6" i="84" s="1"/>
  <c r="D6" i="84" a="1"/>
  <c r="D6" i="84" s="1"/>
  <c r="J6" i="84" a="1"/>
  <c r="J6" i="84" s="1"/>
  <c r="O6" i="84" a="1"/>
  <c r="O6" i="84" s="1"/>
  <c r="S6" i="84" a="1"/>
  <c r="S6" i="84" s="1"/>
  <c r="W6" i="84" a="1"/>
  <c r="W6" i="84" s="1"/>
  <c r="AA6" i="84" a="1"/>
  <c r="AA6" i="84" s="1"/>
  <c r="AE6" i="84" a="1"/>
  <c r="AE6" i="84" s="1"/>
  <c r="AI6" i="84" a="1"/>
  <c r="AI6" i="84" s="1"/>
  <c r="AM6" i="84" a="1"/>
  <c r="AM6" i="84" s="1"/>
  <c r="AQ6" i="84" a="1"/>
  <c r="AQ6" i="84" s="1"/>
  <c r="AU6" i="84" a="1"/>
  <c r="AU6" i="84" s="1"/>
  <c r="AY6" i="84" a="1"/>
  <c r="AY6" i="84" s="1"/>
  <c r="BC6" i="84" a="1"/>
  <c r="BC6" i="84" s="1"/>
  <c r="F6" i="84" a="1"/>
  <c r="F6" i="84" s="1"/>
  <c r="K6" i="84" a="1"/>
  <c r="K6" i="84" s="1"/>
  <c r="P6" i="84" a="1"/>
  <c r="P6" i="84" s="1"/>
  <c r="T6" i="84" a="1"/>
  <c r="T6" i="84" s="1"/>
  <c r="X6" i="84" a="1"/>
  <c r="X6" i="84" s="1"/>
  <c r="AB6" i="84" a="1"/>
  <c r="AB6" i="84" s="1"/>
  <c r="AF6" i="84" a="1"/>
  <c r="AF6" i="84" s="1"/>
  <c r="AJ6" i="84" a="1"/>
  <c r="AJ6" i="84" s="1"/>
  <c r="AN6" i="84" a="1"/>
  <c r="AN6" i="84" s="1"/>
  <c r="AR6" i="84" a="1"/>
  <c r="AR6" i="84" s="1"/>
  <c r="AV6" i="84" a="1"/>
  <c r="AV6" i="84" s="1"/>
  <c r="AZ6" i="84" a="1"/>
  <c r="AZ6" i="84" s="1"/>
  <c r="BD6" i="84" a="1"/>
  <c r="BD6" i="84" s="1"/>
  <c r="B6" i="84" a="1"/>
  <c r="B6" i="84" s="1"/>
  <c r="L6" i="84" a="1"/>
  <c r="L6" i="84" s="1"/>
  <c r="U6" i="84" a="1"/>
  <c r="U6" i="84" s="1"/>
  <c r="AC6" i="84" a="1"/>
  <c r="AC6" i="84" s="1"/>
  <c r="AK6" i="84" a="1"/>
  <c r="AK6" i="84" s="1"/>
  <c r="AS6" i="84" a="1"/>
  <c r="AS6" i="84" s="1"/>
  <c r="BA6" i="84" a="1"/>
  <c r="BA6" i="84" s="1"/>
  <c r="C6" i="84" a="1"/>
  <c r="C6" i="84" s="1"/>
  <c r="N6" i="84" a="1"/>
  <c r="N6" i="84" s="1"/>
  <c r="V6" i="84" a="1"/>
  <c r="V6" i="84" s="1"/>
  <c r="AD6" i="84" a="1"/>
  <c r="AD6" i="84" s="1"/>
  <c r="AL6" i="84" a="1"/>
  <c r="AL6" i="84" s="1"/>
  <c r="AT6" i="84" a="1"/>
  <c r="AT6" i="84" s="1"/>
  <c r="BB6" i="84" a="1"/>
  <c r="BB6" i="84" s="1"/>
  <c r="I2" i="84" a="1"/>
  <c r="I2" i="84" s="1"/>
  <c r="E2" i="84" a="1"/>
  <c r="E2" i="84" s="1"/>
  <c r="BH2" i="84" a="1"/>
  <c r="BH2" i="84" s="1"/>
  <c r="BG2" i="84" a="1"/>
  <c r="BG2" i="84" s="1"/>
  <c r="BF2" i="84" a="1"/>
  <c r="BF2" i="84" s="1"/>
  <c r="H2" i="84" a="1"/>
  <c r="H2" i="84" s="1"/>
  <c r="D2" i="84" a="1"/>
  <c r="D2" i="84" s="1"/>
  <c r="G2" i="84" a="1"/>
  <c r="G2" i="84" s="1"/>
  <c r="C2" i="84" a="1"/>
  <c r="C2" i="84" s="1"/>
  <c r="F2" i="84" a="1"/>
  <c r="F2" i="84" s="1"/>
  <c r="B2" i="84" a="1"/>
  <c r="B2" i="84" s="1"/>
  <c r="BH13" i="84" a="1"/>
  <c r="BH13" i="84" s="1"/>
  <c r="BG13" i="84" a="1"/>
  <c r="BG13" i="84" s="1"/>
  <c r="BF13" i="84" a="1"/>
  <c r="BF13" i="84" s="1"/>
  <c r="B13" i="84" a="1"/>
  <c r="B13" i="84" s="1"/>
  <c r="I13" i="84" a="1"/>
  <c r="I13" i="84" s="1"/>
  <c r="L13" i="84" a="1"/>
  <c r="L13" i="84" s="1"/>
  <c r="O13" i="84" a="1"/>
  <c r="O13" i="84" s="1"/>
  <c r="R13" i="84" a="1"/>
  <c r="R13" i="84" s="1"/>
  <c r="Y13" i="84" a="1"/>
  <c r="Y13" i="84" s="1"/>
  <c r="AB13" i="84" a="1"/>
  <c r="AB13" i="84" s="1"/>
  <c r="BI13" i="84" a="1"/>
  <c r="BI13" i="84" s="1"/>
  <c r="C13" i="84" a="1"/>
  <c r="C13" i="84" s="1"/>
  <c r="G13" i="84" a="1"/>
  <c r="G13" i="84" s="1"/>
  <c r="K13" i="84" a="1"/>
  <c r="K13" i="84" s="1"/>
  <c r="P13" i="84" a="1"/>
  <c r="P13" i="84" s="1"/>
  <c r="T13" i="84" a="1"/>
  <c r="T13" i="84" s="1"/>
  <c r="X13" i="84" a="1"/>
  <c r="X13" i="84" s="1"/>
  <c r="AC13" i="84" a="1"/>
  <c r="AC13" i="84" s="1"/>
  <c r="AF13" i="84" a="1"/>
  <c r="AF13" i="84" s="1"/>
  <c r="AI13" i="84" a="1"/>
  <c r="AI13" i="84" s="1"/>
  <c r="AL13" i="84" a="1"/>
  <c r="AL13" i="84" s="1"/>
  <c r="AS13" i="84" a="1"/>
  <c r="AS13" i="84" s="1"/>
  <c r="AV13" i="84" a="1"/>
  <c r="AV13" i="84" s="1"/>
  <c r="AY13" i="84" a="1"/>
  <c r="AY13" i="84" s="1"/>
  <c r="BB13" i="84" a="1"/>
  <c r="BB13" i="84" s="1"/>
  <c r="D13" i="84" a="1"/>
  <c r="D13" i="84" s="1"/>
  <c r="H13" i="84" a="1"/>
  <c r="H13" i="84" s="1"/>
  <c r="M13" i="84" a="1"/>
  <c r="M13" i="84" s="1"/>
  <c r="Q13" i="84" a="1"/>
  <c r="Q13" i="84" s="1"/>
  <c r="U13" i="84" a="1"/>
  <c r="U13" i="84" s="1"/>
  <c r="AG13" i="84" a="1"/>
  <c r="AG13" i="84" s="1"/>
  <c r="AJ13" i="84" a="1"/>
  <c r="AJ13" i="84" s="1"/>
  <c r="AM13" i="84" a="1"/>
  <c r="AM13" i="84" s="1"/>
  <c r="AP13" i="84" a="1"/>
  <c r="AP13" i="84" s="1"/>
  <c r="AW13" i="84" a="1"/>
  <c r="AW13" i="84" s="1"/>
  <c r="AZ13" i="84" a="1"/>
  <c r="AZ13" i="84" s="1"/>
  <c r="BC13" i="84" a="1"/>
  <c r="BC13" i="84" s="1"/>
  <c r="BH9" i="84" a="1"/>
  <c r="BH9" i="84" s="1"/>
  <c r="BI9" i="84" a="1"/>
  <c r="BI9" i="84" s="1"/>
  <c r="BG9" i="84" a="1"/>
  <c r="BG9" i="84" s="1"/>
  <c r="BF9" i="84" a="1"/>
  <c r="BF9" i="84" s="1"/>
  <c r="B9" i="84" a="1"/>
  <c r="B9" i="84" s="1"/>
  <c r="D9" i="84" a="1"/>
  <c r="D9" i="84" s="1"/>
  <c r="F9" i="84" a="1"/>
  <c r="F9" i="84" s="1"/>
  <c r="H9" i="84" a="1"/>
  <c r="H9" i="84" s="1"/>
  <c r="J9" i="84" a="1"/>
  <c r="J9" i="84" s="1"/>
  <c r="L9" i="84" a="1"/>
  <c r="L9" i="84" s="1"/>
  <c r="N9" i="84" a="1"/>
  <c r="N9" i="84" s="1"/>
  <c r="P9" i="84" a="1"/>
  <c r="P9" i="84" s="1"/>
  <c r="R9" i="84" a="1"/>
  <c r="R9" i="84" s="1"/>
  <c r="T9" i="84" a="1"/>
  <c r="T9" i="84" s="1"/>
  <c r="V9" i="84" a="1"/>
  <c r="V9" i="84" s="1"/>
  <c r="X9" i="84" a="1"/>
  <c r="X9" i="84" s="1"/>
  <c r="Z9" i="84" a="1"/>
  <c r="Z9" i="84" s="1"/>
  <c r="AB9" i="84" a="1"/>
  <c r="AB9" i="84" s="1"/>
  <c r="AD9" i="84" a="1"/>
  <c r="AD9" i="84" s="1"/>
  <c r="AF9" i="84" a="1"/>
  <c r="AF9" i="84" s="1"/>
  <c r="AH9" i="84" a="1"/>
  <c r="AH9" i="84" s="1"/>
  <c r="AJ9" i="84" a="1"/>
  <c r="AJ9" i="84" s="1"/>
  <c r="AL9" i="84" a="1"/>
  <c r="AL9" i="84" s="1"/>
  <c r="AN9" i="84" a="1"/>
  <c r="AN9" i="84" s="1"/>
  <c r="AP9" i="84" a="1"/>
  <c r="AP9" i="84" s="1"/>
  <c r="AR9" i="84" a="1"/>
  <c r="AR9" i="84" s="1"/>
  <c r="AT9" i="84" a="1"/>
  <c r="AT9" i="84" s="1"/>
  <c r="AV9" i="84" a="1"/>
  <c r="AV9" i="84" s="1"/>
  <c r="AX9" i="84" a="1"/>
  <c r="AX9" i="84" s="1"/>
  <c r="AZ9" i="84" a="1"/>
  <c r="AZ9" i="84" s="1"/>
  <c r="BB9" i="84" a="1"/>
  <c r="BB9" i="84" s="1"/>
  <c r="BD9" i="84" a="1"/>
  <c r="BD9" i="84" s="1"/>
  <c r="E9" i="84" a="1"/>
  <c r="E9" i="84" s="1"/>
  <c r="I9" i="84" a="1"/>
  <c r="I9" i="84" s="1"/>
  <c r="M9" i="84" a="1"/>
  <c r="M9" i="84" s="1"/>
  <c r="Q9" i="84" a="1"/>
  <c r="Q9" i="84" s="1"/>
  <c r="U9" i="84" a="1"/>
  <c r="U9" i="84" s="1"/>
  <c r="Y9" i="84" a="1"/>
  <c r="Y9" i="84" s="1"/>
  <c r="AC9" i="84" a="1"/>
  <c r="AC9" i="84" s="1"/>
  <c r="AG9" i="84" a="1"/>
  <c r="AG9" i="84" s="1"/>
  <c r="AK9" i="84" a="1"/>
  <c r="AK9" i="84" s="1"/>
  <c r="AO9" i="84" a="1"/>
  <c r="AO9" i="84" s="1"/>
  <c r="AS9" i="84" a="1"/>
  <c r="AS9" i="84" s="1"/>
  <c r="AW9" i="84" a="1"/>
  <c r="AW9" i="84" s="1"/>
  <c r="BA9" i="84" a="1"/>
  <c r="BA9" i="84" s="1"/>
  <c r="BE9" i="84" a="1"/>
  <c r="BE9" i="84" s="1"/>
  <c r="BH5" i="84" a="1"/>
  <c r="BH5" i="84" s="1"/>
  <c r="BG5" i="84" a="1"/>
  <c r="BG5" i="84" s="1"/>
  <c r="BF5" i="84" a="1"/>
  <c r="BF5" i="84" s="1"/>
  <c r="E5" i="84" a="1"/>
  <c r="E5" i="84" s="1"/>
  <c r="H5" i="84" a="1"/>
  <c r="H5" i="84" s="1"/>
  <c r="K5" i="84" a="1"/>
  <c r="K5" i="84" s="1"/>
  <c r="N5" i="84" a="1"/>
  <c r="N5" i="84" s="1"/>
  <c r="U5" i="84" a="1"/>
  <c r="U5" i="84" s="1"/>
  <c r="X5" i="84" a="1"/>
  <c r="X5" i="84" s="1"/>
  <c r="AA5" i="84" a="1"/>
  <c r="AA5" i="84" s="1"/>
  <c r="AD5" i="84" a="1"/>
  <c r="AD5" i="84" s="1"/>
  <c r="AK5" i="84" a="1"/>
  <c r="AK5" i="84" s="1"/>
  <c r="AN5" i="84" a="1"/>
  <c r="AN5" i="84" s="1"/>
  <c r="AQ5" i="84" a="1"/>
  <c r="AQ5" i="84" s="1"/>
  <c r="AT5" i="84" a="1"/>
  <c r="AT5" i="84" s="1"/>
  <c r="BA5" i="84" a="1"/>
  <c r="BA5" i="84" s="1"/>
  <c r="BD5" i="84" a="1"/>
  <c r="BD5" i="84" s="1"/>
  <c r="B5" i="84" a="1"/>
  <c r="B5" i="84" s="1"/>
  <c r="I5" i="84" a="1"/>
  <c r="I5" i="84" s="1"/>
  <c r="L5" i="84" a="1"/>
  <c r="L5" i="84" s="1"/>
  <c r="O5" i="84" a="1"/>
  <c r="O5" i="84" s="1"/>
  <c r="R5" i="84" a="1"/>
  <c r="R5" i="84" s="1"/>
  <c r="Y5" i="84" a="1"/>
  <c r="Y5" i="84" s="1"/>
  <c r="AB5" i="84" a="1"/>
  <c r="AB5" i="84" s="1"/>
  <c r="AE5" i="84" a="1"/>
  <c r="AE5" i="84" s="1"/>
  <c r="AH5" i="84" a="1"/>
  <c r="AH5" i="84" s="1"/>
  <c r="AO5" i="84" a="1"/>
  <c r="AO5" i="84" s="1"/>
  <c r="AR5" i="84" a="1"/>
  <c r="AR5" i="84" s="1"/>
  <c r="AU5" i="84" a="1"/>
  <c r="AU5" i="84" s="1"/>
  <c r="AX5" i="84" a="1"/>
  <c r="AX5" i="84" s="1"/>
  <c r="C5" i="84" a="1"/>
  <c r="C5" i="84" s="1"/>
  <c r="F5" i="84" a="1"/>
  <c r="F5" i="84" s="1"/>
  <c r="M5" i="84" a="1"/>
  <c r="M5" i="84" s="1"/>
  <c r="P5" i="84" a="1"/>
  <c r="P5" i="84" s="1"/>
  <c r="S5" i="84" a="1"/>
  <c r="S5" i="84" s="1"/>
  <c r="V5" i="84" a="1"/>
  <c r="V5" i="84" s="1"/>
  <c r="AC5" i="84" a="1"/>
  <c r="AC5" i="84" s="1"/>
  <c r="AF5" i="84" a="1"/>
  <c r="AF5" i="84" s="1"/>
  <c r="AI5" i="84" a="1"/>
  <c r="AI5" i="84" s="1"/>
  <c r="AL5" i="84" a="1"/>
  <c r="AL5" i="84" s="1"/>
  <c r="AS5" i="84" a="1"/>
  <c r="AS5" i="84" s="1"/>
  <c r="AV5" i="84" a="1"/>
  <c r="AV5" i="84" s="1"/>
  <c r="AY5" i="84" a="1"/>
  <c r="AY5" i="84" s="1"/>
  <c r="BB5" i="84" a="1"/>
  <c r="BB5" i="84" s="1"/>
  <c r="G5" i="84" a="1"/>
  <c r="G5" i="84" s="1"/>
  <c r="T5" i="84" a="1"/>
  <c r="T5" i="84" s="1"/>
  <c r="AG5" i="84" a="1"/>
  <c r="AG5" i="84" s="1"/>
  <c r="BC5" i="84" a="1"/>
  <c r="BC5" i="84" s="1"/>
  <c r="J5" i="84" a="1"/>
  <c r="J5" i="84" s="1"/>
  <c r="W5" i="84" a="1"/>
  <c r="W5" i="84" s="1"/>
  <c r="AJ5" i="84" a="1"/>
  <c r="AJ5" i="84" s="1"/>
  <c r="AW5" i="84" a="1"/>
  <c r="AW5" i="84" s="1"/>
  <c r="BE5" i="84" a="1"/>
  <c r="BE5" i="84" s="1"/>
  <c r="BI5" i="84" a="1"/>
  <c r="BI5" i="84" s="1"/>
  <c r="AM5" i="84" a="1"/>
  <c r="AM5" i="84" s="1"/>
  <c r="Q5" i="84" a="1"/>
  <c r="Q5" i="84" s="1"/>
  <c r="AP5" i="84" a="1"/>
  <c r="AP5" i="84" s="1"/>
  <c r="M2" i="84" a="1"/>
  <c r="M2" i="84" s="1"/>
  <c r="Q2" i="84" a="1"/>
  <c r="Q2" i="84" s="1"/>
  <c r="U2" i="84" a="1"/>
  <c r="U2" i="84" s="1"/>
  <c r="Y2" i="84" a="1"/>
  <c r="Y2" i="84" s="1"/>
  <c r="AD2" i="84" a="1"/>
  <c r="AD2" i="84" s="1"/>
  <c r="AK2" i="84" a="1"/>
  <c r="AK2" i="84" s="1"/>
  <c r="AO2" i="84" a="1"/>
  <c r="AO2" i="84" s="1"/>
  <c r="AR2" i="84" a="1"/>
  <c r="AR2" i="84" s="1"/>
  <c r="AU2" i="84" a="1"/>
  <c r="AU2" i="84" s="1"/>
  <c r="AY2" i="84" a="1"/>
  <c r="AY2" i="84" s="1"/>
  <c r="BA2" i="84" a="1"/>
  <c r="BA2" i="84" s="1"/>
  <c r="BD16" i="84" a="1"/>
  <c r="BD16" i="84" s="1"/>
  <c r="AT16" i="84" a="1"/>
  <c r="AT16" i="84" s="1"/>
  <c r="AP16" i="84" a="1"/>
  <c r="AP16" i="84" s="1"/>
  <c r="AJ16" i="84" a="1"/>
  <c r="AJ16" i="84" s="1"/>
  <c r="W16" i="84" a="1"/>
  <c r="W16" i="84" s="1"/>
  <c r="Q16" i="84" a="1"/>
  <c r="Q16" i="84" s="1"/>
  <c r="J16" i="84" a="1"/>
  <c r="J16" i="84" s="1"/>
  <c r="D16" i="84" a="1"/>
  <c r="D16" i="84" s="1"/>
  <c r="AU15" i="84" a="1"/>
  <c r="AU15" i="84" s="1"/>
  <c r="AO15" i="84" a="1"/>
  <c r="AO15" i="84" s="1"/>
  <c r="AH15" i="84" a="1"/>
  <c r="AH15" i="84" s="1"/>
  <c r="AB15" i="84" a="1"/>
  <c r="AB15" i="84" s="1"/>
  <c r="O15" i="84" a="1"/>
  <c r="O15" i="84" s="1"/>
  <c r="I15" i="84" a="1"/>
  <c r="I15" i="84" s="1"/>
  <c r="B15" i="84" a="1"/>
  <c r="B15" i="84" s="1"/>
  <c r="AZ14" i="84" a="1"/>
  <c r="AZ14" i="84" s="1"/>
  <c r="AM14" i="84" a="1"/>
  <c r="AM14" i="84" s="1"/>
  <c r="AG14" i="84" a="1"/>
  <c r="AG14" i="84" s="1"/>
  <c r="Z14" i="84" a="1"/>
  <c r="Z14" i="84" s="1"/>
  <c r="T14" i="84" a="1"/>
  <c r="T14" i="84" s="1"/>
  <c r="G14" i="84" a="1"/>
  <c r="G14" i="84" s="1"/>
  <c r="BE13" i="84" a="1"/>
  <c r="BE13" i="84" s="1"/>
  <c r="AX13" i="84" a="1"/>
  <c r="AX13" i="84" s="1"/>
  <c r="AR13" i="84" a="1"/>
  <c r="AR13" i="84" s="1"/>
  <c r="AE13" i="84" a="1"/>
  <c r="AE13" i="84" s="1"/>
  <c r="W13" i="84" a="1"/>
  <c r="W13" i="84" s="1"/>
  <c r="N13" i="84" a="1"/>
  <c r="N13" i="84" s="1"/>
  <c r="F13" i="84" a="1"/>
  <c r="F13" i="84" s="1"/>
  <c r="AS12" i="84" a="1"/>
  <c r="AS12" i="84" s="1"/>
  <c r="AK12" i="84" a="1"/>
  <c r="AK12" i="84" s="1"/>
  <c r="AB12" i="84" a="1"/>
  <c r="AB12" i="84" s="1"/>
  <c r="S12" i="84" a="1"/>
  <c r="S12" i="84" s="1"/>
  <c r="K12" i="84" a="1"/>
  <c r="K12" i="84" s="1"/>
  <c r="B12" i="84" a="1"/>
  <c r="B12" i="84" s="1"/>
  <c r="AK11" i="84" a="1"/>
  <c r="AK11" i="84" s="1"/>
  <c r="X11" i="84" a="1"/>
  <c r="X11" i="84" s="1"/>
  <c r="K11" i="84" a="1"/>
  <c r="K11" i="84" s="1"/>
  <c r="AS10" i="84" a="1"/>
  <c r="AS10" i="84" s="1"/>
  <c r="AI10" i="84" a="1"/>
  <c r="AI10" i="84" s="1"/>
  <c r="AA10" i="84" a="1"/>
  <c r="AA10" i="84" s="1"/>
  <c r="S10" i="84" a="1"/>
  <c r="S10" i="84" s="1"/>
  <c r="K10" i="84" a="1"/>
  <c r="K10" i="84" s="1"/>
  <c r="C10" i="84" a="1"/>
  <c r="C10" i="84" s="1"/>
  <c r="AY9" i="84" a="1"/>
  <c r="AY9" i="84" s="1"/>
  <c r="AQ9" i="84" a="1"/>
  <c r="AQ9" i="84" s="1"/>
  <c r="AI9" i="84" a="1"/>
  <c r="AI9" i="84" s="1"/>
  <c r="AA9" i="84" a="1"/>
  <c r="AA9" i="84" s="1"/>
  <c r="S9" i="84" a="1"/>
  <c r="S9" i="84" s="1"/>
  <c r="K9" i="84" a="1"/>
  <c r="K9" i="84" s="1"/>
  <c r="C9" i="84" a="1"/>
  <c r="C9" i="84" s="1"/>
  <c r="AY8" i="84" a="1"/>
  <c r="AY8" i="84" s="1"/>
  <c r="AQ8" i="84" a="1"/>
  <c r="AQ8" i="84" s="1"/>
  <c r="AI8" i="84" a="1"/>
  <c r="AI8" i="84" s="1"/>
  <c r="AA8" i="84" a="1"/>
  <c r="AA8" i="84" s="1"/>
  <c r="R8" i="84" a="1"/>
  <c r="R8" i="84" s="1"/>
  <c r="B8" i="84" a="1"/>
  <c r="B8" i="84" s="1"/>
  <c r="AP7" i="84" a="1"/>
  <c r="AP7" i="84" s="1"/>
  <c r="Z7" i="84" a="1"/>
  <c r="Z7" i="84" s="1"/>
  <c r="J7" i="84" a="1"/>
  <c r="J7" i="84" s="1"/>
  <c r="AX6" i="84" a="1"/>
  <c r="AX6" i="84" s="1"/>
  <c r="AH6" i="84" a="1"/>
  <c r="AH6" i="84" s="1"/>
  <c r="R6" i="84" a="1"/>
  <c r="R6" i="84" s="1"/>
  <c r="D5" i="84" a="1"/>
  <c r="D5" i="84" s="1"/>
  <c r="I4" i="84" a="1"/>
  <c r="I4" i="84" s="1"/>
  <c r="BI2" i="84" a="1"/>
  <c r="BI2" i="84" s="1"/>
  <c r="BI16" i="84" a="1"/>
  <c r="BI16" i="84" s="1"/>
  <c r="BD2" i="84" a="1"/>
  <c r="BD2" i="84" s="1"/>
  <c r="BC2" i="84" a="1"/>
  <c r="BC2" i="84" s="1"/>
  <c r="BB2" i="84" a="1"/>
  <c r="BB2" i="84" s="1"/>
  <c r="BE2" i="84" a="1"/>
  <c r="BE2" i="84" s="1"/>
  <c r="BP12" i="84"/>
  <c r="BP28" i="84"/>
  <c r="BP24" i="84"/>
  <c r="BP8" i="84"/>
  <c r="BP20" i="84"/>
  <c r="BP4" i="84"/>
  <c r="BN4" i="84" s="1"/>
  <c r="BP16" i="84"/>
  <c r="BP27" i="84"/>
  <c r="BP23" i="84"/>
  <c r="BP19" i="84"/>
  <c r="BP15" i="84"/>
  <c r="BP11" i="84"/>
  <c r="BP7" i="84"/>
  <c r="BP26" i="84"/>
  <c r="BP22" i="84"/>
  <c r="BP18" i="84"/>
  <c r="BP14" i="84"/>
  <c r="BN14" i="84" s="1"/>
  <c r="BP10" i="84"/>
  <c r="BN10" i="84" s="1"/>
  <c r="BP6" i="84"/>
  <c r="BP25" i="84"/>
  <c r="BP21" i="84"/>
  <c r="BP17" i="84"/>
  <c r="BP13" i="84"/>
  <c r="BP9" i="84"/>
  <c r="BP5" i="84"/>
  <c r="BP2" i="84"/>
  <c r="BP3" i="84"/>
  <c r="D79" i="80"/>
  <c r="E79" i="80"/>
  <c r="J83" i="80" s="1" a="1"/>
  <c r="J83" i="80" s="1"/>
  <c r="E89" i="80" s="1" a="1"/>
  <c r="E89" i="80" s="1"/>
  <c r="D80" i="80"/>
  <c r="I79" i="80" s="1" a="1"/>
  <c r="I79" i="80" s="1"/>
  <c r="D88" i="80" s="1" a="1"/>
  <c r="D88" i="80" s="1"/>
  <c r="E80" i="80"/>
  <c r="J79" i="80" s="1" a="1"/>
  <c r="J79" i="80" s="1"/>
  <c r="E88" i="80" s="1" a="1"/>
  <c r="E88" i="80" s="1"/>
  <c r="I80" i="80" a="1"/>
  <c r="I80" i="80" s="1"/>
  <c r="D87" i="80" s="1" a="1"/>
  <c r="D87" i="80" s="1"/>
  <c r="J80" i="80" a="1"/>
  <c r="J80" i="80" s="1"/>
  <c r="D83" i="80"/>
  <c r="E83" i="80"/>
  <c r="I83" i="80" a="1"/>
  <c r="I83" i="80" s="1"/>
  <c r="D89" i="80" s="1" a="1"/>
  <c r="D89" i="80" s="1"/>
  <c r="D84" i="80"/>
  <c r="I84" i="80" s="1" a="1"/>
  <c r="I84" i="80" s="1"/>
  <c r="D90" i="80" s="1" a="1"/>
  <c r="D90" i="80" s="1"/>
  <c r="E84" i="80"/>
  <c r="J84" i="80" a="1"/>
  <c r="J84" i="80" s="1"/>
  <c r="E87" i="80" a="1"/>
  <c r="E87" i="80" s="1"/>
  <c r="F87" i="80"/>
  <c r="F88" i="80"/>
  <c r="F89" i="80"/>
  <c r="E90" i="80" a="1"/>
  <c r="E90" i="80" s="1"/>
  <c r="F90" i="80"/>
  <c r="E8" i="80"/>
  <c r="J11" i="80" s="1" a="1"/>
  <c r="J11" i="80" s="1"/>
  <c r="E288" i="80" a="1"/>
  <c r="E288" i="80" s="1"/>
  <c r="D288" i="80" a="1"/>
  <c r="D288" i="80" s="1"/>
  <c r="E287" i="80" a="1"/>
  <c r="E287" i="80" s="1"/>
  <c r="D287" i="80" a="1"/>
  <c r="D287" i="80" s="1"/>
  <c r="E286" i="80" a="1"/>
  <c r="E286" i="80" s="1"/>
  <c r="D286" i="80" a="1"/>
  <c r="D286" i="80" s="1"/>
  <c r="E285" i="80" a="1"/>
  <c r="E285" i="80" s="1"/>
  <c r="D285" i="80" a="1"/>
  <c r="D285" i="80" s="1"/>
  <c r="E216" i="80" a="1"/>
  <c r="E216" i="80" s="1"/>
  <c r="E215" i="80" a="1"/>
  <c r="E215" i="80" s="1"/>
  <c r="E214" i="80" a="1"/>
  <c r="E214" i="80" s="1"/>
  <c r="E213" i="80" a="1"/>
  <c r="E213" i="80" s="1"/>
  <c r="E144" i="80" a="1"/>
  <c r="E144" i="80" s="1"/>
  <c r="E142" i="80" a="1"/>
  <c r="E142" i="80" s="1"/>
  <c r="E125" i="80" a="1"/>
  <c r="E125" i="80" s="1"/>
  <c r="E124" i="80" a="1"/>
  <c r="E124" i="80" s="1"/>
  <c r="E123" i="80" a="1"/>
  <c r="E123" i="80" s="1"/>
  <c r="E197" i="80" a="1"/>
  <c r="E197" i="80" s="1"/>
  <c r="E270" i="80" a="1"/>
  <c r="E270" i="80" s="1"/>
  <c r="D270" i="80" a="1"/>
  <c r="D270" i="80" s="1"/>
  <c r="E269" i="80" a="1"/>
  <c r="E269" i="80" s="1"/>
  <c r="D269" i="80" a="1"/>
  <c r="D269" i="80" s="1"/>
  <c r="E268" i="80" a="1"/>
  <c r="E268" i="80" s="1"/>
  <c r="D268" i="80" a="1"/>
  <c r="D268" i="80" s="1"/>
  <c r="E267" i="80" a="1"/>
  <c r="E267" i="80" s="1"/>
  <c r="D267" i="80" a="1"/>
  <c r="D267" i="80" s="1"/>
  <c r="E251" i="80" a="1"/>
  <c r="E251" i="80" s="1"/>
  <c r="E250" i="80" a="1"/>
  <c r="E250" i="80" s="1"/>
  <c r="E108" i="80" a="1"/>
  <c r="E108" i="80" s="1"/>
  <c r="E106" i="80" a="1"/>
  <c r="E106" i="80" s="1"/>
  <c r="J138" i="80" a="1"/>
  <c r="J138" i="80" s="1"/>
  <c r="E143" i="80" s="1" a="1"/>
  <c r="E143" i="80" s="1"/>
  <c r="J210" i="80" a="1"/>
  <c r="J210" i="80" s="1"/>
  <c r="J209" i="80" a="1"/>
  <c r="J209" i="80" s="1"/>
  <c r="J282" i="80" a="1"/>
  <c r="J282" i="80" s="1"/>
  <c r="I282" i="80" a="1"/>
  <c r="I282" i="80" s="1"/>
  <c r="J281" i="80" a="1"/>
  <c r="J281" i="80" s="1"/>
  <c r="I281" i="80" a="1"/>
  <c r="I281" i="80" s="1"/>
  <c r="J264" i="80" a="1"/>
  <c r="J264" i="80" s="1"/>
  <c r="I264" i="80" a="1"/>
  <c r="I264" i="80" s="1"/>
  <c r="J263" i="80" a="1"/>
  <c r="J263" i="80" s="1"/>
  <c r="I263" i="80" a="1"/>
  <c r="I263" i="80" s="1"/>
  <c r="J192" i="80" a="1"/>
  <c r="J192" i="80" s="1"/>
  <c r="J191" i="80" a="1"/>
  <c r="J191" i="80" s="1"/>
  <c r="E198" i="80" s="1" a="1"/>
  <c r="E198" i="80" s="1"/>
  <c r="I191" i="80" a="1"/>
  <c r="I191" i="80" s="1"/>
  <c r="D198" i="80" s="1" a="1"/>
  <c r="D198" i="80" s="1"/>
  <c r="J120" i="80" a="1"/>
  <c r="J120" i="80" s="1"/>
  <c r="J102" i="80" a="1"/>
  <c r="J102" i="80" s="1"/>
  <c r="E107" i="80" s="1" a="1"/>
  <c r="E107" i="80" s="1"/>
  <c r="J174" i="80" a="1"/>
  <c r="J174" i="80" s="1"/>
  <c r="E180" i="80" s="1" a="1"/>
  <c r="E180" i="80" s="1"/>
  <c r="J246" i="80" a="1"/>
  <c r="J246" i="80" s="1"/>
  <c r="J228" i="80" a="1"/>
  <c r="J228" i="80" s="1"/>
  <c r="E234" i="80" s="1" a="1"/>
  <c r="E234" i="80" s="1"/>
  <c r="J156" i="80" a="1"/>
  <c r="J156" i="80" s="1"/>
  <c r="E161" i="80" s="1" a="1"/>
  <c r="E161" i="80" s="1"/>
  <c r="J278" i="80" a="1"/>
  <c r="J278" i="80" s="1"/>
  <c r="I278" i="80" a="1"/>
  <c r="I278" i="80" s="1"/>
  <c r="J277" i="80" a="1"/>
  <c r="J277" i="80" s="1"/>
  <c r="I277" i="80" a="1"/>
  <c r="I277" i="80" s="1"/>
  <c r="J206" i="80" a="1"/>
  <c r="J206" i="80" s="1"/>
  <c r="J205" i="80" a="1"/>
  <c r="J205" i="80" s="1"/>
  <c r="I205" i="80" a="1"/>
  <c r="I205" i="80" s="1"/>
  <c r="D213" i="80" s="1" a="1"/>
  <c r="D213" i="80" s="1"/>
  <c r="J134" i="80" a="1"/>
  <c r="J134" i="80" s="1"/>
  <c r="E141" i="80" s="1" a="1"/>
  <c r="E141" i="80" s="1"/>
  <c r="J116" i="80" a="1"/>
  <c r="J116" i="80" s="1"/>
  <c r="J188" i="80" a="1"/>
  <c r="J188" i="80" s="1"/>
  <c r="E196" i="80" s="1" a="1"/>
  <c r="E196" i="80" s="1"/>
  <c r="I188" i="80" a="1"/>
  <c r="I188" i="80" s="1"/>
  <c r="D196" i="80" s="1" a="1"/>
  <c r="D196" i="80" s="1"/>
  <c r="J187" i="80" a="1"/>
  <c r="J187" i="80" s="1"/>
  <c r="E195" i="80" s="1" a="1"/>
  <c r="E195" i="80" s="1"/>
  <c r="I187" i="80" a="1"/>
  <c r="I187" i="80" s="1"/>
  <c r="D195" i="80" s="1" a="1"/>
  <c r="D195" i="80" s="1"/>
  <c r="J260" i="80" a="1"/>
  <c r="J260" i="80" s="1"/>
  <c r="I260" i="80" a="1"/>
  <c r="I260" i="80" s="1"/>
  <c r="J259" i="80" a="1"/>
  <c r="J259" i="80" s="1"/>
  <c r="I259" i="80" a="1"/>
  <c r="I259" i="80" s="1"/>
  <c r="J242" i="80" a="1"/>
  <c r="J242" i="80" s="1"/>
  <c r="J170" i="80" a="1"/>
  <c r="J170" i="80" s="1"/>
  <c r="E178" i="80" s="1" a="1"/>
  <c r="E178" i="80" s="1"/>
  <c r="I170" i="80" a="1"/>
  <c r="I170" i="80" s="1"/>
  <c r="D178" i="80" s="1" a="1"/>
  <c r="D178" i="80" s="1"/>
  <c r="J98" i="80" a="1"/>
  <c r="J98" i="80" s="1"/>
  <c r="J224" i="80" a="1"/>
  <c r="J224" i="80" s="1"/>
  <c r="E232" i="80" s="1" a="1"/>
  <c r="E232" i="80" s="1"/>
  <c r="J152" i="80" a="1"/>
  <c r="J152" i="80" s="1"/>
  <c r="E159" i="80" s="1" a="1"/>
  <c r="E159" i="80" s="1"/>
  <c r="F51" i="80"/>
  <c r="F52" i="80"/>
  <c r="F53" i="80"/>
  <c r="F54" i="80"/>
  <c r="J66" i="80" a="1"/>
  <c r="J66" i="80" s="1"/>
  <c r="E72" i="80" s="1" a="1"/>
  <c r="E72" i="80" s="1"/>
  <c r="J62" i="80" a="1"/>
  <c r="J62" i="80" s="1"/>
  <c r="E70" i="80" s="1" a="1"/>
  <c r="E70" i="80" s="1"/>
  <c r="J26" i="80" a="1"/>
  <c r="J26" i="80" s="1"/>
  <c r="E34" i="80" s="1" a="1"/>
  <c r="E34" i="80" s="1"/>
  <c r="J30" i="80" a="1"/>
  <c r="J30" i="80" s="1"/>
  <c r="E36" i="80" s="1" a="1"/>
  <c r="E36" i="80" s="1"/>
  <c r="I30" i="80" a="1"/>
  <c r="I30" i="80" s="1"/>
  <c r="D36" i="80" s="1" a="1"/>
  <c r="D36" i="80" s="1"/>
  <c r="E18" i="80" a="1"/>
  <c r="E18" i="80" s="1"/>
  <c r="E17" i="80" a="1"/>
  <c r="E17" i="80" s="1"/>
  <c r="J48" i="80" a="1"/>
  <c r="J48" i="80" s="1"/>
  <c r="J44" i="80" a="1"/>
  <c r="J44" i="80" s="1"/>
  <c r="E52" i="80" s="1" a="1"/>
  <c r="E52" i="80" s="1"/>
  <c r="I44" i="80" a="1"/>
  <c r="I44" i="80" s="1"/>
  <c r="D52" i="80" s="1" a="1"/>
  <c r="D52" i="80" s="1"/>
  <c r="E282" i="80"/>
  <c r="E281" i="80"/>
  <c r="E278" i="80"/>
  <c r="E277" i="80"/>
  <c r="D282" i="80"/>
  <c r="D281" i="80"/>
  <c r="D278" i="80"/>
  <c r="D277" i="80"/>
  <c r="D260" i="80"/>
  <c r="E263" i="80"/>
  <c r="E264" i="80"/>
  <c r="D264" i="80"/>
  <c r="D263" i="80"/>
  <c r="D259" i="80"/>
  <c r="E259" i="80"/>
  <c r="E260" i="80"/>
  <c r="E246" i="80"/>
  <c r="E245" i="80"/>
  <c r="E242" i="80"/>
  <c r="J245" i="80" s="1" a="1"/>
  <c r="J245" i="80" s="1"/>
  <c r="E252" i="80" s="1" a="1"/>
  <c r="E252" i="80" s="1"/>
  <c r="E241" i="80"/>
  <c r="J241" i="80" s="1" a="1"/>
  <c r="J241" i="80" s="1"/>
  <c r="E249" i="80" s="1" a="1"/>
  <c r="E249" i="80" s="1"/>
  <c r="D246" i="80"/>
  <c r="I246" i="80" s="1" a="1"/>
  <c r="I246" i="80" s="1"/>
  <c r="D251" i="80" s="1" a="1"/>
  <c r="D251" i="80" s="1"/>
  <c r="D245" i="80"/>
  <c r="I242" i="80" s="1" a="1"/>
  <c r="I242" i="80" s="1"/>
  <c r="D250" i="80" s="1" a="1"/>
  <c r="D250" i="80" s="1"/>
  <c r="D242" i="80"/>
  <c r="I245" i="80" s="1" a="1"/>
  <c r="I245" i="80" s="1"/>
  <c r="D252" i="80" s="1" a="1"/>
  <c r="D252" i="80" s="1"/>
  <c r="D241" i="80"/>
  <c r="I241" i="80" s="1" a="1"/>
  <c r="I241" i="80" s="1"/>
  <c r="D249" i="80" s="1" a="1"/>
  <c r="D249" i="80" s="1"/>
  <c r="D224" i="80"/>
  <c r="I227" i="80" s="1" a="1"/>
  <c r="I227" i="80" s="1"/>
  <c r="D233" i="80" s="1" a="1"/>
  <c r="D233" i="80" s="1"/>
  <c r="E224" i="80"/>
  <c r="J227" i="80" s="1" a="1"/>
  <c r="J227" i="80" s="1"/>
  <c r="E233" i="80" s="1" a="1"/>
  <c r="E233" i="80" s="1"/>
  <c r="E223" i="80"/>
  <c r="J223" i="80" s="1" a="1"/>
  <c r="J223" i="80" s="1"/>
  <c r="E231" i="80" s="1" a="1"/>
  <c r="E231" i="80" s="1"/>
  <c r="E227" i="80"/>
  <c r="E228" i="80"/>
  <c r="D228" i="80"/>
  <c r="I228" i="80" s="1" a="1"/>
  <c r="I228" i="80" s="1"/>
  <c r="D234" i="80" s="1" a="1"/>
  <c r="D234" i="80" s="1"/>
  <c r="D227" i="80"/>
  <c r="I224" i="80" s="1" a="1"/>
  <c r="I224" i="80" s="1"/>
  <c r="D232" i="80" s="1" a="1"/>
  <c r="D232" i="80" s="1"/>
  <c r="D223" i="80"/>
  <c r="I223" i="80" s="1" a="1"/>
  <c r="I223" i="80" s="1"/>
  <c r="D231" i="80" s="1" a="1"/>
  <c r="D231" i="80" s="1"/>
  <c r="E210" i="80"/>
  <c r="E209" i="80"/>
  <c r="E206" i="80"/>
  <c r="E205" i="80"/>
  <c r="D210" i="80"/>
  <c r="I210" i="80" s="1" a="1"/>
  <c r="I210" i="80" s="1"/>
  <c r="D216" i="80" s="1" a="1"/>
  <c r="D216" i="80" s="1"/>
  <c r="D209" i="80"/>
  <c r="I206" i="80" s="1" a="1"/>
  <c r="I206" i="80" s="1"/>
  <c r="D214" i="80" s="1" a="1"/>
  <c r="D214" i="80" s="1"/>
  <c r="D206" i="80"/>
  <c r="D205" i="80"/>
  <c r="I209" i="80" s="1" a="1"/>
  <c r="I209" i="80" s="1"/>
  <c r="D215" i="80" s="1" a="1"/>
  <c r="D215" i="80" s="1"/>
  <c r="E192" i="80"/>
  <c r="E191" i="80"/>
  <c r="E188" i="80"/>
  <c r="E187" i="80"/>
  <c r="D192" i="80"/>
  <c r="D191" i="80"/>
  <c r="I192" i="80" s="1" a="1"/>
  <c r="I192" i="80" s="1"/>
  <c r="D197" i="80" s="1" a="1"/>
  <c r="D197" i="80" s="1"/>
  <c r="D188" i="80"/>
  <c r="D187" i="80"/>
  <c r="E173" i="80"/>
  <c r="E174" i="80"/>
  <c r="D174" i="80"/>
  <c r="D173" i="80"/>
  <c r="I174" i="80" s="1" a="1"/>
  <c r="I174" i="80" s="1"/>
  <c r="D180" i="80" s="1" a="1"/>
  <c r="D180" i="80" s="1"/>
  <c r="E170" i="80"/>
  <c r="J173" i="80" s="1" a="1"/>
  <c r="J173" i="80" s="1"/>
  <c r="E179" i="80" s="1" a="1"/>
  <c r="E179" i="80" s="1"/>
  <c r="E169" i="80"/>
  <c r="J169" i="80" s="1" a="1"/>
  <c r="J169" i="80" s="1"/>
  <c r="E177" i="80" s="1" a="1"/>
  <c r="E177" i="80" s="1"/>
  <c r="D170" i="80"/>
  <c r="I173" i="80" s="1" a="1"/>
  <c r="I173" i="80" s="1"/>
  <c r="D179" i="80" s="1" a="1"/>
  <c r="D179" i="80" s="1"/>
  <c r="D169" i="80"/>
  <c r="I169" i="80" s="1" a="1"/>
  <c r="I169" i="80" s="1"/>
  <c r="D177" i="80" s="1" a="1"/>
  <c r="D177" i="80" s="1"/>
  <c r="D102" i="80"/>
  <c r="I102" i="80" s="1" a="1"/>
  <c r="I102" i="80" s="1"/>
  <c r="D107" i="80" s="1" a="1"/>
  <c r="D107" i="80" s="1"/>
  <c r="E102" i="80"/>
  <c r="F105" i="80"/>
  <c r="F106" i="80"/>
  <c r="F107" i="80"/>
  <c r="F108" i="80"/>
  <c r="E156" i="80"/>
  <c r="E155" i="80"/>
  <c r="D156" i="80"/>
  <c r="I156" i="80" s="1" a="1"/>
  <c r="I156" i="80" s="1"/>
  <c r="D161" i="80" s="1" a="1"/>
  <c r="D161" i="80" s="1"/>
  <c r="D155" i="80"/>
  <c r="I152" i="80" s="1" a="1"/>
  <c r="I152" i="80" s="1"/>
  <c r="D159" i="80" s="1" a="1"/>
  <c r="D159" i="80" s="1"/>
  <c r="E152" i="80"/>
  <c r="J155" i="80" s="1" a="1"/>
  <c r="J155" i="80" s="1"/>
  <c r="E162" i="80" s="1" a="1"/>
  <c r="E162" i="80" s="1"/>
  <c r="E151" i="80"/>
  <c r="J151" i="80" s="1" a="1"/>
  <c r="J151" i="80" s="1"/>
  <c r="E160" i="80" s="1" a="1"/>
  <c r="E160" i="80" s="1"/>
  <c r="D152" i="80"/>
  <c r="I155" i="80" s="1" a="1"/>
  <c r="I155" i="80" s="1"/>
  <c r="D162" i="80" s="1" a="1"/>
  <c r="D162" i="80" s="1"/>
  <c r="D151" i="80"/>
  <c r="I151" i="80" s="1" a="1"/>
  <c r="I151" i="80" s="1"/>
  <c r="D160" i="80" s="1" a="1"/>
  <c r="D160" i="80" s="1"/>
  <c r="E138" i="80"/>
  <c r="E137" i="80"/>
  <c r="E134" i="80"/>
  <c r="J137" i="80" s="1" a="1"/>
  <c r="J137" i="80" s="1"/>
  <c r="E133" i="80"/>
  <c r="J133" i="80" s="1" a="1"/>
  <c r="J133" i="80" s="1"/>
  <c r="D138" i="80"/>
  <c r="I138" i="80" s="1" a="1"/>
  <c r="I138" i="80" s="1"/>
  <c r="D143" i="80" s="1" a="1"/>
  <c r="D143" i="80" s="1"/>
  <c r="D137" i="80"/>
  <c r="I134" i="80" s="1" a="1"/>
  <c r="I134" i="80" s="1"/>
  <c r="D141" i="80" s="1" a="1"/>
  <c r="D141" i="80" s="1"/>
  <c r="D134" i="80"/>
  <c r="I137" i="80" s="1" a="1"/>
  <c r="I137" i="80" s="1"/>
  <c r="D144" i="80" s="1" a="1"/>
  <c r="D144" i="80" s="1"/>
  <c r="D133" i="80"/>
  <c r="E120" i="80"/>
  <c r="E119" i="80"/>
  <c r="E116" i="80"/>
  <c r="J119" i="80" s="1" a="1"/>
  <c r="J119" i="80" s="1"/>
  <c r="E126" i="80" s="1" a="1"/>
  <c r="E126" i="80" s="1"/>
  <c r="E115" i="80"/>
  <c r="J115" i="80" s="1" a="1"/>
  <c r="J115" i="80" s="1"/>
  <c r="D120" i="80"/>
  <c r="I120" i="80" s="1" a="1"/>
  <c r="I120" i="80" s="1"/>
  <c r="D125" i="80" s="1" a="1"/>
  <c r="D125" i="80" s="1"/>
  <c r="D119" i="80"/>
  <c r="I116" i="80" s="1" a="1"/>
  <c r="I116" i="80" s="1"/>
  <c r="D123" i="80" s="1" a="1"/>
  <c r="D123" i="80" s="1"/>
  <c r="D116" i="80"/>
  <c r="D115" i="80"/>
  <c r="I115" i="80" s="1" a="1"/>
  <c r="I115" i="80" s="1"/>
  <c r="D124" i="80" s="1" a="1"/>
  <c r="D124" i="80" s="1"/>
  <c r="D97" i="80"/>
  <c r="E97" i="80"/>
  <c r="J97" i="80" s="1" a="1"/>
  <c r="J97" i="80" s="1"/>
  <c r="E105" i="80" s="1" a="1"/>
  <c r="E105" i="80" s="1"/>
  <c r="D98" i="80"/>
  <c r="I101" i="80" s="1" a="1"/>
  <c r="I101" i="80" s="1"/>
  <c r="D108" i="80" s="1" a="1"/>
  <c r="D108" i="80" s="1"/>
  <c r="E98" i="80"/>
  <c r="J101" i="80" s="1" a="1"/>
  <c r="J101" i="80" s="1"/>
  <c r="D101" i="80"/>
  <c r="I98" i="80" s="1" a="1"/>
  <c r="I98" i="80" s="1"/>
  <c r="D106" i="80" s="1" a="1"/>
  <c r="D106" i="80" s="1"/>
  <c r="E101" i="80"/>
  <c r="E62" i="80"/>
  <c r="J65" i="80" s="1" a="1"/>
  <c r="J65" i="80" s="1"/>
  <c r="E71" i="80" s="1" a="1"/>
  <c r="E71" i="80" s="1"/>
  <c r="E61" i="80"/>
  <c r="J61" i="80" s="1" a="1"/>
  <c r="J61" i="80" s="1"/>
  <c r="E69" i="80" s="1" a="1"/>
  <c r="E69" i="80" s="1"/>
  <c r="D62" i="80"/>
  <c r="D61" i="80"/>
  <c r="I61" i="80" s="1" a="1"/>
  <c r="I61" i="80" s="1"/>
  <c r="D69" i="80" s="1" a="1"/>
  <c r="D69" i="80" s="1"/>
  <c r="E65" i="80"/>
  <c r="E66" i="80"/>
  <c r="D66" i="80"/>
  <c r="I66" i="80" s="1" a="1"/>
  <c r="I66" i="80" s="1"/>
  <c r="D72" i="80" s="1" a="1"/>
  <c r="D72" i="80" s="1"/>
  <c r="D65" i="80"/>
  <c r="I62" i="80" s="1" a="1"/>
  <c r="I62" i="80" s="1"/>
  <c r="D70" i="80" s="1" a="1"/>
  <c r="D70" i="80" s="1"/>
  <c r="D43" i="80"/>
  <c r="E43" i="80"/>
  <c r="J43" i="80" s="1" a="1"/>
  <c r="J43" i="80" s="1"/>
  <c r="E51" i="80" s="1" a="1"/>
  <c r="E51" i="80" s="1"/>
  <c r="D44" i="80"/>
  <c r="I47" i="80" s="1" a="1"/>
  <c r="I47" i="80" s="1"/>
  <c r="E44" i="80"/>
  <c r="J47" i="80" s="1" a="1"/>
  <c r="J47" i="80" s="1"/>
  <c r="D47" i="80"/>
  <c r="E47" i="80"/>
  <c r="D48" i="80"/>
  <c r="I48" i="80" s="1" a="1"/>
  <c r="I48" i="80" s="1"/>
  <c r="E48" i="80"/>
  <c r="F36" i="80"/>
  <c r="F35" i="80"/>
  <c r="F34" i="80"/>
  <c r="F33" i="80"/>
  <c r="E30" i="80"/>
  <c r="D30" i="80"/>
  <c r="I26" i="80" s="1" a="1"/>
  <c r="I26" i="80" s="1"/>
  <c r="D34" i="80" s="1" a="1"/>
  <c r="D34" i="80" s="1"/>
  <c r="E29" i="80"/>
  <c r="D29" i="80"/>
  <c r="E26" i="80"/>
  <c r="D26" i="80"/>
  <c r="E25" i="80"/>
  <c r="D25" i="80"/>
  <c r="I133" i="80" l="1" a="1"/>
  <c r="I133" i="80" s="1"/>
  <c r="D142" i="80" s="1" a="1"/>
  <c r="D142" i="80" s="1"/>
  <c r="I119" i="80" a="1"/>
  <c r="I119" i="80" s="1"/>
  <c r="D126" i="80" s="1" a="1"/>
  <c r="D126" i="80" s="1"/>
  <c r="I97" i="80" a="1"/>
  <c r="I97" i="80" s="1"/>
  <c r="D105" i="80" s="1" a="1"/>
  <c r="D105" i="80" s="1"/>
  <c r="I65" i="80" a="1"/>
  <c r="I65" i="80" s="1"/>
  <c r="D71" i="80" s="1" a="1"/>
  <c r="D71" i="80" s="1"/>
  <c r="I43" i="80" a="1"/>
  <c r="I43" i="80" s="1"/>
  <c r="D51" i="80" s="1" a="1"/>
  <c r="D51" i="80" s="1"/>
  <c r="D53" i="80" a="1"/>
  <c r="D53" i="80" s="1"/>
  <c r="BN5" i="84"/>
  <c r="BN6" i="84"/>
  <c r="BN11" i="84"/>
  <c r="BN15" i="84"/>
  <c r="BN2" i="84"/>
  <c r="BN16" i="84"/>
  <c r="BN12" i="84"/>
  <c r="BN8" i="84"/>
  <c r="BN7" i="84"/>
  <c r="BN9" i="84"/>
  <c r="BN13" i="84"/>
  <c r="BN3" i="84"/>
  <c r="E53" i="80" a="1"/>
  <c r="E53" i="80" s="1"/>
  <c r="E54" i="80" a="1"/>
  <c r="E54" i="80" s="1"/>
  <c r="D54" i="80" a="1"/>
  <c r="D54" i="80" s="1"/>
  <c r="I25" i="80" a="1"/>
  <c r="I25" i="80" s="1"/>
  <c r="D33" i="80" s="1" a="1"/>
  <c r="D33" i="80" s="1"/>
  <c r="J25" i="80" a="1"/>
  <c r="J25" i="80" s="1"/>
  <c r="E33" i="80" s="1" a="1"/>
  <c r="E33" i="80" s="1"/>
  <c r="I29" i="80" a="1"/>
  <c r="I29" i="80" s="1"/>
  <c r="D35" i="80" s="1" a="1"/>
  <c r="D35" i="80" s="1"/>
  <c r="J29" i="80" a="1"/>
  <c r="J29" i="80" s="1"/>
  <c r="E35" i="80" s="1" a="1"/>
  <c r="E35" i="80" s="1"/>
  <c r="E11" i="80"/>
  <c r="J12" i="80" s="1" a="1"/>
  <c r="J12" i="80" s="1"/>
  <c r="E12" i="80"/>
  <c r="J8" i="80" s="1" a="1"/>
  <c r="J8" i="80" s="1"/>
  <c r="E16" i="80" s="1" a="1"/>
  <c r="E16" i="80" s="1"/>
  <c r="D12" i="80"/>
  <c r="I8" i="80" s="1" a="1"/>
  <c r="I8" i="80" s="1"/>
  <c r="D16" i="80" s="1" a="1"/>
  <c r="D16" i="80" s="1"/>
  <c r="D11" i="80"/>
  <c r="I12" i="80" s="1" a="1"/>
  <c r="I12" i="80" s="1"/>
  <c r="D18" i="80" s="1" a="1"/>
  <c r="D18" i="80" s="1"/>
  <c r="B2" i="86" l="1" a="1"/>
  <c r="B2" i="86" s="1"/>
  <c r="D8" i="80"/>
  <c r="I11" i="80" s="1" a="1"/>
  <c r="I11" i="80" s="1"/>
  <c r="D17" i="80" s="1" a="1"/>
  <c r="D17" i="80" s="1"/>
  <c r="E7" i="80"/>
  <c r="J7" i="80" s="1" a="1"/>
  <c r="J7" i="80" s="1"/>
  <c r="E15" i="80" s="1" a="1"/>
  <c r="E15" i="80" s="1"/>
  <c r="D7" i="80"/>
  <c r="I7" i="80" s="1" a="1"/>
  <c r="I7" i="80" s="1"/>
  <c r="D15" i="80" s="1" a="1"/>
  <c r="D15" i="80" s="1"/>
  <c r="F288" i="80" l="1"/>
  <c r="F287" i="80"/>
  <c r="F286" i="80"/>
  <c r="F285" i="80"/>
  <c r="F270" i="80"/>
  <c r="F269" i="80"/>
  <c r="F268" i="80"/>
  <c r="F267" i="80"/>
  <c r="F252" i="80"/>
  <c r="F251" i="80"/>
  <c r="F250" i="80"/>
  <c r="F249" i="80"/>
  <c r="F234" i="80"/>
  <c r="F233" i="80"/>
  <c r="F232" i="80"/>
  <c r="F231" i="80"/>
  <c r="F216" i="80"/>
  <c r="F215" i="80"/>
  <c r="F214" i="80"/>
  <c r="F213" i="80"/>
  <c r="F198" i="80"/>
  <c r="F197" i="80"/>
  <c r="F196" i="80"/>
  <c r="F195" i="80"/>
  <c r="F180" i="80"/>
  <c r="F179" i="80"/>
  <c r="F178" i="80"/>
  <c r="F177" i="80"/>
  <c r="F162" i="80"/>
  <c r="F161" i="80"/>
  <c r="F160" i="80"/>
  <c r="F159" i="80"/>
  <c r="F144" i="80"/>
  <c r="F143" i="80"/>
  <c r="F142" i="80"/>
  <c r="F141" i="80"/>
  <c r="F72" i="80"/>
  <c r="F71" i="80"/>
  <c r="F70" i="80"/>
  <c r="F69" i="80"/>
  <c r="F126" i="80"/>
  <c r="F125" i="80"/>
  <c r="F124" i="80"/>
  <c r="F123" i="80"/>
  <c r="F15" i="80"/>
  <c r="F16" i="80"/>
  <c r="F17" i="80"/>
  <c r="F18" i="80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<sst xmlns="http://schemas.openxmlformats.org/spreadsheetml/2006/main" count="511" uniqueCount="139">
  <si>
    <t>DEMI-FINALE 1</t>
  </si>
  <si>
    <t>DEMI-FINALE 2</t>
  </si>
  <si>
    <t>GUILERS</t>
  </si>
  <si>
    <t>PLOUGASNOU</t>
  </si>
  <si>
    <t>LANDEDA</t>
  </si>
  <si>
    <t>ST POL DE LEON</t>
  </si>
  <si>
    <t>LANDIVISIAU</t>
  </si>
  <si>
    <t>ST RENAN</t>
  </si>
  <si>
    <t>PLOGASTEL ST GERMAIN</t>
  </si>
  <si>
    <t>A</t>
  </si>
  <si>
    <t>B</t>
  </si>
  <si>
    <t>C</t>
  </si>
  <si>
    <t>D</t>
  </si>
  <si>
    <t>Points Equipe</t>
  </si>
  <si>
    <t>RENNES CIE</t>
  </si>
  <si>
    <t>ST QUAY PORTRIEUX</t>
  </si>
  <si>
    <t>GUICHEN</t>
  </si>
  <si>
    <t>PAIMPOL</t>
  </si>
  <si>
    <t>TINTENIAC</t>
  </si>
  <si>
    <t>CESSON SEVIGNE</t>
  </si>
  <si>
    <t>DINAN</t>
  </si>
  <si>
    <t>LANNION</t>
  </si>
  <si>
    <t xml:space="preserve">FINALE OR </t>
  </si>
  <si>
    <t>FINALE BRONZE</t>
  </si>
  <si>
    <t>CLASSEMENT FINAL POULE 1</t>
  </si>
  <si>
    <t>CLASSEMENT FINAL POULE 2</t>
  </si>
  <si>
    <t xml:space="preserve">POULE </t>
  </si>
  <si>
    <t>CLASSEMENT FINAL POULE 3</t>
  </si>
  <si>
    <t>CLASSEMENT FINAL POULE 4</t>
  </si>
  <si>
    <t>CLASSEMENT FINAL POULE 5</t>
  </si>
  <si>
    <t>CLASSEMENT FINAL POULE 6</t>
  </si>
  <si>
    <t>CLASSEMENT FINAL POULE 7</t>
  </si>
  <si>
    <t>CLASSEMENT FINAL POULE 8</t>
  </si>
  <si>
    <t>CLASSEMENT FINAL POULE 9</t>
  </si>
  <si>
    <t>CLASSEMENT FINAL POULE 10</t>
  </si>
  <si>
    <t>CLASSEMENT FINAL POULE 11</t>
  </si>
  <si>
    <t>CLASSEMENT FINAL POULE 12</t>
  </si>
  <si>
    <t>CLASSEMENT FINAL POULE 13</t>
  </si>
  <si>
    <t>CLASSEMENT FINAL POULE 16</t>
  </si>
  <si>
    <t>CLASSEMENT FINAL POULE 15</t>
  </si>
  <si>
    <t>CLASSEMENT FINAL POULE 14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</si>
  <si>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</si>
  <si>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</si>
  <si>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</si>
  <si>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</si>
  <si>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</si>
  <si>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</si>
  <si>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</si>
  <si>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</si>
  <si>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</si>
  <si>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</si>
  <si>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</si>
  <si>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</si>
  <si>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</si>
  <si>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</si>
  <si>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</si>
  <si>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</si>
  <si>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Somme des 3 meilleurs scores</t>
  </si>
  <si>
    <t>Clubs</t>
  </si>
  <si>
    <t>Score équipe</t>
  </si>
  <si>
    <t>Classement</t>
  </si>
  <si>
    <t>1er</t>
  </si>
  <si>
    <t>2ème</t>
  </si>
  <si>
    <t>3ème</t>
  </si>
  <si>
    <t>4ème</t>
  </si>
  <si>
    <t>5ème</t>
  </si>
  <si>
    <t>6ème</t>
  </si>
  <si>
    <t>7ème</t>
  </si>
  <si>
    <t>8ème</t>
  </si>
  <si>
    <t>9ème</t>
  </si>
  <si>
    <t>10ème</t>
  </si>
  <si>
    <t>11ème</t>
  </si>
  <si>
    <t>12ème</t>
  </si>
  <si>
    <t>13ème</t>
  </si>
  <si>
    <t>14ème</t>
  </si>
  <si>
    <t>15ème</t>
  </si>
  <si>
    <r>
      <rPr>
        <sz val="20"/>
        <color rgb="FFFF0000"/>
        <rFont val="Arial Nova"/>
        <family val="2"/>
      </rPr>
      <t>Mots de passe vérouillage (ATTENTION DANGER) :</t>
    </r>
    <r>
      <rPr>
        <sz val="20"/>
        <color theme="1"/>
        <rFont val="Arial Nova"/>
        <family val="2"/>
      </rPr>
      <t xml:space="preserve"> </t>
    </r>
    <r>
      <rPr>
        <sz val="20"/>
        <color theme="1"/>
        <rFont val="Calibri"/>
        <family val="2"/>
        <scheme val="minor"/>
      </rPr>
      <t>Poussins</t>
    </r>
  </si>
  <si>
    <t>Nombre de poules (16 max)</t>
  </si>
  <si>
    <t>Nombre d'archers du club</t>
  </si>
  <si>
    <t>Club</t>
  </si>
  <si>
    <t>16ème</t>
  </si>
  <si>
    <t>17ème</t>
  </si>
  <si>
    <t>18ème</t>
  </si>
  <si>
    <t>19ème</t>
  </si>
  <si>
    <t>20ème</t>
  </si>
  <si>
    <t>21er</t>
  </si>
  <si>
    <t>22ème</t>
  </si>
  <si>
    <t>23ème</t>
  </si>
  <si>
    <t>24ème</t>
  </si>
  <si>
    <t>25ème</t>
  </si>
  <si>
    <t>26ème</t>
  </si>
  <si>
    <t>27ème</t>
  </si>
  <si>
    <t>D L</t>
  </si>
  <si>
    <t>L R</t>
  </si>
  <si>
    <t>A G</t>
  </si>
  <si>
    <t>G M</t>
  </si>
  <si>
    <t>L M</t>
  </si>
  <si>
    <t>L L</t>
  </si>
  <si>
    <t>L S</t>
  </si>
  <si>
    <t>B A</t>
  </si>
  <si>
    <t>L V</t>
  </si>
  <si>
    <t>A W</t>
  </si>
  <si>
    <t>M R</t>
  </si>
  <si>
    <t>D S</t>
  </si>
  <si>
    <t>L E</t>
  </si>
  <si>
    <t>B K</t>
  </si>
  <si>
    <t>G E</t>
  </si>
  <si>
    <t>P S</t>
  </si>
  <si>
    <t>J F</t>
  </si>
  <si>
    <t>A T</t>
  </si>
  <si>
    <t>B M</t>
  </si>
  <si>
    <t>D M</t>
  </si>
  <si>
    <t>H M</t>
  </si>
  <si>
    <t>T C</t>
  </si>
  <si>
    <t>R L</t>
  </si>
  <si>
    <t>H E</t>
  </si>
  <si>
    <t>P L</t>
  </si>
  <si>
    <t>M D</t>
  </si>
  <si>
    <t>V P</t>
  </si>
  <si>
    <t>B V</t>
  </si>
  <si>
    <t>L G</t>
  </si>
  <si>
    <t>A E</t>
  </si>
  <si>
    <t>B D</t>
  </si>
  <si>
    <t>A L</t>
  </si>
  <si>
    <t>B L</t>
  </si>
  <si>
    <t>C M</t>
  </si>
  <si>
    <t>P K</t>
  </si>
  <si>
    <t>G T</t>
  </si>
  <si>
    <t>L W</t>
  </si>
  <si>
    <t>O P</t>
  </si>
  <si>
    <t>M N</t>
  </si>
  <si>
    <t>L J</t>
  </si>
  <si>
    <t>G N</t>
  </si>
  <si>
    <t>P G</t>
  </si>
  <si>
    <t>G A</t>
  </si>
  <si>
    <t>L K</t>
  </si>
  <si>
    <t>CROZON</t>
  </si>
  <si>
    <t>LOGONNA-DAOULAS</t>
  </si>
  <si>
    <t>D L+A1:D46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</si>
</sst>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6"/>
      <color theme="1"/>
      <name val="Arial Nova"/>
      <family val="2"/>
    </font>
    <font>
      <b/>
      <sz val="16"/>
      <color rgb="FFFF0000"/>
      <name val="Arial Nova"/>
      <family val="2"/>
    </font>
    <font>
      <b/>
      <sz val="18"/>
      <color theme="1"/>
      <name val="Arial Nova"/>
      <family val="2"/>
    </font>
    <font>
      <b/>
      <sz val="18"/>
      <color rgb="FFFF0000"/>
      <name val="Arial Nova"/>
      <family val="2"/>
    </font>
    <font>
      <b/>
      <sz val="36"/>
      <color theme="0" tint="-4.9989318521683403E-2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28"/>
      <name val="Calibri"/>
      <family val="2"/>
      <scheme val="minor"/>
    </font>
    <font>
      <sz val="20"/>
      <color theme="1"/>
      <name val="Arial Nova"/>
      <family val="2"/>
    </font>
    <font>
      <sz val="20"/>
      <color theme="1"/>
      <name val="Calibri"/>
      <family val="2"/>
      <scheme val="minor"/>
    </font>
    <font>
      <sz val="20"/>
      <color rgb="FFFF0000"/>
      <name val="Arial Nova"/>
      <family val="2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1802BE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3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7" xfId="0" applyBorder="1"/>
    <xf numFmtId="0" fontId="0" fillId="2" borderId="0" xfId="0" applyFill="1" applyAlignment="1">
      <alignment horizontal="center"/>
    </xf>
    <xf numFmtId="0" fontId="0" fillId="2" borderId="0" xfId="0" applyFill="1"/>
    <xf numFmtId="0" fontId="3" fillId="0" borderId="0" xfId="0" applyFont="1"/>
    <xf numFmtId="44" fontId="0" fillId="0" borderId="0" xfId="1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1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left" vertical="center" readingOrder="1"/>
    </xf>
    <xf numFmtId="0" fontId="1" fillId="0" borderId="0" xfId="0" applyFont="1" applyAlignment="1">
      <alignment horizontal="center" vertical="center" readingOrder="1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0" fillId="2" borderId="5" xfId="0" applyFill="1" applyBorder="1" applyAlignment="1">
      <alignment horizontal="center"/>
    </xf>
    <xf numFmtId="0" fontId="0" fillId="0" borderId="1" xfId="0" applyBorder="1"/>
    <xf numFmtId="0" fontId="0" fillId="0" borderId="6" xfId="0" applyBorder="1"/>
    <xf numFmtId="0" fontId="0" fillId="0" borderId="2" xfId="0" applyBorder="1"/>
    <xf numFmtId="0" fontId="0" fillId="2" borderId="3" xfId="0" applyFill="1" applyBorder="1"/>
    <xf numFmtId="0" fontId="0" fillId="2" borderId="5" xfId="0" applyFill="1" applyBorder="1"/>
    <xf numFmtId="0" fontId="8" fillId="2" borderId="5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2" borderId="8" xfId="0" applyFill="1" applyBorder="1"/>
    <xf numFmtId="0" fontId="0" fillId="0" borderId="4" xfId="0" applyBorder="1"/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7" fillId="4" borderId="0" xfId="0" applyFont="1" applyFill="1" applyAlignment="1">
      <alignment vertical="center"/>
    </xf>
    <xf numFmtId="49" fontId="0" fillId="0" borderId="0" xfId="0" applyNumberFormat="1" applyAlignment="1">
      <alignment horizontal="center"/>
    </xf>
    <xf numFmtId="0" fontId="11" fillId="0" borderId="0" xfId="0" applyFont="1" applyAlignment="1">
      <alignment horizont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5" fillId="0" borderId="16" xfId="1" applyNumberFormat="1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19" xfId="1" applyNumberFormat="1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3" fillId="0" borderId="16" xfId="1" applyNumberFormat="1" applyFont="1" applyBorder="1" applyAlignment="1">
      <alignment horizontal="center" vertical="center"/>
    </xf>
    <xf numFmtId="0" fontId="13" fillId="0" borderId="19" xfId="1" applyNumberFormat="1" applyFont="1" applyBorder="1" applyAlignment="1">
      <alignment horizontal="center" vertical="center"/>
    </xf>
    <xf numFmtId="0" fontId="16" fillId="7" borderId="0" xfId="0" applyFont="1" applyFill="1" applyAlignment="1">
      <alignment vertical="center"/>
    </xf>
    <xf numFmtId="0" fontId="16" fillId="8" borderId="0" xfId="0" applyFont="1" applyFill="1" applyAlignment="1">
      <alignment vertical="center"/>
    </xf>
    <xf numFmtId="0" fontId="7" fillId="9" borderId="0" xfId="0" applyFont="1" applyFill="1" applyAlignment="1">
      <alignment vertical="center"/>
    </xf>
    <xf numFmtId="0" fontId="7" fillId="10" borderId="0" xfId="0" applyFont="1" applyFill="1" applyAlignment="1">
      <alignment vertical="center"/>
    </xf>
    <xf numFmtId="0" fontId="7" fillId="0" borderId="5" xfId="0" applyFont="1" applyBorder="1" applyAlignment="1">
      <alignment horizontal="right" vertical="center"/>
    </xf>
    <xf numFmtId="0" fontId="13" fillId="0" borderId="24" xfId="1" applyNumberFormat="1" applyFont="1" applyBorder="1" applyAlignment="1" applyProtection="1">
      <alignment horizontal="center" vertical="center"/>
      <protection locked="0"/>
    </xf>
    <xf numFmtId="0" fontId="13" fillId="0" borderId="25" xfId="0" applyFont="1" applyBorder="1" applyAlignment="1" applyProtection="1">
      <alignment horizontal="center" vertical="center"/>
      <protection locked="0"/>
    </xf>
    <xf numFmtId="0" fontId="20" fillId="0" borderId="0" xfId="0" applyFont="1"/>
    <xf numFmtId="0" fontId="18" fillId="0" borderId="0" xfId="0" applyFont="1" applyAlignment="1" applyProtection="1">
      <alignment horizontal="center" vertical="center"/>
      <protection locked="0"/>
    </xf>
    <xf numFmtId="0" fontId="13" fillId="0" borderId="16" xfId="0" applyFont="1" applyBorder="1" applyAlignment="1" applyProtection="1">
      <alignment horizontal="center" vertical="center"/>
      <protection locked="0"/>
    </xf>
    <xf numFmtId="0" fontId="13" fillId="0" borderId="20" xfId="0" applyFont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11" borderId="19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11" borderId="22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0" fillId="11" borderId="27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11" borderId="13" xfId="0" applyFont="1" applyFill="1" applyBorder="1" applyAlignment="1">
      <alignment horizontal="center"/>
    </xf>
    <xf numFmtId="0" fontId="11" fillId="0" borderId="29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23" fillId="2" borderId="9" xfId="0" applyFont="1" applyFill="1" applyBorder="1" applyAlignment="1">
      <alignment horizontal="center"/>
    </xf>
    <xf numFmtId="0" fontId="22" fillId="3" borderId="9" xfId="0" applyFont="1" applyFill="1" applyBorder="1" applyAlignment="1">
      <alignment horizontal="center"/>
    </xf>
    <xf numFmtId="0" fontId="22" fillId="11" borderId="9" xfId="0" applyFont="1" applyFill="1" applyBorder="1" applyAlignment="1">
      <alignment horizontal="center"/>
    </xf>
    <xf numFmtId="0" fontId="22" fillId="5" borderId="9" xfId="0" applyFont="1" applyFill="1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4" fillId="5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16" fillId="8" borderId="0" xfId="0" applyFont="1" applyFill="1" applyAlignment="1">
      <alignment horizontal="right" vertical="center"/>
    </xf>
    <xf numFmtId="0" fontId="4" fillId="6" borderId="0" xfId="0" applyFont="1" applyFill="1" applyAlignment="1">
      <alignment horizontal="center" vertical="center"/>
    </xf>
    <xf numFmtId="0" fontId="7" fillId="9" borderId="0" xfId="0" applyFont="1" applyFill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6" fillId="7" borderId="0" xfId="0" applyFont="1" applyFill="1" applyAlignment="1">
      <alignment horizontal="right" vertical="center"/>
    </xf>
    <xf numFmtId="0" fontId="7" fillId="10" borderId="0" xfId="0" applyFont="1" applyFill="1" applyAlignment="1">
      <alignment horizontal="right" vertical="center"/>
    </xf>
    <xf numFmtId="0" fontId="7" fillId="4" borderId="0" xfId="0" applyFont="1" applyFill="1" applyAlignment="1">
      <alignment horizontal="right" vertic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7" xfId="0" applyBorder="1" applyAlignment="1">
      <alignment horizontal="center"/>
    </xf>
  </cellXfs>
  <cellStyles count="2">
    <cellStyle name="Monétaire" xfId="1" builtinId="4"/>
    <cellStyle name="Normal" xfId="0" builtinId="0"/>
  </cellStyles>
  <dxfs count="13"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ont>
        <color theme="9" tint="-0.24994659260841701"/>
      </font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66FFFF"/>
        </patternFill>
      </fill>
    </dxf>
    <dxf>
      <fill>
        <patternFill>
          <bgColor rgb="FF99FF33"/>
        </patternFill>
      </fill>
    </dxf>
    <dxf>
      <fill>
        <patternFill>
          <bgColor rgb="FFFF99FF"/>
        </patternFill>
      </fill>
    </dxf>
    <dxf>
      <fill>
        <patternFill>
          <bgColor rgb="FFCCCC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1"/>
        </patternFill>
      </fill>
    </dxf>
    <dxf>
      <fill>
        <gradientFill>
          <stop position="0">
            <color rgb="FFFFFF00"/>
          </stop>
          <stop position="1">
            <color theme="4"/>
          </stop>
        </gradientFill>
      </fill>
    </dxf>
  </dxfs>
  <tableStyles count="0" defaultTableStyle="TableStyleMedium9" defaultPivotStyle="PivotStyleLight16"/>
  <colors>
    <mruColors>
      <color rgb="FF008000"/>
      <color rgb="FF66FF66"/>
      <color rgb="FF00CCFF"/>
      <color rgb="FF00FFFF"/>
      <color rgb="FFCCFF99"/>
      <color rgb="FF66FFCC"/>
      <color rgb="FF00FF00"/>
      <color rgb="FF0066FF"/>
      <color rgb="FF0033CC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8D65-4FDB-455F-9CFA-1CD5EB9EEAD4}">
  <sheetPr>
    <tabColor rgb="FFFF0000"/>
  </sheetPr>
  <dimension ref="A1:C56"/>
  <sheetViews>
    <sheetView tabSelected="1" workbookViewId="0">
      <selection activeCell="D55" sqref="A1:D55"/>
    </sheetView>
  </sheetViews>
  <sheetFormatPr baseColWidth="10" defaultRowHeight="15" x14ac:dyDescent="0.25"/>
  <sheetData>
    <row r="1" spans="1:3" x14ac:dyDescent="0.25">
      <c r="A1" s="11" t="s">
        <v>138</v>
      </c>
      <c r="B1" s="11" t="s">
        <v>4</v>
      </c>
      <c r="C1" s="11">
        <v>159</v>
      </c>
    </row>
    <row r="2" spans="1:3" x14ac:dyDescent="0.25">
      <c r="A2" s="11" t="s">
        <v>93</v>
      </c>
      <c r="B2" s="11" t="s">
        <v>2</v>
      </c>
      <c r="C2" s="11">
        <v>158</v>
      </c>
    </row>
    <row r="3" spans="1:3" x14ac:dyDescent="0.25">
      <c r="A3" s="11" t="s">
        <v>99</v>
      </c>
      <c r="B3" s="11" t="s">
        <v>2</v>
      </c>
      <c r="C3" s="11">
        <v>157</v>
      </c>
    </row>
    <row r="4" spans="1:3" x14ac:dyDescent="0.25">
      <c r="A4" s="11" t="s">
        <v>95</v>
      </c>
      <c r="B4" s="11" t="s">
        <v>2</v>
      </c>
      <c r="C4" s="11">
        <v>154</v>
      </c>
    </row>
    <row r="5" spans="1:3" x14ac:dyDescent="0.25">
      <c r="A5" s="11" t="s">
        <v>94</v>
      </c>
      <c r="B5" s="11" t="s">
        <v>6</v>
      </c>
      <c r="C5" s="11">
        <v>151</v>
      </c>
    </row>
    <row r="6" spans="1:3" x14ac:dyDescent="0.25">
      <c r="A6" s="11" t="s">
        <v>100</v>
      </c>
      <c r="B6" s="11" t="s">
        <v>4</v>
      </c>
      <c r="C6" s="11">
        <v>149</v>
      </c>
    </row>
    <row r="7" spans="1:3" x14ac:dyDescent="0.25">
      <c r="A7" s="11" t="s">
        <v>96</v>
      </c>
      <c r="B7" s="11" t="s">
        <v>8</v>
      </c>
      <c r="C7" s="11">
        <v>148</v>
      </c>
    </row>
    <row r="8" spans="1:3" x14ac:dyDescent="0.25">
      <c r="A8" s="11" t="s">
        <v>97</v>
      </c>
      <c r="B8" s="11" t="s">
        <v>5</v>
      </c>
      <c r="C8" s="11">
        <v>146</v>
      </c>
    </row>
    <row r="9" spans="1:3" x14ac:dyDescent="0.25">
      <c r="A9" s="11" t="s">
        <v>98</v>
      </c>
      <c r="B9" s="11" t="s">
        <v>136</v>
      </c>
      <c r="C9" s="11">
        <v>143</v>
      </c>
    </row>
    <row r="10" spans="1:3" x14ac:dyDescent="0.25">
      <c r="A10" s="11" t="s">
        <v>101</v>
      </c>
      <c r="B10" s="11" t="s">
        <v>7</v>
      </c>
      <c r="C10" s="11">
        <v>139</v>
      </c>
    </row>
    <row r="11" spans="1:3" x14ac:dyDescent="0.25">
      <c r="A11" s="11" t="s">
        <v>95</v>
      </c>
      <c r="B11" s="11" t="s">
        <v>2</v>
      </c>
      <c r="C11" s="11">
        <v>139</v>
      </c>
    </row>
    <row r="12" spans="1:3" x14ac:dyDescent="0.25">
      <c r="A12" s="11" t="s">
        <v>102</v>
      </c>
      <c r="B12" s="11" t="s">
        <v>6</v>
      </c>
      <c r="C12" s="11">
        <v>138</v>
      </c>
    </row>
    <row r="13" spans="1:3" x14ac:dyDescent="0.25">
      <c r="A13" s="11" t="s">
        <v>104</v>
      </c>
      <c r="B13" s="11" t="s">
        <v>7</v>
      </c>
      <c r="C13" s="11">
        <v>138</v>
      </c>
    </row>
    <row r="14" spans="1:3" x14ac:dyDescent="0.25">
      <c r="A14" s="11" t="s">
        <v>106</v>
      </c>
      <c r="B14" s="11" t="s">
        <v>2</v>
      </c>
      <c r="C14" s="11">
        <v>137</v>
      </c>
    </row>
    <row r="15" spans="1:3" x14ac:dyDescent="0.25">
      <c r="A15" s="11" t="s">
        <v>103</v>
      </c>
      <c r="B15" s="11" t="s">
        <v>5</v>
      </c>
      <c r="C15" s="11">
        <v>136</v>
      </c>
    </row>
    <row r="16" spans="1:3" x14ac:dyDescent="0.25">
      <c r="A16" s="11" t="s">
        <v>95</v>
      </c>
      <c r="B16" s="11" t="s">
        <v>6</v>
      </c>
      <c r="C16" s="11">
        <v>135</v>
      </c>
    </row>
    <row r="17" spans="1:3" x14ac:dyDescent="0.25">
      <c r="A17" s="11" t="s">
        <v>105</v>
      </c>
      <c r="B17" s="11" t="s">
        <v>5</v>
      </c>
      <c r="C17" s="11">
        <v>134</v>
      </c>
    </row>
    <row r="18" spans="1:3" x14ac:dyDescent="0.25">
      <c r="A18" s="11" t="s">
        <v>107</v>
      </c>
      <c r="B18" s="11" t="s">
        <v>136</v>
      </c>
      <c r="C18" s="11">
        <v>132</v>
      </c>
    </row>
    <row r="19" spans="1:3" x14ac:dyDescent="0.25">
      <c r="A19" s="11" t="s">
        <v>104</v>
      </c>
      <c r="B19" s="11" t="s">
        <v>2</v>
      </c>
      <c r="C19" s="11">
        <v>132</v>
      </c>
    </row>
    <row r="20" spans="1:3" x14ac:dyDescent="0.25">
      <c r="A20" s="11" t="s">
        <v>131</v>
      </c>
      <c r="B20" s="11" t="s">
        <v>2</v>
      </c>
      <c r="C20" s="11">
        <v>131</v>
      </c>
    </row>
    <row r="21" spans="1:3" x14ac:dyDescent="0.25">
      <c r="A21" s="11" t="s">
        <v>108</v>
      </c>
      <c r="B21" s="11" t="s">
        <v>8</v>
      </c>
      <c r="C21" s="11">
        <v>125</v>
      </c>
    </row>
    <row r="22" spans="1:3" x14ac:dyDescent="0.25">
      <c r="A22" s="11" t="s">
        <v>113</v>
      </c>
      <c r="B22" s="11" t="s">
        <v>2</v>
      </c>
      <c r="C22" s="11">
        <v>124</v>
      </c>
    </row>
    <row r="23" spans="1:3" x14ac:dyDescent="0.25">
      <c r="A23" s="11" t="s">
        <v>110</v>
      </c>
      <c r="B23" s="11" t="s">
        <v>8</v>
      </c>
      <c r="C23" s="11">
        <v>121</v>
      </c>
    </row>
    <row r="24" spans="1:3" x14ac:dyDescent="0.25">
      <c r="A24" s="11" t="s">
        <v>109</v>
      </c>
      <c r="B24" s="11" t="s">
        <v>6</v>
      </c>
      <c r="C24" s="11">
        <v>120</v>
      </c>
    </row>
    <row r="25" spans="1:3" x14ac:dyDescent="0.25">
      <c r="A25" s="11" t="s">
        <v>111</v>
      </c>
      <c r="B25" s="11" t="s">
        <v>136</v>
      </c>
      <c r="C25" s="11">
        <v>120</v>
      </c>
    </row>
    <row r="26" spans="1:3" x14ac:dyDescent="0.25">
      <c r="A26" s="11" t="s">
        <v>112</v>
      </c>
      <c r="B26" s="11" t="s">
        <v>5</v>
      </c>
      <c r="C26" s="11">
        <v>118</v>
      </c>
    </row>
    <row r="27" spans="1:3" x14ac:dyDescent="0.25">
      <c r="A27" s="11" t="s">
        <v>114</v>
      </c>
      <c r="B27" s="11" t="s">
        <v>5</v>
      </c>
      <c r="C27" s="11">
        <v>115</v>
      </c>
    </row>
    <row r="28" spans="1:3" x14ac:dyDescent="0.25">
      <c r="A28" s="11" t="s">
        <v>115</v>
      </c>
      <c r="B28" s="11" t="s">
        <v>7</v>
      </c>
      <c r="C28" s="11">
        <v>111</v>
      </c>
    </row>
    <row r="29" spans="1:3" x14ac:dyDescent="0.25">
      <c r="A29" s="11" t="s">
        <v>116</v>
      </c>
      <c r="B29" s="11" t="s">
        <v>4</v>
      </c>
      <c r="C29" s="11">
        <v>110</v>
      </c>
    </row>
    <row r="30" spans="1:3" x14ac:dyDescent="0.25">
      <c r="A30" s="11" t="s">
        <v>117</v>
      </c>
      <c r="B30" s="11" t="s">
        <v>137</v>
      </c>
      <c r="C30" s="11">
        <v>110</v>
      </c>
    </row>
    <row r="31" spans="1:3" x14ac:dyDescent="0.25">
      <c r="A31" s="11" t="s">
        <v>118</v>
      </c>
      <c r="B31" s="11" t="s">
        <v>7</v>
      </c>
      <c r="C31" s="11">
        <v>109</v>
      </c>
    </row>
    <row r="32" spans="1:3" x14ac:dyDescent="0.25">
      <c r="A32" s="11" t="s">
        <v>119</v>
      </c>
      <c r="B32" s="11" t="s">
        <v>3</v>
      </c>
      <c r="C32" s="11">
        <v>108</v>
      </c>
    </row>
    <row r="33" spans="1:3" x14ac:dyDescent="0.25">
      <c r="A33" s="11" t="s">
        <v>97</v>
      </c>
      <c r="B33" s="11" t="s">
        <v>3</v>
      </c>
      <c r="C33" s="11">
        <v>105</v>
      </c>
    </row>
    <row r="34" spans="1:3" x14ac:dyDescent="0.25">
      <c r="A34" s="11" t="s">
        <v>120</v>
      </c>
      <c r="B34" s="11" t="s">
        <v>137</v>
      </c>
      <c r="C34" s="11">
        <v>104</v>
      </c>
    </row>
    <row r="35" spans="1:3" x14ac:dyDescent="0.25">
      <c r="A35" s="11" t="s">
        <v>123</v>
      </c>
      <c r="B35" s="11" t="s">
        <v>3</v>
      </c>
      <c r="C35" s="11">
        <v>104</v>
      </c>
    </row>
    <row r="36" spans="1:3" x14ac:dyDescent="0.25">
      <c r="A36" s="11" t="s">
        <v>99</v>
      </c>
      <c r="B36" s="11" t="s">
        <v>4</v>
      </c>
      <c r="C36" s="11">
        <v>99</v>
      </c>
    </row>
    <row r="37" spans="1:3" x14ac:dyDescent="0.25">
      <c r="A37" s="11" t="s">
        <v>126</v>
      </c>
      <c r="B37" s="11" t="s">
        <v>3</v>
      </c>
      <c r="C37" s="11">
        <v>98</v>
      </c>
    </row>
    <row r="38" spans="1:3" x14ac:dyDescent="0.25">
      <c r="A38" s="11" t="s">
        <v>116</v>
      </c>
      <c r="B38" s="11" t="s">
        <v>3</v>
      </c>
      <c r="C38" s="11">
        <v>98</v>
      </c>
    </row>
    <row r="39" spans="1:3" x14ac:dyDescent="0.25">
      <c r="A39" s="11" t="s">
        <v>121</v>
      </c>
      <c r="B39" s="11" t="s">
        <v>7</v>
      </c>
      <c r="C39" s="11">
        <v>97</v>
      </c>
    </row>
    <row r="40" spans="1:3" x14ac:dyDescent="0.25">
      <c r="A40" s="11" t="s">
        <v>115</v>
      </c>
      <c r="B40" s="11" t="s">
        <v>2</v>
      </c>
      <c r="C40" s="11">
        <v>93</v>
      </c>
    </row>
    <row r="41" spans="1:3" x14ac:dyDescent="0.25">
      <c r="A41" s="11" t="s">
        <v>122</v>
      </c>
      <c r="B41" s="11" t="s">
        <v>5</v>
      </c>
      <c r="C41" s="11">
        <v>92</v>
      </c>
    </row>
    <row r="42" spans="1:3" x14ac:dyDescent="0.25">
      <c r="A42" s="11" t="s">
        <v>133</v>
      </c>
      <c r="B42" s="11" t="s">
        <v>18</v>
      </c>
      <c r="C42" s="11">
        <v>90</v>
      </c>
    </row>
    <row r="43" spans="1:3" x14ac:dyDescent="0.25">
      <c r="A43" s="11" t="s">
        <v>132</v>
      </c>
      <c r="B43" s="11" t="s">
        <v>137</v>
      </c>
      <c r="C43" s="11">
        <v>88</v>
      </c>
    </row>
    <row r="44" spans="1:3" x14ac:dyDescent="0.25">
      <c r="A44" s="11" t="s">
        <v>134</v>
      </c>
      <c r="B44" s="11" t="s">
        <v>5</v>
      </c>
      <c r="C44" s="11">
        <v>87</v>
      </c>
    </row>
    <row r="45" spans="1:3" x14ac:dyDescent="0.25">
      <c r="A45" s="11" t="s">
        <v>135</v>
      </c>
      <c r="B45" s="11" t="s">
        <v>3</v>
      </c>
      <c r="C45" s="11">
        <v>87</v>
      </c>
    </row>
    <row r="46" spans="1:3" x14ac:dyDescent="0.25">
      <c r="A46" s="11" t="s">
        <v>97</v>
      </c>
      <c r="B46" s="11" t="s">
        <v>136</v>
      </c>
      <c r="C46" s="11">
        <v>86</v>
      </c>
    </row>
    <row r="47" spans="1:3" x14ac:dyDescent="0.25">
      <c r="A47" s="11" t="s">
        <v>124</v>
      </c>
      <c r="B47" s="11" t="s">
        <v>2</v>
      </c>
      <c r="C47" s="11">
        <v>85</v>
      </c>
    </row>
    <row r="48" spans="1:3" x14ac:dyDescent="0.25">
      <c r="A48" s="11" t="s">
        <v>125</v>
      </c>
      <c r="B48" s="11" t="s">
        <v>4</v>
      </c>
      <c r="C48" s="11">
        <v>81</v>
      </c>
    </row>
    <row r="49" spans="1:3" x14ac:dyDescent="0.25">
      <c r="A49" s="11" t="s">
        <v>127</v>
      </c>
      <c r="B49" s="11" t="s">
        <v>8</v>
      </c>
      <c r="C49" s="11">
        <v>79</v>
      </c>
    </row>
    <row r="50" spans="1:3" x14ac:dyDescent="0.25">
      <c r="A50" s="11" t="s">
        <v>129</v>
      </c>
      <c r="B50" s="11" t="s">
        <v>3</v>
      </c>
      <c r="C50" s="11">
        <v>78</v>
      </c>
    </row>
    <row r="51" spans="1:3" x14ac:dyDescent="0.25">
      <c r="A51" s="11" t="s">
        <v>132</v>
      </c>
      <c r="B51" s="11" t="s">
        <v>3</v>
      </c>
      <c r="C51" s="11">
        <v>77</v>
      </c>
    </row>
    <row r="52" spans="1:3" x14ac:dyDescent="0.25">
      <c r="A52" s="11" t="s">
        <v>96</v>
      </c>
      <c r="B52" s="11" t="s">
        <v>8</v>
      </c>
      <c r="C52" s="11">
        <v>76</v>
      </c>
    </row>
    <row r="53" spans="1:3" x14ac:dyDescent="0.25">
      <c r="A53" s="11" t="s">
        <v>128</v>
      </c>
      <c r="B53" s="11" t="s">
        <v>137</v>
      </c>
      <c r="C53" s="11">
        <v>73</v>
      </c>
    </row>
    <row r="54" spans="1:3" x14ac:dyDescent="0.25">
      <c r="A54" s="11" t="s">
        <v>96</v>
      </c>
      <c r="B54" s="11" t="s">
        <v>7</v>
      </c>
      <c r="C54" s="11">
        <v>61</v>
      </c>
    </row>
    <row r="55" spans="1:3" x14ac:dyDescent="0.25">
      <c r="A55" s="11" t="s">
        <v>130</v>
      </c>
      <c r="B55" s="11" t="s">
        <v>8</v>
      </c>
      <c r="C55" s="11">
        <v>53</v>
      </c>
    </row>
    <row r="56" spans="1:3" x14ac:dyDescent="0.25">
      <c r="A56" s="11"/>
      <c r="B56" s="11"/>
      <c r="C56" s="11"/>
    </row>
  </sheetData>
  <sortState xmlns:xlrd2="http://schemas.microsoft.com/office/spreadsheetml/2017/richdata2" ref="A1:C55">
    <sortCondition descending="1" ref="C1:C5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rgb="FFFF0000"/>
  </sheetPr>
  <dimension ref="A1:D56"/>
  <sheetViews>
    <sheetView zoomScale="91" zoomScaleNormal="87" workbookViewId="0">
      <selection activeCell="C56" sqref="A1:C56"/>
    </sheetView>
  </sheetViews>
  <sheetFormatPr baseColWidth="10" defaultRowHeight="15" x14ac:dyDescent="0.25"/>
  <cols>
    <col min="1" max="1" width="28.7109375" bestFit="1" customWidth="1"/>
    <col min="2" max="2" width="22.42578125" bestFit="1" customWidth="1"/>
    <col min="3" max="3" width="7" customWidth="1"/>
    <col min="4" max="4" width="11.5703125" style="13"/>
    <col min="6" max="6" width="22.42578125" bestFit="1" customWidth="1"/>
  </cols>
  <sheetData>
    <row r="1" spans="1:4" x14ac:dyDescent="0.25">
      <c r="A1" s="11" t="s">
        <v>92</v>
      </c>
      <c r="B1" s="11" t="s">
        <v>20</v>
      </c>
      <c r="C1" s="11">
        <v>177</v>
      </c>
      <c r="D1" s="12">
        <v>1</v>
      </c>
    </row>
    <row r="2" spans="1:4" x14ac:dyDescent="0.25">
      <c r="A2" s="11" t="s">
        <v>93</v>
      </c>
      <c r="B2" s="11" t="s">
        <v>2</v>
      </c>
      <c r="C2" s="11">
        <v>167</v>
      </c>
      <c r="D2" s="12">
        <v>1</v>
      </c>
    </row>
    <row r="3" spans="1:4" x14ac:dyDescent="0.25">
      <c r="A3" s="11" t="s">
        <v>94</v>
      </c>
      <c r="B3" s="11" t="s">
        <v>19</v>
      </c>
      <c r="C3" s="11">
        <v>167</v>
      </c>
      <c r="D3" s="12">
        <v>1</v>
      </c>
    </row>
    <row r="4" spans="1:4" x14ac:dyDescent="0.25">
      <c r="A4" s="11" t="s">
        <v>95</v>
      </c>
      <c r="B4" s="11" t="s">
        <v>4</v>
      </c>
      <c r="C4" s="11">
        <v>166</v>
      </c>
      <c r="D4" s="12">
        <v>1</v>
      </c>
    </row>
    <row r="5" spans="1:4" x14ac:dyDescent="0.25">
      <c r="A5" s="11" t="s">
        <v>96</v>
      </c>
      <c r="B5" s="11" t="s">
        <v>2</v>
      </c>
      <c r="C5" s="11">
        <v>167</v>
      </c>
      <c r="D5" s="12">
        <v>2</v>
      </c>
    </row>
    <row r="6" spans="1:4" x14ac:dyDescent="0.25">
      <c r="A6" s="11" t="s">
        <v>97</v>
      </c>
      <c r="B6" s="11" t="s">
        <v>4</v>
      </c>
      <c r="C6" s="11">
        <v>160</v>
      </c>
      <c r="D6" s="12">
        <v>2</v>
      </c>
    </row>
    <row r="7" spans="1:4" x14ac:dyDescent="0.25">
      <c r="A7" s="11" t="s">
        <v>98</v>
      </c>
      <c r="B7" s="11" t="s">
        <v>6</v>
      </c>
      <c r="C7" s="11">
        <v>160</v>
      </c>
      <c r="D7" s="12">
        <v>2</v>
      </c>
    </row>
    <row r="8" spans="1:4" x14ac:dyDescent="0.25">
      <c r="A8" s="11" t="s">
        <v>99</v>
      </c>
      <c r="B8" s="11" t="s">
        <v>20</v>
      </c>
      <c r="C8" s="11">
        <v>159</v>
      </c>
      <c r="D8" s="12">
        <v>2</v>
      </c>
    </row>
    <row r="9" spans="1:4" x14ac:dyDescent="0.25">
      <c r="A9" s="11" t="s">
        <v>100</v>
      </c>
      <c r="B9" s="11" t="s">
        <v>2</v>
      </c>
      <c r="C9" s="11">
        <v>166</v>
      </c>
      <c r="D9" s="12">
        <v>3</v>
      </c>
    </row>
    <row r="10" spans="1:4" x14ac:dyDescent="0.25">
      <c r="A10" s="11" t="s">
        <v>101</v>
      </c>
      <c r="B10" s="11" t="s">
        <v>5</v>
      </c>
      <c r="C10" s="11">
        <v>157</v>
      </c>
      <c r="D10" s="12">
        <v>3</v>
      </c>
    </row>
    <row r="11" spans="1:4" x14ac:dyDescent="0.25">
      <c r="A11" s="11" t="s">
        <v>102</v>
      </c>
      <c r="B11" s="11" t="s">
        <v>18</v>
      </c>
      <c r="C11" s="11">
        <v>157</v>
      </c>
      <c r="D11" s="12">
        <v>3</v>
      </c>
    </row>
    <row r="12" spans="1:4" x14ac:dyDescent="0.25">
      <c r="A12" s="11" t="s">
        <v>103</v>
      </c>
      <c r="B12" s="11" t="s">
        <v>21</v>
      </c>
      <c r="C12" s="11">
        <v>153</v>
      </c>
      <c r="D12" s="12">
        <v>3</v>
      </c>
    </row>
    <row r="13" spans="1:4" x14ac:dyDescent="0.25">
      <c r="A13" s="11" t="s">
        <v>95</v>
      </c>
      <c r="B13" s="11" t="s">
        <v>2</v>
      </c>
      <c r="C13" s="11">
        <v>153</v>
      </c>
      <c r="D13" s="12">
        <v>4</v>
      </c>
    </row>
    <row r="14" spans="1:4" x14ac:dyDescent="0.25">
      <c r="A14" s="11" t="s">
        <v>104</v>
      </c>
      <c r="B14" s="11" t="s">
        <v>14</v>
      </c>
      <c r="C14" s="11">
        <v>152</v>
      </c>
      <c r="D14" s="12">
        <v>4</v>
      </c>
    </row>
    <row r="15" spans="1:4" x14ac:dyDescent="0.25">
      <c r="A15" s="11" t="s">
        <v>95</v>
      </c>
      <c r="B15" s="11" t="s">
        <v>8</v>
      </c>
      <c r="C15" s="11">
        <v>151</v>
      </c>
      <c r="D15" s="12">
        <v>4</v>
      </c>
    </row>
    <row r="16" spans="1:4" x14ac:dyDescent="0.25">
      <c r="A16" s="11" t="s">
        <v>105</v>
      </c>
      <c r="B16" s="11" t="s">
        <v>5</v>
      </c>
      <c r="C16" s="11">
        <v>150</v>
      </c>
      <c r="D16" s="12">
        <v>4</v>
      </c>
    </row>
    <row r="17" spans="1:4" x14ac:dyDescent="0.25">
      <c r="A17" s="11" t="s">
        <v>106</v>
      </c>
      <c r="B17" s="11" t="s">
        <v>17</v>
      </c>
      <c r="C17" s="11">
        <v>150</v>
      </c>
      <c r="D17" s="12">
        <v>5</v>
      </c>
    </row>
    <row r="18" spans="1:4" x14ac:dyDescent="0.25">
      <c r="A18" s="11" t="s">
        <v>107</v>
      </c>
      <c r="B18" s="11" t="s">
        <v>6</v>
      </c>
      <c r="C18" s="11">
        <v>150</v>
      </c>
      <c r="D18" s="12">
        <v>5</v>
      </c>
    </row>
    <row r="19" spans="1:4" x14ac:dyDescent="0.25">
      <c r="A19" s="11" t="s">
        <v>108</v>
      </c>
      <c r="B19" s="11" t="s">
        <v>20</v>
      </c>
      <c r="C19" s="11">
        <v>149</v>
      </c>
      <c r="D19" s="12">
        <v>5</v>
      </c>
    </row>
    <row r="20" spans="1:4" x14ac:dyDescent="0.25">
      <c r="A20" s="11" t="s">
        <v>109</v>
      </c>
      <c r="B20" s="11" t="s">
        <v>3</v>
      </c>
      <c r="C20" s="11">
        <v>148</v>
      </c>
      <c r="D20" s="12">
        <v>5</v>
      </c>
    </row>
    <row r="21" spans="1:4" x14ac:dyDescent="0.25">
      <c r="A21" s="11" t="s">
        <v>104</v>
      </c>
      <c r="B21" s="11" t="s">
        <v>2</v>
      </c>
      <c r="C21" s="11">
        <v>148</v>
      </c>
      <c r="D21" s="12">
        <v>6</v>
      </c>
    </row>
    <row r="22" spans="1:4" x14ac:dyDescent="0.25">
      <c r="A22" s="11" t="s">
        <v>110</v>
      </c>
      <c r="B22" s="11" t="s">
        <v>20</v>
      </c>
      <c r="C22" s="11">
        <v>148</v>
      </c>
      <c r="D22" s="12">
        <v>6</v>
      </c>
    </row>
    <row r="23" spans="1:4" x14ac:dyDescent="0.25">
      <c r="A23" s="11" t="s">
        <v>111</v>
      </c>
      <c r="B23" s="11" t="s">
        <v>21</v>
      </c>
      <c r="C23" s="11">
        <v>147</v>
      </c>
      <c r="D23" s="12">
        <v>6</v>
      </c>
    </row>
    <row r="24" spans="1:4" x14ac:dyDescent="0.25">
      <c r="A24" s="11" t="s">
        <v>112</v>
      </c>
      <c r="B24" s="11" t="s">
        <v>15</v>
      </c>
      <c r="C24" s="11">
        <v>147</v>
      </c>
      <c r="D24" s="12">
        <v>6</v>
      </c>
    </row>
    <row r="25" spans="1:4" x14ac:dyDescent="0.25">
      <c r="A25" s="11" t="s">
        <v>113</v>
      </c>
      <c r="B25" s="11" t="s">
        <v>3</v>
      </c>
      <c r="C25" s="11">
        <v>146</v>
      </c>
      <c r="D25" s="12">
        <v>7</v>
      </c>
    </row>
    <row r="26" spans="1:4" x14ac:dyDescent="0.25">
      <c r="A26" s="11" t="s">
        <v>114</v>
      </c>
      <c r="B26" s="11" t="s">
        <v>8</v>
      </c>
      <c r="C26" s="11">
        <v>146</v>
      </c>
      <c r="D26" s="12">
        <v>7</v>
      </c>
    </row>
    <row r="27" spans="1:4" x14ac:dyDescent="0.25">
      <c r="A27" s="11" t="s">
        <v>115</v>
      </c>
      <c r="B27" s="11" t="s">
        <v>14</v>
      </c>
      <c r="C27" s="11">
        <v>145</v>
      </c>
      <c r="D27" s="12">
        <v>7</v>
      </c>
    </row>
    <row r="28" spans="1:4" x14ac:dyDescent="0.25">
      <c r="A28" s="11" t="s">
        <v>116</v>
      </c>
      <c r="B28" s="11" t="s">
        <v>21</v>
      </c>
      <c r="C28" s="11">
        <v>144</v>
      </c>
      <c r="D28" s="12">
        <v>7</v>
      </c>
    </row>
    <row r="29" spans="1:4" x14ac:dyDescent="0.25">
      <c r="A29" s="11" t="s">
        <v>117</v>
      </c>
      <c r="B29" s="11" t="s">
        <v>5</v>
      </c>
      <c r="C29" s="11">
        <v>143</v>
      </c>
      <c r="D29" s="12">
        <v>8</v>
      </c>
    </row>
    <row r="30" spans="1:4" x14ac:dyDescent="0.25">
      <c r="A30" s="11" t="s">
        <v>118</v>
      </c>
      <c r="B30" s="11" t="s">
        <v>6</v>
      </c>
      <c r="C30" s="11">
        <v>136</v>
      </c>
      <c r="D30" s="12">
        <v>8</v>
      </c>
    </row>
    <row r="31" spans="1:4" x14ac:dyDescent="0.25">
      <c r="A31" s="11" t="s">
        <v>119</v>
      </c>
      <c r="B31" s="11" t="s">
        <v>3</v>
      </c>
      <c r="C31" s="11">
        <v>135</v>
      </c>
      <c r="D31" s="12">
        <v>8</v>
      </c>
    </row>
    <row r="32" spans="1:4" x14ac:dyDescent="0.25">
      <c r="A32" s="11" t="s">
        <v>97</v>
      </c>
      <c r="B32" s="11" t="s">
        <v>16</v>
      </c>
      <c r="C32" s="11">
        <v>134</v>
      </c>
      <c r="D32" s="12">
        <v>8</v>
      </c>
    </row>
    <row r="33" spans="1:4" x14ac:dyDescent="0.25">
      <c r="A33" s="11" t="s">
        <v>115</v>
      </c>
      <c r="B33" s="11" t="s">
        <v>6</v>
      </c>
      <c r="C33" s="11">
        <v>135</v>
      </c>
      <c r="D33" s="12">
        <v>9</v>
      </c>
    </row>
    <row r="34" spans="1:4" x14ac:dyDescent="0.25">
      <c r="A34" s="11" t="s">
        <v>120</v>
      </c>
      <c r="B34" s="11" t="s">
        <v>15</v>
      </c>
      <c r="C34" s="11">
        <v>132</v>
      </c>
      <c r="D34" s="2">
        <v>9</v>
      </c>
    </row>
    <row r="35" spans="1:4" x14ac:dyDescent="0.25">
      <c r="A35" s="11" t="s">
        <v>121</v>
      </c>
      <c r="B35" s="11" t="s">
        <v>18</v>
      </c>
      <c r="C35" s="11">
        <v>132</v>
      </c>
      <c r="D35" s="2">
        <v>9</v>
      </c>
    </row>
    <row r="36" spans="1:4" x14ac:dyDescent="0.25">
      <c r="A36" s="11" t="s">
        <v>122</v>
      </c>
      <c r="B36" s="11" t="s">
        <v>17</v>
      </c>
      <c r="C36" s="11">
        <v>132</v>
      </c>
      <c r="D36" s="2">
        <v>9</v>
      </c>
    </row>
    <row r="37" spans="1:4" x14ac:dyDescent="0.25">
      <c r="A37" s="11" t="s">
        <v>123</v>
      </c>
      <c r="B37" s="11" t="s">
        <v>7</v>
      </c>
      <c r="C37" s="11">
        <v>131</v>
      </c>
      <c r="D37" s="12">
        <v>10</v>
      </c>
    </row>
    <row r="38" spans="1:4" x14ac:dyDescent="0.25">
      <c r="A38" s="11" t="s">
        <v>97</v>
      </c>
      <c r="B38" s="11" t="s">
        <v>8</v>
      </c>
      <c r="C38" s="11">
        <v>129</v>
      </c>
      <c r="D38" s="2">
        <v>10</v>
      </c>
    </row>
    <row r="39" spans="1:4" x14ac:dyDescent="0.25">
      <c r="A39" s="11" t="s">
        <v>124</v>
      </c>
      <c r="B39" s="11" t="s">
        <v>16</v>
      </c>
      <c r="C39" s="11">
        <v>129</v>
      </c>
      <c r="D39" s="2">
        <v>10</v>
      </c>
    </row>
    <row r="40" spans="1:4" x14ac:dyDescent="0.25">
      <c r="A40" s="11" t="s">
        <v>125</v>
      </c>
      <c r="B40" s="11" t="s">
        <v>18</v>
      </c>
      <c r="C40" s="11">
        <v>125</v>
      </c>
      <c r="D40" s="2">
        <v>10</v>
      </c>
    </row>
    <row r="41" spans="1:4" x14ac:dyDescent="0.25">
      <c r="A41" s="11" t="s">
        <v>126</v>
      </c>
      <c r="B41" s="11" t="s">
        <v>7</v>
      </c>
      <c r="C41" s="11">
        <v>125</v>
      </c>
      <c r="D41" s="2">
        <v>11</v>
      </c>
    </row>
    <row r="42" spans="1:4" x14ac:dyDescent="0.25">
      <c r="A42" s="11" t="s">
        <v>127</v>
      </c>
      <c r="B42" s="11" t="s">
        <v>17</v>
      </c>
      <c r="C42" s="11">
        <v>123</v>
      </c>
      <c r="D42" s="2">
        <v>11</v>
      </c>
    </row>
    <row r="43" spans="1:4" x14ac:dyDescent="0.25">
      <c r="A43" s="11" t="s">
        <v>128</v>
      </c>
      <c r="B43" s="11" t="s">
        <v>16</v>
      </c>
      <c r="C43" s="11">
        <v>122</v>
      </c>
      <c r="D43" s="13">
        <v>11</v>
      </c>
    </row>
    <row r="44" spans="1:4" x14ac:dyDescent="0.25">
      <c r="A44" s="11" t="s">
        <v>96</v>
      </c>
      <c r="B44" s="11" t="s">
        <v>8</v>
      </c>
      <c r="C44" s="11">
        <v>113</v>
      </c>
      <c r="D44" s="13">
        <v>11</v>
      </c>
    </row>
    <row r="45" spans="1:4" x14ac:dyDescent="0.25">
      <c r="A45" s="11" t="s">
        <v>116</v>
      </c>
      <c r="B45" s="11" t="s">
        <v>17</v>
      </c>
      <c r="C45" s="11">
        <v>112</v>
      </c>
      <c r="D45" s="13">
        <v>12</v>
      </c>
    </row>
    <row r="46" spans="1:4" x14ac:dyDescent="0.25">
      <c r="A46" s="11" t="s">
        <v>129</v>
      </c>
      <c r="B46" s="11" t="s">
        <v>5</v>
      </c>
      <c r="C46" s="11">
        <v>108</v>
      </c>
      <c r="D46" s="13">
        <v>12</v>
      </c>
    </row>
    <row r="47" spans="1:4" x14ac:dyDescent="0.25">
      <c r="A47" s="11" t="s">
        <v>96</v>
      </c>
      <c r="B47" s="11" t="s">
        <v>16</v>
      </c>
      <c r="C47" s="11">
        <v>108</v>
      </c>
      <c r="D47" s="13">
        <v>12</v>
      </c>
    </row>
    <row r="48" spans="1:4" x14ac:dyDescent="0.25">
      <c r="A48" s="11" t="s">
        <v>130</v>
      </c>
      <c r="B48" s="11" t="s">
        <v>7</v>
      </c>
      <c r="C48" s="11">
        <v>106</v>
      </c>
      <c r="D48" s="13">
        <v>12</v>
      </c>
    </row>
    <row r="49" spans="1:4" x14ac:dyDescent="0.25">
      <c r="A49" s="11" t="s">
        <v>131</v>
      </c>
      <c r="B49" s="11" t="s">
        <v>7</v>
      </c>
      <c r="C49" s="11">
        <v>102</v>
      </c>
      <c r="D49" s="13">
        <v>13</v>
      </c>
    </row>
    <row r="50" spans="1:4" x14ac:dyDescent="0.25">
      <c r="A50" s="11" t="s">
        <v>132</v>
      </c>
      <c r="B50" s="11" t="s">
        <v>8</v>
      </c>
      <c r="C50" s="11">
        <v>101</v>
      </c>
      <c r="D50" s="13">
        <v>13</v>
      </c>
    </row>
    <row r="51" spans="1:4" x14ac:dyDescent="0.25">
      <c r="A51" s="11" t="s">
        <v>132</v>
      </c>
      <c r="B51" s="11" t="s">
        <v>17</v>
      </c>
      <c r="C51" s="11">
        <v>101</v>
      </c>
      <c r="D51" s="13">
        <v>13</v>
      </c>
    </row>
    <row r="52" spans="1:4" x14ac:dyDescent="0.25">
      <c r="A52" s="11" t="s">
        <v>99</v>
      </c>
      <c r="B52" s="11" t="s">
        <v>4</v>
      </c>
      <c r="C52" s="11">
        <v>99</v>
      </c>
      <c r="D52" s="13">
        <v>13</v>
      </c>
    </row>
    <row r="53" spans="1:4" x14ac:dyDescent="0.25">
      <c r="A53" s="11" t="s">
        <v>133</v>
      </c>
      <c r="B53" s="11" t="s">
        <v>18</v>
      </c>
      <c r="C53" s="11">
        <v>90</v>
      </c>
      <c r="D53" s="13">
        <v>14</v>
      </c>
    </row>
    <row r="54" spans="1:4" x14ac:dyDescent="0.25">
      <c r="A54" s="11" t="s">
        <v>134</v>
      </c>
      <c r="B54" s="11" t="s">
        <v>5</v>
      </c>
      <c r="C54" s="11">
        <v>87</v>
      </c>
      <c r="D54" s="13">
        <v>14</v>
      </c>
    </row>
    <row r="55" spans="1:4" x14ac:dyDescent="0.25">
      <c r="A55" s="11" t="s">
        <v>135</v>
      </c>
      <c r="B55" s="11" t="s">
        <v>3</v>
      </c>
      <c r="C55" s="11">
        <v>87</v>
      </c>
      <c r="D55" s="13">
        <v>14</v>
      </c>
    </row>
    <row r="56" spans="1:4" x14ac:dyDescent="0.25">
      <c r="A56" s="11"/>
      <c r="B56" s="11"/>
      <c r="C56" s="11"/>
      <c r="D56" s="13">
        <v>14</v>
      </c>
    </row>
  </sheetData>
  <sortState xmlns:xlrd2="http://schemas.microsoft.com/office/spreadsheetml/2017/richdata2" ref="A1:D42">
    <sortCondition ref="D1:D42"/>
  </sortState>
  <conditionalFormatting sqref="D1:D42">
    <cfRule type="cellIs" dxfId="12" priority="5" operator="equal">
      <formula>9</formula>
    </cfRule>
    <cfRule type="cellIs" dxfId="11" priority="6" operator="equal">
      <formula>8</formula>
    </cfRule>
    <cfRule type="cellIs" dxfId="10" priority="7" operator="equal">
      <formula>2</formula>
    </cfRule>
    <cfRule type="cellIs" dxfId="9" priority="8" operator="equal">
      <formula>1</formula>
    </cfRule>
    <cfRule type="cellIs" dxfId="8" priority="9" operator="equal">
      <formula>7</formula>
    </cfRule>
    <cfRule type="cellIs" dxfId="7" priority="10" operator="equal">
      <formula>6</formula>
    </cfRule>
    <cfRule type="cellIs" dxfId="6" priority="11" operator="equal">
      <formula>5</formula>
    </cfRule>
    <cfRule type="cellIs" dxfId="5" priority="12" operator="equal">
      <formula>4</formula>
    </cfRule>
    <cfRule type="cellIs" dxfId="4" priority="13" operator="equal">
      <formula>3</formula>
    </cfRule>
  </conditionalFormatting>
  <conditionalFormatting sqref="D1:D1048576">
    <cfRule type="cellIs" dxfId="3" priority="1" operator="equal">
      <formula>14</formula>
    </cfRule>
    <cfRule type="cellIs" dxfId="2" priority="2" operator="equal">
      <formula>13</formula>
    </cfRule>
    <cfRule type="cellIs" dxfId="1" priority="3" operator="equal">
      <formula>11</formula>
    </cfRule>
    <cfRule type="cellIs" dxfId="0" priority="4" operator="equal">
      <formula>10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72963-1273-481E-9B1D-400AEFA6AB90}">
  <sheetPr codeName="Feuil4"/>
  <dimension ref="A1:A16"/>
  <sheetViews>
    <sheetView workbookViewId="0">
      <selection activeCell="A2" sqref="A2"/>
    </sheetView>
  </sheetViews>
  <sheetFormatPr baseColWidth="10" defaultRowHeight="15" x14ac:dyDescent="0.25"/>
  <cols>
    <col min="1" max="1" width="22.42578125" bestFit="1" customWidth="1"/>
  </cols>
  <sheetData>
    <row r="1" spans="1:1" x14ac:dyDescent="0.25">
      <c r="A1" t="str" cm="1">
        <f t="array" ref="A1:A16">_xlfn.UNIQUE('Listes poules triées'!B1:B63)</f>
        <v>DINAN</v>
      </c>
    </row>
    <row r="2" spans="1:1" x14ac:dyDescent="0.25">
      <c r="A2" t="str">
        <v>GUILERS</v>
      </c>
    </row>
    <row r="3" spans="1:1" x14ac:dyDescent="0.25">
      <c r="A3" t="str">
        <v>CESSON SEVIGNE</v>
      </c>
    </row>
    <row r="4" spans="1:1" x14ac:dyDescent="0.25">
      <c r="A4" t="str">
        <v>LANDEDA</v>
      </c>
    </row>
    <row r="5" spans="1:1" x14ac:dyDescent="0.25">
      <c r="A5" t="str">
        <v>LANDIVISIAU</v>
      </c>
    </row>
    <row r="6" spans="1:1" x14ac:dyDescent="0.25">
      <c r="A6" t="str">
        <v>ST POL DE LEON</v>
      </c>
    </row>
    <row r="7" spans="1:1" x14ac:dyDescent="0.25">
      <c r="A7" t="str">
        <v>TINTENIAC</v>
      </c>
    </row>
    <row r="8" spans="1:1" x14ac:dyDescent="0.25">
      <c r="A8" t="str">
        <v>LANNION</v>
      </c>
    </row>
    <row r="9" spans="1:1" x14ac:dyDescent="0.25">
      <c r="A9" t="str">
        <v>RENNES CIE</v>
      </c>
    </row>
    <row r="10" spans="1:1" x14ac:dyDescent="0.25">
      <c r="A10" t="str">
        <v>PLOGASTEL ST GERMAIN</v>
      </c>
    </row>
    <row r="11" spans="1:1" x14ac:dyDescent="0.25">
      <c r="A11" t="str">
        <v>PAIMPOL</v>
      </c>
    </row>
    <row r="12" spans="1:1" x14ac:dyDescent="0.25">
      <c r="A12" t="str">
        <v>PLOUGASNOU</v>
      </c>
    </row>
    <row r="13" spans="1:1" x14ac:dyDescent="0.25">
      <c r="A13" t="str">
        <v>ST QUAY PORTRIEUX</v>
      </c>
    </row>
    <row r="14" spans="1:1" x14ac:dyDescent="0.25">
      <c r="A14" t="str">
        <v>GUICHEN</v>
      </c>
    </row>
    <row r="15" spans="1:1" x14ac:dyDescent="0.25">
      <c r="A15" t="str">
        <v>ST RENAN</v>
      </c>
    </row>
    <row r="16" spans="1:1" x14ac:dyDescent="0.25">
      <c r="A16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89EDC-9413-4BE9-B309-E5BE0989D792}">
  <sheetPr codeName="Feuil6"/>
  <dimension ref="A1:AW289"/>
  <sheetViews>
    <sheetView showGridLines="0" topLeftCell="A10" zoomScale="62" zoomScaleNormal="62" workbookViewId="0">
      <selection activeCell="I11" sqref="I11"/>
    </sheetView>
  </sheetViews>
  <sheetFormatPr baseColWidth="10" defaultRowHeight="28.5" customHeight="1" x14ac:dyDescent="0.25"/>
  <cols>
    <col min="1" max="1" width="4.85546875" customWidth="1"/>
    <col min="2" max="2" width="3.42578125" customWidth="1"/>
    <col min="3" max="3" width="5" customWidth="1"/>
    <col min="4" max="4" width="48.7109375" customWidth="1"/>
    <col min="5" max="5" width="38.85546875" customWidth="1"/>
    <col min="7" max="7" width="8.7109375" customWidth="1"/>
    <col min="8" max="8" width="9.7109375" bestFit="1" customWidth="1"/>
    <col min="9" max="9" width="48.5703125" customWidth="1"/>
    <col min="10" max="10" width="39" customWidth="1"/>
    <col min="12" max="12" width="3.28515625" style="5" customWidth="1"/>
    <col min="13" max="13" width="4.140625" customWidth="1"/>
    <col min="14" max="14" width="3.7109375" bestFit="1" customWidth="1"/>
    <col min="15" max="15" width="2.7109375" customWidth="1"/>
    <col min="16" max="16" width="5.28515625" customWidth="1"/>
    <col min="17" max="17" width="48.7109375" customWidth="1"/>
    <col min="18" max="18" width="39" customWidth="1"/>
    <col min="20" max="20" width="5.7109375" customWidth="1"/>
    <col min="21" max="21" width="9.7109375" bestFit="1" customWidth="1"/>
    <col min="22" max="22" width="48.5703125" customWidth="1"/>
    <col min="23" max="23" width="39" customWidth="1"/>
    <col min="25" max="25" width="3.28515625" customWidth="1"/>
    <col min="26" max="26" width="6.28515625" customWidth="1"/>
    <col min="27" max="27" width="2.42578125" customWidth="1"/>
    <col min="29" max="29" width="48.5703125" customWidth="1"/>
    <col min="30" max="30" width="39" customWidth="1"/>
    <col min="34" max="34" width="48.5703125" customWidth="1"/>
    <col min="35" max="35" width="39" customWidth="1"/>
    <col min="37" max="37" width="4.5703125" customWidth="1"/>
    <col min="38" max="38" width="3.5703125" customWidth="1"/>
    <col min="39" max="39" width="3.42578125" customWidth="1"/>
    <col min="41" max="41" width="48.7109375" customWidth="1"/>
    <col min="42" max="42" width="38.85546875" customWidth="1"/>
    <col min="46" max="46" width="48.7109375" bestFit="1" customWidth="1"/>
    <col min="47" max="47" width="38.85546875" customWidth="1"/>
    <col min="49" max="49" width="5.140625" customWidth="1"/>
  </cols>
  <sheetData>
    <row r="1" spans="1:49" ht="28.5" customHeight="1" x14ac:dyDescent="0.4">
      <c r="A1" s="125" t="s">
        <v>77</v>
      </c>
      <c r="B1" s="125"/>
      <c r="C1" s="125"/>
      <c r="D1" s="125"/>
      <c r="E1" s="74">
        <v>14</v>
      </c>
      <c r="I1" s="73" t="s">
        <v>76</v>
      </c>
    </row>
    <row r="2" spans="1:49" ht="28.5" customHeight="1" thickBot="1" x14ac:dyDescent="0.3">
      <c r="Y2" s="5"/>
      <c r="AW2" s="5"/>
    </row>
    <row r="3" spans="1:49" ht="28.5" customHeight="1" x14ac:dyDescent="0.25">
      <c r="B3" s="16"/>
      <c r="C3" s="18"/>
      <c r="D3" s="18"/>
      <c r="E3" s="18"/>
      <c r="F3" s="18"/>
      <c r="G3" s="18"/>
      <c r="H3" s="18"/>
      <c r="I3" s="18"/>
      <c r="J3" s="18"/>
      <c r="K3" s="18"/>
      <c r="L3" s="19"/>
    </row>
    <row r="4" spans="1:49" ht="28.5" customHeight="1" x14ac:dyDescent="0.25">
      <c r="B4" s="25"/>
      <c r="C4" s="126" t="s">
        <v>26</v>
      </c>
      <c r="D4" s="126"/>
      <c r="E4" s="126"/>
      <c r="F4" s="126"/>
      <c r="G4" s="126"/>
      <c r="H4" s="66">
        <v>1</v>
      </c>
      <c r="I4" s="66"/>
      <c r="J4" s="66"/>
      <c r="K4" s="66"/>
      <c r="L4" s="20"/>
    </row>
    <row r="5" spans="1:49" ht="28.5" customHeight="1" x14ac:dyDescent="0.25">
      <c r="B5" s="25"/>
      <c r="C5" s="9"/>
      <c r="L5" s="20"/>
    </row>
    <row r="6" spans="1:49" ht="28.5" customHeight="1" thickBot="1" x14ac:dyDescent="0.3">
      <c r="B6" s="25"/>
      <c r="C6" s="9"/>
      <c r="D6" s="117" t="s">
        <v>0</v>
      </c>
      <c r="E6" s="117"/>
      <c r="F6" s="117"/>
      <c r="I6" s="118" t="s">
        <v>22</v>
      </c>
      <c r="J6" s="118"/>
      <c r="K6" s="118"/>
      <c r="L6" s="21"/>
    </row>
    <row r="7" spans="1:49" ht="28.5" customHeight="1" x14ac:dyDescent="0.25">
      <c r="B7" s="25"/>
      <c r="C7" s="31" t="s">
        <v>9</v>
      </c>
      <c r="D7" s="32" t="str">
        <f>'Listes poules triées'!A1</f>
        <v>D L</v>
      </c>
      <c r="E7" s="33" t="str">
        <f>'Listes poules triées'!B1</f>
        <v>DINAN</v>
      </c>
      <c r="F7" s="71">
        <v>4</v>
      </c>
      <c r="G7" s="1"/>
      <c r="H7" s="55" t="s">
        <v>9</v>
      </c>
      <c r="I7" s="62" t="str" cm="1">
        <f t="array" ref="I7">_xlfn.IFS(F7&gt;F8,D7,F7&lt;F8,D8,F7=F8," ")</f>
        <v>D L</v>
      </c>
      <c r="J7" s="33" t="str" cm="1">
        <f t="array" ref="J7">_xlfn.IFS(F7&gt;F8,E7,F7&lt;F8,E8,F7=F8," ")</f>
        <v>DINAN</v>
      </c>
      <c r="K7" s="71">
        <v>4</v>
      </c>
      <c r="L7" s="22"/>
    </row>
    <row r="8" spans="1:49" ht="28.5" customHeight="1" thickBot="1" x14ac:dyDescent="0.3">
      <c r="B8" s="25"/>
      <c r="C8" s="34" t="s">
        <v>10</v>
      </c>
      <c r="D8" s="35" t="str">
        <f>'Listes poules triées'!A4</f>
        <v>G M</v>
      </c>
      <c r="E8" s="36" t="str">
        <f>'Listes poules triées'!B4</f>
        <v>LANDEDA</v>
      </c>
      <c r="F8" s="72">
        <v>0</v>
      </c>
      <c r="G8" s="1"/>
      <c r="H8" s="57" t="s">
        <v>10</v>
      </c>
      <c r="I8" s="63" t="str" cm="1">
        <f t="array" ref="I8">_xlfn.IFS(F11&gt;F12,D11,F11&lt;F12,D12,F11=F12," ")</f>
        <v>A G</v>
      </c>
      <c r="J8" s="36" t="str" cm="1">
        <f t="array" ref="J8">_xlfn.IFS(F11&gt;F12,E11,F11&lt;F12,E12,F11=F12," ")</f>
        <v>CESSON SEVIGNE</v>
      </c>
      <c r="K8" s="72">
        <v>0</v>
      </c>
      <c r="L8" s="22"/>
    </row>
    <row r="9" spans="1:49" ht="28.5" customHeight="1" x14ac:dyDescent="0.25">
      <c r="B9" s="25"/>
      <c r="C9" s="14"/>
      <c r="F9" s="23"/>
      <c r="H9" s="6"/>
      <c r="L9" s="20"/>
    </row>
    <row r="10" spans="1:49" ht="28.5" customHeight="1" thickBot="1" x14ac:dyDescent="0.3">
      <c r="B10" s="25"/>
      <c r="C10" s="14"/>
      <c r="D10" s="117" t="s">
        <v>1</v>
      </c>
      <c r="E10" s="117"/>
      <c r="F10" s="119"/>
      <c r="H10" s="6"/>
      <c r="I10" s="116" t="s">
        <v>23</v>
      </c>
      <c r="J10" s="116"/>
      <c r="K10" s="116"/>
      <c r="L10" s="15"/>
    </row>
    <row r="11" spans="1:49" ht="28.5" customHeight="1" x14ac:dyDescent="0.25">
      <c r="B11" s="25"/>
      <c r="C11" s="31" t="s">
        <v>11</v>
      </c>
      <c r="D11" s="32" t="str">
        <f>'Listes poules triées'!A2</f>
        <v>L R</v>
      </c>
      <c r="E11" s="33" t="str">
        <f>'Listes poules triées'!B2</f>
        <v>GUILERS</v>
      </c>
      <c r="F11" s="71">
        <v>1</v>
      </c>
      <c r="G11" s="7"/>
      <c r="H11" s="55" t="s">
        <v>11</v>
      </c>
      <c r="I11" s="62" t="str" cm="1">
        <f t="array" ref="I11">_xlfn.IFS(F7&gt;F8,D8,F7&lt;F8,D7,F7=F8," ")</f>
        <v>G M</v>
      </c>
      <c r="J11" s="33" t="str" cm="1">
        <f t="array" ref="J11">_xlfn.IFS(F7&gt;F8,E8,F7&lt;F8,E7,F7=F8," ")</f>
        <v>LANDEDA</v>
      </c>
      <c r="K11" s="71">
        <v>3</v>
      </c>
      <c r="L11" s="22"/>
    </row>
    <row r="12" spans="1:49" ht="28.5" customHeight="1" thickBot="1" x14ac:dyDescent="0.3">
      <c r="B12" s="25"/>
      <c r="C12" s="34" t="s">
        <v>12</v>
      </c>
      <c r="D12" s="35" t="str">
        <f>'Listes poules triées'!A3</f>
        <v>A G</v>
      </c>
      <c r="E12" s="36" t="str">
        <f>'Listes poules triées'!B3</f>
        <v>CESSON SEVIGNE</v>
      </c>
      <c r="F12" s="72">
        <v>3</v>
      </c>
      <c r="G12" s="1"/>
      <c r="H12" s="57" t="s">
        <v>12</v>
      </c>
      <c r="I12" s="63" t="str" cm="1">
        <f t="array" ref="I12">_xlfn.IFS(F11&gt;F12,D12,F11&lt;F12,D11,F11=F12," ")</f>
        <v>L R</v>
      </c>
      <c r="J12" s="36" t="str" cm="1">
        <f t="array" ref="J12">_xlfn.IFS(F11&gt;F12,E12,F11&lt;F12,E11,F11=F12," ")</f>
        <v>GUILERS</v>
      </c>
      <c r="K12" s="72">
        <v>1</v>
      </c>
      <c r="L12" s="22"/>
    </row>
    <row r="13" spans="1:49" ht="28.5" customHeight="1" x14ac:dyDescent="0.25">
      <c r="B13" s="25"/>
      <c r="C13" s="8"/>
      <c r="L13" s="20"/>
    </row>
    <row r="14" spans="1:49" ht="28.5" customHeight="1" thickBot="1" x14ac:dyDescent="0.3">
      <c r="B14" s="25"/>
      <c r="C14" s="9"/>
      <c r="D14" s="123" t="s">
        <v>24</v>
      </c>
      <c r="E14" s="123"/>
      <c r="F14" s="123" t="s">
        <v>13</v>
      </c>
      <c r="L14" s="20"/>
    </row>
    <row r="15" spans="1:49" ht="28.5" customHeight="1" x14ac:dyDescent="0.35">
      <c r="B15" s="25"/>
      <c r="C15" s="59">
        <v>1</v>
      </c>
      <c r="D15" s="52" t="str" cm="1">
        <f t="array" ref="D15">_xlfn.IFS(K7&gt;K8,I7,K7&lt;K8,I8,K7=K8,"")</f>
        <v>D L</v>
      </c>
      <c r="E15" s="37" t="str" cm="1">
        <f t="array" ref="E15">_xlfn.IFS(K7&gt;K8,J7,K7&lt;K8,J8,K7=K8,"")</f>
        <v>DINAN</v>
      </c>
      <c r="F15" s="47">
        <f>E1-H4+5</f>
        <v>18</v>
      </c>
      <c r="G15" s="10"/>
      <c r="L15" s="20"/>
    </row>
    <row r="16" spans="1:49" ht="28.5" customHeight="1" x14ac:dyDescent="0.35">
      <c r="B16" s="25"/>
      <c r="C16" s="60">
        <v>2</v>
      </c>
      <c r="D16" s="53" t="str" cm="1">
        <f t="array" ref="D16">_xlfn.IFS(K7&lt;K8,I7,K7&gt;K8,I8,K7=K8,"")</f>
        <v>A G</v>
      </c>
      <c r="E16" s="43" t="str" cm="1">
        <f t="array" ref="E16">_xlfn.IFS(K7&lt;K8,J7,K7&gt;K8,J8,K7=K8,"")</f>
        <v>CESSON SEVIGNE</v>
      </c>
      <c r="F16" s="48">
        <f>E1-H4+3</f>
        <v>16</v>
      </c>
      <c r="G16" s="10"/>
      <c r="L16" s="20"/>
    </row>
    <row r="17" spans="2:49" ht="28.5" customHeight="1" x14ac:dyDescent="0.35">
      <c r="B17" s="25"/>
      <c r="C17" s="60">
        <v>3</v>
      </c>
      <c r="D17" s="53" t="str" cm="1">
        <f t="array" ref="D17">_xlfn.IFS(K11&gt;K12,I11,K11&lt;K12,I12,K11=K12,"")</f>
        <v>G M</v>
      </c>
      <c r="E17" s="43" t="str" cm="1">
        <f t="array" ref="E17">_xlfn.IFS(K11&gt;K12,J11,K11&lt;K12,J12,K11=K12,"")</f>
        <v>LANDEDA</v>
      </c>
      <c r="F17" s="49">
        <f>E1-H4+2</f>
        <v>15</v>
      </c>
      <c r="G17" s="10"/>
      <c r="L17" s="20"/>
    </row>
    <row r="18" spans="2:49" ht="28.5" customHeight="1" thickBot="1" x14ac:dyDescent="0.4">
      <c r="B18" s="25"/>
      <c r="C18" s="61">
        <v>4</v>
      </c>
      <c r="D18" s="54" t="str" cm="1">
        <f t="array" ref="D18">_xlfn.IFS(K11&lt;K12,I11,K11&gt;K12,I12,K11=K12,"")</f>
        <v>L R</v>
      </c>
      <c r="E18" s="38" t="str" cm="1">
        <f t="array" ref="E18">_xlfn.IFS(K11&lt;K12,J11,K11&gt;K12,J12,K11=K12,"")</f>
        <v>GUILERS</v>
      </c>
      <c r="F18" s="50">
        <f>E1-H4+1</f>
        <v>14</v>
      </c>
      <c r="G18" s="10"/>
      <c r="L18" s="20"/>
    </row>
    <row r="19" spans="2:49" ht="28.5" customHeight="1" thickBot="1" x14ac:dyDescent="0.3">
      <c r="B19" s="17"/>
      <c r="C19" s="3"/>
      <c r="D19" s="3"/>
      <c r="E19" s="3"/>
      <c r="F19" s="3"/>
      <c r="G19" s="3"/>
      <c r="H19" s="3"/>
      <c r="I19" s="3"/>
      <c r="J19" s="3"/>
      <c r="K19" s="3"/>
      <c r="L19" s="24"/>
    </row>
    <row r="20" spans="2:49" ht="28.5" customHeight="1" thickBot="1" x14ac:dyDescent="0.3">
      <c r="Y20" s="5"/>
      <c r="AK20" s="5"/>
      <c r="AW20" s="5"/>
    </row>
    <row r="21" spans="2:49" ht="28.5" customHeight="1" x14ac:dyDescent="0.25">
      <c r="B21" s="16"/>
      <c r="C21" s="18"/>
      <c r="D21" s="18"/>
      <c r="E21" s="18"/>
      <c r="F21" s="18"/>
      <c r="G21" s="18"/>
      <c r="H21" s="18"/>
      <c r="I21" s="18"/>
      <c r="J21" s="18"/>
      <c r="K21" s="18"/>
      <c r="L21" s="19"/>
      <c r="Y21" s="5"/>
      <c r="AK21" s="5"/>
      <c r="AW21" s="5"/>
    </row>
    <row r="22" spans="2:49" ht="28.5" customHeight="1" x14ac:dyDescent="0.25">
      <c r="B22" s="25"/>
      <c r="C22" s="122" t="s">
        <v>26</v>
      </c>
      <c r="D22" s="122"/>
      <c r="E22" s="122"/>
      <c r="F22" s="122"/>
      <c r="G22" s="122"/>
      <c r="H22" s="67">
        <v>2</v>
      </c>
      <c r="I22" s="67"/>
      <c r="J22" s="67"/>
      <c r="K22" s="67"/>
      <c r="L22" s="20"/>
      <c r="Y22" s="5"/>
      <c r="AK22" s="5"/>
      <c r="AW22" s="5"/>
    </row>
    <row r="23" spans="2:49" ht="28.5" customHeight="1" x14ac:dyDescent="0.25">
      <c r="B23" s="25"/>
      <c r="C23" s="9"/>
      <c r="L23" s="20"/>
      <c r="Y23" s="5"/>
      <c r="AK23" s="5"/>
      <c r="AW23" s="5"/>
    </row>
    <row r="24" spans="2:49" ht="28.5" customHeight="1" thickBot="1" x14ac:dyDescent="0.3">
      <c r="B24" s="25"/>
      <c r="C24" s="9"/>
      <c r="D24" s="119" t="s">
        <v>0</v>
      </c>
      <c r="E24" s="119"/>
      <c r="F24" s="119"/>
      <c r="I24" s="120" t="s">
        <v>22</v>
      </c>
      <c r="J24" s="120"/>
      <c r="K24" s="120"/>
      <c r="L24" s="21"/>
      <c r="Y24" s="5"/>
      <c r="AK24" s="5"/>
      <c r="AW24" s="5"/>
    </row>
    <row r="25" spans="2:49" ht="28.5" customHeight="1" x14ac:dyDescent="0.25">
      <c r="B25" s="25"/>
      <c r="C25" s="26" t="s">
        <v>9</v>
      </c>
      <c r="D25" s="32" t="str">
        <f>'Listes poules triées'!A5</f>
        <v>L M</v>
      </c>
      <c r="E25" s="39" t="str">
        <f>'Listes poules triées'!B5</f>
        <v>GUILERS</v>
      </c>
      <c r="F25" s="75">
        <v>4</v>
      </c>
      <c r="G25" s="1"/>
      <c r="H25" s="31" t="s">
        <v>9</v>
      </c>
      <c r="I25" s="32" t="str" cm="1">
        <f t="array" ref="I25">_xlfn.IFS(F25&gt;F26,D25,F25&lt;F26,D26,F25=F26," ")</f>
        <v>L M</v>
      </c>
      <c r="J25" s="33" t="str" cm="1">
        <f t="array" ref="J25">_xlfn.IFS(F25&gt;F26,E25,F25&lt;F26,E26,F25=F26," ")</f>
        <v>GUILERS</v>
      </c>
      <c r="K25" s="75">
        <v>4</v>
      </c>
      <c r="L25" s="22"/>
      <c r="Y25" s="5"/>
      <c r="AK25" s="5"/>
      <c r="AW25" s="5"/>
    </row>
    <row r="26" spans="2:49" ht="28.5" customHeight="1" thickBot="1" x14ac:dyDescent="0.3">
      <c r="B26" s="25"/>
      <c r="C26" s="27" t="s">
        <v>10</v>
      </c>
      <c r="D26" s="35" t="str">
        <f>'Listes poules triées'!A8</f>
        <v>B A</v>
      </c>
      <c r="E26" s="40" t="str">
        <f>'Listes poules triées'!B8</f>
        <v>DINAN</v>
      </c>
      <c r="F26" s="76">
        <v>0</v>
      </c>
      <c r="G26" s="1"/>
      <c r="H26" s="34" t="s">
        <v>10</v>
      </c>
      <c r="I26" s="35" t="str" cm="1">
        <f t="array" ref="I26">_xlfn.IFS(F29&gt;F30,D29,F29&lt;F30,D30,F29=F30," ")</f>
        <v>L S</v>
      </c>
      <c r="J26" s="36" t="str" cm="1">
        <f t="array" ref="J26">_xlfn.IFS(F29&gt;F30,E29,F29&lt;F30,E30,F29=F30," ")</f>
        <v>LANDIVISIAU</v>
      </c>
      <c r="K26" s="76">
        <v>0</v>
      </c>
      <c r="L26" s="22"/>
      <c r="Y26" s="5"/>
      <c r="AK26" s="5"/>
      <c r="AW26" s="5"/>
    </row>
    <row r="27" spans="2:49" ht="28.5" customHeight="1" x14ac:dyDescent="0.25">
      <c r="B27" s="25"/>
      <c r="C27" s="14"/>
      <c r="F27" s="23"/>
      <c r="H27" s="6"/>
      <c r="L27" s="20"/>
      <c r="Y27" s="5"/>
      <c r="AK27" s="5"/>
      <c r="AW27" s="5"/>
    </row>
    <row r="28" spans="2:49" ht="28.5" customHeight="1" thickBot="1" x14ac:dyDescent="0.3">
      <c r="B28" s="25"/>
      <c r="C28" s="14"/>
      <c r="D28" s="119" t="s">
        <v>1</v>
      </c>
      <c r="E28" s="119"/>
      <c r="F28" s="119"/>
      <c r="H28" s="6"/>
      <c r="I28" s="121" t="s">
        <v>23</v>
      </c>
      <c r="J28" s="121"/>
      <c r="K28" s="121"/>
      <c r="L28" s="15"/>
      <c r="Y28" s="5"/>
      <c r="AK28" s="5"/>
      <c r="AW28" s="5"/>
    </row>
    <row r="29" spans="2:49" ht="28.5" customHeight="1" x14ac:dyDescent="0.25">
      <c r="B29" s="25"/>
      <c r="C29" s="26" t="s">
        <v>11</v>
      </c>
      <c r="D29" s="32" t="str">
        <f>'Listes poules triées'!A6</f>
        <v>L L</v>
      </c>
      <c r="E29" s="32" t="str">
        <f>'Listes poules triées'!B6</f>
        <v>LANDEDA</v>
      </c>
      <c r="F29" s="75">
        <v>2</v>
      </c>
      <c r="G29" s="7"/>
      <c r="H29" s="31" t="s">
        <v>11</v>
      </c>
      <c r="I29" s="32" t="str" cm="1">
        <f t="array" ref="I29">_xlfn.IFS(F25&gt;F26,D26,F25&lt;F26,D25,F25=F26," ")</f>
        <v>B A</v>
      </c>
      <c r="J29" s="33" t="str" cm="1">
        <f t="array" ref="J29">_xlfn.IFS(F25&gt;F26,E26,F25&lt;F26,E25,F25=F26," ")</f>
        <v>DINAN</v>
      </c>
      <c r="K29" s="75">
        <v>3</v>
      </c>
      <c r="L29" s="22"/>
      <c r="Y29" s="5"/>
      <c r="AK29" s="5"/>
      <c r="AW29" s="5"/>
    </row>
    <row r="30" spans="2:49" ht="28.5" customHeight="1" thickBot="1" x14ac:dyDescent="0.3">
      <c r="B30" s="25"/>
      <c r="C30" s="27" t="s">
        <v>12</v>
      </c>
      <c r="D30" s="35" t="str">
        <f>'Listes poules triées'!A7</f>
        <v>L S</v>
      </c>
      <c r="E30" s="35" t="str">
        <f>'Listes poules triées'!B7</f>
        <v>LANDIVISIAU</v>
      </c>
      <c r="F30" s="76">
        <v>3</v>
      </c>
      <c r="G30" s="1"/>
      <c r="H30" s="34" t="s">
        <v>12</v>
      </c>
      <c r="I30" s="35" t="str" cm="1">
        <f t="array" ref="I30">_xlfn.IFS(F29&gt;F30,D30,F29&lt;F30,D29,F29=F30," ")</f>
        <v>L L</v>
      </c>
      <c r="J30" s="36" t="str" cm="1">
        <f t="array" ref="J30">_xlfn.IFS(F29&gt;F30,E30,F29&lt;F30,E29,F29=F30," ")</f>
        <v>LANDEDA</v>
      </c>
      <c r="K30" s="76">
        <v>2</v>
      </c>
      <c r="L30" s="22"/>
      <c r="Y30" s="5"/>
      <c r="AK30" s="5"/>
      <c r="AW30" s="5"/>
    </row>
    <row r="31" spans="2:49" ht="28.5" customHeight="1" x14ac:dyDescent="0.25">
      <c r="B31" s="25"/>
      <c r="C31" s="8"/>
      <c r="L31" s="20"/>
      <c r="Y31" s="5"/>
      <c r="AK31" s="5"/>
      <c r="AW31" s="5"/>
    </row>
    <row r="32" spans="2:49" ht="28.5" customHeight="1" thickBot="1" x14ac:dyDescent="0.3">
      <c r="B32" s="25"/>
      <c r="C32" s="9"/>
      <c r="D32" s="123" t="s">
        <v>25</v>
      </c>
      <c r="E32" s="123"/>
      <c r="F32" s="123" t="s">
        <v>13</v>
      </c>
      <c r="L32" s="20"/>
      <c r="Y32" s="5"/>
      <c r="AK32" s="5"/>
      <c r="AW32" s="5"/>
    </row>
    <row r="33" spans="2:49" ht="28.5" customHeight="1" x14ac:dyDescent="0.35">
      <c r="B33" s="25"/>
      <c r="C33" s="55">
        <v>1</v>
      </c>
      <c r="D33" s="52" t="str" cm="1">
        <f t="array" ref="D33">_xlfn.IFS(K25&gt;K26,I25,K25&lt;K26,I26,K25=K26,"")</f>
        <v>L M</v>
      </c>
      <c r="E33" s="44" t="str" cm="1">
        <f t="array" ref="E33">_xlfn.IFS(K25&gt;K26,J25,K25&lt;K26,J26,K25=K26,"")</f>
        <v>GUILERS</v>
      </c>
      <c r="F33" s="41">
        <f>E1-H22+5</f>
        <v>17</v>
      </c>
      <c r="G33" s="10"/>
      <c r="L33" s="20"/>
      <c r="Y33" s="5"/>
      <c r="AK33" s="5"/>
      <c r="AW33" s="5"/>
    </row>
    <row r="34" spans="2:49" ht="28.5" customHeight="1" x14ac:dyDescent="0.35">
      <c r="B34" s="25"/>
      <c r="C34" s="56">
        <v>2</v>
      </c>
      <c r="D34" s="53" t="str" cm="1">
        <f t="array" ref="D34">_xlfn.IFS(K25&lt;K26,I25,K25&gt;K26,I26,K25=K26,"")</f>
        <v>L S</v>
      </c>
      <c r="E34" s="45" t="str" cm="1">
        <f t="array" ref="E34">_xlfn.IFS(K25&lt;K26,J25,K25&gt;K26,J26,K25=K26,"")</f>
        <v>LANDIVISIAU</v>
      </c>
      <c r="F34" s="58">
        <f>E1-H22+3</f>
        <v>15</v>
      </c>
      <c r="G34" s="10"/>
      <c r="L34" s="20"/>
      <c r="Y34" s="5"/>
      <c r="AK34" s="5"/>
      <c r="AW34" s="5"/>
    </row>
    <row r="35" spans="2:49" ht="28.5" customHeight="1" x14ac:dyDescent="0.35">
      <c r="B35" s="25"/>
      <c r="C35" s="56">
        <v>3</v>
      </c>
      <c r="D35" s="53" t="str" cm="1">
        <f t="array" ref="D35">_xlfn.IFS(K29&gt;K30,I29,K29&lt;K30,I30,K29=K30,"")</f>
        <v>B A</v>
      </c>
      <c r="E35" s="45" t="str" cm="1">
        <f t="array" ref="E35">_xlfn.IFS(K29&gt;K30,J29,K29&lt;K30,J30,K29=K30,"")</f>
        <v>DINAN</v>
      </c>
      <c r="F35" s="58">
        <f>E1-H22+2</f>
        <v>14</v>
      </c>
      <c r="G35" s="10"/>
      <c r="L35" s="20"/>
      <c r="Y35" s="5"/>
      <c r="AK35" s="5"/>
      <c r="AW35" s="5"/>
    </row>
    <row r="36" spans="2:49" ht="28.5" customHeight="1" thickBot="1" x14ac:dyDescent="0.4">
      <c r="B36" s="25"/>
      <c r="C36" s="57">
        <v>4</v>
      </c>
      <c r="D36" s="54" t="str" cm="1">
        <f t="array" ref="D36">_xlfn.IFS(K29&lt;K30,I29,K29&gt;K30,I30,K29=K30,"")</f>
        <v>L L</v>
      </c>
      <c r="E36" s="46" t="str" cm="1">
        <f t="array" ref="E36">_xlfn.IFS(K29&lt;K30,J29,K29&gt;K30,J30,K29=K30,"")</f>
        <v>LANDEDA</v>
      </c>
      <c r="F36" s="42">
        <f>E1-H22+1</f>
        <v>13</v>
      </c>
      <c r="G36" s="10"/>
      <c r="L36" s="20"/>
      <c r="Y36" s="5"/>
      <c r="AK36" s="5"/>
      <c r="AW36" s="5"/>
    </row>
    <row r="37" spans="2:49" ht="28.5" customHeight="1" thickBot="1" x14ac:dyDescent="0.3">
      <c r="B37" s="17"/>
      <c r="C37" s="3"/>
      <c r="D37" s="3"/>
      <c r="E37" s="3"/>
      <c r="F37" s="3"/>
      <c r="G37" s="3"/>
      <c r="H37" s="3"/>
      <c r="I37" s="3"/>
      <c r="J37" s="3"/>
      <c r="K37" s="3"/>
      <c r="L37" s="24"/>
      <c r="Y37" s="5"/>
      <c r="AK37" s="5"/>
      <c r="AW37" s="5"/>
    </row>
    <row r="38" spans="2:49" ht="28.5" customHeight="1" thickBot="1" x14ac:dyDescent="0.3">
      <c r="Y38" s="5"/>
      <c r="AK38" s="5"/>
      <c r="AW38" s="5"/>
    </row>
    <row r="39" spans="2:49" ht="28.5" customHeight="1" x14ac:dyDescent="0.25">
      <c r="B39" s="16"/>
      <c r="C39" s="18"/>
      <c r="D39" s="18"/>
      <c r="E39" s="18"/>
      <c r="F39" s="18"/>
      <c r="G39" s="18"/>
      <c r="H39" s="18"/>
      <c r="I39" s="18"/>
      <c r="J39" s="18"/>
      <c r="K39" s="18"/>
      <c r="L39" s="19"/>
      <c r="Y39" s="5"/>
      <c r="AK39" s="5"/>
      <c r="AW39" s="5"/>
    </row>
    <row r="40" spans="2:49" ht="28.5" customHeight="1" x14ac:dyDescent="0.25">
      <c r="B40" s="25"/>
      <c r="C40" s="124" t="s">
        <v>26</v>
      </c>
      <c r="D40" s="124"/>
      <c r="E40" s="124"/>
      <c r="F40" s="124"/>
      <c r="G40" s="124"/>
      <c r="H40" s="68">
        <v>3</v>
      </c>
      <c r="I40" s="68"/>
      <c r="J40" s="68"/>
      <c r="K40" s="68"/>
      <c r="L40" s="20"/>
      <c r="Y40" s="5"/>
      <c r="AK40" s="5"/>
      <c r="AW40" s="5"/>
    </row>
    <row r="41" spans="2:49" ht="28.5" customHeight="1" x14ac:dyDescent="0.25">
      <c r="B41" s="25"/>
      <c r="C41" s="9"/>
      <c r="L41" s="20"/>
      <c r="Y41" s="5"/>
      <c r="AK41" s="5"/>
      <c r="AW41" s="5"/>
    </row>
    <row r="42" spans="2:49" ht="28.5" customHeight="1" thickBot="1" x14ac:dyDescent="0.3">
      <c r="B42" s="25"/>
      <c r="C42" s="9"/>
      <c r="D42" s="117" t="s">
        <v>0</v>
      </c>
      <c r="E42" s="117"/>
      <c r="F42" s="117"/>
      <c r="I42" s="118" t="s">
        <v>22</v>
      </c>
      <c r="J42" s="118"/>
      <c r="K42" s="118"/>
      <c r="L42" s="21"/>
      <c r="Y42" s="5"/>
      <c r="AK42" s="5"/>
      <c r="AW42" s="5"/>
    </row>
    <row r="43" spans="2:49" ht="28.5" customHeight="1" x14ac:dyDescent="0.25">
      <c r="B43" s="25"/>
      <c r="C43" s="31" t="s">
        <v>9</v>
      </c>
      <c r="D43" s="32" t="str">
        <f>'Listes poules triées'!A9</f>
        <v>L V</v>
      </c>
      <c r="E43" s="33" t="str">
        <f>'Listes poules triées'!B9</f>
        <v>GUILERS</v>
      </c>
      <c r="F43" s="75">
        <v>0</v>
      </c>
      <c r="G43" s="1"/>
      <c r="H43" s="31" t="s">
        <v>9</v>
      </c>
      <c r="I43" s="32" t="str" cm="1">
        <f t="array" ref="I43">_xlfn.IFS(F43&gt;F44,D43,F43&lt;F44,D44,F43=F44," ")</f>
        <v>D S</v>
      </c>
      <c r="J43" s="33" t="str" cm="1">
        <f t="array" ref="J43">_xlfn.IFS(F43&gt;F44,E43,F43&lt;F44,E44,F43=F44," ")</f>
        <v>LANNION</v>
      </c>
      <c r="K43" s="75">
        <v>3</v>
      </c>
      <c r="L43" s="22"/>
      <c r="Y43" s="5"/>
      <c r="AK43" s="5"/>
      <c r="AW43" s="5"/>
    </row>
    <row r="44" spans="2:49" ht="28.5" customHeight="1" thickBot="1" x14ac:dyDescent="0.3">
      <c r="B44" s="25"/>
      <c r="C44" s="34" t="s">
        <v>10</v>
      </c>
      <c r="D44" s="35" t="str">
        <f>'Listes poules triées'!A12</f>
        <v>D S</v>
      </c>
      <c r="E44" s="36" t="str">
        <f>'Listes poules triées'!B12</f>
        <v>LANNION</v>
      </c>
      <c r="F44" s="76">
        <v>4</v>
      </c>
      <c r="G44" s="1"/>
      <c r="H44" s="34" t="s">
        <v>10</v>
      </c>
      <c r="I44" s="35" t="str" cm="1">
        <f t="array" ref="I44">_xlfn.IFS(F47&gt;F48,D47,F47&lt;F48,D48,F47=F48," ")</f>
        <v>A W</v>
      </c>
      <c r="J44" s="36" t="str" cm="1">
        <f t="array" ref="J44">_xlfn.IFS(F47&gt;F48,E47,F47&lt;F48,E48,F47=F48," ")</f>
        <v>ST POL DE LEON</v>
      </c>
      <c r="K44" s="76">
        <v>1</v>
      </c>
      <c r="L44" s="22"/>
      <c r="Y44" s="5"/>
      <c r="AK44" s="5"/>
      <c r="AW44" s="5"/>
    </row>
    <row r="45" spans="2:49" ht="28.5" customHeight="1" x14ac:dyDescent="0.25">
      <c r="B45" s="25"/>
      <c r="C45" s="14"/>
      <c r="F45" s="23"/>
      <c r="H45" s="6"/>
      <c r="L45" s="20"/>
      <c r="Y45" s="5"/>
      <c r="AK45" s="5"/>
      <c r="AW45" s="5"/>
    </row>
    <row r="46" spans="2:49" ht="28.5" customHeight="1" thickBot="1" x14ac:dyDescent="0.3">
      <c r="B46" s="25"/>
      <c r="C46" s="14"/>
      <c r="D46" s="117" t="s">
        <v>1</v>
      </c>
      <c r="E46" s="117"/>
      <c r="F46" s="117"/>
      <c r="H46" s="6"/>
      <c r="I46" s="116" t="s">
        <v>23</v>
      </c>
      <c r="J46" s="116"/>
      <c r="K46" s="116"/>
      <c r="L46" s="15"/>
      <c r="Y46" s="5"/>
      <c r="AK46" s="5"/>
      <c r="AW46" s="5"/>
    </row>
    <row r="47" spans="2:49" ht="28.5" customHeight="1" x14ac:dyDescent="0.25">
      <c r="B47" s="25"/>
      <c r="C47" s="31" t="s">
        <v>11</v>
      </c>
      <c r="D47" s="32" t="str">
        <f>'Listes poules triées'!A10</f>
        <v>A W</v>
      </c>
      <c r="E47" s="33" t="str">
        <f>'Listes poules triées'!B10</f>
        <v>ST POL DE LEON</v>
      </c>
      <c r="F47" s="75">
        <v>3</v>
      </c>
      <c r="G47" s="7"/>
      <c r="H47" s="31" t="s">
        <v>11</v>
      </c>
      <c r="I47" s="32" t="str" cm="1">
        <f t="array" ref="I47">_xlfn.IFS(F43&lt;F44,D43,F43&gt;F44,D44,F43=F44," ")</f>
        <v>L V</v>
      </c>
      <c r="J47" s="32" t="str" cm="1">
        <f t="array" ref="J47">_xlfn.IFS(F43&lt;F44,E43,F43&gt;F44,E44,F43=F44," ")</f>
        <v>GUILERS</v>
      </c>
      <c r="K47" s="75">
        <v>2</v>
      </c>
      <c r="L47" s="22"/>
      <c r="Y47" s="5"/>
      <c r="AK47" s="5"/>
      <c r="AW47" s="5"/>
    </row>
    <row r="48" spans="2:49" ht="28.5" customHeight="1" thickBot="1" x14ac:dyDescent="0.3">
      <c r="B48" s="25"/>
      <c r="C48" s="34" t="s">
        <v>12</v>
      </c>
      <c r="D48" s="35" t="str">
        <f>'Listes poules triées'!A11</f>
        <v>M R</v>
      </c>
      <c r="E48" s="36" t="str">
        <f>'Listes poules triées'!B11</f>
        <v>TINTENIAC</v>
      </c>
      <c r="F48" s="76">
        <v>2</v>
      </c>
      <c r="G48" s="1"/>
      <c r="H48" s="34" t="s">
        <v>12</v>
      </c>
      <c r="I48" s="35" t="str" cm="1">
        <f t="array" ref="I48">_xlfn.IFS(F47&gt;F48,D48,F47&lt;F48,D47,F47=F48," ")</f>
        <v>M R</v>
      </c>
      <c r="J48" s="35" t="str" cm="1">
        <f t="array" ref="J48">_xlfn.IFS(F47&gt;F48,E48,F47&lt;F48,E47,F47=F48," ")</f>
        <v>TINTENIAC</v>
      </c>
      <c r="K48" s="76">
        <v>3</v>
      </c>
      <c r="L48" s="22"/>
      <c r="Y48" s="5"/>
      <c r="AK48" s="5"/>
      <c r="AW48" s="5"/>
    </row>
    <row r="49" spans="2:49" ht="28.5" customHeight="1" x14ac:dyDescent="0.25">
      <c r="B49" s="25"/>
      <c r="C49" s="8"/>
      <c r="L49" s="20"/>
      <c r="Y49" s="5"/>
      <c r="AK49" s="5"/>
      <c r="AW49" s="5"/>
    </row>
    <row r="50" spans="2:49" ht="28.5" customHeight="1" thickBot="1" x14ac:dyDescent="0.3">
      <c r="B50" s="25"/>
      <c r="C50" s="9"/>
      <c r="D50" s="123" t="s">
        <v>27</v>
      </c>
      <c r="E50" s="123"/>
      <c r="F50" s="123" t="s">
        <v>13</v>
      </c>
      <c r="L50" s="20"/>
      <c r="Y50" s="5"/>
      <c r="AK50" s="5"/>
      <c r="AW50" s="5"/>
    </row>
    <row r="51" spans="2:49" ht="28.5" customHeight="1" x14ac:dyDescent="0.35">
      <c r="B51" s="25"/>
      <c r="C51" s="59">
        <v>1</v>
      </c>
      <c r="D51" s="52" t="str" cm="1">
        <f t="array" ref="D51">_xlfn.IFS(K43&gt;K44,I43,K43&lt;K44,I44,K43=K44,"")</f>
        <v>D S</v>
      </c>
      <c r="E51" s="37" t="str" cm="1">
        <f t="array" ref="E51">_xlfn.IFS(K43&gt;K44,J43,K43&lt;K44,J44,K43=K44,"")</f>
        <v>LANNION</v>
      </c>
      <c r="F51" s="41">
        <f>E1-H40+5</f>
        <v>16</v>
      </c>
      <c r="G51" s="10"/>
      <c r="L51" s="20"/>
      <c r="Y51" s="5"/>
      <c r="AK51" s="5"/>
      <c r="AW51" s="5"/>
    </row>
    <row r="52" spans="2:49" ht="28.5" customHeight="1" x14ac:dyDescent="0.35">
      <c r="B52" s="25"/>
      <c r="C52" s="60">
        <v>2</v>
      </c>
      <c r="D52" s="53" t="str" cm="1">
        <f t="array" ref="D52">_xlfn.IFS(K43&lt;K44,I43,K43&gt;K44,I44,K43=K44,"")</f>
        <v>A W</v>
      </c>
      <c r="E52" s="43" t="str" cm="1">
        <f t="array" ref="E52">_xlfn.IFS(K43&lt;K44,J43,K43&gt;K44,J44,K43=K44,"")</f>
        <v>ST POL DE LEON</v>
      </c>
      <c r="F52" s="58">
        <f>E1-H40+3</f>
        <v>14</v>
      </c>
      <c r="G52" s="10"/>
      <c r="L52" s="20"/>
      <c r="Y52" s="5"/>
      <c r="AK52" s="5"/>
      <c r="AW52" s="5"/>
    </row>
    <row r="53" spans="2:49" ht="28.5" customHeight="1" x14ac:dyDescent="0.35">
      <c r="B53" s="25"/>
      <c r="C53" s="60">
        <v>3</v>
      </c>
      <c r="D53" s="53" t="str" cm="1">
        <f t="array" ref="D53">_xlfn.IFS(K47&gt;K48,I47,K47&lt;K48,I48,K47=K48,"")</f>
        <v>M R</v>
      </c>
      <c r="E53" s="43" t="str" cm="1">
        <f t="array" ref="E53">_xlfn.IFS(K47&gt;K48,J47,K47&lt;K48,J48,K47=K48,"")</f>
        <v>TINTENIAC</v>
      </c>
      <c r="F53" s="58">
        <f>E1-H40+2</f>
        <v>13</v>
      </c>
      <c r="G53" s="10"/>
      <c r="L53" s="20"/>
      <c r="Y53" s="5"/>
      <c r="AK53" s="5"/>
      <c r="AW53" s="5"/>
    </row>
    <row r="54" spans="2:49" ht="28.5" customHeight="1" thickBot="1" x14ac:dyDescent="0.4">
      <c r="B54" s="25"/>
      <c r="C54" s="61">
        <v>4</v>
      </c>
      <c r="D54" s="54" t="str" cm="1">
        <f t="array" ref="D54">_xlfn.IFS(K47&lt;K48,I47,K47&gt;K48,I48,K47=K48,"")</f>
        <v>L V</v>
      </c>
      <c r="E54" s="38" t="str" cm="1">
        <f t="array" ref="E54">_xlfn.IFS(K47&lt;K48,J47,K47&gt;K48,J48,K47=K48,"")</f>
        <v>GUILERS</v>
      </c>
      <c r="F54" s="42">
        <f>E1-H40+1</f>
        <v>12</v>
      </c>
      <c r="G54" s="10"/>
      <c r="L54" s="20"/>
      <c r="Y54" s="5"/>
      <c r="AK54" s="5"/>
      <c r="AW54" s="5"/>
    </row>
    <row r="55" spans="2:49" ht="28.5" customHeight="1" thickBot="1" x14ac:dyDescent="0.3">
      <c r="B55" s="17"/>
      <c r="C55" s="3"/>
      <c r="D55" s="3"/>
      <c r="E55" s="3"/>
      <c r="F55" s="3"/>
      <c r="G55" s="3"/>
      <c r="H55" s="3"/>
      <c r="I55" s="3"/>
      <c r="J55" s="3"/>
      <c r="K55" s="3"/>
      <c r="L55" s="24"/>
      <c r="Y55" s="5"/>
      <c r="AK55" s="5"/>
      <c r="AW55" s="5"/>
    </row>
    <row r="56" spans="2:49" ht="28.5" customHeight="1" thickBot="1" x14ac:dyDescent="0.3">
      <c r="Y56" s="5"/>
      <c r="AK56" s="5"/>
      <c r="AW56" s="5"/>
    </row>
    <row r="57" spans="2:49" ht="28.5" customHeight="1" x14ac:dyDescent="0.25">
      <c r="B57" s="16"/>
      <c r="C57" s="18"/>
      <c r="D57" s="18"/>
      <c r="E57" s="18"/>
      <c r="F57" s="18"/>
      <c r="G57" s="18"/>
      <c r="H57" s="18"/>
      <c r="I57" s="18"/>
      <c r="J57" s="18"/>
      <c r="K57" s="18"/>
      <c r="L57" s="19"/>
      <c r="Y57" s="5"/>
      <c r="AK57" s="5"/>
      <c r="AW57" s="5"/>
    </row>
    <row r="58" spans="2:49" ht="28.5" customHeight="1" x14ac:dyDescent="0.25">
      <c r="B58" s="25"/>
      <c r="C58" s="127" t="s">
        <v>26</v>
      </c>
      <c r="D58" s="127"/>
      <c r="E58" s="127"/>
      <c r="F58" s="127"/>
      <c r="G58" s="127"/>
      <c r="H58" s="69">
        <v>4</v>
      </c>
      <c r="I58" s="69"/>
      <c r="J58" s="69"/>
      <c r="K58" s="69"/>
      <c r="L58" s="20"/>
      <c r="Y58" s="5"/>
      <c r="AK58" s="5"/>
      <c r="AW58" s="5"/>
    </row>
    <row r="59" spans="2:49" ht="28.5" customHeight="1" x14ac:dyDescent="0.25">
      <c r="B59" s="25"/>
      <c r="C59" s="9"/>
      <c r="L59" s="20"/>
      <c r="Y59" s="5"/>
      <c r="AK59" s="5"/>
      <c r="AW59" s="5"/>
    </row>
    <row r="60" spans="2:49" ht="28.5" customHeight="1" thickBot="1" x14ac:dyDescent="0.3">
      <c r="B60" s="25"/>
      <c r="C60" s="9"/>
      <c r="D60" s="117" t="s">
        <v>0</v>
      </c>
      <c r="E60" s="117"/>
      <c r="F60" s="117"/>
      <c r="I60" s="118" t="s">
        <v>22</v>
      </c>
      <c r="J60" s="118"/>
      <c r="K60" s="118"/>
      <c r="L60" s="21"/>
      <c r="Y60" s="5"/>
      <c r="AK60" s="5"/>
      <c r="AW60" s="5"/>
    </row>
    <row r="61" spans="2:49" ht="28.5" customHeight="1" x14ac:dyDescent="0.25">
      <c r="B61" s="25"/>
      <c r="C61" s="31" t="s">
        <v>9</v>
      </c>
      <c r="D61" s="32" t="str">
        <f>'Listes poules triées'!A13</f>
        <v>G M</v>
      </c>
      <c r="E61" s="33" t="str">
        <f>'Listes poules triées'!B13</f>
        <v>GUILERS</v>
      </c>
      <c r="F61" s="75">
        <v>0</v>
      </c>
      <c r="G61" s="1"/>
      <c r="H61" s="31" t="s">
        <v>9</v>
      </c>
      <c r="I61" s="32" t="str" cm="1">
        <f t="array" ref="I61">_xlfn.IFS(F61&gt;F62,D61,F61&lt;F62,D62,F61=F62," ")</f>
        <v>B K</v>
      </c>
      <c r="J61" s="33" t="str" cm="1">
        <f t="array" ref="J61">_xlfn.IFS(F61&gt;F62,E61,F61&lt;F62,E62,F61=F62," ")</f>
        <v>ST POL DE LEON</v>
      </c>
      <c r="K61" s="75">
        <v>3</v>
      </c>
      <c r="L61" s="22"/>
      <c r="Y61" s="5"/>
      <c r="AK61" s="5"/>
      <c r="AW61" s="5"/>
    </row>
    <row r="62" spans="2:49" ht="28.5" customHeight="1" thickBot="1" x14ac:dyDescent="0.3">
      <c r="B62" s="25"/>
      <c r="C62" s="34" t="s">
        <v>10</v>
      </c>
      <c r="D62" s="35" t="str">
        <f>'Listes poules triées'!A16</f>
        <v>B K</v>
      </c>
      <c r="E62" s="36" t="str">
        <f>'Listes poules triées'!B16</f>
        <v>ST POL DE LEON</v>
      </c>
      <c r="F62" s="76">
        <v>4</v>
      </c>
      <c r="G62" s="1"/>
      <c r="H62" s="34" t="s">
        <v>10</v>
      </c>
      <c r="I62" s="35" t="str" cm="1">
        <f t="array" ref="I62">_xlfn.IFS(F65&gt;F66,D65,F65&lt;F66,D66,F65=F66," ")</f>
        <v>L E</v>
      </c>
      <c r="J62" s="36" t="str" cm="1">
        <f t="array" ref="J62">_xlfn.IFS(F65&gt;F66,E65,F65&lt;F66,E66,F65=F66," ")</f>
        <v>RENNES CIE</v>
      </c>
      <c r="K62" s="76">
        <v>1</v>
      </c>
      <c r="L62" s="22"/>
      <c r="Y62" s="5"/>
      <c r="AK62" s="5"/>
      <c r="AW62" s="5"/>
    </row>
    <row r="63" spans="2:49" ht="28.5" customHeight="1" x14ac:dyDescent="0.25">
      <c r="B63" s="25"/>
      <c r="C63" s="14"/>
      <c r="F63" s="23"/>
      <c r="H63" s="6"/>
      <c r="L63" s="20"/>
      <c r="Y63" s="5"/>
      <c r="AK63" s="5"/>
      <c r="AW63" s="5"/>
    </row>
    <row r="64" spans="2:49" ht="28.5" customHeight="1" thickBot="1" x14ac:dyDescent="0.3">
      <c r="B64" s="25"/>
      <c r="C64" s="14"/>
      <c r="D64" s="117" t="s">
        <v>1</v>
      </c>
      <c r="E64" s="117"/>
      <c r="F64" s="117"/>
      <c r="H64" s="6"/>
      <c r="I64" s="116" t="s">
        <v>23</v>
      </c>
      <c r="J64" s="116"/>
      <c r="K64" s="116"/>
      <c r="L64" s="15"/>
      <c r="Y64" s="5"/>
      <c r="AK64" s="5"/>
      <c r="AW64" s="5"/>
    </row>
    <row r="65" spans="2:49" ht="28.5" customHeight="1" x14ac:dyDescent="0.25">
      <c r="B65" s="25"/>
      <c r="C65" s="31" t="s">
        <v>11</v>
      </c>
      <c r="D65" s="32" t="str">
        <f>'Listes poules triées'!A14</f>
        <v>L E</v>
      </c>
      <c r="E65" s="33" t="str">
        <f>'Listes poules triées'!B14</f>
        <v>RENNES CIE</v>
      </c>
      <c r="F65" s="75">
        <v>3</v>
      </c>
      <c r="G65" s="7"/>
      <c r="H65" s="31" t="s">
        <v>11</v>
      </c>
      <c r="I65" s="32" t="str" cm="1">
        <f t="array" ref="I65">_xlfn.IFS(F61&gt;F62,D62,F61&lt;F62,D61,F61=F62," ")</f>
        <v>G M</v>
      </c>
      <c r="J65" s="33" t="str" cm="1">
        <f t="array" ref="J65">_xlfn.IFS(F61&gt;F62,E62,F61&lt;F62,E61,F61=F62," ")</f>
        <v>GUILERS</v>
      </c>
      <c r="K65" s="75">
        <v>4</v>
      </c>
      <c r="L65" s="22"/>
      <c r="Y65" s="5"/>
      <c r="AK65" s="5"/>
      <c r="AW65" s="5"/>
    </row>
    <row r="66" spans="2:49" ht="28.5" customHeight="1" thickBot="1" x14ac:dyDescent="0.3">
      <c r="B66" s="25"/>
      <c r="C66" s="34" t="s">
        <v>12</v>
      </c>
      <c r="D66" s="35" t="str">
        <f>'Listes poules triées'!A15</f>
        <v>G M</v>
      </c>
      <c r="E66" s="36" t="str">
        <f>'Listes poules triées'!B15</f>
        <v>PLOGASTEL ST GERMAIN</v>
      </c>
      <c r="F66" s="76">
        <v>2</v>
      </c>
      <c r="G66" s="1"/>
      <c r="H66" s="34" t="s">
        <v>12</v>
      </c>
      <c r="I66" s="35" t="str" cm="1">
        <f t="array" ref="I66">_xlfn.IFS(F65&gt;F66,D66,F65&lt;F66,D65,F65=F66," ")</f>
        <v>G M</v>
      </c>
      <c r="J66" s="36" t="str" cm="1">
        <f t="array" ref="J66">_xlfn.IFS(F65&gt;F66,E66,F65&lt;F66,E65,F65=F66," ")</f>
        <v>PLOGASTEL ST GERMAIN</v>
      </c>
      <c r="K66" s="76">
        <v>0</v>
      </c>
      <c r="L66" s="22"/>
      <c r="Y66" s="5"/>
      <c r="AK66" s="5"/>
      <c r="AW66" s="5"/>
    </row>
    <row r="67" spans="2:49" ht="28.5" customHeight="1" x14ac:dyDescent="0.25">
      <c r="B67" s="25"/>
      <c r="C67" s="8"/>
      <c r="L67" s="20"/>
      <c r="Y67" s="5"/>
      <c r="AK67" s="5"/>
      <c r="AW67" s="5"/>
    </row>
    <row r="68" spans="2:49" ht="28.5" customHeight="1" thickBot="1" x14ac:dyDescent="0.3">
      <c r="B68" s="25"/>
      <c r="C68" s="9"/>
      <c r="D68" s="123" t="s">
        <v>28</v>
      </c>
      <c r="E68" s="123"/>
      <c r="F68" s="123" t="s">
        <v>13</v>
      </c>
      <c r="L68" s="20"/>
      <c r="Y68" s="5"/>
      <c r="AK68" s="5"/>
      <c r="AW68" s="5"/>
    </row>
    <row r="69" spans="2:49" ht="28.5" customHeight="1" x14ac:dyDescent="0.35">
      <c r="B69" s="25"/>
      <c r="C69" s="55">
        <v>1</v>
      </c>
      <c r="D69" s="52" t="str" cm="1">
        <f t="array" ref="D69">_xlfn.IFS(K61&gt;K62,I61,K61&lt;K62,I62,K61=K62,"")</f>
        <v>B K</v>
      </c>
      <c r="E69" s="44" t="str" cm="1">
        <f t="array" ref="E69">_xlfn.IFS(K61&gt;K62,J61,K61&lt;K62,J62,K61=K62,"")</f>
        <v>ST POL DE LEON</v>
      </c>
      <c r="F69" s="41">
        <f>E1-H58+5</f>
        <v>15</v>
      </c>
      <c r="G69" s="10"/>
      <c r="L69" s="20"/>
      <c r="Y69" s="5"/>
      <c r="AK69" s="5"/>
      <c r="AW69" s="5"/>
    </row>
    <row r="70" spans="2:49" ht="28.5" customHeight="1" x14ac:dyDescent="0.35">
      <c r="B70" s="25"/>
      <c r="C70" s="56">
        <v>2</v>
      </c>
      <c r="D70" s="53" t="str" cm="1">
        <f t="array" ref="D70">_xlfn.IFS(K61&lt;K62,I61,K61&gt;K62,I62,K61=K62,"")</f>
        <v>L E</v>
      </c>
      <c r="E70" s="45" t="str" cm="1">
        <f t="array" ref="E70">_xlfn.IFS(K61&lt;K62,J61,K61&gt;K62,J62,K61=K62,"")</f>
        <v>RENNES CIE</v>
      </c>
      <c r="F70" s="58">
        <f>E1-H58+3</f>
        <v>13</v>
      </c>
      <c r="G70" s="10"/>
      <c r="L70" s="20"/>
      <c r="Y70" s="5"/>
      <c r="AK70" s="5"/>
      <c r="AW70" s="5"/>
    </row>
    <row r="71" spans="2:49" ht="28.5" customHeight="1" x14ac:dyDescent="0.35">
      <c r="B71" s="25"/>
      <c r="C71" s="56">
        <v>3</v>
      </c>
      <c r="D71" s="53" t="str" cm="1">
        <f t="array" ref="D71">_xlfn.IFS(K65&gt;K66,I65,K65&lt;K66,I66,K65=K66,"")</f>
        <v>G M</v>
      </c>
      <c r="E71" s="45" t="str" cm="1">
        <f t="array" ref="E71">_xlfn.IFS(K65&gt;K66,J65,K65&lt;K66,J66,K65=K66,"")</f>
        <v>GUILERS</v>
      </c>
      <c r="F71" s="58">
        <f>E1-H58+2</f>
        <v>12</v>
      </c>
      <c r="G71" s="10"/>
      <c r="L71" s="20"/>
      <c r="Y71" s="5"/>
      <c r="AK71" s="5"/>
      <c r="AW71" s="5"/>
    </row>
    <row r="72" spans="2:49" ht="28.5" customHeight="1" thickBot="1" x14ac:dyDescent="0.4">
      <c r="B72" s="25"/>
      <c r="C72" s="57">
        <v>4</v>
      </c>
      <c r="D72" s="54" t="str" cm="1">
        <f t="array" ref="D72">_xlfn.IFS(K65&lt;K66,I65,K65&gt;K66,I66,K65=K66,"")</f>
        <v>G M</v>
      </c>
      <c r="E72" s="46" t="str" cm="1">
        <f t="array" ref="E72">_xlfn.IFS(K65&lt;K66,J65,K65&gt;K66,J66,K65=K66,"")</f>
        <v>PLOGASTEL ST GERMAIN</v>
      </c>
      <c r="F72" s="42">
        <f>E1-H58+1</f>
        <v>11</v>
      </c>
      <c r="G72" s="10"/>
      <c r="L72" s="20"/>
      <c r="Y72" s="5"/>
      <c r="AK72" s="5"/>
      <c r="AW72" s="5"/>
    </row>
    <row r="73" spans="2:49" ht="28.5" customHeight="1" thickBot="1" x14ac:dyDescent="0.3">
      <c r="B73" s="17"/>
      <c r="C73" s="3"/>
      <c r="D73" s="3"/>
      <c r="E73" s="3"/>
      <c r="F73" s="3"/>
      <c r="G73" s="3"/>
      <c r="H73" s="3"/>
      <c r="I73" s="3"/>
      <c r="J73" s="3"/>
      <c r="K73" s="3"/>
      <c r="L73" s="24"/>
      <c r="Y73" s="5"/>
      <c r="AK73" s="5"/>
      <c r="AW73" s="5"/>
    </row>
    <row r="74" spans="2:49" ht="28.5" customHeight="1" thickBot="1" x14ac:dyDescent="0.3">
      <c r="Y74" s="5"/>
      <c r="AW74" s="5"/>
    </row>
    <row r="75" spans="2:49" ht="28.5" customHeight="1" x14ac:dyDescent="0.25">
      <c r="B75" s="16"/>
      <c r="C75" s="18"/>
      <c r="D75" s="18"/>
      <c r="E75" s="18"/>
      <c r="F75" s="18"/>
      <c r="G75" s="18"/>
      <c r="H75" s="18"/>
      <c r="I75" s="18"/>
      <c r="J75" s="18"/>
      <c r="K75" s="18"/>
      <c r="L75" s="19"/>
    </row>
    <row r="76" spans="2:49" ht="28.5" customHeight="1" x14ac:dyDescent="0.25">
      <c r="B76" s="25"/>
      <c r="C76" s="126" t="s">
        <v>26</v>
      </c>
      <c r="D76" s="126"/>
      <c r="E76" s="126"/>
      <c r="F76" s="126"/>
      <c r="G76" s="126"/>
      <c r="H76" s="66">
        <v>5</v>
      </c>
      <c r="I76" s="66"/>
      <c r="J76" s="66"/>
      <c r="K76" s="66"/>
      <c r="L76" s="20"/>
    </row>
    <row r="77" spans="2:49" ht="28.5" customHeight="1" x14ac:dyDescent="0.25">
      <c r="B77" s="25"/>
      <c r="C77" s="9"/>
      <c r="L77" s="20"/>
    </row>
    <row r="78" spans="2:49" ht="28.5" customHeight="1" thickBot="1" x14ac:dyDescent="0.3">
      <c r="B78" s="25"/>
      <c r="C78" s="9"/>
      <c r="D78" s="119" t="s">
        <v>0</v>
      </c>
      <c r="E78" s="119"/>
      <c r="F78" s="119"/>
      <c r="I78" s="120" t="s">
        <v>22</v>
      </c>
      <c r="J78" s="120"/>
      <c r="K78" s="120"/>
      <c r="L78" s="21"/>
    </row>
    <row r="79" spans="2:49" ht="28.5" customHeight="1" x14ac:dyDescent="0.25">
      <c r="B79" s="25"/>
      <c r="C79" s="31" t="s">
        <v>9</v>
      </c>
      <c r="D79" s="32" t="str">
        <f>'Listes poules triées'!A17</f>
        <v>G E</v>
      </c>
      <c r="E79" s="33" t="str">
        <f>'Listes poules triées'!B17</f>
        <v>PAIMPOL</v>
      </c>
      <c r="F79" s="75">
        <v>2</v>
      </c>
      <c r="G79" s="1"/>
      <c r="H79" s="55" t="s">
        <v>9</v>
      </c>
      <c r="I79" s="62" t="str" cm="1">
        <f t="array" ref="I79">_xlfn.IFS(F79&gt;F80,D79,F79&lt;F80,D80,F79=F80," ")</f>
        <v>A T</v>
      </c>
      <c r="J79" s="33" t="str" cm="1">
        <f t="array" ref="J79">_xlfn.IFS(F79&gt;F80,E79,F79&lt;F80,E80,F79=F80," ")</f>
        <v>PLOUGASNOU</v>
      </c>
      <c r="K79" s="75">
        <v>0</v>
      </c>
      <c r="L79" s="22"/>
    </row>
    <row r="80" spans="2:49" ht="28.5" customHeight="1" thickBot="1" x14ac:dyDescent="0.3">
      <c r="B80" s="25"/>
      <c r="C80" s="34" t="s">
        <v>10</v>
      </c>
      <c r="D80" s="35" t="str">
        <f>'Listes poules triées'!A20</f>
        <v>A T</v>
      </c>
      <c r="E80" s="36" t="str">
        <f>'Listes poules triées'!B20</f>
        <v>PLOUGASNOU</v>
      </c>
      <c r="F80" s="76">
        <v>3</v>
      </c>
      <c r="G80" s="1"/>
      <c r="H80" s="57" t="s">
        <v>10</v>
      </c>
      <c r="I80" s="63" t="str" cm="1">
        <f t="array" ref="I80">_xlfn.IFS(F83&gt;F84,D83,F83&lt;F84,D84,F83=F84," ")</f>
        <v>P S</v>
      </c>
      <c r="J80" s="36" t="str" cm="1">
        <f t="array" ref="J80">_xlfn.IFS(F83&gt;F84,E83,F83&lt;F84,E84,F83=F84," ")</f>
        <v>LANDIVISIAU</v>
      </c>
      <c r="K80" s="76">
        <v>4</v>
      </c>
      <c r="L80" s="22"/>
    </row>
    <row r="81" spans="2:49" ht="28.5" customHeight="1" x14ac:dyDescent="0.25">
      <c r="B81" s="25"/>
      <c r="C81" s="14"/>
      <c r="F81" s="23"/>
      <c r="H81" s="6"/>
      <c r="L81" s="20"/>
    </row>
    <row r="82" spans="2:49" ht="28.5" customHeight="1" thickBot="1" x14ac:dyDescent="0.3">
      <c r="B82" s="25"/>
      <c r="C82" s="14"/>
      <c r="D82" s="119" t="s">
        <v>1</v>
      </c>
      <c r="E82" s="119"/>
      <c r="F82" s="119"/>
      <c r="H82" s="6"/>
      <c r="I82" s="121" t="s">
        <v>23</v>
      </c>
      <c r="J82" s="121"/>
      <c r="K82" s="121"/>
      <c r="L82" s="15"/>
    </row>
    <row r="83" spans="2:49" ht="28.5" customHeight="1" x14ac:dyDescent="0.25">
      <c r="B83" s="25"/>
      <c r="C83" s="31" t="s">
        <v>11</v>
      </c>
      <c r="D83" s="32" t="str">
        <f>'Listes poules triées'!A18</f>
        <v>P S</v>
      </c>
      <c r="E83" s="33" t="str">
        <f>'Listes poules triées'!B18</f>
        <v>LANDIVISIAU</v>
      </c>
      <c r="F83" s="75">
        <v>3</v>
      </c>
      <c r="G83" s="7"/>
      <c r="H83" s="55" t="s">
        <v>11</v>
      </c>
      <c r="I83" s="62" t="str" cm="1">
        <f t="array" ref="I83">_xlfn.IFS(F79&gt;F80,D80,F79&lt;F80,D79,F79=F80," ")</f>
        <v>G E</v>
      </c>
      <c r="J83" s="33" t="str" cm="1">
        <f t="array" ref="J83">_xlfn.IFS(F79&gt;F80,E80,F79&lt;F80,E79,F79=F80," ")</f>
        <v>PAIMPOL</v>
      </c>
      <c r="K83" s="75">
        <v>3</v>
      </c>
      <c r="L83" s="22"/>
    </row>
    <row r="84" spans="2:49" ht="28.5" customHeight="1" thickBot="1" x14ac:dyDescent="0.3">
      <c r="B84" s="25"/>
      <c r="C84" s="34" t="s">
        <v>12</v>
      </c>
      <c r="D84" s="35" t="str">
        <f>'Listes poules triées'!A19</f>
        <v>J F</v>
      </c>
      <c r="E84" s="36" t="str">
        <f>'Listes poules triées'!B19</f>
        <v>DINAN</v>
      </c>
      <c r="F84" s="76">
        <v>2</v>
      </c>
      <c r="G84" s="1"/>
      <c r="H84" s="57" t="s">
        <v>12</v>
      </c>
      <c r="I84" s="63" t="str" cm="1">
        <f t="array" ref="I84">_xlfn.IFS(F83&gt;F84,D84,F83&lt;F84,D83,F83=F84," ")</f>
        <v>J F</v>
      </c>
      <c r="J84" s="36" t="str" cm="1">
        <f t="array" ref="J84">_xlfn.IFS(F83&gt;F84,E84,F83&lt;F84,E83,F83=F84," ")</f>
        <v>DINAN</v>
      </c>
      <c r="K84" s="76">
        <v>2</v>
      </c>
      <c r="L84" s="22"/>
    </row>
    <row r="85" spans="2:49" ht="28.5" customHeight="1" x14ac:dyDescent="0.25">
      <c r="B85" s="25"/>
      <c r="C85" s="8"/>
      <c r="L85" s="20"/>
    </row>
    <row r="86" spans="2:49" ht="28.5" customHeight="1" thickBot="1" x14ac:dyDescent="0.3">
      <c r="B86" s="25"/>
      <c r="C86" s="9"/>
      <c r="D86" s="51" t="s">
        <v>29</v>
      </c>
      <c r="E86" s="51"/>
      <c r="F86" s="51"/>
      <c r="L86" s="20"/>
    </row>
    <row r="87" spans="2:49" ht="28.5" customHeight="1" x14ac:dyDescent="0.35">
      <c r="B87" s="25"/>
      <c r="C87" s="59">
        <v>1</v>
      </c>
      <c r="D87" s="52" t="str" cm="1">
        <f t="array" ref="D87">_xlfn.IFS(K79&gt;K80,I79,K79&lt;K80,I80,K79=K80,"")</f>
        <v>P S</v>
      </c>
      <c r="E87" s="44" t="str" cm="1">
        <f t="array" ref="E87">_xlfn.IFS(K79&gt;K80,J79,K79&lt;K80,J80,K79=K80,"")</f>
        <v>LANDIVISIAU</v>
      </c>
      <c r="F87" s="64">
        <f>E1-H76+5</f>
        <v>14</v>
      </c>
      <c r="G87" s="10"/>
      <c r="L87" s="20"/>
    </row>
    <row r="88" spans="2:49" ht="28.5" customHeight="1" x14ac:dyDescent="0.35">
      <c r="B88" s="25"/>
      <c r="C88" s="60">
        <v>2</v>
      </c>
      <c r="D88" s="53" t="str" cm="1">
        <f t="array" ref="D88">_xlfn.IFS(K79&lt;K80,I79,K79&gt;K80,I80,K79=K80,"")</f>
        <v>A T</v>
      </c>
      <c r="E88" s="45" t="str" cm="1">
        <f t="array" ref="E88">_xlfn.IFS(K79&lt;K80,J79,K79&gt;K80,J80,K79=K80,"")</f>
        <v>PLOUGASNOU</v>
      </c>
      <c r="F88" s="58">
        <f>E1-H76+3</f>
        <v>12</v>
      </c>
      <c r="G88" s="10"/>
      <c r="L88" s="20"/>
    </row>
    <row r="89" spans="2:49" ht="28.5" customHeight="1" x14ac:dyDescent="0.35">
      <c r="B89" s="25"/>
      <c r="C89" s="60">
        <v>3</v>
      </c>
      <c r="D89" s="53" t="str" cm="1">
        <f t="array" ref="D89">_xlfn.IFS(K83&gt;K84,I83,K83&lt;K84,I84,K83=K84,"")</f>
        <v>G E</v>
      </c>
      <c r="E89" s="45" t="str" cm="1">
        <f t="array" ref="E89">_xlfn.IFS(K83&gt;K84,J83,K83&lt;K84,J84,K83=K84,"")</f>
        <v>PAIMPOL</v>
      </c>
      <c r="F89" s="65">
        <f>E1-H76+2</f>
        <v>11</v>
      </c>
      <c r="G89" s="10"/>
      <c r="L89" s="20"/>
    </row>
    <row r="90" spans="2:49" ht="28.5" customHeight="1" thickBot="1" x14ac:dyDescent="0.4">
      <c r="B90" s="25"/>
      <c r="C90" s="61">
        <v>4</v>
      </c>
      <c r="D90" s="54" t="str" cm="1">
        <f t="array" ref="D90">_xlfn.IFS(K83&lt;K84,I83,K83&gt;K84,I84,K83=K84,"")</f>
        <v>J F</v>
      </c>
      <c r="E90" s="46" t="str" cm="1">
        <f t="array" ref="E90">_xlfn.IFS(K83&lt;K84,J83,K83&gt;K84,J84,K83=K84,"")</f>
        <v>DINAN</v>
      </c>
      <c r="F90" s="42">
        <f>E1-H76+1</f>
        <v>10</v>
      </c>
      <c r="G90" s="10"/>
      <c r="L90" s="20"/>
    </row>
    <row r="91" spans="2:49" ht="28.5" customHeight="1" thickBot="1" x14ac:dyDescent="0.3">
      <c r="B91" s="17"/>
      <c r="C91" s="3"/>
      <c r="D91" s="3"/>
      <c r="E91" s="3"/>
      <c r="F91" s="3"/>
      <c r="G91" s="3"/>
      <c r="H91" s="3"/>
      <c r="I91" s="3"/>
      <c r="J91" s="3"/>
      <c r="K91" s="3"/>
      <c r="L91" s="24"/>
    </row>
    <row r="92" spans="2:49" ht="28.5" customHeight="1" thickBot="1" x14ac:dyDescent="0.3">
      <c r="Y92" s="5"/>
      <c r="AK92" s="5"/>
      <c r="AW92" s="5"/>
    </row>
    <row r="93" spans="2:49" ht="28.5" customHeight="1" x14ac:dyDescent="0.25">
      <c r="B93" s="16"/>
      <c r="C93" s="18"/>
      <c r="D93" s="18"/>
      <c r="E93" s="18"/>
      <c r="F93" s="18"/>
      <c r="G93" s="18"/>
      <c r="H93" s="18"/>
      <c r="I93" s="18"/>
      <c r="J93" s="18"/>
      <c r="K93" s="18"/>
      <c r="L93" s="19"/>
      <c r="Y93" s="5"/>
      <c r="AK93" s="5"/>
      <c r="AW93" s="5"/>
    </row>
    <row r="94" spans="2:49" ht="28.5" customHeight="1" x14ac:dyDescent="0.25">
      <c r="B94" s="25"/>
      <c r="C94" s="122" t="s">
        <v>26</v>
      </c>
      <c r="D94" s="122"/>
      <c r="E94" s="122"/>
      <c r="F94" s="122"/>
      <c r="G94" s="122"/>
      <c r="H94" s="67">
        <v>6</v>
      </c>
      <c r="I94" s="67"/>
      <c r="J94" s="67"/>
      <c r="K94" s="67"/>
      <c r="L94" s="20"/>
      <c r="Y94" s="5"/>
      <c r="AK94" s="5"/>
      <c r="AW94" s="5"/>
    </row>
    <row r="95" spans="2:49" ht="28.5" customHeight="1" x14ac:dyDescent="0.25">
      <c r="B95" s="25"/>
      <c r="C95" s="9"/>
      <c r="L95" s="20"/>
      <c r="Y95" s="5"/>
      <c r="AK95" s="5"/>
      <c r="AW95" s="5"/>
    </row>
    <row r="96" spans="2:49" ht="28.5" customHeight="1" thickBot="1" x14ac:dyDescent="0.3">
      <c r="B96" s="25"/>
      <c r="C96" s="9"/>
      <c r="D96" s="117" t="s">
        <v>0</v>
      </c>
      <c r="E96" s="117"/>
      <c r="F96" s="117"/>
      <c r="I96" s="118" t="s">
        <v>22</v>
      </c>
      <c r="J96" s="118"/>
      <c r="K96" s="118"/>
      <c r="L96" s="21"/>
      <c r="Y96" s="5"/>
      <c r="AK96" s="5"/>
      <c r="AW96" s="5"/>
    </row>
    <row r="97" spans="2:49" ht="28.5" customHeight="1" x14ac:dyDescent="0.25">
      <c r="B97" s="25"/>
      <c r="C97" s="31" t="s">
        <v>9</v>
      </c>
      <c r="D97" s="32" t="str">
        <f>'Listes poules triées'!A21</f>
        <v>L E</v>
      </c>
      <c r="E97" s="33" t="str">
        <f>'Listes poules triées'!B21</f>
        <v>GUILERS</v>
      </c>
      <c r="F97" s="75">
        <v>2</v>
      </c>
      <c r="G97" s="1"/>
      <c r="H97" s="55" t="s">
        <v>9</v>
      </c>
      <c r="I97" s="62" t="str" cm="1">
        <f t="array" ref="I97">_xlfn.IFS(F97&gt;F98,D97,F97&lt;F98,D98,F97=F98," ")</f>
        <v>H M</v>
      </c>
      <c r="J97" s="33" t="str" cm="1">
        <f t="array" ref="J97">_xlfn.IFS(F97&gt;F98,E97,F97&lt;F98,E98,F97=F98," ")</f>
        <v>ST QUAY PORTRIEUX</v>
      </c>
      <c r="K97" s="75">
        <v>4</v>
      </c>
      <c r="L97" s="22"/>
      <c r="Y97" s="5"/>
      <c r="AK97" s="5"/>
      <c r="AW97" s="5"/>
    </row>
    <row r="98" spans="2:49" ht="28.5" customHeight="1" thickBot="1" x14ac:dyDescent="0.3">
      <c r="B98" s="25"/>
      <c r="C98" s="34" t="s">
        <v>10</v>
      </c>
      <c r="D98" s="35" t="str">
        <f>'Listes poules triées'!A24</f>
        <v>H M</v>
      </c>
      <c r="E98" s="36" t="str">
        <f>'Listes poules triées'!B24</f>
        <v>ST QUAY PORTRIEUX</v>
      </c>
      <c r="F98" s="76">
        <v>3</v>
      </c>
      <c r="G98" s="1"/>
      <c r="H98" s="57" t="s">
        <v>10</v>
      </c>
      <c r="I98" s="63" t="str" cm="1">
        <f t="array" ref="I98">_xlfn.IFS(F101&gt;F102,D101,F101&lt;F102,D102,F101=F102," ")</f>
        <v>B M</v>
      </c>
      <c r="J98" s="36" t="str" cm="1">
        <f t="array" ref="J98">_xlfn.IFS(F101&gt;F102,E101,F101&lt;F102,E102,F101=F102," ")</f>
        <v>DINAN</v>
      </c>
      <c r="K98" s="76">
        <v>0</v>
      </c>
      <c r="L98" s="22"/>
      <c r="Y98" s="5"/>
      <c r="AK98" s="5"/>
      <c r="AW98" s="5"/>
    </row>
    <row r="99" spans="2:49" ht="28.5" customHeight="1" x14ac:dyDescent="0.25">
      <c r="B99" s="25"/>
      <c r="C99" s="14"/>
      <c r="F99" s="23"/>
      <c r="H99" s="6"/>
      <c r="L99" s="20"/>
      <c r="Y99" s="5"/>
      <c r="AK99" s="5"/>
      <c r="AW99" s="5"/>
    </row>
    <row r="100" spans="2:49" ht="28.5" customHeight="1" thickBot="1" x14ac:dyDescent="0.3">
      <c r="B100" s="25"/>
      <c r="C100" s="14"/>
      <c r="D100" s="117" t="s">
        <v>1</v>
      </c>
      <c r="E100" s="117"/>
      <c r="F100" s="117"/>
      <c r="H100" s="6"/>
      <c r="I100" s="116" t="s">
        <v>23</v>
      </c>
      <c r="J100" s="116"/>
      <c r="K100" s="116"/>
      <c r="L100" s="15"/>
      <c r="Y100" s="5"/>
      <c r="AK100" s="5"/>
      <c r="AW100" s="5"/>
    </row>
    <row r="101" spans="2:49" ht="28.5" customHeight="1" x14ac:dyDescent="0.25">
      <c r="B101" s="25"/>
      <c r="C101" s="31" t="s">
        <v>11</v>
      </c>
      <c r="D101" s="32" t="str">
        <f>'Listes poules triées'!A22</f>
        <v>B M</v>
      </c>
      <c r="E101" s="33" t="str">
        <f>'Listes poules triées'!B22</f>
        <v>DINAN</v>
      </c>
      <c r="F101" s="75">
        <v>4</v>
      </c>
      <c r="G101" s="7"/>
      <c r="H101" s="55" t="s">
        <v>11</v>
      </c>
      <c r="I101" s="62" t="str" cm="1">
        <f t="array" ref="I101">_xlfn.IFS(F97&gt;F98,D98,F97&lt;F98,D97,F97=F98," ")</f>
        <v>L E</v>
      </c>
      <c r="J101" s="33" t="str" cm="1">
        <f t="array" ref="J101">_xlfn.IFS(F97&gt;F98,E98,F97&lt;F98,E97,F97=F98," ")</f>
        <v>GUILERS</v>
      </c>
      <c r="K101" s="75">
        <v>0</v>
      </c>
      <c r="L101" s="22"/>
      <c r="Y101" s="5"/>
      <c r="AK101" s="5"/>
      <c r="AW101" s="5"/>
    </row>
    <row r="102" spans="2:49" ht="28.5" customHeight="1" thickBot="1" x14ac:dyDescent="0.3">
      <c r="B102" s="25"/>
      <c r="C102" s="34" t="s">
        <v>12</v>
      </c>
      <c r="D102" s="35" t="str">
        <f>'Listes poules triées'!A23</f>
        <v>D M</v>
      </c>
      <c r="E102" s="36" t="str">
        <f>'Listes poules triées'!B23</f>
        <v>LANNION</v>
      </c>
      <c r="F102" s="76">
        <v>0</v>
      </c>
      <c r="G102" s="1"/>
      <c r="H102" s="57" t="s">
        <v>12</v>
      </c>
      <c r="I102" s="63" t="str" cm="1">
        <f t="array" ref="I102">_xlfn.IFS(F101&gt;F102,D102,F101&lt;F102,D101,F101=F102," ")</f>
        <v>D M</v>
      </c>
      <c r="J102" s="36" t="str" cm="1">
        <f t="array" ref="J102">_xlfn.IFS(F101&gt;F102,E102,F101&lt;F102,E101,F101=F102," ")</f>
        <v>LANNION</v>
      </c>
      <c r="K102" s="76">
        <v>4</v>
      </c>
      <c r="L102" s="22"/>
      <c r="Y102" s="5"/>
      <c r="AK102" s="5"/>
      <c r="AW102" s="5"/>
    </row>
    <row r="103" spans="2:49" ht="28.5" customHeight="1" x14ac:dyDescent="0.25">
      <c r="B103" s="25"/>
      <c r="C103" s="8"/>
      <c r="L103" s="20"/>
      <c r="Y103" s="5"/>
      <c r="AK103" s="5"/>
      <c r="AW103" s="5"/>
    </row>
    <row r="104" spans="2:49" ht="28.5" customHeight="1" thickBot="1" x14ac:dyDescent="0.3">
      <c r="B104" s="25"/>
      <c r="C104" s="9"/>
      <c r="D104" s="123" t="s">
        <v>30</v>
      </c>
      <c r="E104" s="123"/>
      <c r="F104" s="123" t="s">
        <v>13</v>
      </c>
      <c r="L104" s="20"/>
      <c r="Y104" s="5"/>
      <c r="AK104" s="5"/>
      <c r="AW104" s="5"/>
    </row>
    <row r="105" spans="2:49" ht="28.5" customHeight="1" x14ac:dyDescent="0.35">
      <c r="B105" s="25"/>
      <c r="C105" s="59">
        <v>1</v>
      </c>
      <c r="D105" s="52" t="str" cm="1">
        <f t="array" ref="D105">_xlfn.IFS(K97&gt;K98,I97,K97&lt;K98,I98,K97=K98,"")</f>
        <v>H M</v>
      </c>
      <c r="E105" s="44" t="str" cm="1">
        <f t="array" ref="E105">_xlfn.IFS(K97&gt;K98,J97,K97&lt;K98,J98,K97=K98,"")</f>
        <v>ST QUAY PORTRIEUX</v>
      </c>
      <c r="F105" s="64">
        <f>E1-H94+5</f>
        <v>13</v>
      </c>
      <c r="G105" s="10"/>
      <c r="L105" s="20"/>
      <c r="Y105" s="5"/>
      <c r="AK105" s="5"/>
      <c r="AW105" s="5"/>
    </row>
    <row r="106" spans="2:49" ht="28.5" customHeight="1" x14ac:dyDescent="0.35">
      <c r="B106" s="25"/>
      <c r="C106" s="60">
        <v>2</v>
      </c>
      <c r="D106" s="53" t="str" cm="1">
        <f t="array" ref="D106">_xlfn.IFS(K97&lt;K98,I97,K97&gt;K98,I98,K97=K98,"")</f>
        <v>B M</v>
      </c>
      <c r="E106" s="45" t="str" cm="1">
        <f t="array" ref="E106">_xlfn.IFS(K97&lt;K98,J97,K97&gt;K98,J98,K97=K98,"")</f>
        <v>DINAN</v>
      </c>
      <c r="F106" s="58">
        <f>E1-H94+3</f>
        <v>11</v>
      </c>
      <c r="G106" s="10"/>
      <c r="L106" s="20"/>
      <c r="Y106" s="5"/>
      <c r="AK106" s="5"/>
      <c r="AW106" s="5"/>
    </row>
    <row r="107" spans="2:49" ht="28.5" customHeight="1" x14ac:dyDescent="0.35">
      <c r="B107" s="25"/>
      <c r="C107" s="60">
        <v>3</v>
      </c>
      <c r="D107" s="53" t="str" cm="1">
        <f t="array" ref="D107">_xlfn.IFS(K101&gt;K102,I101,K101&lt;K102,I102,K101=K102,"")</f>
        <v>D M</v>
      </c>
      <c r="E107" s="45" t="str" cm="1">
        <f t="array" ref="E107">_xlfn.IFS(K101&gt;K102,J101,K101&lt;K102,J102,K101=K102,"")</f>
        <v>LANNION</v>
      </c>
      <c r="F107" s="65">
        <f>E1-H94+2</f>
        <v>10</v>
      </c>
      <c r="G107" s="10"/>
      <c r="L107" s="20"/>
      <c r="Y107" s="5"/>
      <c r="AK107" s="5"/>
      <c r="AW107" s="5"/>
    </row>
    <row r="108" spans="2:49" ht="28.5" customHeight="1" thickBot="1" x14ac:dyDescent="0.4">
      <c r="B108" s="25"/>
      <c r="C108" s="61">
        <v>4</v>
      </c>
      <c r="D108" s="54" t="str" cm="1">
        <f t="array" ref="D108">_xlfn.IFS(K101&lt;K102,I101,K101&gt;K102,I102,K101=K102,"")</f>
        <v>L E</v>
      </c>
      <c r="E108" s="46" t="str" cm="1">
        <f t="array" ref="E108">_xlfn.IFS(K101&lt;K102,J101,K101&gt;K102,J102,K101=K102,"")</f>
        <v>GUILERS</v>
      </c>
      <c r="F108" s="42">
        <f>E1-H94+1</f>
        <v>9</v>
      </c>
      <c r="G108" s="10"/>
      <c r="L108" s="20"/>
      <c r="Y108" s="5"/>
      <c r="AK108" s="5"/>
      <c r="AW108" s="5"/>
    </row>
    <row r="109" spans="2:49" ht="28.5" customHeight="1" thickBot="1" x14ac:dyDescent="0.3">
      <c r="B109" s="17"/>
      <c r="C109" s="3"/>
      <c r="D109" s="3"/>
      <c r="E109" s="3"/>
      <c r="F109" s="3"/>
      <c r="G109" s="3"/>
      <c r="H109" s="3"/>
      <c r="I109" s="3"/>
      <c r="J109" s="3"/>
      <c r="K109" s="3"/>
      <c r="L109" s="24"/>
      <c r="Y109" s="5"/>
      <c r="AK109" s="5"/>
      <c r="AW109" s="5"/>
    </row>
    <row r="110" spans="2:49" ht="28.5" customHeight="1" thickBot="1" x14ac:dyDescent="0.3">
      <c r="Y110" s="5"/>
      <c r="AK110" s="5"/>
      <c r="AW110" s="5"/>
    </row>
    <row r="111" spans="2:49" ht="28.5" customHeight="1" x14ac:dyDescent="0.25">
      <c r="B111" s="16"/>
      <c r="C111" s="18"/>
      <c r="D111" s="18"/>
      <c r="E111" s="18"/>
      <c r="F111" s="18"/>
      <c r="G111" s="18"/>
      <c r="H111" s="18"/>
      <c r="I111" s="18"/>
      <c r="J111" s="18"/>
      <c r="K111" s="18"/>
      <c r="L111" s="19"/>
      <c r="Y111" s="5"/>
      <c r="AK111" s="5"/>
      <c r="AW111" s="5"/>
    </row>
    <row r="112" spans="2:49" ht="28.5" customHeight="1" x14ac:dyDescent="0.25">
      <c r="B112" s="25"/>
      <c r="C112" s="124" t="s">
        <v>26</v>
      </c>
      <c r="D112" s="124"/>
      <c r="E112" s="124"/>
      <c r="F112" s="124"/>
      <c r="G112" s="124"/>
      <c r="H112" s="68">
        <v>7</v>
      </c>
      <c r="I112" s="68"/>
      <c r="J112" s="68"/>
      <c r="K112" s="68"/>
      <c r="L112" s="20"/>
      <c r="Y112" s="5"/>
      <c r="AK112" s="5"/>
      <c r="AW112" s="5"/>
    </row>
    <row r="113" spans="2:49" ht="28.5" customHeight="1" x14ac:dyDescent="0.25">
      <c r="B113" s="25"/>
      <c r="C113" s="9"/>
      <c r="L113" s="20"/>
      <c r="Y113" s="5"/>
      <c r="AK113" s="5"/>
      <c r="AW113" s="5"/>
    </row>
    <row r="114" spans="2:49" ht="28.5" customHeight="1" thickBot="1" x14ac:dyDescent="0.3">
      <c r="B114" s="25"/>
      <c r="C114" s="9"/>
      <c r="D114" s="117" t="s">
        <v>0</v>
      </c>
      <c r="E114" s="117"/>
      <c r="F114" s="117"/>
      <c r="I114" s="118" t="s">
        <v>22</v>
      </c>
      <c r="J114" s="118"/>
      <c r="K114" s="118"/>
      <c r="L114" s="21"/>
      <c r="Y114" s="5"/>
      <c r="AK114" s="5"/>
      <c r="AW114" s="5"/>
    </row>
    <row r="115" spans="2:49" ht="28.5" customHeight="1" x14ac:dyDescent="0.25">
      <c r="B115" s="25"/>
      <c r="C115" s="31" t="s">
        <v>9</v>
      </c>
      <c r="D115" s="32" t="str">
        <f>'Listes poules triées'!A25</f>
        <v>T C</v>
      </c>
      <c r="E115" s="33" t="str">
        <f>'Listes poules triées'!B25</f>
        <v>PLOUGASNOU</v>
      </c>
      <c r="F115" s="75">
        <v>2</v>
      </c>
      <c r="G115" s="1"/>
      <c r="H115" s="55" t="s">
        <v>9</v>
      </c>
      <c r="I115" s="62" t="str" cm="1">
        <f t="array" ref="I115">_xlfn.IFS(F115&gt;F116,D115,F115&lt;F116,D116,F115=F116," ")</f>
        <v>P L</v>
      </c>
      <c r="J115" s="33" t="str" cm="1">
        <f t="array" ref="J115">_xlfn.IFS(F115&gt;F116,E115,F115&lt;F116,E116,F115=F116," ")</f>
        <v>LANNION</v>
      </c>
      <c r="K115" s="75">
        <v>1</v>
      </c>
      <c r="L115" s="22"/>
      <c r="Y115" s="5"/>
      <c r="AK115" s="5"/>
      <c r="AW115" s="5"/>
    </row>
    <row r="116" spans="2:49" ht="28.5" customHeight="1" thickBot="1" x14ac:dyDescent="0.3">
      <c r="B116" s="25"/>
      <c r="C116" s="34" t="s">
        <v>10</v>
      </c>
      <c r="D116" s="35" t="str">
        <f>'Listes poules triées'!A28</f>
        <v>P L</v>
      </c>
      <c r="E116" s="36" t="str">
        <f>'Listes poules triées'!B28</f>
        <v>LANNION</v>
      </c>
      <c r="F116" s="76">
        <v>3</v>
      </c>
      <c r="G116" s="1"/>
      <c r="H116" s="57" t="s">
        <v>10</v>
      </c>
      <c r="I116" s="63" t="str" cm="1">
        <f t="array" ref="I116">_xlfn.IFS(F119&gt;F120,D119,F119&lt;F120,D120,F119=F120," ")</f>
        <v>R L</v>
      </c>
      <c r="J116" s="36" t="str" cm="1">
        <f t="array" ref="J116">_xlfn.IFS(F119&gt;F120,E119,F119&lt;F120,E120,F119=F120," ")</f>
        <v>PLOGASTEL ST GERMAIN</v>
      </c>
      <c r="K116" s="76">
        <v>3</v>
      </c>
      <c r="L116" s="22"/>
      <c r="Y116" s="5"/>
      <c r="AK116" s="5"/>
      <c r="AW116" s="5"/>
    </row>
    <row r="117" spans="2:49" ht="28.5" customHeight="1" x14ac:dyDescent="0.25">
      <c r="B117" s="25"/>
      <c r="C117" s="14"/>
      <c r="F117" s="23"/>
      <c r="H117" s="6"/>
      <c r="L117" s="20"/>
      <c r="Y117" s="5"/>
      <c r="AK117" s="5"/>
      <c r="AW117" s="5"/>
    </row>
    <row r="118" spans="2:49" ht="28.5" customHeight="1" thickBot="1" x14ac:dyDescent="0.3">
      <c r="B118" s="25"/>
      <c r="C118" s="14"/>
      <c r="D118" s="117" t="s">
        <v>1</v>
      </c>
      <c r="E118" s="117"/>
      <c r="F118" s="117"/>
      <c r="H118" s="6"/>
      <c r="I118" s="116" t="s">
        <v>23</v>
      </c>
      <c r="J118" s="116"/>
      <c r="K118" s="116"/>
      <c r="L118" s="15"/>
      <c r="Y118" s="5"/>
      <c r="AK118" s="5"/>
      <c r="AW118" s="5"/>
    </row>
    <row r="119" spans="2:49" ht="28.5" customHeight="1" x14ac:dyDescent="0.25">
      <c r="B119" s="25"/>
      <c r="C119" s="31" t="s">
        <v>11</v>
      </c>
      <c r="D119" s="32" t="str">
        <f>'Listes poules triées'!A26</f>
        <v>R L</v>
      </c>
      <c r="E119" s="33" t="str">
        <f>'Listes poules triées'!B26</f>
        <v>PLOGASTEL ST GERMAIN</v>
      </c>
      <c r="F119" s="75">
        <v>4</v>
      </c>
      <c r="G119" s="7"/>
      <c r="H119" s="55" t="s">
        <v>11</v>
      </c>
      <c r="I119" s="62" t="str" cm="1">
        <f t="array" ref="I119">_xlfn.IFS(F115&gt;F116,D116,F115&lt;F116,D115,F115=F116," ")</f>
        <v>T C</v>
      </c>
      <c r="J119" s="33" t="str" cm="1">
        <f t="array" ref="J119">_xlfn.IFS(F115&gt;F116,E116,F115&lt;F116,E115,F115=F116," ")</f>
        <v>PLOUGASNOU</v>
      </c>
      <c r="K119" s="75">
        <v>1</v>
      </c>
      <c r="L119" s="22"/>
      <c r="Y119" s="5"/>
      <c r="AK119" s="5"/>
      <c r="AW119" s="5"/>
    </row>
    <row r="120" spans="2:49" ht="28.5" customHeight="1" thickBot="1" x14ac:dyDescent="0.3">
      <c r="B120" s="25"/>
      <c r="C120" s="34" t="s">
        <v>12</v>
      </c>
      <c r="D120" s="35" t="str">
        <f>'Listes poules triées'!A27</f>
        <v>H E</v>
      </c>
      <c r="E120" s="36" t="str">
        <f>'Listes poules triées'!B27</f>
        <v>RENNES CIE</v>
      </c>
      <c r="F120" s="76">
        <v>0</v>
      </c>
      <c r="G120" s="1"/>
      <c r="H120" s="57" t="s">
        <v>12</v>
      </c>
      <c r="I120" s="63" t="str" cm="1">
        <f t="array" ref="I120">_xlfn.IFS(F119&gt;F120,D120,F119&lt;F120,D119,F119=F120," ")</f>
        <v>H E</v>
      </c>
      <c r="J120" s="36" t="str" cm="1">
        <f t="array" ref="J120">_xlfn.IFS(F119&gt;F120,E120,F119&lt;F120,E119,F119=F120," ")</f>
        <v>RENNES CIE</v>
      </c>
      <c r="K120" s="76">
        <v>3</v>
      </c>
      <c r="L120" s="22"/>
      <c r="Y120" s="5"/>
      <c r="AK120" s="5"/>
      <c r="AW120" s="5"/>
    </row>
    <row r="121" spans="2:49" ht="28.5" customHeight="1" x14ac:dyDescent="0.25">
      <c r="B121" s="25"/>
      <c r="C121" s="8"/>
      <c r="L121" s="20"/>
      <c r="Y121" s="5"/>
      <c r="AK121" s="5"/>
      <c r="AW121" s="5"/>
    </row>
    <row r="122" spans="2:49" ht="28.5" customHeight="1" thickBot="1" x14ac:dyDescent="0.3">
      <c r="B122" s="25"/>
      <c r="C122" s="9"/>
      <c r="D122" s="123" t="s">
        <v>31</v>
      </c>
      <c r="E122" s="123"/>
      <c r="F122" s="123" t="s">
        <v>13</v>
      </c>
      <c r="L122" s="20"/>
      <c r="Y122" s="5"/>
      <c r="AK122" s="5"/>
      <c r="AW122" s="5"/>
    </row>
    <row r="123" spans="2:49" ht="28.5" customHeight="1" x14ac:dyDescent="0.35">
      <c r="B123" s="25"/>
      <c r="C123" s="59">
        <v>1</v>
      </c>
      <c r="D123" s="52" t="str" cm="1">
        <f t="array" ref="D123">_xlfn.IFS(K115&gt;K116,I115,K115&lt;K116,I116,K115=K116,"")</f>
        <v>R L</v>
      </c>
      <c r="E123" s="44" t="str" cm="1">
        <f t="array" ref="E123">_xlfn.IFS(K115&gt;K116,J115,K115&lt;K116,J116,K115=K116,"")</f>
        <v>PLOGASTEL ST GERMAIN</v>
      </c>
      <c r="F123" s="64">
        <f>E1-H112+5</f>
        <v>12</v>
      </c>
      <c r="G123" s="10"/>
      <c r="L123" s="20"/>
      <c r="Y123" s="5"/>
      <c r="AK123" s="5"/>
      <c r="AW123" s="5"/>
    </row>
    <row r="124" spans="2:49" ht="28.5" customHeight="1" x14ac:dyDescent="0.35">
      <c r="B124" s="25"/>
      <c r="C124" s="60">
        <v>2</v>
      </c>
      <c r="D124" s="53" t="str" cm="1">
        <f t="array" ref="D124">_xlfn.IFS(K115&lt;K116,I115,K115&gt;K116,I116,K115=K116,"")</f>
        <v>P L</v>
      </c>
      <c r="E124" s="45" t="str" cm="1">
        <f t="array" ref="E124">_xlfn.IFS(K115&lt;K116,J115,K115&gt;K116,J116,K115=K116,"")</f>
        <v>LANNION</v>
      </c>
      <c r="F124" s="58">
        <f>E1-H112+3</f>
        <v>10</v>
      </c>
      <c r="G124" s="10"/>
      <c r="L124" s="20"/>
      <c r="Y124" s="5"/>
      <c r="AK124" s="5"/>
      <c r="AW124" s="5"/>
    </row>
    <row r="125" spans="2:49" ht="28.5" customHeight="1" x14ac:dyDescent="0.35">
      <c r="B125" s="25"/>
      <c r="C125" s="60">
        <v>3</v>
      </c>
      <c r="D125" s="53" t="str" cm="1">
        <f t="array" ref="D125">_xlfn.IFS(K119&gt;K120,I119,K119&lt;K120,I120,K119=K120,"")</f>
        <v>H E</v>
      </c>
      <c r="E125" s="45" t="str" cm="1">
        <f t="array" ref="E125">_xlfn.IFS(K119&gt;K120,J119,K119&lt;K120,J120,K119=K120,"")</f>
        <v>RENNES CIE</v>
      </c>
      <c r="F125" s="65">
        <f>E1-H112+2</f>
        <v>9</v>
      </c>
      <c r="G125" s="10"/>
      <c r="L125" s="20"/>
      <c r="Y125" s="5"/>
      <c r="AK125" s="5"/>
      <c r="AW125" s="5"/>
    </row>
    <row r="126" spans="2:49" ht="28.5" customHeight="1" thickBot="1" x14ac:dyDescent="0.4">
      <c r="B126" s="25"/>
      <c r="C126" s="61">
        <v>4</v>
      </c>
      <c r="D126" s="54" t="str" cm="1">
        <f t="array" ref="D126">_xlfn.IFS(K119&lt;K120,I119,K119&gt;K120,I120,K119=K120,"")</f>
        <v>T C</v>
      </c>
      <c r="E126" s="46" t="str" cm="1">
        <f t="array" ref="E126">_xlfn.IFS(K119&lt;K120,J119,K119&gt;K120,J120,K119=K120,"")</f>
        <v>PLOUGASNOU</v>
      </c>
      <c r="F126" s="42">
        <f>E1-H112+1</f>
        <v>8</v>
      </c>
      <c r="G126" s="10"/>
      <c r="L126" s="20"/>
      <c r="Y126" s="5"/>
      <c r="AK126" s="5"/>
      <c r="AW126" s="5"/>
    </row>
    <row r="127" spans="2:49" ht="28.5" customHeight="1" thickBot="1" x14ac:dyDescent="0.3">
      <c r="B127" s="17"/>
      <c r="C127" s="3"/>
      <c r="D127" s="3"/>
      <c r="E127" s="3"/>
      <c r="F127" s="3"/>
      <c r="G127" s="3"/>
      <c r="H127" s="3"/>
      <c r="I127" s="3"/>
      <c r="J127" s="3"/>
      <c r="K127" s="3"/>
      <c r="L127" s="24"/>
      <c r="Y127" s="5"/>
      <c r="AK127" s="5"/>
      <c r="AW127" s="5"/>
    </row>
    <row r="128" spans="2:49" ht="28.5" customHeight="1" thickBot="1" x14ac:dyDescent="0.3">
      <c r="Y128" s="5"/>
      <c r="AK128" s="5"/>
      <c r="AW128" s="5"/>
    </row>
    <row r="129" spans="2:49" ht="28.5" customHeight="1" x14ac:dyDescent="0.25">
      <c r="B129" s="16"/>
      <c r="C129" s="18"/>
      <c r="D129" s="18"/>
      <c r="E129" s="18"/>
      <c r="F129" s="18"/>
      <c r="G129" s="18"/>
      <c r="H129" s="18"/>
      <c r="I129" s="18"/>
      <c r="J129" s="18"/>
      <c r="K129" s="18"/>
      <c r="L129" s="19"/>
      <c r="Y129" s="5"/>
      <c r="AK129" s="5"/>
      <c r="AW129" s="5"/>
    </row>
    <row r="130" spans="2:49" ht="28.5" customHeight="1" x14ac:dyDescent="0.25">
      <c r="B130" s="25"/>
      <c r="C130" s="127" t="s">
        <v>26</v>
      </c>
      <c r="D130" s="127"/>
      <c r="E130" s="127"/>
      <c r="F130" s="127"/>
      <c r="G130" s="127"/>
      <c r="H130" s="69">
        <v>8</v>
      </c>
      <c r="I130" s="69"/>
      <c r="J130" s="69"/>
      <c r="K130" s="69"/>
      <c r="L130" s="70"/>
      <c r="Y130" s="5"/>
      <c r="AK130" s="5"/>
      <c r="AW130" s="5"/>
    </row>
    <row r="131" spans="2:49" ht="28.5" customHeight="1" x14ac:dyDescent="0.25">
      <c r="B131" s="25"/>
      <c r="C131" s="9"/>
      <c r="L131" s="20"/>
      <c r="Y131" s="5"/>
      <c r="AK131" s="5"/>
      <c r="AW131" s="5"/>
    </row>
    <row r="132" spans="2:49" ht="28.5" customHeight="1" thickBot="1" x14ac:dyDescent="0.3">
      <c r="B132" s="25"/>
      <c r="C132" s="9"/>
      <c r="D132" s="117" t="s">
        <v>0</v>
      </c>
      <c r="E132" s="117"/>
      <c r="F132" s="117"/>
      <c r="I132" s="118" t="s">
        <v>22</v>
      </c>
      <c r="J132" s="118"/>
      <c r="K132" s="118"/>
      <c r="L132" s="21"/>
      <c r="Y132" s="5"/>
      <c r="AK132" s="5"/>
      <c r="AW132" s="5"/>
    </row>
    <row r="133" spans="2:49" ht="28.5" customHeight="1" x14ac:dyDescent="0.25">
      <c r="B133" s="25"/>
      <c r="C133" s="31" t="s">
        <v>9</v>
      </c>
      <c r="D133" s="32" t="str">
        <f>'Listes poules triées'!A29</f>
        <v>M D</v>
      </c>
      <c r="E133" s="33" t="str">
        <f>'Listes poules triées'!B29</f>
        <v>ST POL DE LEON</v>
      </c>
      <c r="F133" s="75">
        <v>1</v>
      </c>
      <c r="G133" s="1"/>
      <c r="H133" s="55" t="s">
        <v>9</v>
      </c>
      <c r="I133" s="62" t="str" cm="1">
        <f t="array" ref="I133">_xlfn.IFS(F133&gt;F134,D133,F133&lt;F134,D134,F133=F134," ")</f>
        <v>L L</v>
      </c>
      <c r="J133" s="33" t="str" cm="1">
        <f t="array" ref="J133">_xlfn.IFS(F133&gt;F134,E133,F133&lt;F134,E134,F133=F134," ")</f>
        <v>GUICHEN</v>
      </c>
      <c r="K133" s="75">
        <v>0</v>
      </c>
      <c r="L133" s="22"/>
      <c r="Y133" s="5"/>
      <c r="AK133" s="5"/>
      <c r="AW133" s="5"/>
    </row>
    <row r="134" spans="2:49" ht="28.5" customHeight="1" thickBot="1" x14ac:dyDescent="0.3">
      <c r="B134" s="25"/>
      <c r="C134" s="34" t="s">
        <v>10</v>
      </c>
      <c r="D134" s="35" t="str">
        <f>'Listes poules triées'!A32</f>
        <v>L L</v>
      </c>
      <c r="E134" s="36" t="str">
        <f>'Listes poules triées'!B32</f>
        <v>GUICHEN</v>
      </c>
      <c r="F134" s="76">
        <v>3</v>
      </c>
      <c r="G134" s="1"/>
      <c r="H134" s="57" t="s">
        <v>10</v>
      </c>
      <c r="I134" s="63" t="str" cm="1">
        <f t="array" ref="I134">_xlfn.IFS(F137&gt;F138,D137,F137&lt;F138,D138,F137=F138," ")</f>
        <v>V P</v>
      </c>
      <c r="J134" s="36" t="str" cm="1">
        <f t="array" ref="J134">_xlfn.IFS(F137&gt;F138,E137,F137&lt;F138,E138,F137=F138," ")</f>
        <v>LANDIVISIAU</v>
      </c>
      <c r="K134" s="76">
        <v>4</v>
      </c>
      <c r="L134" s="22"/>
      <c r="Y134" s="5"/>
      <c r="AK134" s="5"/>
      <c r="AW134" s="5"/>
    </row>
    <row r="135" spans="2:49" ht="28.5" customHeight="1" x14ac:dyDescent="0.25">
      <c r="B135" s="25"/>
      <c r="C135" s="14"/>
      <c r="F135" s="23"/>
      <c r="H135" s="6"/>
      <c r="L135" s="20"/>
      <c r="Y135" s="5"/>
      <c r="AK135" s="5"/>
      <c r="AW135" s="5"/>
    </row>
    <row r="136" spans="2:49" ht="28.5" customHeight="1" thickBot="1" x14ac:dyDescent="0.3">
      <c r="B136" s="25"/>
      <c r="C136" s="14"/>
      <c r="D136" s="117" t="s">
        <v>1</v>
      </c>
      <c r="E136" s="117"/>
      <c r="F136" s="117"/>
      <c r="H136" s="6"/>
      <c r="I136" s="116" t="s">
        <v>23</v>
      </c>
      <c r="J136" s="116"/>
      <c r="K136" s="116"/>
      <c r="L136" s="15"/>
      <c r="Y136" s="5"/>
      <c r="AK136" s="5"/>
      <c r="AW136" s="5"/>
    </row>
    <row r="137" spans="2:49" ht="28.5" customHeight="1" x14ac:dyDescent="0.25">
      <c r="B137" s="25"/>
      <c r="C137" s="31" t="s">
        <v>11</v>
      </c>
      <c r="D137" s="32" t="str">
        <f>'Listes poules triées'!A30</f>
        <v>V P</v>
      </c>
      <c r="E137" s="33" t="str">
        <f>'Listes poules triées'!B30</f>
        <v>LANDIVISIAU</v>
      </c>
      <c r="F137" s="75">
        <v>4</v>
      </c>
      <c r="G137" s="7"/>
      <c r="H137" s="55" t="s">
        <v>11</v>
      </c>
      <c r="I137" s="62" t="str" cm="1">
        <f t="array" ref="I137">_xlfn.IFS(F133&gt;F134,D134,F133&lt;F134,D133,F133=F134," ")</f>
        <v>M D</v>
      </c>
      <c r="J137" s="33" t="str" cm="1">
        <f t="array" ref="J137">_xlfn.IFS(F133&gt;F134,E134,F133&lt;F134,E133,F133=F134," ")</f>
        <v>ST POL DE LEON</v>
      </c>
      <c r="K137" s="75">
        <v>2</v>
      </c>
      <c r="L137" s="22"/>
      <c r="Y137" s="5"/>
      <c r="AK137" s="5"/>
      <c r="AW137" s="5"/>
    </row>
    <row r="138" spans="2:49" ht="28.5" customHeight="1" thickBot="1" x14ac:dyDescent="0.3">
      <c r="B138" s="25"/>
      <c r="C138" s="34" t="s">
        <v>12</v>
      </c>
      <c r="D138" s="35" t="str">
        <f>'Listes poules triées'!A31</f>
        <v>B V</v>
      </c>
      <c r="E138" s="36" t="str">
        <f>'Listes poules triées'!B31</f>
        <v>PLOUGASNOU</v>
      </c>
      <c r="F138" s="76">
        <v>0</v>
      </c>
      <c r="G138" s="1"/>
      <c r="H138" s="57" t="s">
        <v>12</v>
      </c>
      <c r="I138" s="63" t="str" cm="1">
        <f t="array" ref="I138">_xlfn.IFS(F137&gt;F138,D138,F137&lt;F138,D137,F137=F138," ")</f>
        <v>B V</v>
      </c>
      <c r="J138" s="36" t="str" cm="1">
        <f t="array" ref="J138">_xlfn.IFS(F137&gt;F138,E138,F137&lt;F138,E137,F137=F138," ")</f>
        <v>PLOUGASNOU</v>
      </c>
      <c r="K138" s="76">
        <v>3</v>
      </c>
      <c r="L138" s="22"/>
      <c r="Y138" s="5"/>
      <c r="AK138" s="5"/>
      <c r="AW138" s="5"/>
    </row>
    <row r="139" spans="2:49" ht="28.5" customHeight="1" x14ac:dyDescent="0.25">
      <c r="B139" s="25"/>
      <c r="C139" s="8"/>
      <c r="L139" s="20"/>
      <c r="Y139" s="5"/>
      <c r="AK139" s="5"/>
      <c r="AW139" s="5"/>
    </row>
    <row r="140" spans="2:49" ht="28.5" customHeight="1" thickBot="1" x14ac:dyDescent="0.3">
      <c r="B140" s="25"/>
      <c r="C140" s="9"/>
      <c r="D140" s="123" t="s">
        <v>32</v>
      </c>
      <c r="E140" s="123"/>
      <c r="F140" s="123" t="s">
        <v>13</v>
      </c>
      <c r="L140" s="20"/>
      <c r="Y140" s="5"/>
      <c r="AK140" s="5"/>
      <c r="AW140" s="5"/>
    </row>
    <row r="141" spans="2:49" ht="28.5" customHeight="1" x14ac:dyDescent="0.35">
      <c r="B141" s="25"/>
      <c r="C141" s="59">
        <v>1</v>
      </c>
      <c r="D141" s="52" t="str" cm="1">
        <f t="array" ref="D141">_xlfn.IFS(K133&gt;K134,I133,K133&lt;K134,I134,K133=K134,"")</f>
        <v>V P</v>
      </c>
      <c r="E141" s="44" t="str" cm="1">
        <f t="array" ref="E141">_xlfn.IFS(K133&gt;K134,J133,K133&lt;K134,J134,K133=K134,"")</f>
        <v>LANDIVISIAU</v>
      </c>
      <c r="F141" s="64">
        <f>E1-H130+5</f>
        <v>11</v>
      </c>
      <c r="G141" s="10"/>
      <c r="L141" s="20"/>
      <c r="Y141" s="5"/>
      <c r="AK141" s="5"/>
      <c r="AW141" s="5"/>
    </row>
    <row r="142" spans="2:49" ht="28.5" customHeight="1" x14ac:dyDescent="0.35">
      <c r="B142" s="25"/>
      <c r="C142" s="60">
        <v>2</v>
      </c>
      <c r="D142" s="53" t="str" cm="1">
        <f t="array" ref="D142">_xlfn.IFS(K133&lt;K134,I133,K133&gt;K134,I134,K133=K134,"")</f>
        <v>L L</v>
      </c>
      <c r="E142" s="45" t="str" cm="1">
        <f t="array" ref="E142">_xlfn.IFS(K133&lt;K134,J133,K133&gt;K134,J134,K133=K134,"")</f>
        <v>GUICHEN</v>
      </c>
      <c r="F142" s="58">
        <f>E1-H130+3</f>
        <v>9</v>
      </c>
      <c r="G142" s="10"/>
      <c r="L142" s="20"/>
      <c r="Y142" s="5"/>
      <c r="AK142" s="5"/>
      <c r="AW142" s="5"/>
    </row>
    <row r="143" spans="2:49" ht="28.5" customHeight="1" x14ac:dyDescent="0.35">
      <c r="B143" s="25"/>
      <c r="C143" s="60">
        <v>3</v>
      </c>
      <c r="D143" s="53" t="str" cm="1">
        <f t="array" ref="D143">_xlfn.IFS(K137&gt;K138,I137,K137&lt;K138,I138,K137=K138,"")</f>
        <v>B V</v>
      </c>
      <c r="E143" s="45" t="str" cm="1">
        <f t="array" ref="E143">_xlfn.IFS(K137&gt;K138,J137,K137&lt;K138,J138,K137=K138,"")</f>
        <v>PLOUGASNOU</v>
      </c>
      <c r="F143" s="65">
        <f>E1-H130+2</f>
        <v>8</v>
      </c>
      <c r="G143" s="10"/>
      <c r="L143" s="20"/>
      <c r="Y143" s="5"/>
      <c r="AK143" s="5"/>
      <c r="AW143" s="5"/>
    </row>
    <row r="144" spans="2:49" ht="28.5" customHeight="1" thickBot="1" x14ac:dyDescent="0.4">
      <c r="B144" s="25"/>
      <c r="C144" s="61">
        <v>4</v>
      </c>
      <c r="D144" s="54" t="str" cm="1">
        <f t="array" ref="D144">_xlfn.IFS(K137&lt;K138,I137,K137&gt;K138,I138,K137=K138,"")</f>
        <v>M D</v>
      </c>
      <c r="E144" s="46" t="str" cm="1">
        <f t="array" ref="E144">_xlfn.IFS(K137&lt;K138,J137,K137&gt;K138,J138,K137=K138,"")</f>
        <v>ST POL DE LEON</v>
      </c>
      <c r="F144" s="42">
        <f>E1-H130+1</f>
        <v>7</v>
      </c>
      <c r="G144" s="10"/>
      <c r="L144" s="20"/>
      <c r="Y144" s="5"/>
      <c r="AK144" s="5"/>
      <c r="AW144" s="5"/>
    </row>
    <row r="145" spans="2:49" ht="28.5" customHeight="1" thickBot="1" x14ac:dyDescent="0.3">
      <c r="B145" s="17"/>
      <c r="C145" s="3"/>
      <c r="D145" s="3"/>
      <c r="E145" s="3"/>
      <c r="F145" s="3"/>
      <c r="G145" s="3"/>
      <c r="H145" s="3"/>
      <c r="I145" s="3"/>
      <c r="J145" s="3"/>
      <c r="K145" s="3"/>
      <c r="L145" s="24"/>
      <c r="Y145" s="5"/>
      <c r="AK145" s="5"/>
      <c r="AW145" s="5"/>
    </row>
    <row r="146" spans="2:49" ht="28.5" customHeight="1" thickBot="1" x14ac:dyDescent="0.3">
      <c r="Y146" s="5"/>
      <c r="AK146" s="5"/>
      <c r="AW146" s="5"/>
    </row>
    <row r="147" spans="2:49" ht="28.5" customHeight="1" x14ac:dyDescent="0.25">
      <c r="B147" s="16"/>
      <c r="C147" s="18"/>
      <c r="D147" s="18"/>
      <c r="E147" s="18"/>
      <c r="F147" s="18"/>
      <c r="G147" s="18"/>
      <c r="H147" s="18"/>
      <c r="I147" s="18"/>
      <c r="J147" s="18"/>
      <c r="K147" s="18"/>
      <c r="L147" s="19"/>
    </row>
    <row r="148" spans="2:49" ht="28.5" customHeight="1" x14ac:dyDescent="0.25">
      <c r="B148" s="25"/>
      <c r="C148" s="126" t="s">
        <v>26</v>
      </c>
      <c r="D148" s="126"/>
      <c r="E148" s="126"/>
      <c r="F148" s="126"/>
      <c r="G148" s="126"/>
      <c r="H148" s="66">
        <v>9</v>
      </c>
      <c r="I148" s="66"/>
      <c r="J148" s="66"/>
      <c r="K148" s="66"/>
      <c r="L148" s="20"/>
    </row>
    <row r="149" spans="2:49" ht="28.5" customHeight="1" x14ac:dyDescent="0.25">
      <c r="B149" s="25"/>
      <c r="C149" s="9"/>
      <c r="L149" s="20"/>
    </row>
    <row r="150" spans="2:49" ht="28.5" customHeight="1" thickBot="1" x14ac:dyDescent="0.3">
      <c r="B150" s="25"/>
      <c r="C150" s="9"/>
      <c r="D150" s="117" t="s">
        <v>0</v>
      </c>
      <c r="E150" s="117"/>
      <c r="F150" s="117"/>
      <c r="I150" s="118" t="s">
        <v>22</v>
      </c>
      <c r="J150" s="118"/>
      <c r="K150" s="118"/>
      <c r="L150" s="21"/>
    </row>
    <row r="151" spans="2:49" ht="28.5" customHeight="1" x14ac:dyDescent="0.25">
      <c r="B151" s="25"/>
      <c r="C151" s="31" t="s">
        <v>9</v>
      </c>
      <c r="D151" s="32" t="str">
        <f>'Listes poules triées'!A33</f>
        <v>H E</v>
      </c>
      <c r="E151" s="33" t="str">
        <f>'Listes poules triées'!B33</f>
        <v>LANDIVISIAU</v>
      </c>
      <c r="F151" s="75">
        <v>3</v>
      </c>
      <c r="G151" s="1"/>
      <c r="H151" s="55" t="s">
        <v>9</v>
      </c>
      <c r="I151" s="62" t="str" cm="1">
        <f t="array" ref="I151">_xlfn.IFS(F151&gt;F152,D151,F151&lt;F152,D152,F151=F152," ")</f>
        <v>H E</v>
      </c>
      <c r="J151" s="33" t="str" cm="1">
        <f t="array" ref="J151">_xlfn.IFS(F151&gt;F152,E151,F151&lt;F152,E152,F151=F152," ")</f>
        <v>LANDIVISIAU</v>
      </c>
      <c r="K151" s="75">
        <v>0</v>
      </c>
      <c r="L151" s="22"/>
    </row>
    <row r="152" spans="2:49" ht="28.5" customHeight="1" thickBot="1" x14ac:dyDescent="0.3">
      <c r="B152" s="25"/>
      <c r="C152" s="34" t="s">
        <v>10</v>
      </c>
      <c r="D152" s="35" t="str">
        <f>'Listes poules triées'!A36</f>
        <v>B D</v>
      </c>
      <c r="E152" s="36" t="str">
        <f>'Listes poules triées'!B36</f>
        <v>PAIMPOL</v>
      </c>
      <c r="F152" s="76">
        <v>2</v>
      </c>
      <c r="G152" s="1"/>
      <c r="H152" s="57" t="s">
        <v>10</v>
      </c>
      <c r="I152" s="63" t="str" cm="1">
        <f t="array" ref="I152">_xlfn.IFS(F155&gt;F156,D155,F155&lt;F156,D156,F155=F156," ")</f>
        <v>L G</v>
      </c>
      <c r="J152" s="36" t="str" cm="1">
        <f t="array" ref="J152">_xlfn.IFS(F155&gt;F156,E155,F155&lt;F156,E156,F155=F156," ")</f>
        <v>ST QUAY PORTRIEUX</v>
      </c>
      <c r="K152" s="76">
        <v>4</v>
      </c>
      <c r="L152" s="22"/>
    </row>
    <row r="153" spans="2:49" ht="28.5" customHeight="1" x14ac:dyDescent="0.25">
      <c r="B153" s="25"/>
      <c r="C153" s="14"/>
      <c r="F153" s="23"/>
      <c r="H153" s="6"/>
      <c r="L153" s="20"/>
    </row>
    <row r="154" spans="2:49" ht="28.5" customHeight="1" thickBot="1" x14ac:dyDescent="0.3">
      <c r="B154" s="25"/>
      <c r="C154" s="14"/>
      <c r="D154" s="117" t="s">
        <v>1</v>
      </c>
      <c r="E154" s="117"/>
      <c r="F154" s="117"/>
      <c r="H154" s="6"/>
      <c r="I154" s="116" t="s">
        <v>23</v>
      </c>
      <c r="J154" s="116"/>
      <c r="K154" s="116"/>
      <c r="L154" s="15"/>
    </row>
    <row r="155" spans="2:49" ht="28.5" customHeight="1" x14ac:dyDescent="0.25">
      <c r="B155" s="25"/>
      <c r="C155" s="31" t="s">
        <v>11</v>
      </c>
      <c r="D155" s="32" t="str">
        <f>'Listes poules triées'!A34</f>
        <v>L G</v>
      </c>
      <c r="E155" s="33" t="str">
        <f>'Listes poules triées'!B34</f>
        <v>ST QUAY PORTRIEUX</v>
      </c>
      <c r="F155" s="75">
        <v>3</v>
      </c>
      <c r="G155" s="7"/>
      <c r="H155" s="55" t="s">
        <v>11</v>
      </c>
      <c r="I155" s="62" t="str" cm="1">
        <f t="array" ref="I155">_xlfn.IFS(F151&gt;F152,D152,F151&lt;F152,D151,F151=F152," ")</f>
        <v>B D</v>
      </c>
      <c r="J155" s="33" t="str" cm="1">
        <f t="array" ref="J155">_xlfn.IFS(F151&gt;F152,E152,F151&lt;F152,E151,F151=F152," ")</f>
        <v>PAIMPOL</v>
      </c>
      <c r="K155" s="75">
        <v>0</v>
      </c>
      <c r="L155" s="22"/>
    </row>
    <row r="156" spans="2:49" ht="28.5" customHeight="1" thickBot="1" x14ac:dyDescent="0.3">
      <c r="B156" s="25"/>
      <c r="C156" s="34" t="s">
        <v>12</v>
      </c>
      <c r="D156" s="35" t="str">
        <f>'Listes poules triées'!A35</f>
        <v>A E</v>
      </c>
      <c r="E156" s="36" t="str">
        <f>'Listes poules triées'!B35</f>
        <v>TINTENIAC</v>
      </c>
      <c r="F156" s="76">
        <v>1</v>
      </c>
      <c r="G156" s="1"/>
      <c r="H156" s="57" t="s">
        <v>12</v>
      </c>
      <c r="I156" s="63" t="str" cm="1">
        <f t="array" ref="I156">_xlfn.IFS(F155&gt;F156,D156,F155&lt;F156,D155,F155=F156," ")</f>
        <v>A E</v>
      </c>
      <c r="J156" s="36" t="str" cm="1">
        <f t="array" ref="J156">_xlfn.IFS(F155&gt;F156,E156,F155&lt;F156,E155,F155=F156," ")</f>
        <v>TINTENIAC</v>
      </c>
      <c r="K156" s="76">
        <v>4</v>
      </c>
      <c r="L156" s="22"/>
    </row>
    <row r="157" spans="2:49" ht="28.5" customHeight="1" x14ac:dyDescent="0.25">
      <c r="B157" s="25"/>
      <c r="C157" s="8"/>
      <c r="L157" s="20"/>
    </row>
    <row r="158" spans="2:49" ht="28.5" customHeight="1" thickBot="1" x14ac:dyDescent="0.3">
      <c r="B158" s="25"/>
      <c r="C158" s="9"/>
      <c r="D158" s="123" t="s">
        <v>33</v>
      </c>
      <c r="E158" s="123"/>
      <c r="F158" s="123" t="s">
        <v>13</v>
      </c>
      <c r="L158" s="20"/>
    </row>
    <row r="159" spans="2:49" ht="28.5" customHeight="1" x14ac:dyDescent="0.35">
      <c r="B159" s="25"/>
      <c r="C159" s="59">
        <v>1</v>
      </c>
      <c r="D159" s="52" t="str" cm="1">
        <f t="array" ref="D159">_xlfn.IFS(K151&gt;K152,I151,K151&lt;K152,I152,K151=K152,"")</f>
        <v>L G</v>
      </c>
      <c r="E159" s="44" t="str" cm="1">
        <f t="array" ref="E159">_xlfn.IFS(K151&gt;K152,J151,K151&lt;K152,J152,K151=K152,"")</f>
        <v>ST QUAY PORTRIEUX</v>
      </c>
      <c r="F159" s="64">
        <f>E1-H148+5</f>
        <v>10</v>
      </c>
      <c r="G159" s="10"/>
      <c r="L159" s="20"/>
    </row>
    <row r="160" spans="2:49" ht="28.5" customHeight="1" x14ac:dyDescent="0.35">
      <c r="B160" s="25"/>
      <c r="C160" s="60">
        <v>2</v>
      </c>
      <c r="D160" s="53" t="str" cm="1">
        <f t="array" ref="D160">_xlfn.IFS(K151&lt;K152,I151,K151&gt;K152,I152,K151=K152,"")</f>
        <v>H E</v>
      </c>
      <c r="E160" s="45" t="str" cm="1">
        <f t="array" ref="E160">_xlfn.IFS(K151&lt;K152,J151,K151&gt;K152,J152,K151=K152,"")</f>
        <v>LANDIVISIAU</v>
      </c>
      <c r="F160" s="58">
        <f>E1-H148+3</f>
        <v>8</v>
      </c>
      <c r="G160" s="10"/>
      <c r="L160" s="20"/>
    </row>
    <row r="161" spans="2:49" ht="28.5" customHeight="1" x14ac:dyDescent="0.35">
      <c r="B161" s="25"/>
      <c r="C161" s="60">
        <v>3</v>
      </c>
      <c r="D161" s="53" t="str" cm="1">
        <f t="array" ref="D161">_xlfn.IFS(K155&gt;K156,I155,K155&lt;K156,I156,K155=K156,"")</f>
        <v>A E</v>
      </c>
      <c r="E161" s="45" t="str" cm="1">
        <f t="array" ref="E161">_xlfn.IFS(K155&gt;K156,J155,K155&lt;K156,J156,K155=K156,"")</f>
        <v>TINTENIAC</v>
      </c>
      <c r="F161" s="65">
        <f>E1-H148+2</f>
        <v>7</v>
      </c>
      <c r="G161" s="10"/>
      <c r="L161" s="20"/>
    </row>
    <row r="162" spans="2:49" ht="28.5" customHeight="1" thickBot="1" x14ac:dyDescent="0.4">
      <c r="B162" s="25"/>
      <c r="C162" s="61">
        <v>4</v>
      </c>
      <c r="D162" s="54" t="str" cm="1">
        <f t="array" ref="D162">_xlfn.IFS(K155&lt;K156,I155,K155&gt;K156,I156,K155=K156,"")</f>
        <v>B D</v>
      </c>
      <c r="E162" s="46" t="str" cm="1">
        <f t="array" ref="E162">_xlfn.IFS(K155&lt;K156,J155,K155&gt;K156,J156,K155=K156,"")</f>
        <v>PAIMPOL</v>
      </c>
      <c r="F162" s="42">
        <f>E1-H148+1</f>
        <v>6</v>
      </c>
      <c r="G162" s="10"/>
      <c r="L162" s="20"/>
    </row>
    <row r="163" spans="2:49" ht="28.5" customHeight="1" thickBot="1" x14ac:dyDescent="0.3">
      <c r="B163" s="17"/>
      <c r="C163" s="3"/>
      <c r="D163" s="3"/>
      <c r="E163" s="3"/>
      <c r="F163" s="3"/>
      <c r="G163" s="3"/>
      <c r="H163" s="3"/>
      <c r="I163" s="3"/>
      <c r="J163" s="3"/>
      <c r="K163" s="3"/>
      <c r="L163" s="24"/>
    </row>
    <row r="164" spans="2:49" ht="28.5" customHeight="1" thickBot="1" x14ac:dyDescent="0.3">
      <c r="Y164" s="5"/>
      <c r="AK164" s="5"/>
      <c r="AW164" s="5"/>
    </row>
    <row r="165" spans="2:49" ht="28.5" customHeight="1" x14ac:dyDescent="0.25">
      <c r="B165" s="16"/>
      <c r="C165" s="18"/>
      <c r="D165" s="18"/>
      <c r="E165" s="18"/>
      <c r="F165" s="18"/>
      <c r="G165" s="18"/>
      <c r="H165" s="18"/>
      <c r="I165" s="18"/>
      <c r="J165" s="18"/>
      <c r="K165" s="18"/>
      <c r="L165" s="19"/>
      <c r="Y165" s="5"/>
      <c r="AK165" s="5"/>
      <c r="AW165" s="5"/>
    </row>
    <row r="166" spans="2:49" ht="28.5" customHeight="1" x14ac:dyDescent="0.25">
      <c r="B166" s="25"/>
      <c r="C166" s="122" t="s">
        <v>26</v>
      </c>
      <c r="D166" s="122"/>
      <c r="E166" s="122"/>
      <c r="F166" s="122"/>
      <c r="G166" s="122"/>
      <c r="H166" s="67">
        <v>10</v>
      </c>
      <c r="I166" s="67"/>
      <c r="J166" s="67"/>
      <c r="K166" s="67"/>
      <c r="L166" s="20"/>
      <c r="Y166" s="5"/>
      <c r="AK166" s="5"/>
      <c r="AW166" s="5"/>
    </row>
    <row r="167" spans="2:49" ht="28.5" customHeight="1" x14ac:dyDescent="0.25">
      <c r="B167" s="25"/>
      <c r="C167" s="9"/>
      <c r="L167" s="20"/>
      <c r="Y167" s="5"/>
      <c r="AK167" s="5"/>
      <c r="AW167" s="5"/>
    </row>
    <row r="168" spans="2:49" ht="28.5" customHeight="1" thickBot="1" x14ac:dyDescent="0.3">
      <c r="B168" s="25"/>
      <c r="C168" s="9"/>
      <c r="D168" s="117" t="s">
        <v>0</v>
      </c>
      <c r="E168" s="117"/>
      <c r="F168" s="117"/>
      <c r="I168" s="118" t="s">
        <v>22</v>
      </c>
      <c r="J168" s="118"/>
      <c r="K168" s="118"/>
      <c r="L168" s="21"/>
      <c r="Y168" s="5"/>
      <c r="AK168" s="5"/>
      <c r="AW168" s="5"/>
    </row>
    <row r="169" spans="2:49" ht="28.5" customHeight="1" x14ac:dyDescent="0.25">
      <c r="B169" s="25"/>
      <c r="C169" s="31" t="s">
        <v>9</v>
      </c>
      <c r="D169" s="32" t="str">
        <f>'Listes poules triées'!A37</f>
        <v>A L</v>
      </c>
      <c r="E169" s="33" t="str">
        <f>'Listes poules triées'!B37</f>
        <v>ST RENAN</v>
      </c>
      <c r="F169" s="75">
        <v>4</v>
      </c>
      <c r="G169" s="1"/>
      <c r="H169" s="55" t="s">
        <v>9</v>
      </c>
      <c r="I169" s="62" t="str" cm="1">
        <f t="array" ref="I169">_xlfn.IFS(F169&gt;F170,D169,F169&lt;F170,D170,F169=F170," ")</f>
        <v>A L</v>
      </c>
      <c r="J169" s="33" t="str" cm="1">
        <f t="array" ref="J169">_xlfn.IFS(F169&gt;F170,E169,F169&lt;F170,E170,F169=F170," ")</f>
        <v>ST RENAN</v>
      </c>
      <c r="K169" s="75">
        <v>4</v>
      </c>
      <c r="L169" s="22"/>
      <c r="Y169" s="5"/>
      <c r="AK169" s="5"/>
      <c r="AW169" s="5"/>
    </row>
    <row r="170" spans="2:49" ht="28.5" customHeight="1" thickBot="1" x14ac:dyDescent="0.3">
      <c r="B170" s="25"/>
      <c r="C170" s="34" t="s">
        <v>10</v>
      </c>
      <c r="D170" s="35" t="str">
        <f>'Listes poules triées'!A40</f>
        <v>C M</v>
      </c>
      <c r="E170" s="36" t="str">
        <f>'Listes poules triées'!B40</f>
        <v>TINTENIAC</v>
      </c>
      <c r="F170" s="76">
        <v>0</v>
      </c>
      <c r="G170" s="1"/>
      <c r="H170" s="57" t="s">
        <v>10</v>
      </c>
      <c r="I170" s="63" t="str" cm="1">
        <f t="array" ref="I170">_xlfn.IFS(F173&gt;F174,D173,F173&lt;F174,D174,F173=F174," ")</f>
        <v>B L</v>
      </c>
      <c r="J170" s="36" t="str" cm="1">
        <f t="array" ref="J170">_xlfn.IFS(F173&gt;F174,E173,F173&lt;F174,E174,F173=F174," ")</f>
        <v>GUICHEN</v>
      </c>
      <c r="K170" s="76">
        <v>0</v>
      </c>
      <c r="L170" s="22"/>
      <c r="Y170" s="5"/>
      <c r="AK170" s="5"/>
      <c r="AW170" s="5"/>
    </row>
    <row r="171" spans="2:49" ht="28.5" customHeight="1" x14ac:dyDescent="0.25">
      <c r="B171" s="25"/>
      <c r="C171" s="14"/>
      <c r="F171" s="23"/>
      <c r="H171" s="6"/>
      <c r="L171" s="20"/>
      <c r="Y171" s="5"/>
      <c r="AK171" s="5"/>
      <c r="AW171" s="5"/>
    </row>
    <row r="172" spans="2:49" ht="28.5" customHeight="1" thickBot="1" x14ac:dyDescent="0.3">
      <c r="B172" s="25"/>
      <c r="C172" s="14"/>
      <c r="D172" s="117" t="s">
        <v>1</v>
      </c>
      <c r="E172" s="117"/>
      <c r="F172" s="117"/>
      <c r="H172" s="6"/>
      <c r="I172" s="116" t="s">
        <v>23</v>
      </c>
      <c r="J172" s="116"/>
      <c r="K172" s="116"/>
      <c r="L172" s="15"/>
      <c r="Y172" s="5"/>
      <c r="AK172" s="5"/>
      <c r="AW172" s="5"/>
    </row>
    <row r="173" spans="2:49" ht="28.5" customHeight="1" x14ac:dyDescent="0.25">
      <c r="B173" s="25"/>
      <c r="C173" s="31" t="s">
        <v>11</v>
      </c>
      <c r="D173" s="32" t="str">
        <f>'Listes poules triées'!A38</f>
        <v>L L</v>
      </c>
      <c r="E173" s="33" t="str">
        <f>'Listes poules triées'!B38</f>
        <v>PLOGASTEL ST GERMAIN</v>
      </c>
      <c r="F173" s="75">
        <v>2</v>
      </c>
      <c r="G173" s="7"/>
      <c r="H173" s="55" t="s">
        <v>11</v>
      </c>
      <c r="I173" s="62" t="str" cm="1">
        <f t="array" ref="I173">_xlfn.IFS(F169&gt;F170,D170,F169&lt;F170,D169,F169=F170," ")</f>
        <v>C M</v>
      </c>
      <c r="J173" s="33" t="str" cm="1">
        <f t="array" ref="J173">_xlfn.IFS(F169&gt;F170,E170,F169&lt;F170,E169,F169=F170," ")</f>
        <v>TINTENIAC</v>
      </c>
      <c r="K173" s="75">
        <v>4</v>
      </c>
      <c r="L173" s="22"/>
      <c r="Y173" s="5"/>
      <c r="AK173" s="5"/>
      <c r="AW173" s="5"/>
    </row>
    <row r="174" spans="2:49" ht="28.5" customHeight="1" thickBot="1" x14ac:dyDescent="0.3">
      <c r="B174" s="25"/>
      <c r="C174" s="34" t="s">
        <v>12</v>
      </c>
      <c r="D174" s="35" t="str">
        <f>'Listes poules triées'!A39</f>
        <v>B L</v>
      </c>
      <c r="E174" s="36" t="str">
        <f>'Listes poules triées'!B39</f>
        <v>GUICHEN</v>
      </c>
      <c r="F174" s="76">
        <v>3</v>
      </c>
      <c r="G174" s="1"/>
      <c r="H174" s="57" t="s">
        <v>12</v>
      </c>
      <c r="I174" s="63" t="str" cm="1">
        <f t="array" ref="I174">_xlfn.IFS(F173&gt;F174,D174,F173&lt;F174,D173,F173=F174," ")</f>
        <v>L L</v>
      </c>
      <c r="J174" s="36" t="str" cm="1">
        <f t="array" ref="J174">_xlfn.IFS(F173&gt;F174,E174,F173&lt;F174,E173,F173=F174," ")</f>
        <v>PLOGASTEL ST GERMAIN</v>
      </c>
      <c r="K174" s="76">
        <v>0</v>
      </c>
      <c r="L174" s="22"/>
      <c r="Y174" s="5"/>
      <c r="AK174" s="5"/>
      <c r="AW174" s="5"/>
    </row>
    <row r="175" spans="2:49" ht="28.5" customHeight="1" x14ac:dyDescent="0.25">
      <c r="B175" s="25"/>
      <c r="C175" s="8"/>
      <c r="L175" s="20"/>
      <c r="Y175" s="5"/>
      <c r="AK175" s="5"/>
      <c r="AW175" s="5"/>
    </row>
    <row r="176" spans="2:49" ht="28.5" customHeight="1" thickBot="1" x14ac:dyDescent="0.3">
      <c r="B176" s="25"/>
      <c r="C176" s="9"/>
      <c r="D176" s="123" t="s">
        <v>34</v>
      </c>
      <c r="E176" s="123"/>
      <c r="F176" s="123" t="s">
        <v>13</v>
      </c>
      <c r="L176" s="20"/>
      <c r="Y176" s="5"/>
      <c r="AK176" s="5"/>
      <c r="AW176" s="5"/>
    </row>
    <row r="177" spans="2:49" ht="28.5" customHeight="1" x14ac:dyDescent="0.35">
      <c r="B177" s="25"/>
      <c r="C177" s="59">
        <v>1</v>
      </c>
      <c r="D177" s="52" t="str" cm="1">
        <f t="array" ref="D177">_xlfn.IFS(K169&gt;K170,I169,K169&lt;K170,I170,K169=K170,"")</f>
        <v>A L</v>
      </c>
      <c r="E177" s="44" t="str" cm="1">
        <f t="array" ref="E177">_xlfn.IFS(K169&gt;K170,J169,K169&lt;K170,J170,K169=K170,"")</f>
        <v>ST RENAN</v>
      </c>
      <c r="F177" s="64">
        <f>E1-H166+5</f>
        <v>9</v>
      </c>
      <c r="G177" s="10"/>
      <c r="L177" s="20"/>
      <c r="Y177" s="5"/>
      <c r="AK177" s="5"/>
      <c r="AW177" s="5"/>
    </row>
    <row r="178" spans="2:49" ht="28.5" customHeight="1" x14ac:dyDescent="0.35">
      <c r="B178" s="25"/>
      <c r="C178" s="60">
        <v>2</v>
      </c>
      <c r="D178" s="53" t="str" cm="1">
        <f t="array" ref="D178">_xlfn.IFS(K169&lt;K170,I169,K169&gt;K170,I170,K169=K170,"")</f>
        <v>B L</v>
      </c>
      <c r="E178" s="45" t="str" cm="1">
        <f t="array" ref="E178">_xlfn.IFS(K169&lt;K170,J169,K169&gt;K170,J170,K169=K170,"")</f>
        <v>GUICHEN</v>
      </c>
      <c r="F178" s="58">
        <f>E1-H166+3</f>
        <v>7</v>
      </c>
      <c r="G178" s="10"/>
      <c r="L178" s="20"/>
      <c r="Y178" s="5"/>
      <c r="AK178" s="5"/>
      <c r="AW178" s="5"/>
    </row>
    <row r="179" spans="2:49" ht="28.5" customHeight="1" x14ac:dyDescent="0.35">
      <c r="B179" s="25"/>
      <c r="C179" s="60">
        <v>3</v>
      </c>
      <c r="D179" s="53" t="str" cm="1">
        <f t="array" ref="D179">_xlfn.IFS(K173&gt;K174,I173,K173&lt;K174,I174,K173=K174,"")</f>
        <v>C M</v>
      </c>
      <c r="E179" s="45" t="str" cm="1">
        <f t="array" ref="E179">_xlfn.IFS(K173&gt;K174,J173,K173&lt;K174,J174,K173=K174,"")</f>
        <v>TINTENIAC</v>
      </c>
      <c r="F179" s="65">
        <f>E1-H166+2</f>
        <v>6</v>
      </c>
      <c r="G179" s="10"/>
      <c r="L179" s="20"/>
      <c r="Y179" s="5"/>
      <c r="AK179" s="5"/>
      <c r="AW179" s="5"/>
    </row>
    <row r="180" spans="2:49" ht="28.5" customHeight="1" thickBot="1" x14ac:dyDescent="0.4">
      <c r="B180" s="25"/>
      <c r="C180" s="61">
        <v>4</v>
      </c>
      <c r="D180" s="54" t="str" cm="1">
        <f t="array" ref="D180">_xlfn.IFS(K173&lt;K174,I173,K173&gt;K174,I174,K173=K174,"")</f>
        <v>L L</v>
      </c>
      <c r="E180" s="46" t="str" cm="1">
        <f t="array" ref="E180">_xlfn.IFS(K173&lt;K174,J173,K173&gt;K174,J174,K173=K174,"")</f>
        <v>PLOGASTEL ST GERMAIN</v>
      </c>
      <c r="F180" s="42">
        <f>E1-H166+1</f>
        <v>5</v>
      </c>
      <c r="G180" s="10"/>
      <c r="L180" s="20"/>
      <c r="Y180" s="5"/>
      <c r="AK180" s="5"/>
      <c r="AW180" s="5"/>
    </row>
    <row r="181" spans="2:49" ht="28.5" customHeight="1" thickBot="1" x14ac:dyDescent="0.3">
      <c r="B181" s="17"/>
      <c r="C181" s="3"/>
      <c r="D181" s="3"/>
      <c r="E181" s="3"/>
      <c r="F181" s="3"/>
      <c r="G181" s="3"/>
      <c r="H181" s="3"/>
      <c r="I181" s="3"/>
      <c r="J181" s="3"/>
      <c r="K181" s="3"/>
      <c r="L181" s="24"/>
      <c r="Y181" s="5"/>
      <c r="AK181" s="5"/>
      <c r="AW181" s="5"/>
    </row>
    <row r="182" spans="2:49" ht="28.5" customHeight="1" thickBot="1" x14ac:dyDescent="0.3">
      <c r="Y182" s="5"/>
      <c r="AK182" s="5"/>
      <c r="AW182" s="5"/>
    </row>
    <row r="183" spans="2:49" ht="28.5" customHeight="1" x14ac:dyDescent="0.25">
      <c r="B183" s="16"/>
      <c r="C183" s="18"/>
      <c r="D183" s="18"/>
      <c r="E183" s="18"/>
      <c r="F183" s="18"/>
      <c r="G183" s="18"/>
      <c r="H183" s="18"/>
      <c r="I183" s="18"/>
      <c r="J183" s="18"/>
      <c r="K183" s="18"/>
      <c r="L183" s="19"/>
      <c r="Y183" s="5"/>
      <c r="AK183" s="5"/>
      <c r="AW183" s="5"/>
    </row>
    <row r="184" spans="2:49" ht="28.5" customHeight="1" x14ac:dyDescent="0.25">
      <c r="B184" s="25"/>
      <c r="C184" s="124" t="s">
        <v>26</v>
      </c>
      <c r="D184" s="124"/>
      <c r="E184" s="124"/>
      <c r="F184" s="124"/>
      <c r="G184" s="124"/>
      <c r="H184" s="68">
        <v>11</v>
      </c>
      <c r="I184" s="68"/>
      <c r="J184" s="68"/>
      <c r="K184" s="68"/>
      <c r="L184" s="20"/>
      <c r="Y184" s="5"/>
      <c r="AK184" s="5"/>
      <c r="AW184" s="5"/>
    </row>
    <row r="185" spans="2:49" ht="28.5" customHeight="1" x14ac:dyDescent="0.25">
      <c r="B185" s="25"/>
      <c r="C185" s="9"/>
      <c r="L185" s="20"/>
      <c r="Y185" s="5"/>
      <c r="AK185" s="5"/>
      <c r="AW185" s="5"/>
    </row>
    <row r="186" spans="2:49" ht="28.5" customHeight="1" thickBot="1" x14ac:dyDescent="0.3">
      <c r="B186" s="25"/>
      <c r="C186" s="9"/>
      <c r="D186" s="117" t="s">
        <v>0</v>
      </c>
      <c r="E186" s="117"/>
      <c r="F186" s="117"/>
      <c r="I186" s="118" t="s">
        <v>22</v>
      </c>
      <c r="J186" s="118"/>
      <c r="K186" s="118"/>
      <c r="L186" s="21"/>
      <c r="Y186" s="5"/>
      <c r="AK186" s="5"/>
      <c r="AW186" s="5"/>
    </row>
    <row r="187" spans="2:49" ht="28.5" customHeight="1" x14ac:dyDescent="0.25">
      <c r="B187" s="25"/>
      <c r="C187" s="31" t="s">
        <v>9</v>
      </c>
      <c r="D187" s="32" t="str">
        <f>'Listes poules triées'!A41</f>
        <v>P K</v>
      </c>
      <c r="E187" s="33" t="str">
        <f>'Listes poules triées'!B41</f>
        <v>ST RENAN</v>
      </c>
      <c r="F187" s="75">
        <v>4</v>
      </c>
      <c r="G187" s="1"/>
      <c r="H187" s="55" t="s">
        <v>9</v>
      </c>
      <c r="I187" s="62" t="str" cm="1">
        <f t="array" ref="I187">_xlfn.IFS(F187&gt;F188,D187,F187&lt;F188,D188,F187=F188," ")</f>
        <v>P K</v>
      </c>
      <c r="J187" s="33" t="str" cm="1">
        <f t="array" ref="J187">_xlfn.IFS(F187&gt;F188,E187,F187&lt;F188,E188,F187=F188," ")</f>
        <v>ST RENAN</v>
      </c>
      <c r="K187" s="75">
        <v>4</v>
      </c>
      <c r="L187" s="22"/>
      <c r="Y187" s="5"/>
      <c r="AK187" s="5"/>
      <c r="AW187" s="5"/>
    </row>
    <row r="188" spans="2:49" ht="28.5" customHeight="1" thickBot="1" x14ac:dyDescent="0.3">
      <c r="B188" s="25"/>
      <c r="C188" s="34" t="s">
        <v>10</v>
      </c>
      <c r="D188" s="35" t="str">
        <f>'Listes poules triées'!A44</f>
        <v>L M</v>
      </c>
      <c r="E188" s="36" t="str">
        <f>'Listes poules triées'!B44</f>
        <v>PLOGASTEL ST GERMAIN</v>
      </c>
      <c r="F188" s="76">
        <v>0</v>
      </c>
      <c r="G188" s="1"/>
      <c r="H188" s="57" t="s">
        <v>10</v>
      </c>
      <c r="I188" s="63" t="str" cm="1">
        <f t="array" ref="I188">_xlfn.IFS(F191&gt;F192,D191,F191&lt;F192,D192,F191=F192," ")</f>
        <v>L W</v>
      </c>
      <c r="J188" s="36" t="str" cm="1">
        <f t="array" ref="J188">_xlfn.IFS(F191&gt;F192,E191,F191&lt;F192,E192,F191=F192," ")</f>
        <v>GUICHEN</v>
      </c>
      <c r="K188" s="76">
        <v>0</v>
      </c>
      <c r="L188" s="22"/>
      <c r="Y188" s="5"/>
      <c r="AK188" s="5"/>
      <c r="AW188" s="5"/>
    </row>
    <row r="189" spans="2:49" ht="28.5" customHeight="1" x14ac:dyDescent="0.25">
      <c r="B189" s="25"/>
      <c r="C189" s="14"/>
      <c r="F189" s="23"/>
      <c r="H189" s="6"/>
      <c r="L189" s="20"/>
      <c r="Y189" s="5"/>
      <c r="AK189" s="5"/>
      <c r="AW189" s="5"/>
    </row>
    <row r="190" spans="2:49" ht="28.5" customHeight="1" thickBot="1" x14ac:dyDescent="0.3">
      <c r="B190" s="25"/>
      <c r="C190" s="14"/>
      <c r="D190" s="117" t="s">
        <v>1</v>
      </c>
      <c r="E190" s="117"/>
      <c r="F190" s="117"/>
      <c r="H190" s="6"/>
      <c r="I190" s="116" t="s">
        <v>23</v>
      </c>
      <c r="J190" s="116"/>
      <c r="K190" s="116"/>
      <c r="L190" s="15"/>
      <c r="Y190" s="5"/>
      <c r="AK190" s="5"/>
      <c r="AW190" s="5"/>
    </row>
    <row r="191" spans="2:49" ht="28.5" customHeight="1" x14ac:dyDescent="0.25">
      <c r="B191" s="25"/>
      <c r="C191" s="31" t="s">
        <v>11</v>
      </c>
      <c r="D191" s="32" t="str">
        <f>'Listes poules triées'!A42</f>
        <v>G T</v>
      </c>
      <c r="E191" s="33" t="str">
        <f>'Listes poules triées'!B42</f>
        <v>PAIMPOL</v>
      </c>
      <c r="F191" s="75">
        <v>0</v>
      </c>
      <c r="G191" s="7"/>
      <c r="H191" s="55" t="s">
        <v>11</v>
      </c>
      <c r="I191" s="62" t="str" cm="1">
        <f t="array" ref="I191">_xlfn.IFS(F187&gt;F188,D188,F187&lt;F188,D187,F187=F188," ")</f>
        <v>L M</v>
      </c>
      <c r="J191" s="33" t="str" cm="1">
        <f t="array" ref="J191">_xlfn.IFS(F187&gt;F188,E188,F187&lt;F188,E187,F187=F188," ")</f>
        <v>PLOGASTEL ST GERMAIN</v>
      </c>
      <c r="K191" s="75">
        <v>2</v>
      </c>
      <c r="L191" s="22"/>
      <c r="Y191" s="5"/>
      <c r="AK191" s="5"/>
      <c r="AW191" s="5"/>
    </row>
    <row r="192" spans="2:49" ht="28.5" customHeight="1" thickBot="1" x14ac:dyDescent="0.3">
      <c r="B192" s="25"/>
      <c r="C192" s="34" t="s">
        <v>12</v>
      </c>
      <c r="D192" s="35" t="str">
        <f>'Listes poules triées'!A43</f>
        <v>L W</v>
      </c>
      <c r="E192" s="36" t="str">
        <f>'Listes poules triées'!B43</f>
        <v>GUICHEN</v>
      </c>
      <c r="F192" s="76">
        <v>4</v>
      </c>
      <c r="G192" s="1"/>
      <c r="H192" s="57" t="s">
        <v>12</v>
      </c>
      <c r="I192" s="63" t="str" cm="1">
        <f t="array" ref="I192">_xlfn.IFS(F191&gt;F192,D192,F191&lt;F192,D191,F191=F192," ")</f>
        <v>G T</v>
      </c>
      <c r="J192" s="36" t="str" cm="1">
        <f t="array" ref="J192">_xlfn.IFS(F191&gt;F192,E192,F191&lt;F192,E191,F191=F192," ")</f>
        <v>PAIMPOL</v>
      </c>
      <c r="K192" s="76">
        <v>3</v>
      </c>
      <c r="L192" s="22"/>
      <c r="Y192" s="5"/>
      <c r="AK192" s="5"/>
      <c r="AW192" s="5"/>
    </row>
    <row r="193" spans="2:49" ht="28.5" customHeight="1" x14ac:dyDescent="0.25">
      <c r="B193" s="25"/>
      <c r="C193" s="8"/>
      <c r="L193" s="20"/>
      <c r="Y193" s="5"/>
      <c r="AK193" s="5"/>
      <c r="AW193" s="5"/>
    </row>
    <row r="194" spans="2:49" ht="28.5" customHeight="1" thickBot="1" x14ac:dyDescent="0.3">
      <c r="B194" s="25"/>
      <c r="C194" s="9"/>
      <c r="D194" s="123" t="s">
        <v>35</v>
      </c>
      <c r="E194" s="123"/>
      <c r="F194" s="123" t="s">
        <v>13</v>
      </c>
      <c r="L194" s="20"/>
      <c r="Y194" s="5"/>
      <c r="AK194" s="5"/>
      <c r="AW194" s="5"/>
    </row>
    <row r="195" spans="2:49" ht="28.5" customHeight="1" x14ac:dyDescent="0.35">
      <c r="B195" s="25"/>
      <c r="C195" s="59">
        <v>1</v>
      </c>
      <c r="D195" s="52" t="str" cm="1">
        <f t="array" ref="D195">_xlfn.IFS(K187&gt;K188,I187,K187&lt;K188,I188,K187=K188,"")</f>
        <v>P K</v>
      </c>
      <c r="E195" s="44" t="str" cm="1">
        <f t="array" ref="E195">_xlfn.IFS(K187&gt;K188,J187,K187&lt;K188,J188,K187=K188,"")</f>
        <v>ST RENAN</v>
      </c>
      <c r="F195" s="64">
        <f>E1-H184+5</f>
        <v>8</v>
      </c>
      <c r="G195" s="10"/>
      <c r="L195" s="20"/>
      <c r="Y195" s="5"/>
      <c r="AK195" s="5"/>
      <c r="AW195" s="5"/>
    </row>
    <row r="196" spans="2:49" ht="28.5" customHeight="1" x14ac:dyDescent="0.35">
      <c r="B196" s="25"/>
      <c r="C196" s="60">
        <v>2</v>
      </c>
      <c r="D196" s="53" t="str" cm="1">
        <f t="array" ref="D196">_xlfn.IFS(K187&lt;K188,I187,K187&gt;K188,I188,K187=K188,"")</f>
        <v>L W</v>
      </c>
      <c r="E196" s="45" t="str" cm="1">
        <f t="array" ref="E196">_xlfn.IFS(K187&lt;K188,J187,K187&gt;K188,J188,K187=K188,"")</f>
        <v>GUICHEN</v>
      </c>
      <c r="F196" s="58">
        <f>E1-H184+3</f>
        <v>6</v>
      </c>
      <c r="G196" s="10"/>
      <c r="L196" s="20"/>
      <c r="Y196" s="5"/>
      <c r="AK196" s="5"/>
      <c r="AW196" s="5"/>
    </row>
    <row r="197" spans="2:49" ht="28.5" customHeight="1" x14ac:dyDescent="0.35">
      <c r="B197" s="25"/>
      <c r="C197" s="60">
        <v>3</v>
      </c>
      <c r="D197" s="53" t="str" cm="1">
        <f t="array" ref="D197">_xlfn.IFS(K191&gt;K192,I191,K191&lt;K192,I192,K191=K192,"")</f>
        <v>G T</v>
      </c>
      <c r="E197" s="45" t="str" cm="1">
        <f t="array" ref="E197">_xlfn.IFS(K191&gt;K192,J191,K191&lt;K192,J192,K191=K192,"")</f>
        <v>PAIMPOL</v>
      </c>
      <c r="F197" s="65">
        <f>E1-H184+2</f>
        <v>5</v>
      </c>
      <c r="G197" s="10"/>
      <c r="L197" s="20"/>
      <c r="Y197" s="5"/>
      <c r="AK197" s="5"/>
      <c r="AW197" s="5"/>
    </row>
    <row r="198" spans="2:49" ht="28.5" customHeight="1" thickBot="1" x14ac:dyDescent="0.4">
      <c r="B198" s="25"/>
      <c r="C198" s="61">
        <v>4</v>
      </c>
      <c r="D198" s="54" t="str" cm="1">
        <f t="array" ref="D198">_xlfn.IFS(K191&lt;K192,I191,K191&gt;K192,I192,K191=K192,"")</f>
        <v>L M</v>
      </c>
      <c r="E198" s="46" t="str" cm="1">
        <f t="array" ref="E198">_xlfn.IFS(K191&lt;K192,J191,K191&gt;K192,J192,K191=K192,"")</f>
        <v>PLOGASTEL ST GERMAIN</v>
      </c>
      <c r="F198" s="42">
        <f>E1-H184+1</f>
        <v>4</v>
      </c>
      <c r="G198" s="10"/>
      <c r="L198" s="20"/>
      <c r="Y198" s="5"/>
      <c r="AK198" s="5"/>
      <c r="AW198" s="5"/>
    </row>
    <row r="199" spans="2:49" ht="28.5" customHeight="1" thickBot="1" x14ac:dyDescent="0.3">
      <c r="B199" s="17"/>
      <c r="C199" s="3"/>
      <c r="D199" s="3"/>
      <c r="E199" s="3"/>
      <c r="F199" s="3"/>
      <c r="G199" s="3"/>
      <c r="H199" s="3"/>
      <c r="I199" s="3"/>
      <c r="J199" s="3"/>
      <c r="K199" s="3"/>
      <c r="L199" s="24"/>
      <c r="Y199" s="5"/>
      <c r="AK199" s="5"/>
      <c r="AW199" s="5"/>
    </row>
    <row r="200" spans="2:49" ht="28.5" customHeight="1" thickBot="1" x14ac:dyDescent="0.3">
      <c r="Y200" s="5"/>
      <c r="AK200" s="5"/>
      <c r="AW200" s="5"/>
    </row>
    <row r="201" spans="2:49" ht="28.5" customHeight="1" x14ac:dyDescent="0.25">
      <c r="B201" s="16"/>
      <c r="C201" s="18"/>
      <c r="D201" s="18"/>
      <c r="E201" s="18"/>
      <c r="F201" s="18"/>
      <c r="G201" s="18"/>
      <c r="H201" s="18"/>
      <c r="I201" s="18"/>
      <c r="J201" s="18"/>
      <c r="K201" s="18"/>
      <c r="L201" s="19"/>
      <c r="Y201" s="5"/>
      <c r="AK201" s="5"/>
      <c r="AW201" s="5"/>
    </row>
    <row r="202" spans="2:49" ht="28.5" customHeight="1" x14ac:dyDescent="0.25">
      <c r="B202" s="25"/>
      <c r="C202" s="127" t="s">
        <v>26</v>
      </c>
      <c r="D202" s="127"/>
      <c r="E202" s="127"/>
      <c r="F202" s="127"/>
      <c r="G202" s="127"/>
      <c r="H202" s="69">
        <v>12</v>
      </c>
      <c r="I202" s="69"/>
      <c r="J202" s="69"/>
      <c r="K202" s="69"/>
      <c r="L202" s="20"/>
      <c r="Y202" s="5"/>
      <c r="AK202" s="5"/>
      <c r="AW202" s="5"/>
    </row>
    <row r="203" spans="2:49" ht="28.5" customHeight="1" x14ac:dyDescent="0.25">
      <c r="B203" s="25"/>
      <c r="C203" s="9"/>
      <c r="L203" s="20"/>
      <c r="Y203" s="5"/>
      <c r="AK203" s="5"/>
      <c r="AW203" s="5"/>
    </row>
    <row r="204" spans="2:49" ht="28.5" customHeight="1" thickBot="1" x14ac:dyDescent="0.3">
      <c r="B204" s="25"/>
      <c r="C204" s="9"/>
      <c r="D204" s="117" t="s">
        <v>0</v>
      </c>
      <c r="E204" s="117"/>
      <c r="F204" s="117"/>
      <c r="I204" s="118" t="s">
        <v>22</v>
      </c>
      <c r="J204" s="118"/>
      <c r="K204" s="118"/>
      <c r="L204" s="21"/>
      <c r="Y204" s="5"/>
      <c r="AK204" s="5"/>
      <c r="AW204" s="5"/>
    </row>
    <row r="205" spans="2:49" ht="28.5" customHeight="1" x14ac:dyDescent="0.25">
      <c r="B205" s="25"/>
      <c r="C205" s="31" t="s">
        <v>9</v>
      </c>
      <c r="D205" s="32" t="str">
        <f>'Listes poules triées'!A45</f>
        <v>P L</v>
      </c>
      <c r="E205" s="33" t="str">
        <f>'Listes poules triées'!B45</f>
        <v>PAIMPOL</v>
      </c>
      <c r="F205" s="75">
        <v>0</v>
      </c>
      <c r="G205" s="1"/>
      <c r="H205" s="55" t="s">
        <v>9</v>
      </c>
      <c r="I205" s="62" t="str" cm="1">
        <f t="array" ref="I205">_xlfn.IFS(F205&gt;F206,D205,F205&lt;F206,D206,F205=F206," ")</f>
        <v>M N</v>
      </c>
      <c r="J205" s="33" t="str" cm="1">
        <f t="array" ref="J205">_xlfn.IFS(F205&gt;F206,E205,F205&lt;F206,E206,F205=F206," ")</f>
        <v>ST RENAN</v>
      </c>
      <c r="K205" s="75">
        <v>3</v>
      </c>
      <c r="L205" s="22"/>
      <c r="Y205" s="5"/>
      <c r="AK205" s="5"/>
      <c r="AW205" s="5"/>
    </row>
    <row r="206" spans="2:49" ht="28.5" customHeight="1" thickBot="1" x14ac:dyDescent="0.3">
      <c r="B206" s="25"/>
      <c r="C206" s="34" t="s">
        <v>10</v>
      </c>
      <c r="D206" s="35" t="str">
        <f>'Listes poules triées'!A48</f>
        <v>M N</v>
      </c>
      <c r="E206" s="36" t="str">
        <f>'Listes poules triées'!B48</f>
        <v>ST RENAN</v>
      </c>
      <c r="F206" s="76">
        <v>4</v>
      </c>
      <c r="G206" s="1"/>
      <c r="H206" s="57" t="s">
        <v>10</v>
      </c>
      <c r="I206" s="63" t="str" cm="1">
        <f t="array" ref="I206">_xlfn.IFS(F209&gt;F210,D209,F209&lt;F210,D210,F209=F210," ")</f>
        <v>O P</v>
      </c>
      <c r="J206" s="36" t="str" cm="1">
        <f t="array" ref="J206">_xlfn.IFS(F209&gt;F210,E209,F209&lt;F210,E210,F209=F210," ")</f>
        <v>ST POL DE LEON</v>
      </c>
      <c r="K206" s="76">
        <v>2</v>
      </c>
      <c r="L206" s="22"/>
      <c r="Y206" s="5"/>
      <c r="AK206" s="5"/>
      <c r="AW206" s="5"/>
    </row>
    <row r="207" spans="2:49" ht="28.5" customHeight="1" x14ac:dyDescent="0.25">
      <c r="B207" s="25"/>
      <c r="C207" s="14"/>
      <c r="F207" s="23"/>
      <c r="H207" s="6"/>
      <c r="L207" s="20"/>
      <c r="Y207" s="5"/>
      <c r="AK207" s="5"/>
      <c r="AW207" s="5"/>
    </row>
    <row r="208" spans="2:49" ht="28.5" customHeight="1" thickBot="1" x14ac:dyDescent="0.3">
      <c r="B208" s="25"/>
      <c r="C208" s="14"/>
      <c r="D208" s="117" t="s">
        <v>1</v>
      </c>
      <c r="E208" s="117"/>
      <c r="F208" s="117"/>
      <c r="H208" s="6"/>
      <c r="I208" s="116" t="s">
        <v>23</v>
      </c>
      <c r="J208" s="116"/>
      <c r="K208" s="116"/>
      <c r="L208" s="15"/>
      <c r="Y208" s="5"/>
      <c r="AK208" s="5"/>
      <c r="AW208" s="5"/>
    </row>
    <row r="209" spans="2:49" ht="28.5" customHeight="1" x14ac:dyDescent="0.25">
      <c r="B209" s="25"/>
      <c r="C209" s="31" t="s">
        <v>11</v>
      </c>
      <c r="D209" s="32" t="str">
        <f>'Listes poules triées'!A46</f>
        <v>O P</v>
      </c>
      <c r="E209" s="33" t="str">
        <f>'Listes poules triées'!B46</f>
        <v>ST POL DE LEON</v>
      </c>
      <c r="F209" s="75">
        <v>3</v>
      </c>
      <c r="G209" s="7"/>
      <c r="H209" s="55" t="s">
        <v>11</v>
      </c>
      <c r="I209" s="62" t="str" cm="1">
        <f t="array" ref="I209">_xlfn.IFS(F205&gt;F206,D206,F205&lt;F206,D205,F205=F206," ")</f>
        <v>P L</v>
      </c>
      <c r="J209" s="33" t="str" cm="1">
        <f t="array" ref="J209">_xlfn.IFS(F205&gt;F206,E206,F205&lt;F206,E205,F205=F206," ")</f>
        <v>PAIMPOL</v>
      </c>
      <c r="K209" s="75">
        <v>4</v>
      </c>
      <c r="L209" s="22"/>
      <c r="Y209" s="5"/>
      <c r="AK209" s="5"/>
      <c r="AW209" s="5"/>
    </row>
    <row r="210" spans="2:49" ht="28.5" customHeight="1" thickBot="1" x14ac:dyDescent="0.3">
      <c r="B210" s="25"/>
      <c r="C210" s="34" t="s">
        <v>12</v>
      </c>
      <c r="D210" s="35" t="str">
        <f>'Listes poules triées'!A47</f>
        <v>L M</v>
      </c>
      <c r="E210" s="36" t="str">
        <f>'Listes poules triées'!B47</f>
        <v>GUICHEN</v>
      </c>
      <c r="F210" s="76">
        <v>2</v>
      </c>
      <c r="G210" s="1"/>
      <c r="H210" s="57" t="s">
        <v>12</v>
      </c>
      <c r="I210" s="63" t="str" cm="1">
        <f t="array" ref="I210">_xlfn.IFS(F209&gt;F210,D210,F209&lt;F210,D209,F209=F210," ")</f>
        <v>L M</v>
      </c>
      <c r="J210" s="36" t="str" cm="1">
        <f t="array" ref="J210">_xlfn.IFS(F209&gt;F210,E210,F209&lt;F210,E209,F209=F210," ")</f>
        <v>GUICHEN</v>
      </c>
      <c r="K210" s="76">
        <v>0</v>
      </c>
      <c r="L210" s="22"/>
      <c r="Y210" s="5"/>
      <c r="AK210" s="5"/>
      <c r="AW210" s="5"/>
    </row>
    <row r="211" spans="2:49" ht="28.5" customHeight="1" x14ac:dyDescent="0.25">
      <c r="B211" s="25"/>
      <c r="C211" s="8"/>
      <c r="L211" s="20"/>
      <c r="Y211" s="5"/>
      <c r="AK211" s="5"/>
      <c r="AW211" s="5"/>
    </row>
    <row r="212" spans="2:49" ht="28.5" customHeight="1" thickBot="1" x14ac:dyDescent="0.3">
      <c r="B212" s="25"/>
      <c r="C212" s="9"/>
      <c r="D212" s="123" t="s">
        <v>36</v>
      </c>
      <c r="E212" s="123"/>
      <c r="F212" s="123" t="s">
        <v>13</v>
      </c>
      <c r="L212" s="20"/>
      <c r="Y212" s="5"/>
      <c r="AK212" s="5"/>
      <c r="AW212" s="5"/>
    </row>
    <row r="213" spans="2:49" ht="28.5" customHeight="1" x14ac:dyDescent="0.35">
      <c r="B213" s="25"/>
      <c r="C213" s="59">
        <v>1</v>
      </c>
      <c r="D213" s="52" t="str" cm="1">
        <f t="array" ref="D213">_xlfn.IFS(K205&gt;K206,I205,K205&lt;K206,I206,K205=K206,"")</f>
        <v>M N</v>
      </c>
      <c r="E213" s="44" t="str" cm="1">
        <f t="array" ref="E213">_xlfn.IFS(K205&gt;K206,J205,K205&lt;K206,J206,K205=K206,"")</f>
        <v>ST RENAN</v>
      </c>
      <c r="F213" s="64">
        <f>E1-H202+5</f>
        <v>7</v>
      </c>
      <c r="G213" s="10"/>
      <c r="L213" s="20"/>
      <c r="Y213" s="5"/>
      <c r="AK213" s="5"/>
      <c r="AW213" s="5"/>
    </row>
    <row r="214" spans="2:49" ht="28.5" customHeight="1" x14ac:dyDescent="0.35">
      <c r="B214" s="25"/>
      <c r="C214" s="60">
        <v>2</v>
      </c>
      <c r="D214" s="53" t="str" cm="1">
        <f t="array" ref="D214">_xlfn.IFS(K205&lt;K206,I205,K205&gt;K206,I206,K205=K206,"")</f>
        <v>O P</v>
      </c>
      <c r="E214" s="45" t="str" cm="1">
        <f t="array" ref="E214">_xlfn.IFS(K205&lt;K206,J205,K205&gt;K206,J206,K205=K206,"")</f>
        <v>ST POL DE LEON</v>
      </c>
      <c r="F214" s="58">
        <f>E1-H202+3</f>
        <v>5</v>
      </c>
      <c r="G214" s="10"/>
      <c r="L214" s="20"/>
      <c r="Y214" s="5"/>
      <c r="AK214" s="5"/>
      <c r="AW214" s="5"/>
    </row>
    <row r="215" spans="2:49" ht="28.5" customHeight="1" x14ac:dyDescent="0.35">
      <c r="B215" s="25"/>
      <c r="C215" s="60">
        <v>3</v>
      </c>
      <c r="D215" s="53" t="str" cm="1">
        <f t="array" ref="D215">_xlfn.IFS(K209&gt;K210,I209,K209&lt;K210,I210,K209=K210,"")</f>
        <v>P L</v>
      </c>
      <c r="E215" s="45" t="str" cm="1">
        <f t="array" ref="E215">_xlfn.IFS(K209&gt;K210,J209,K209&lt;K210,J210,K209=K210,"")</f>
        <v>PAIMPOL</v>
      </c>
      <c r="F215" s="65">
        <f>E1-H202+2</f>
        <v>4</v>
      </c>
      <c r="G215" s="10"/>
      <c r="L215" s="20"/>
      <c r="Y215" s="5"/>
      <c r="AK215" s="5"/>
      <c r="AW215" s="5"/>
    </row>
    <row r="216" spans="2:49" ht="28.5" customHeight="1" thickBot="1" x14ac:dyDescent="0.4">
      <c r="B216" s="25"/>
      <c r="C216" s="61">
        <v>4</v>
      </c>
      <c r="D216" s="54" t="str" cm="1">
        <f t="array" ref="D216">_xlfn.IFS(K209&lt;K210,I209,K209&gt;K210,I210,K209=K210,"")</f>
        <v>L M</v>
      </c>
      <c r="E216" s="46" t="str" cm="1">
        <f t="array" ref="E216">_xlfn.IFS(K209&lt;K210,J209,K209&gt;K210,J210,K209=K210,"")</f>
        <v>GUICHEN</v>
      </c>
      <c r="F216" s="42">
        <f>E1-H202+1</f>
        <v>3</v>
      </c>
      <c r="G216" s="10"/>
      <c r="L216" s="20"/>
      <c r="Y216" s="5"/>
      <c r="AK216" s="5"/>
      <c r="AW216" s="5"/>
    </row>
    <row r="217" spans="2:49" ht="28.5" customHeight="1" thickBot="1" x14ac:dyDescent="0.3">
      <c r="B217" s="17"/>
      <c r="C217" s="3"/>
      <c r="D217" s="3"/>
      <c r="E217" s="3"/>
      <c r="F217" s="3"/>
      <c r="G217" s="3"/>
      <c r="H217" s="3"/>
      <c r="I217" s="3"/>
      <c r="J217" s="3"/>
      <c r="K217" s="3"/>
      <c r="L217" s="24"/>
      <c r="Y217" s="5"/>
      <c r="AK217" s="5"/>
      <c r="AW217" s="5"/>
    </row>
    <row r="218" spans="2:49" ht="28.5" customHeight="1" thickBot="1" x14ac:dyDescent="0.3">
      <c r="Y218" s="5"/>
    </row>
    <row r="219" spans="2:49" ht="28.5" customHeight="1" x14ac:dyDescent="0.25">
      <c r="B219" s="16"/>
      <c r="C219" s="18"/>
      <c r="D219" s="18"/>
      <c r="E219" s="18"/>
      <c r="F219" s="18"/>
      <c r="G219" s="18"/>
      <c r="H219" s="18"/>
      <c r="I219" s="18"/>
      <c r="J219" s="18"/>
      <c r="K219" s="18"/>
      <c r="L219" s="19"/>
    </row>
    <row r="220" spans="2:49" ht="28.5" customHeight="1" x14ac:dyDescent="0.25">
      <c r="B220" s="25"/>
      <c r="C220" s="126" t="s">
        <v>26</v>
      </c>
      <c r="D220" s="126"/>
      <c r="E220" s="126"/>
      <c r="F220" s="126"/>
      <c r="G220" s="126"/>
      <c r="H220" s="66">
        <v>13</v>
      </c>
      <c r="I220" s="66"/>
      <c r="J220" s="66"/>
      <c r="K220" s="66"/>
      <c r="L220" s="20"/>
    </row>
    <row r="221" spans="2:49" ht="28.5" customHeight="1" x14ac:dyDescent="0.25">
      <c r="B221" s="25"/>
      <c r="C221" s="9"/>
      <c r="L221" s="20"/>
    </row>
    <row r="222" spans="2:49" ht="28.5" customHeight="1" thickBot="1" x14ac:dyDescent="0.3">
      <c r="B222" s="25"/>
      <c r="C222" s="9"/>
      <c r="D222" s="117" t="s">
        <v>0</v>
      </c>
      <c r="E222" s="117"/>
      <c r="F222" s="117"/>
      <c r="I222" s="118" t="s">
        <v>22</v>
      </c>
      <c r="J222" s="118"/>
      <c r="K222" s="118"/>
      <c r="L222" s="21"/>
    </row>
    <row r="223" spans="2:49" ht="28.5" customHeight="1" x14ac:dyDescent="0.25">
      <c r="B223" s="25"/>
      <c r="C223" s="31" t="s">
        <v>9</v>
      </c>
      <c r="D223" s="32" t="str">
        <f>'Listes poules triées'!A49</f>
        <v>L J</v>
      </c>
      <c r="E223" s="33" t="str">
        <f>'Listes poules triées'!B49</f>
        <v>ST RENAN</v>
      </c>
      <c r="F223" s="75">
        <v>4</v>
      </c>
      <c r="G223" s="1"/>
      <c r="H223" s="55" t="s">
        <v>9</v>
      </c>
      <c r="I223" s="62" t="str" cm="1">
        <f t="array" ref="I223">_xlfn.IFS(F223&gt;F224,D223,F223&lt;F224,D224,F223=F224," ")</f>
        <v>L J</v>
      </c>
      <c r="J223" s="33" t="str" cm="1">
        <f t="array" ref="J223">_xlfn.IFS(F223&gt;F224,E223,F223&lt;F224,E224,F223=F224," ")</f>
        <v>ST RENAN</v>
      </c>
      <c r="K223" s="75">
        <v>4</v>
      </c>
      <c r="L223" s="22"/>
    </row>
    <row r="224" spans="2:49" ht="28.5" customHeight="1" thickBot="1" x14ac:dyDescent="0.3">
      <c r="B224" s="25"/>
      <c r="C224" s="34" t="s">
        <v>10</v>
      </c>
      <c r="D224" s="35" t="str">
        <f>'Listes poules triées'!A52</f>
        <v>B A</v>
      </c>
      <c r="E224" s="36" t="str">
        <f>'Listes poules triées'!B52</f>
        <v>LANDEDA</v>
      </c>
      <c r="F224" s="76">
        <v>0</v>
      </c>
      <c r="G224" s="1"/>
      <c r="H224" s="57" t="s">
        <v>10</v>
      </c>
      <c r="I224" s="63" t="str" cm="1">
        <f t="array" ref="I224">_xlfn.IFS(F227&gt;F228,D227,F227&lt;F228,D228,F227=F228," ")</f>
        <v>G N</v>
      </c>
      <c r="J224" s="36" t="str" cm="1">
        <f t="array" ref="J224">_xlfn.IFS(F227&gt;F228,E227,F227&lt;F228,E228,F227=F228," ")</f>
        <v>PLOGASTEL ST GERMAIN</v>
      </c>
      <c r="K224" s="76">
        <v>0</v>
      </c>
      <c r="L224" s="22"/>
    </row>
    <row r="225" spans="2:25" ht="28.5" customHeight="1" x14ac:dyDescent="0.25">
      <c r="B225" s="25"/>
      <c r="C225" s="14"/>
      <c r="F225" s="23"/>
      <c r="H225" s="6"/>
      <c r="L225" s="20"/>
    </row>
    <row r="226" spans="2:25" ht="28.5" customHeight="1" thickBot="1" x14ac:dyDescent="0.3">
      <c r="B226" s="25"/>
      <c r="C226" s="14"/>
      <c r="D226" s="117" t="s">
        <v>1</v>
      </c>
      <c r="E226" s="117"/>
      <c r="F226" s="117"/>
      <c r="H226" s="6"/>
      <c r="I226" s="116" t="s">
        <v>23</v>
      </c>
      <c r="J226" s="116"/>
      <c r="K226" s="116"/>
      <c r="L226" s="15"/>
    </row>
    <row r="227" spans="2:25" ht="28.5" customHeight="1" x14ac:dyDescent="0.25">
      <c r="B227" s="25"/>
      <c r="C227" s="31" t="s">
        <v>11</v>
      </c>
      <c r="D227" s="32" t="str">
        <f>'Listes poules triées'!A50</f>
        <v>G N</v>
      </c>
      <c r="E227" s="33" t="str">
        <f>'Listes poules triées'!B50</f>
        <v>PLOGASTEL ST GERMAIN</v>
      </c>
      <c r="F227" s="71">
        <v>3</v>
      </c>
      <c r="G227" s="7"/>
      <c r="H227" s="55" t="s">
        <v>11</v>
      </c>
      <c r="I227" s="62" t="str" cm="1">
        <f t="array" ref="I227">_xlfn.IFS(F223&gt;F224,D224,F223&lt;F224,D223,F223=F224," ")</f>
        <v>B A</v>
      </c>
      <c r="J227" s="33" t="str" cm="1">
        <f t="array" ref="J227">_xlfn.IFS(F223&gt;F224,E224,F223&lt;F224,E223,F223=F224," ")</f>
        <v>LANDEDA</v>
      </c>
      <c r="K227" s="75">
        <v>3</v>
      </c>
      <c r="L227" s="22"/>
    </row>
    <row r="228" spans="2:25" ht="28.5" customHeight="1" thickBot="1" x14ac:dyDescent="0.3">
      <c r="B228" s="25"/>
      <c r="C228" s="34" t="s">
        <v>12</v>
      </c>
      <c r="D228" s="35" t="str">
        <f>'Listes poules triées'!A51</f>
        <v>G N</v>
      </c>
      <c r="E228" s="36" t="str">
        <f>'Listes poules triées'!B51</f>
        <v>PAIMPOL</v>
      </c>
      <c r="F228" s="72">
        <v>2</v>
      </c>
      <c r="G228" s="1"/>
      <c r="H228" s="57" t="s">
        <v>12</v>
      </c>
      <c r="I228" s="63" t="str" cm="1">
        <f t="array" ref="I228">_xlfn.IFS(F227&gt;F228,D228,F227&lt;F228,D227,F227=F228," ")</f>
        <v>G N</v>
      </c>
      <c r="J228" s="36" t="str" cm="1">
        <f t="array" ref="J228">_xlfn.IFS(F227&gt;F228,E228,F227&lt;F228,E227,F227=F228," ")</f>
        <v>PAIMPOL</v>
      </c>
      <c r="K228" s="76">
        <v>2</v>
      </c>
      <c r="L228" s="22"/>
    </row>
    <row r="229" spans="2:25" ht="28.5" customHeight="1" x14ac:dyDescent="0.25">
      <c r="B229" s="25"/>
      <c r="C229" s="8"/>
      <c r="L229" s="20"/>
    </row>
    <row r="230" spans="2:25" ht="28.5" customHeight="1" thickBot="1" x14ac:dyDescent="0.3">
      <c r="B230" s="25"/>
      <c r="C230" s="9"/>
      <c r="D230" s="123" t="s">
        <v>37</v>
      </c>
      <c r="E230" s="123"/>
      <c r="F230" s="123" t="s">
        <v>13</v>
      </c>
      <c r="L230" s="20"/>
    </row>
    <row r="231" spans="2:25" ht="28.5" customHeight="1" x14ac:dyDescent="0.35">
      <c r="B231" s="25"/>
      <c r="C231" s="59">
        <v>1</v>
      </c>
      <c r="D231" s="52" t="str" cm="1">
        <f t="array" ref="D231">_xlfn.IFS(K223&gt;K224,I223,K223&lt;K224,I224,K223=K224,"")</f>
        <v>L J</v>
      </c>
      <c r="E231" s="44" t="str" cm="1">
        <f t="array" ref="E231">_xlfn.IFS(K223&gt;K224,J223,K223&lt;K224,J224,K223=K224,"")</f>
        <v>ST RENAN</v>
      </c>
      <c r="F231" s="64">
        <f>E1-H220+5</f>
        <v>6</v>
      </c>
      <c r="G231" s="10"/>
      <c r="L231" s="20"/>
    </row>
    <row r="232" spans="2:25" ht="28.5" customHeight="1" x14ac:dyDescent="0.35">
      <c r="B232" s="25"/>
      <c r="C232" s="60">
        <v>2</v>
      </c>
      <c r="D232" s="53" t="str" cm="1">
        <f t="array" ref="D232">_xlfn.IFS(K223&lt;K224,I223,K223&gt;K224,I224,K223=K224,"")</f>
        <v>G N</v>
      </c>
      <c r="E232" s="45" t="str" cm="1">
        <f t="array" ref="E232">_xlfn.IFS(K223&lt;K224,J223,K223&gt;K224,J224,K223=K224,"")</f>
        <v>PLOGASTEL ST GERMAIN</v>
      </c>
      <c r="F232" s="58">
        <f>E1-H220+3</f>
        <v>4</v>
      </c>
      <c r="G232" s="10"/>
      <c r="L232" s="20"/>
    </row>
    <row r="233" spans="2:25" ht="28.5" customHeight="1" x14ac:dyDescent="0.35">
      <c r="B233" s="25"/>
      <c r="C233" s="60">
        <v>3</v>
      </c>
      <c r="D233" s="53" t="str" cm="1">
        <f t="array" ref="D233">_xlfn.IFS(K227&gt;K228,I227,K227&lt;K228,I228,K227=K228,"")</f>
        <v>B A</v>
      </c>
      <c r="E233" s="45" t="str" cm="1">
        <f t="array" ref="E233">_xlfn.IFS(K227&gt;K228,J227,K227&lt;K228,J228,K227=K228,"")</f>
        <v>LANDEDA</v>
      </c>
      <c r="F233" s="65">
        <f>E1-H220+2</f>
        <v>3</v>
      </c>
      <c r="G233" s="10"/>
      <c r="L233" s="20"/>
    </row>
    <row r="234" spans="2:25" ht="28.5" customHeight="1" thickBot="1" x14ac:dyDescent="0.4">
      <c r="B234" s="25"/>
      <c r="C234" s="61">
        <v>4</v>
      </c>
      <c r="D234" s="54" t="str" cm="1">
        <f t="array" ref="D234">_xlfn.IFS(K227&lt;K228,I227,K227&gt;K228,I228,K227=K228,"")</f>
        <v>G N</v>
      </c>
      <c r="E234" s="46" t="str" cm="1">
        <f t="array" ref="E234">_xlfn.IFS(K227&lt;K228,J227,K227&gt;K228,J228,K227=K228,"")</f>
        <v>PAIMPOL</v>
      </c>
      <c r="F234" s="42">
        <f>E1-H220+1</f>
        <v>2</v>
      </c>
      <c r="G234" s="10"/>
      <c r="L234" s="20"/>
    </row>
    <row r="235" spans="2:25" ht="28.5" customHeight="1" thickBot="1" x14ac:dyDescent="0.3">
      <c r="B235" s="17"/>
      <c r="C235" s="3"/>
      <c r="D235" s="3"/>
      <c r="E235" s="3"/>
      <c r="F235" s="3"/>
      <c r="G235" s="3"/>
      <c r="H235" s="3"/>
      <c r="I235" s="3"/>
      <c r="J235" s="3"/>
      <c r="K235" s="3"/>
      <c r="L235" s="24"/>
    </row>
    <row r="236" spans="2:25" ht="28.5" customHeight="1" thickBot="1" x14ac:dyDescent="0.3">
      <c r="Y236" s="5"/>
    </row>
    <row r="237" spans="2:25" ht="28.5" customHeight="1" x14ac:dyDescent="0.25">
      <c r="B237" s="16"/>
      <c r="C237" s="18"/>
      <c r="D237" s="18"/>
      <c r="E237" s="18"/>
      <c r="F237" s="18"/>
      <c r="G237" s="18"/>
      <c r="H237" s="18"/>
      <c r="I237" s="18"/>
      <c r="J237" s="18"/>
      <c r="K237" s="18"/>
      <c r="L237" s="19"/>
    </row>
    <row r="238" spans="2:25" ht="28.5" customHeight="1" x14ac:dyDescent="0.25">
      <c r="B238" s="25"/>
      <c r="C238" s="128" t="s">
        <v>26</v>
      </c>
      <c r="D238" s="128"/>
      <c r="E238" s="128"/>
      <c r="F238" s="128"/>
      <c r="G238" s="128"/>
      <c r="H238" s="28">
        <v>14</v>
      </c>
      <c r="I238" s="28"/>
      <c r="J238" s="28"/>
      <c r="K238" s="28"/>
      <c r="L238" s="20"/>
    </row>
    <row r="239" spans="2:25" ht="28.5" customHeight="1" x14ac:dyDescent="0.25">
      <c r="B239" s="25"/>
      <c r="C239" s="9"/>
      <c r="L239" s="20"/>
    </row>
    <row r="240" spans="2:25" ht="28.5" customHeight="1" thickBot="1" x14ac:dyDescent="0.3">
      <c r="B240" s="25"/>
      <c r="C240" s="9"/>
      <c r="D240" s="117" t="s">
        <v>0</v>
      </c>
      <c r="E240" s="117"/>
      <c r="F240" s="117"/>
      <c r="I240" s="118" t="s">
        <v>22</v>
      </c>
      <c r="J240" s="118"/>
      <c r="K240" s="118"/>
      <c r="L240" s="21"/>
    </row>
    <row r="241" spans="2:12" ht="28.5" customHeight="1" x14ac:dyDescent="0.25">
      <c r="B241" s="25"/>
      <c r="C241" s="31" t="s">
        <v>9</v>
      </c>
      <c r="D241" s="32" t="str">
        <f>'Listes poules triées'!A53</f>
        <v>P G</v>
      </c>
      <c r="E241" s="33" t="str">
        <f>'Listes poules triées'!B53</f>
        <v>TINTENIAC</v>
      </c>
      <c r="F241" s="75">
        <v>1</v>
      </c>
      <c r="G241" s="1"/>
      <c r="H241" s="55" t="s">
        <v>9</v>
      </c>
      <c r="I241" s="62" t="str" cm="1">
        <f t="array" ref="I241">_xlfn.IFS(F241&gt;F242,D241,F241&lt;F242,D242,F241=F242," ")</f>
        <v>P G</v>
      </c>
      <c r="J241" s="33" t="str" cm="1">
        <f t="array" ref="J241">_xlfn.IFS(F241&gt;F242,E241,F241&lt;F242,E242,F241=F242," ")</f>
        <v>TINTENIAC</v>
      </c>
      <c r="K241" s="75">
        <v>3</v>
      </c>
      <c r="L241" s="22"/>
    </row>
    <row r="242" spans="2:12" ht="28.5" customHeight="1" thickBot="1" x14ac:dyDescent="0.3">
      <c r="B242" s="25"/>
      <c r="C242" s="34" t="s">
        <v>10</v>
      </c>
      <c r="D242" s="35">
        <f>'Listes poules triées'!A56</f>
        <v>0</v>
      </c>
      <c r="E242" s="36">
        <f>'Listes poules triées'!B56</f>
        <v>0</v>
      </c>
      <c r="F242" s="76"/>
      <c r="G242" s="1"/>
      <c r="H242" s="57" t="s">
        <v>10</v>
      </c>
      <c r="I242" s="63" t="str" cm="1">
        <f t="array" ref="I242">_xlfn.IFS(F245&gt;F246,D245,F245&lt;F246,D246,F245=F246," ")</f>
        <v>G A</v>
      </c>
      <c r="J242" s="36" t="str" cm="1">
        <f t="array" ref="J242">_xlfn.IFS(F245&gt;F246,E245,F245&lt;F246,E246,F245=F246," ")</f>
        <v>ST POL DE LEON</v>
      </c>
      <c r="K242" s="76">
        <v>2</v>
      </c>
      <c r="L242" s="22"/>
    </row>
    <row r="243" spans="2:12" ht="28.5" customHeight="1" x14ac:dyDescent="0.25">
      <c r="B243" s="25"/>
      <c r="C243" s="14"/>
      <c r="F243" s="23"/>
      <c r="H243" s="6"/>
      <c r="L243" s="20"/>
    </row>
    <row r="244" spans="2:12" ht="28.5" customHeight="1" thickBot="1" x14ac:dyDescent="0.3">
      <c r="B244" s="25"/>
      <c r="C244" s="14"/>
      <c r="D244" s="117" t="s">
        <v>1</v>
      </c>
      <c r="E244" s="117"/>
      <c r="F244" s="117"/>
      <c r="H244" s="6"/>
      <c r="I244" s="116" t="s">
        <v>23</v>
      </c>
      <c r="J244" s="116"/>
      <c r="K244" s="116"/>
      <c r="L244" s="15"/>
    </row>
    <row r="245" spans="2:12" ht="28.5" customHeight="1" x14ac:dyDescent="0.25">
      <c r="B245" s="25"/>
      <c r="C245" s="31" t="s">
        <v>11</v>
      </c>
      <c r="D245" s="32" t="str">
        <f>'Listes poules triées'!A54</f>
        <v>G A</v>
      </c>
      <c r="E245" s="33" t="str">
        <f>'Listes poules triées'!B54</f>
        <v>ST POL DE LEON</v>
      </c>
      <c r="F245" s="75">
        <v>4</v>
      </c>
      <c r="G245" s="7"/>
      <c r="H245" s="55" t="s">
        <v>11</v>
      </c>
      <c r="I245" s="62" cm="1">
        <f t="array" ref="I245">_xlfn.IFS(F241&gt;F242,D242,F241&lt;F242,D241,F241=F242," ")</f>
        <v>0</v>
      </c>
      <c r="J245" s="33" cm="1">
        <f t="array" ref="J245">_xlfn.IFS(F241&gt;F242,E242,F241&lt;F242,E241,F241=F242," ")</f>
        <v>0</v>
      </c>
      <c r="K245" s="75"/>
      <c r="L245" s="22"/>
    </row>
    <row r="246" spans="2:12" ht="28.5" customHeight="1" thickBot="1" x14ac:dyDescent="0.3">
      <c r="B246" s="25"/>
      <c r="C246" s="34" t="s">
        <v>12</v>
      </c>
      <c r="D246" s="35" t="str">
        <f>'Listes poules triées'!A55</f>
        <v>L K</v>
      </c>
      <c r="E246" s="36" t="str">
        <f>'Listes poules triées'!B55</f>
        <v>PLOUGASNOU</v>
      </c>
      <c r="F246" s="76">
        <v>0</v>
      </c>
      <c r="G246" s="1"/>
      <c r="H246" s="57" t="s">
        <v>12</v>
      </c>
      <c r="I246" s="63" t="str" cm="1">
        <f t="array" ref="I246">_xlfn.IFS(F245&gt;F246,D246,F245&lt;F246,D245,F245=F246," ")</f>
        <v>L K</v>
      </c>
      <c r="J246" s="36" t="str" cm="1">
        <f t="array" ref="J246">_xlfn.IFS(F245&gt;F246,E246,F245&lt;F246,E245,F245=F246," ")</f>
        <v>PLOUGASNOU</v>
      </c>
      <c r="K246" s="76">
        <v>1</v>
      </c>
      <c r="L246" s="22"/>
    </row>
    <row r="247" spans="2:12" ht="28.5" customHeight="1" x14ac:dyDescent="0.25">
      <c r="B247" s="25"/>
      <c r="C247" s="8"/>
      <c r="L247" s="20"/>
    </row>
    <row r="248" spans="2:12" ht="28.5" customHeight="1" thickBot="1" x14ac:dyDescent="0.3">
      <c r="B248" s="25"/>
      <c r="C248" s="9"/>
      <c r="D248" s="123" t="s">
        <v>40</v>
      </c>
      <c r="E248" s="123"/>
      <c r="F248" s="123" t="s">
        <v>13</v>
      </c>
      <c r="L248" s="20"/>
    </row>
    <row r="249" spans="2:12" ht="28.5" customHeight="1" x14ac:dyDescent="0.35">
      <c r="B249" s="25"/>
      <c r="C249" s="59">
        <v>1</v>
      </c>
      <c r="D249" s="52" t="str" cm="1">
        <f t="array" ref="D249">_xlfn.IFS(K241&gt;K242,I241,K241&lt;K242,I242,K241=K242,"")</f>
        <v>P G</v>
      </c>
      <c r="E249" s="44" t="str" cm="1">
        <f t="array" ref="E249">_xlfn.IFS(K241&gt;K242,J241,K241&lt;K242,J242,K241=K242,"")</f>
        <v>TINTENIAC</v>
      </c>
      <c r="F249" s="64">
        <f>E1-H238+5</f>
        <v>5</v>
      </c>
      <c r="G249" s="10"/>
      <c r="L249" s="20"/>
    </row>
    <row r="250" spans="2:12" ht="28.5" customHeight="1" x14ac:dyDescent="0.35">
      <c r="B250" s="25"/>
      <c r="C250" s="60">
        <v>2</v>
      </c>
      <c r="D250" s="53" t="str" cm="1">
        <f t="array" ref="D250">_xlfn.IFS(K241&lt;K242,I241,K241&gt;K242,I242,K241=K242,"")</f>
        <v>G A</v>
      </c>
      <c r="E250" s="45" t="str" cm="1">
        <f t="array" ref="E250">_xlfn.IFS(K241&lt;K242,J241,K241&gt;K242,J242,K241=K242,"")</f>
        <v>ST POL DE LEON</v>
      </c>
      <c r="F250" s="58">
        <f>E1-H238+3</f>
        <v>3</v>
      </c>
      <c r="G250" s="10"/>
      <c r="L250" s="20"/>
    </row>
    <row r="251" spans="2:12" ht="28.5" customHeight="1" x14ac:dyDescent="0.35">
      <c r="B251" s="25"/>
      <c r="C251" s="60">
        <v>3</v>
      </c>
      <c r="D251" s="53" t="str" cm="1">
        <f t="array" ref="D251">_xlfn.IFS(K245&gt;K246,I245,K245&lt;K246,I246,K245=K246,"")</f>
        <v>L K</v>
      </c>
      <c r="E251" s="45" t="str" cm="1">
        <f t="array" ref="E251">_xlfn.IFS(K245&gt;K246,J245,K245&lt;K246,J246,K245=K246,"")</f>
        <v>PLOUGASNOU</v>
      </c>
      <c r="F251" s="65">
        <f>E1-H238+2</f>
        <v>2</v>
      </c>
      <c r="G251" s="10"/>
      <c r="L251" s="20"/>
    </row>
    <row r="252" spans="2:12" ht="28.5" customHeight="1" thickBot="1" x14ac:dyDescent="0.4">
      <c r="B252" s="25"/>
      <c r="C252" s="61">
        <v>4</v>
      </c>
      <c r="D252" s="54" cm="1">
        <f t="array" ref="D252">_xlfn.IFS(K245&lt;K246,I245,K245&gt;K246,I246,K245=K246,"")</f>
        <v>0</v>
      </c>
      <c r="E252" s="46" cm="1">
        <f t="array" ref="E252">_xlfn.IFS(K245&lt;K246,J245,K245&gt;K246,J246,K245=K246,"")</f>
        <v>0</v>
      </c>
      <c r="F252" s="42">
        <f>E1-H238+1</f>
        <v>1</v>
      </c>
      <c r="G252" s="10"/>
      <c r="L252" s="20"/>
    </row>
    <row r="253" spans="2:12" ht="28.5" customHeight="1" thickBot="1" x14ac:dyDescent="0.3">
      <c r="B253" s="17"/>
      <c r="C253" s="3"/>
      <c r="D253" s="3"/>
      <c r="E253" s="3"/>
      <c r="F253" s="3"/>
      <c r="G253" s="3"/>
      <c r="H253" s="3"/>
      <c r="I253" s="3"/>
      <c r="J253" s="3"/>
      <c r="K253" s="3"/>
      <c r="L253" s="24"/>
    </row>
    <row r="254" spans="2:12" ht="28.5" customHeight="1" thickBot="1" x14ac:dyDescent="0.3"/>
    <row r="255" spans="2:12" ht="28.5" customHeight="1" x14ac:dyDescent="0.25">
      <c r="B255" s="16"/>
      <c r="C255" s="18"/>
      <c r="D255" s="18"/>
      <c r="E255" s="18"/>
      <c r="F255" s="18"/>
      <c r="G255" s="18"/>
      <c r="H255" s="18"/>
      <c r="I255" s="18"/>
      <c r="J255" s="18"/>
      <c r="K255" s="18"/>
      <c r="L255" s="19"/>
    </row>
    <row r="256" spans="2:12" ht="28.5" customHeight="1" x14ac:dyDescent="0.25">
      <c r="B256" s="25"/>
      <c r="C256" s="124" t="s">
        <v>26</v>
      </c>
      <c r="D256" s="124"/>
      <c r="E256" s="124"/>
      <c r="F256" s="124"/>
      <c r="G256" s="124"/>
      <c r="H256" s="68">
        <v>15</v>
      </c>
      <c r="I256" s="68"/>
      <c r="J256" s="68"/>
      <c r="K256" s="68"/>
      <c r="L256" s="20"/>
    </row>
    <row r="257" spans="2:12" ht="28.5" customHeight="1" x14ac:dyDescent="0.25">
      <c r="B257" s="25"/>
      <c r="C257" s="9"/>
      <c r="L257" s="20"/>
    </row>
    <row r="258" spans="2:12" ht="28.5" customHeight="1" thickBot="1" x14ac:dyDescent="0.3">
      <c r="B258" s="25"/>
      <c r="C258" s="9"/>
      <c r="D258" s="117" t="s">
        <v>0</v>
      </c>
      <c r="E258" s="117"/>
      <c r="F258" s="117"/>
      <c r="I258" s="118" t="s">
        <v>22</v>
      </c>
      <c r="J258" s="118"/>
      <c r="K258" s="118"/>
      <c r="L258" s="21"/>
    </row>
    <row r="259" spans="2:12" ht="28.5" customHeight="1" x14ac:dyDescent="0.25">
      <c r="B259" s="25"/>
      <c r="C259" s="31" t="s">
        <v>9</v>
      </c>
      <c r="D259" s="32">
        <f>'Listes poules triées'!A57</f>
        <v>0</v>
      </c>
      <c r="E259" s="33">
        <f>'Listes poules triées'!B60</f>
        <v>0</v>
      </c>
      <c r="F259" s="75"/>
      <c r="G259" s="1"/>
      <c r="H259" s="55" t="s">
        <v>9</v>
      </c>
      <c r="I259" s="62" t="str" cm="1">
        <f t="array" ref="I259">_xlfn.IFS(F259&gt;F260,D259,F259&lt;F260,D260,F259=F260," ")</f>
        <v xml:space="preserve"> </v>
      </c>
      <c r="J259" s="33" t="str" cm="1">
        <f t="array" ref="J259">_xlfn.IFS(F259&gt;F260,E259,F259&lt;F260,E260,F259=F260," ")</f>
        <v xml:space="preserve"> </v>
      </c>
      <c r="K259" s="75"/>
      <c r="L259" s="22"/>
    </row>
    <row r="260" spans="2:12" ht="28.5" customHeight="1" thickBot="1" x14ac:dyDescent="0.3">
      <c r="B260" s="25"/>
      <c r="C260" s="34" t="s">
        <v>10</v>
      </c>
      <c r="D260" s="35">
        <f>'Listes poules triées'!A60</f>
        <v>0</v>
      </c>
      <c r="E260" s="36">
        <f>'Listes poules triées'!B58</f>
        <v>0</v>
      </c>
      <c r="F260" s="76"/>
      <c r="G260" s="1"/>
      <c r="H260" s="57" t="s">
        <v>10</v>
      </c>
      <c r="I260" s="63" t="str" cm="1">
        <f t="array" ref="I260">_xlfn.IFS(F263&gt;F264,D263,F263&lt;F264,D264,F263=F264," ")</f>
        <v xml:space="preserve"> </v>
      </c>
      <c r="J260" s="36" t="str" cm="1">
        <f t="array" ref="J260">_xlfn.IFS(F263&gt;F264,E263,F263&lt;F264,E264,F263=F264," ")</f>
        <v xml:space="preserve"> </v>
      </c>
      <c r="K260" s="76"/>
      <c r="L260" s="22"/>
    </row>
    <row r="261" spans="2:12" ht="28.5" customHeight="1" x14ac:dyDescent="0.25">
      <c r="B261" s="25"/>
      <c r="C261" s="14"/>
      <c r="F261" s="23"/>
      <c r="H261" s="6"/>
      <c r="L261" s="20"/>
    </row>
    <row r="262" spans="2:12" ht="28.5" customHeight="1" thickBot="1" x14ac:dyDescent="0.3">
      <c r="B262" s="25"/>
      <c r="C262" s="14"/>
      <c r="D262" s="117" t="s">
        <v>1</v>
      </c>
      <c r="E262" s="117"/>
      <c r="F262" s="117"/>
      <c r="H262" s="6"/>
      <c r="I262" s="116" t="s">
        <v>23</v>
      </c>
      <c r="J262" s="116"/>
      <c r="K262" s="116"/>
      <c r="L262" s="15"/>
    </row>
    <row r="263" spans="2:12" ht="28.5" customHeight="1" x14ac:dyDescent="0.25">
      <c r="B263" s="25"/>
      <c r="C263" s="31" t="s">
        <v>11</v>
      </c>
      <c r="D263" s="32">
        <f>'Listes poules triées'!A58</f>
        <v>0</v>
      </c>
      <c r="E263" s="33">
        <f>'Listes poules triées'!B58</f>
        <v>0</v>
      </c>
      <c r="F263" s="75"/>
      <c r="G263" s="7"/>
      <c r="H263" s="55" t="s">
        <v>11</v>
      </c>
      <c r="I263" s="62" t="str" cm="1">
        <f t="array" ref="I263">_xlfn.IFS(F259&gt;F260,D260,F259&lt;F260,D259,F259=F260," ")</f>
        <v xml:space="preserve"> </v>
      </c>
      <c r="J263" s="33" t="str" cm="1">
        <f t="array" ref="J263">_xlfn.IFS(F259&gt;F260,E260,F259&lt;F260,E259,F259=F260," ")</f>
        <v xml:space="preserve"> </v>
      </c>
      <c r="K263" s="75"/>
      <c r="L263" s="22"/>
    </row>
    <row r="264" spans="2:12" ht="28.5" customHeight="1" thickBot="1" x14ac:dyDescent="0.3">
      <c r="B264" s="25"/>
      <c r="C264" s="34" t="s">
        <v>12</v>
      </c>
      <c r="D264" s="35">
        <f>'Listes poules triées'!A59</f>
        <v>0</v>
      </c>
      <c r="E264" s="36">
        <f>'Listes poules triées'!B59</f>
        <v>0</v>
      </c>
      <c r="F264" s="76"/>
      <c r="G264" s="1"/>
      <c r="H264" s="57" t="s">
        <v>12</v>
      </c>
      <c r="I264" s="63" t="str" cm="1">
        <f t="array" ref="I264">_xlfn.IFS(F263&gt;F264,D264,F263&lt;F264,D263,F263=F264," ")</f>
        <v xml:space="preserve"> </v>
      </c>
      <c r="J264" s="36" t="str" cm="1">
        <f t="array" ref="J264">_xlfn.IFS(F263&gt;F264,E264,F263&lt;F264,E263,F263=F264," ")</f>
        <v xml:space="preserve"> </v>
      </c>
      <c r="K264" s="76"/>
      <c r="L264" s="22"/>
    </row>
    <row r="265" spans="2:12" ht="28.5" customHeight="1" x14ac:dyDescent="0.25">
      <c r="B265" s="25"/>
      <c r="C265" s="8"/>
      <c r="L265" s="20"/>
    </row>
    <row r="266" spans="2:12" ht="28.5" customHeight="1" thickBot="1" x14ac:dyDescent="0.3">
      <c r="B266" s="25"/>
      <c r="C266" s="9"/>
      <c r="D266" s="123" t="s">
        <v>39</v>
      </c>
      <c r="E266" s="123"/>
      <c r="F266" s="123" t="s">
        <v>13</v>
      </c>
      <c r="L266" s="20"/>
    </row>
    <row r="267" spans="2:12" ht="28.5" customHeight="1" x14ac:dyDescent="0.35">
      <c r="B267" s="25"/>
      <c r="C267" s="59">
        <v>1</v>
      </c>
      <c r="D267" s="52" t="str" cm="1">
        <f t="array" ref="D267">_xlfn.IFS(K259&gt;K260,I259,K259&lt;K260,I260,K259=K260,"")</f>
        <v/>
      </c>
      <c r="E267" s="44" t="str" cm="1">
        <f t="array" ref="E267">_xlfn.IFS(K259&gt;K260,J259,K259&lt;K260,J260,K259=K260,"")</f>
        <v/>
      </c>
      <c r="F267" s="64">
        <f>E1-H256+5</f>
        <v>4</v>
      </c>
      <c r="G267" s="10"/>
      <c r="L267" s="20"/>
    </row>
    <row r="268" spans="2:12" ht="28.5" customHeight="1" x14ac:dyDescent="0.35">
      <c r="B268" s="25"/>
      <c r="C268" s="60">
        <v>2</v>
      </c>
      <c r="D268" s="53" t="str" cm="1">
        <f t="array" ref="D268">_xlfn.IFS(K259&lt;K260,I259,K259&gt;K260,I260,K259=K260,"")</f>
        <v/>
      </c>
      <c r="E268" s="45" t="str" cm="1">
        <f t="array" ref="E268">_xlfn.IFS(K259&lt;K260,J259,K259&gt;K260,J260,K259=K260,"")</f>
        <v/>
      </c>
      <c r="F268" s="58">
        <f>E1-H256+3</f>
        <v>2</v>
      </c>
      <c r="G268" s="10"/>
      <c r="L268" s="20"/>
    </row>
    <row r="269" spans="2:12" ht="28.5" customHeight="1" x14ac:dyDescent="0.35">
      <c r="B269" s="25"/>
      <c r="C269" s="60">
        <v>3</v>
      </c>
      <c r="D269" s="53" t="str" cm="1">
        <f t="array" ref="D269">_xlfn.IFS(K263&gt;K264,I263,K263&lt;K264,I264,K263=K264,"")</f>
        <v/>
      </c>
      <c r="E269" s="45" t="str" cm="1">
        <f t="array" ref="E269">_xlfn.IFS(K263&gt;K264,J263,K263&lt;K264,J264,K263=K264,"")</f>
        <v/>
      </c>
      <c r="F269" s="65">
        <f>E1-H256+2</f>
        <v>1</v>
      </c>
      <c r="G269" s="10"/>
      <c r="L269" s="20"/>
    </row>
    <row r="270" spans="2:12" ht="28.5" customHeight="1" thickBot="1" x14ac:dyDescent="0.4">
      <c r="B270" s="25"/>
      <c r="C270" s="61">
        <v>4</v>
      </c>
      <c r="D270" s="54" t="str" cm="1">
        <f t="array" ref="D270">_xlfn.IFS(K263&lt;K264,I263,K263&gt;K264,I264,K263=K264,"")</f>
        <v/>
      </c>
      <c r="E270" s="46" t="str" cm="1">
        <f t="array" ref="E270">_xlfn.IFS(K263&lt;K264,J263,K263&gt;K264,J264,K263=K264,"")</f>
        <v/>
      </c>
      <c r="F270" s="42">
        <f>E1-H256+1</f>
        <v>0</v>
      </c>
      <c r="G270" s="10"/>
      <c r="L270" s="20"/>
    </row>
    <row r="271" spans="2:12" ht="28.5" customHeight="1" thickBot="1" x14ac:dyDescent="0.3">
      <c r="B271" s="17"/>
      <c r="C271" s="3"/>
      <c r="D271" s="3"/>
      <c r="E271" s="3"/>
      <c r="F271" s="3"/>
      <c r="G271" s="3"/>
      <c r="H271" s="3"/>
      <c r="I271" s="3"/>
      <c r="J271" s="3"/>
      <c r="K271" s="3"/>
      <c r="L271" s="24"/>
    </row>
    <row r="272" spans="2:12" ht="28.5" customHeight="1" thickBot="1" x14ac:dyDescent="0.3"/>
    <row r="273" spans="2:12" ht="28.5" customHeight="1" x14ac:dyDescent="0.25">
      <c r="B273" s="16"/>
      <c r="C273" s="18"/>
      <c r="D273" s="18"/>
      <c r="E273" s="18"/>
      <c r="F273" s="18"/>
      <c r="G273" s="18"/>
      <c r="H273" s="18"/>
      <c r="I273" s="18"/>
      <c r="J273" s="18"/>
      <c r="K273" s="18"/>
      <c r="L273" s="19"/>
    </row>
    <row r="274" spans="2:12" ht="28.5" customHeight="1" x14ac:dyDescent="0.25">
      <c r="B274" s="25"/>
      <c r="C274" s="127" t="s">
        <v>26</v>
      </c>
      <c r="D274" s="127"/>
      <c r="E274" s="127"/>
      <c r="F274" s="127"/>
      <c r="G274" s="127"/>
      <c r="H274" s="69">
        <v>16</v>
      </c>
      <c r="I274" s="69"/>
      <c r="J274" s="69"/>
      <c r="K274" s="69"/>
      <c r="L274" s="20"/>
    </row>
    <row r="275" spans="2:12" ht="28.5" customHeight="1" x14ac:dyDescent="0.25">
      <c r="B275" s="25"/>
      <c r="C275" s="9"/>
      <c r="L275" s="20"/>
    </row>
    <row r="276" spans="2:12" ht="28.5" customHeight="1" thickBot="1" x14ac:dyDescent="0.3">
      <c r="B276" s="25"/>
      <c r="C276" s="9"/>
      <c r="D276" s="117" t="s">
        <v>0</v>
      </c>
      <c r="E276" s="117"/>
      <c r="F276" s="117"/>
      <c r="I276" s="118" t="s">
        <v>22</v>
      </c>
      <c r="J276" s="118"/>
      <c r="K276" s="118"/>
      <c r="L276" s="21"/>
    </row>
    <row r="277" spans="2:12" ht="28.5" customHeight="1" x14ac:dyDescent="0.25">
      <c r="B277" s="25"/>
      <c r="C277" s="31" t="s">
        <v>9</v>
      </c>
      <c r="D277" s="32">
        <f>'Listes poules triées'!A61</f>
        <v>0</v>
      </c>
      <c r="E277" s="33">
        <f>'Listes poules triées'!B61</f>
        <v>0</v>
      </c>
      <c r="F277" s="75"/>
      <c r="G277" s="1"/>
      <c r="H277" s="55" t="s">
        <v>9</v>
      </c>
      <c r="I277" s="62" t="str" cm="1">
        <f t="array" ref="I277">_xlfn.IFS(F277&gt;F278,D277,F277&lt;F278,D278,F277=F278," ")</f>
        <v xml:space="preserve"> </v>
      </c>
      <c r="J277" s="33" t="str" cm="1">
        <f t="array" ref="J277">_xlfn.IFS(F277&gt;F278,E277,F277&lt;F278,E278,F277=F278," ")</f>
        <v xml:space="preserve"> </v>
      </c>
      <c r="K277" s="75"/>
      <c r="L277" s="22"/>
    </row>
    <row r="278" spans="2:12" ht="28.5" customHeight="1" thickBot="1" x14ac:dyDescent="0.3">
      <c r="B278" s="25"/>
      <c r="C278" s="34" t="s">
        <v>10</v>
      </c>
      <c r="D278" s="35">
        <f>'Listes poules triées'!A64</f>
        <v>0</v>
      </c>
      <c r="E278" s="36">
        <f>'Listes poules triées'!B64</f>
        <v>0</v>
      </c>
      <c r="F278" s="76"/>
      <c r="G278" s="1"/>
      <c r="H278" s="57" t="s">
        <v>10</v>
      </c>
      <c r="I278" s="63" t="str" cm="1">
        <f t="array" ref="I278">_xlfn.IFS(F281&gt;F282,D281,F281&lt;F282,D282,F281=F282," ")</f>
        <v xml:space="preserve"> </v>
      </c>
      <c r="J278" s="36" t="str" cm="1">
        <f t="array" ref="J278">_xlfn.IFS(F281&gt;F282,E281,F281&lt;F282,E282,F281=F282," ")</f>
        <v xml:space="preserve"> </v>
      </c>
      <c r="K278" s="76"/>
      <c r="L278" s="22"/>
    </row>
    <row r="279" spans="2:12" ht="28.5" customHeight="1" x14ac:dyDescent="0.25">
      <c r="B279" s="25"/>
      <c r="C279" s="14"/>
      <c r="F279" s="23"/>
      <c r="H279" s="6"/>
      <c r="L279" s="20"/>
    </row>
    <row r="280" spans="2:12" ht="28.5" customHeight="1" thickBot="1" x14ac:dyDescent="0.3">
      <c r="B280" s="25"/>
      <c r="C280" s="14"/>
      <c r="D280" s="117" t="s">
        <v>1</v>
      </c>
      <c r="E280" s="117"/>
      <c r="F280" s="117"/>
      <c r="H280" s="6"/>
      <c r="I280" s="116" t="s">
        <v>23</v>
      </c>
      <c r="J280" s="116"/>
      <c r="K280" s="116"/>
      <c r="L280" s="15"/>
    </row>
    <row r="281" spans="2:12" ht="28.5" customHeight="1" x14ac:dyDescent="0.25">
      <c r="B281" s="25"/>
      <c r="C281" s="31" t="s">
        <v>11</v>
      </c>
      <c r="D281" s="32">
        <f>'Listes poules triées'!A62</f>
        <v>0</v>
      </c>
      <c r="E281" s="33">
        <f>'Listes poules triées'!B62</f>
        <v>0</v>
      </c>
      <c r="F281" s="75"/>
      <c r="G281" s="7"/>
      <c r="H281" s="55" t="s">
        <v>11</v>
      </c>
      <c r="I281" s="62" t="str" cm="1">
        <f t="array" ref="I281">_xlfn.IFS(F277&gt;F278,D278,F277&lt;F278,D277,F277=F278," ")</f>
        <v xml:space="preserve"> </v>
      </c>
      <c r="J281" s="33" t="str" cm="1">
        <f t="array" ref="J281">_xlfn.IFS(F277&gt;F278,E278,F277&lt;F278,E277,F277=F278," ")</f>
        <v xml:space="preserve"> </v>
      </c>
      <c r="K281" s="75"/>
      <c r="L281" s="22"/>
    </row>
    <row r="282" spans="2:12" ht="28.5" customHeight="1" thickBot="1" x14ac:dyDescent="0.3">
      <c r="B282" s="25"/>
      <c r="C282" s="34" t="s">
        <v>12</v>
      </c>
      <c r="D282" s="35">
        <f>'Listes poules triées'!A63</f>
        <v>0</v>
      </c>
      <c r="E282" s="36">
        <f>'Listes poules triées'!B63</f>
        <v>0</v>
      </c>
      <c r="F282" s="76"/>
      <c r="G282" s="1"/>
      <c r="H282" s="57" t="s">
        <v>12</v>
      </c>
      <c r="I282" s="63" t="str" cm="1">
        <f t="array" ref="I282">_xlfn.IFS(F281&gt;F282,D282,F281&lt;F282,D281,F281=F282," ")</f>
        <v xml:space="preserve"> </v>
      </c>
      <c r="J282" s="36" t="str" cm="1">
        <f t="array" ref="J282">_xlfn.IFS(F281&gt;F282,E282,F281&lt;F282,E281,F281=F282," ")</f>
        <v xml:space="preserve"> </v>
      </c>
      <c r="K282" s="76"/>
      <c r="L282" s="22"/>
    </row>
    <row r="283" spans="2:12" ht="28.5" customHeight="1" x14ac:dyDescent="0.25">
      <c r="B283" s="25"/>
      <c r="C283" s="8"/>
      <c r="L283" s="20"/>
    </row>
    <row r="284" spans="2:12" ht="28.5" customHeight="1" thickBot="1" x14ac:dyDescent="0.3">
      <c r="B284" s="25"/>
      <c r="C284" s="9"/>
      <c r="D284" s="123" t="s">
        <v>38</v>
      </c>
      <c r="E284" s="123"/>
      <c r="F284" s="123" t="s">
        <v>13</v>
      </c>
      <c r="L284" s="20"/>
    </row>
    <row r="285" spans="2:12" ht="28.5" customHeight="1" x14ac:dyDescent="0.35">
      <c r="B285" s="25"/>
      <c r="C285" s="59">
        <v>1</v>
      </c>
      <c r="D285" s="52" t="str" cm="1">
        <f t="array" ref="D285">_xlfn.IFS(K277&gt;K278,I277,K277&lt;K278,I278,K277=K278,"")</f>
        <v/>
      </c>
      <c r="E285" s="44" t="str" cm="1">
        <f t="array" ref="E285">_xlfn.IFS(K277&gt;K278,J277,K277&lt;K278,J278,K277=K278,"")</f>
        <v/>
      </c>
      <c r="F285" s="64">
        <f>E1-H274+5</f>
        <v>3</v>
      </c>
      <c r="G285" s="10"/>
      <c r="L285" s="20"/>
    </row>
    <row r="286" spans="2:12" ht="28.5" customHeight="1" x14ac:dyDescent="0.35">
      <c r="B286" s="25"/>
      <c r="C286" s="60">
        <v>2</v>
      </c>
      <c r="D286" s="53" t="str" cm="1">
        <f t="array" ref="D286">_xlfn.IFS(K277&lt;K278,I277,K277&gt;K278,I278,K277=K278,"")</f>
        <v/>
      </c>
      <c r="E286" s="45" t="str" cm="1">
        <f t="array" ref="E286">_xlfn.IFS(K277&lt;K278,J277,K277&gt;K278,J278,K277=K278,"")</f>
        <v/>
      </c>
      <c r="F286" s="58">
        <f>E1-H274+3</f>
        <v>1</v>
      </c>
      <c r="G286" s="10"/>
      <c r="L286" s="20"/>
    </row>
    <row r="287" spans="2:12" ht="28.5" customHeight="1" x14ac:dyDescent="0.35">
      <c r="B287" s="25"/>
      <c r="C287" s="60">
        <v>3</v>
      </c>
      <c r="D287" s="53" t="str" cm="1">
        <f t="array" ref="D287">_xlfn.IFS(K281&gt;K282,I281,K281&lt;K282,I282,K281=K282,"")</f>
        <v/>
      </c>
      <c r="E287" s="45" t="str" cm="1">
        <f t="array" ref="E287">_xlfn.IFS(K281&gt;K282,J281,K281&lt;K282,J282,K281=K282,"")</f>
        <v/>
      </c>
      <c r="F287" s="65">
        <f>E1-H274+2</f>
        <v>0</v>
      </c>
      <c r="G287" s="10"/>
      <c r="L287" s="20"/>
    </row>
    <row r="288" spans="2:12" ht="28.5" customHeight="1" thickBot="1" x14ac:dyDescent="0.4">
      <c r="B288" s="25"/>
      <c r="C288" s="61">
        <v>4</v>
      </c>
      <c r="D288" s="54" t="str" cm="1">
        <f t="array" ref="D288">_xlfn.IFS(K281&lt;K282,I281,K281&gt;K282,I282,K281=K282,"")</f>
        <v/>
      </c>
      <c r="E288" s="46" t="str" cm="1">
        <f t="array" ref="E288">_xlfn.IFS(K281&lt;K282,J281,K281&gt;K282,J282,K281=K282,"")</f>
        <v/>
      </c>
      <c r="F288" s="42">
        <f>E1-H274+1</f>
        <v>-1</v>
      </c>
      <c r="G288" s="10"/>
      <c r="L288" s="20"/>
    </row>
    <row r="289" spans="2:12" ht="28.5" customHeight="1" thickBot="1" x14ac:dyDescent="0.3">
      <c r="B289" s="17"/>
      <c r="C289" s="3"/>
      <c r="D289" s="3"/>
      <c r="E289" s="3"/>
      <c r="F289" s="3"/>
      <c r="G289" s="3"/>
      <c r="H289" s="3"/>
      <c r="I289" s="3"/>
      <c r="J289" s="3"/>
      <c r="K289" s="3"/>
      <c r="L289" s="24"/>
    </row>
  </sheetData>
  <sheetProtection algorithmName="SHA-512" hashValue="vjxYXs41c9XhF4ztAM6/ixdQtFhv1Z5bSpHqbcvfbeBE0w2Vc0S4gwnf4vP1Z72U9e1o+ychksr2aiY8aASqsg==" saltValue="1y4IIC01ZbiC0Mjyq9MO+g==" spinCount="100000" sheet="1" objects="1" scenarios="1"/>
  <mergeCells count="96">
    <mergeCell ref="D284:F284"/>
    <mergeCell ref="I280:K280"/>
    <mergeCell ref="D280:F280"/>
    <mergeCell ref="I276:K276"/>
    <mergeCell ref="D276:F276"/>
    <mergeCell ref="C274:G274"/>
    <mergeCell ref="D212:F212"/>
    <mergeCell ref="I208:K208"/>
    <mergeCell ref="D208:F208"/>
    <mergeCell ref="I204:K204"/>
    <mergeCell ref="D204:F204"/>
    <mergeCell ref="C256:G256"/>
    <mergeCell ref="C238:G238"/>
    <mergeCell ref="C220:G220"/>
    <mergeCell ref="I262:K262"/>
    <mergeCell ref="I244:K244"/>
    <mergeCell ref="I226:K226"/>
    <mergeCell ref="I258:K258"/>
    <mergeCell ref="I240:K240"/>
    <mergeCell ref="I222:K222"/>
    <mergeCell ref="C130:G130"/>
    <mergeCell ref="C184:G184"/>
    <mergeCell ref="C166:G166"/>
    <mergeCell ref="C148:G148"/>
    <mergeCell ref="I186:K186"/>
    <mergeCell ref="D186:F186"/>
    <mergeCell ref="I168:K168"/>
    <mergeCell ref="D168:F168"/>
    <mergeCell ref="I150:K150"/>
    <mergeCell ref="D140:F140"/>
    <mergeCell ref="I136:K136"/>
    <mergeCell ref="D136:F136"/>
    <mergeCell ref="I132:K132"/>
    <mergeCell ref="D132:F132"/>
    <mergeCell ref="D150:F150"/>
    <mergeCell ref="I190:K190"/>
    <mergeCell ref="D190:F190"/>
    <mergeCell ref="I172:K172"/>
    <mergeCell ref="D172:F172"/>
    <mergeCell ref="I154:K154"/>
    <mergeCell ref="D154:F154"/>
    <mergeCell ref="D194:F194"/>
    <mergeCell ref="D176:F176"/>
    <mergeCell ref="D158:F158"/>
    <mergeCell ref="D222:F222"/>
    <mergeCell ref="D266:F266"/>
    <mergeCell ref="D248:F248"/>
    <mergeCell ref="D230:F230"/>
    <mergeCell ref="D262:F262"/>
    <mergeCell ref="D244:F244"/>
    <mergeCell ref="D226:F226"/>
    <mergeCell ref="D258:F258"/>
    <mergeCell ref="D240:F240"/>
    <mergeCell ref="C202:G202"/>
    <mergeCell ref="C40:G40"/>
    <mergeCell ref="A1:D1"/>
    <mergeCell ref="D122:F122"/>
    <mergeCell ref="D104:F104"/>
    <mergeCell ref="C112:G112"/>
    <mergeCell ref="C94:G94"/>
    <mergeCell ref="C76:G76"/>
    <mergeCell ref="C4:G4"/>
    <mergeCell ref="D42:F42"/>
    <mergeCell ref="D14:F14"/>
    <mergeCell ref="D32:F32"/>
    <mergeCell ref="D78:F78"/>
    <mergeCell ref="D82:F82"/>
    <mergeCell ref="D118:F118"/>
    <mergeCell ref="C58:G58"/>
    <mergeCell ref="D60:F60"/>
    <mergeCell ref="I78:K78"/>
    <mergeCell ref="I82:K82"/>
    <mergeCell ref="I42:K42"/>
    <mergeCell ref="D46:F46"/>
    <mergeCell ref="I46:K46"/>
    <mergeCell ref="D50:F50"/>
    <mergeCell ref="I60:K60"/>
    <mergeCell ref="D64:F64"/>
    <mergeCell ref="I64:K64"/>
    <mergeCell ref="D68:F68"/>
    <mergeCell ref="D6:F6"/>
    <mergeCell ref="D10:F10"/>
    <mergeCell ref="D24:F24"/>
    <mergeCell ref="I24:K24"/>
    <mergeCell ref="D28:F28"/>
    <mergeCell ref="I28:K28"/>
    <mergeCell ref="I10:K10"/>
    <mergeCell ref="I6:K6"/>
    <mergeCell ref="C22:G22"/>
    <mergeCell ref="I118:K118"/>
    <mergeCell ref="D100:F100"/>
    <mergeCell ref="I114:K114"/>
    <mergeCell ref="D114:F114"/>
    <mergeCell ref="I96:K96"/>
    <mergeCell ref="D96:F96"/>
    <mergeCell ref="I100:K10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A7260-2C39-4423-A20E-F5D62F388E93}">
  <sheetPr codeName="Feuil1"/>
  <dimension ref="A1:ZV36"/>
  <sheetViews>
    <sheetView topLeftCell="AB1" zoomScale="71" zoomScaleNormal="71" workbookViewId="0">
      <selection activeCell="BO2" sqref="BO2:BO28"/>
    </sheetView>
  </sheetViews>
  <sheetFormatPr baseColWidth="10" defaultColWidth="3.85546875" defaultRowHeight="15" x14ac:dyDescent="0.25"/>
  <cols>
    <col min="1" max="1" width="26.5703125" style="1" bestFit="1" customWidth="1"/>
    <col min="2" max="46" width="3.85546875" style="1"/>
    <col min="48" max="65" width="3.85546875" style="1"/>
    <col min="66" max="66" width="29.28515625" style="1" bestFit="1" customWidth="1"/>
    <col min="67" max="67" width="29.28515625" style="1" customWidth="1"/>
    <col min="68" max="68" width="25.140625" style="1" bestFit="1" customWidth="1"/>
    <col min="69" max="16384" width="3.85546875" style="1"/>
  </cols>
  <sheetData>
    <row r="1" spans="1:698" ht="15.75" thickBot="1" x14ac:dyDescent="0.3">
      <c r="A1" s="97" t="s">
        <v>58</v>
      </c>
      <c r="B1" s="129" t="s">
        <v>41</v>
      </c>
      <c r="C1" s="130"/>
      <c r="D1" s="130"/>
      <c r="E1" s="134"/>
      <c r="F1" s="129" t="s">
        <v>42</v>
      </c>
      <c r="G1" s="130"/>
      <c r="H1" s="130"/>
      <c r="I1" s="134"/>
      <c r="J1" s="129" t="s">
        <v>43</v>
      </c>
      <c r="K1" s="130"/>
      <c r="L1" s="130"/>
      <c r="M1" s="134"/>
      <c r="N1" s="129" t="s">
        <v>44</v>
      </c>
      <c r="O1" s="130"/>
      <c r="P1" s="130"/>
      <c r="Q1" s="134"/>
      <c r="R1" s="129" t="s">
        <v>45</v>
      </c>
      <c r="S1" s="130"/>
      <c r="T1" s="130"/>
      <c r="U1" s="134"/>
      <c r="V1" s="129" t="s">
        <v>46</v>
      </c>
      <c r="W1" s="130"/>
      <c r="X1" s="130"/>
      <c r="Y1" s="134"/>
      <c r="Z1" s="129" t="s">
        <v>47</v>
      </c>
      <c r="AA1" s="130"/>
      <c r="AB1" s="130"/>
      <c r="AC1" s="134"/>
      <c r="AD1" s="129" t="s">
        <v>48</v>
      </c>
      <c r="AE1" s="130"/>
      <c r="AF1" s="130"/>
      <c r="AG1" s="134"/>
      <c r="AH1" s="129" t="s">
        <v>49</v>
      </c>
      <c r="AI1" s="130"/>
      <c r="AJ1" s="130"/>
      <c r="AK1" s="131"/>
      <c r="AL1" s="129" t="s">
        <v>50</v>
      </c>
      <c r="AM1" s="130"/>
      <c r="AN1" s="130"/>
      <c r="AO1" s="131"/>
      <c r="AP1" s="132" t="s">
        <v>51</v>
      </c>
      <c r="AQ1" s="133"/>
      <c r="AR1" s="133"/>
      <c r="AS1" s="133"/>
      <c r="AT1" s="129" t="s">
        <v>52</v>
      </c>
      <c r="AU1" s="130"/>
      <c r="AV1" s="130"/>
      <c r="AW1" s="131"/>
      <c r="AX1" s="129" t="s">
        <v>53</v>
      </c>
      <c r="AY1" s="130"/>
      <c r="AZ1" s="130"/>
      <c r="BA1" s="131"/>
      <c r="BB1" s="132" t="s">
        <v>54</v>
      </c>
      <c r="BC1" s="133"/>
      <c r="BD1" s="133"/>
      <c r="BE1" s="133"/>
      <c r="BF1" s="129" t="s">
        <v>55</v>
      </c>
      <c r="BG1" s="130"/>
      <c r="BH1" s="130"/>
      <c r="BI1" s="134"/>
      <c r="BJ1" s="132" t="s">
        <v>56</v>
      </c>
      <c r="BK1" s="133"/>
      <c r="BL1" s="133"/>
      <c r="BM1" s="133"/>
      <c r="BN1" s="108" t="s">
        <v>57</v>
      </c>
      <c r="BO1" s="91" t="s">
        <v>58</v>
      </c>
      <c r="BP1" s="109" t="s">
        <v>78</v>
      </c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</row>
    <row r="2" spans="1:698" x14ac:dyDescent="0.25">
      <c r="A2" s="87" t="str">
        <f>'Liste des clubs'!A1</f>
        <v>DINAN</v>
      </c>
      <c r="B2" s="92" cm="1">
        <f t="array" ref="B2">IF($A2=0,"",_xlfn.IFNA(_xlfn.IFS(Poules!$E$15='Résultat club'!$A2,Poules!$F$15)," "))</f>
        <v>18</v>
      </c>
      <c r="C2" s="93" t="str" cm="1">
        <f t="array" ref="C2">IF($A2=0,"",_xlfn.IFNA(_xlfn.IFS(Poules!$E$16='Résultat club'!$A2,Poules!$F$16)," "))</f>
        <v xml:space="preserve"> </v>
      </c>
      <c r="D2" s="93" t="str" cm="1">
        <f t="array" ref="D2">IF($A2=0,"",_xlfn.IFNA(_xlfn.IFS(Poules!$E$17='Résultat club'!$A2,Poules!$F$17)," "))</f>
        <v xml:space="preserve"> </v>
      </c>
      <c r="E2" s="94" t="str" cm="1">
        <f t="array" ref="E2">IF($A2=0,"",_xlfn.IFNA(_xlfn.IFS(Poules!$E$18='Résultat club'!$A2,Poules!$F$18)," "))</f>
        <v xml:space="preserve"> </v>
      </c>
      <c r="F2" s="92" t="str" cm="1">
        <f t="array" ref="F2">IF($A2=0,"",_xlfn.IFNA(_xlfn.IFS(Poules!$E$33='Résultat club'!$A2,Poules!$F$33)," "))</f>
        <v xml:space="preserve"> </v>
      </c>
      <c r="G2" s="93" t="str" cm="1">
        <f t="array" ref="G2">IF($A2=0,"",_xlfn.IFNA(_xlfn.IFS(Poules!$E$34='Résultat club'!$A2,Poules!$F$34)," "))</f>
        <v xml:space="preserve"> </v>
      </c>
      <c r="H2" s="93" cm="1">
        <f t="array" ref="H2">IF($A2=0,"",_xlfn.IFNA(_xlfn.IFS(Poules!$E$35='Résultat club'!$A2,Poules!$F$35)," "))</f>
        <v>14</v>
      </c>
      <c r="I2" s="94" t="str" cm="1">
        <f t="array" ref="I2">IF($A2=0,"",_xlfn.IFNA(_xlfn.IFS(Poules!$E$36='Résultat club'!$A2,Poules!$F$36)," "))</f>
        <v xml:space="preserve"> </v>
      </c>
      <c r="J2" s="92" t="str" cm="1">
        <f t="array" ref="J2">IF(A2=0,"",_xlfn.IFNA(_xlfn.IFS(Poules!$E$51='Résultat club'!$A2,Poules!$F$51)," "))</f>
        <v xml:space="preserve"> </v>
      </c>
      <c r="K2" s="93" t="str" cm="1">
        <f t="array" ref="K2">IF(A2=0,"",_xlfn.IFNA(_xlfn.IFS(Poules!$E$52='Résultat club'!$A2,Poules!$F$52)," "))</f>
        <v xml:space="preserve"> </v>
      </c>
      <c r="L2" s="93" t="str" cm="1">
        <f t="array" ref="L2">IF(A2=0,"",_xlfn.IFNA(_xlfn.IFS(Poules!$E$53='Résultat club'!$A2,Poules!$F$53)," "))</f>
        <v xml:space="preserve"> </v>
      </c>
      <c r="M2" s="94" t="str" cm="1">
        <f t="array" ref="M2">IF(A2=0,"",_xlfn.IFNA(_xlfn.IFS(Poules!$E$54='Résultat club'!$A2,Poules!$F$54)," "))</f>
        <v xml:space="preserve"> </v>
      </c>
      <c r="N2" s="92" t="str" cm="1">
        <f t="array" ref="N2">IF(A2=0,"",_xlfn.IFNA(_xlfn.IFS(Poules!$E$69='Résultat club'!$A2,Poules!$F$69)," "))</f>
        <v xml:space="preserve"> </v>
      </c>
      <c r="O2" s="93" t="str" cm="1">
        <f t="array" ref="O2">IF(A2=0,"",_xlfn.IFNA(_xlfn.IFS(Poules!$E$70='Résultat club'!$A2,Poules!$F$70)," "))</f>
        <v xml:space="preserve"> </v>
      </c>
      <c r="P2" s="93" t="str" cm="1">
        <f t="array" ref="P2">IF(A2=0,"",_xlfn.IFNA(_xlfn.IFS(Poules!$E$71='Résultat club'!$A2,Poules!$F$71)," "))</f>
        <v xml:space="preserve"> </v>
      </c>
      <c r="Q2" s="94" t="str" cm="1">
        <f t="array" ref="Q2">IF(A2=0,"",_xlfn.IFNA(_xlfn.IFS(Poules!$E$72='Résultat club'!$A2,Poules!$F$72)," "))</f>
        <v xml:space="preserve"> </v>
      </c>
      <c r="R2" s="92" t="str" cm="1">
        <f t="array" ref="R2">IF(A2=0,"",_xlfn.IFNA(_xlfn.IFS(Poules!$E$87='Résultat club'!$A2,Poules!$F$87)," "))</f>
        <v xml:space="preserve"> </v>
      </c>
      <c r="S2" s="93" t="str" cm="1">
        <f t="array" ref="S2">IF(A2=0,"",_xlfn.IFNA(_xlfn.IFS(Poules!$E$88='Résultat club'!$A2,Poules!$F$88)," "))</f>
        <v xml:space="preserve"> </v>
      </c>
      <c r="T2" s="93" t="str" cm="1">
        <f t="array" ref="T2">IF(A2=0,"",_xlfn.IFNA(_xlfn.IFS(Poules!$E$89='Résultat club'!$A2,Poules!$F$89)," "))</f>
        <v xml:space="preserve"> </v>
      </c>
      <c r="U2" s="94" cm="1">
        <f t="array" ref="U2">IF(A2=0,"",_xlfn.IFNA(_xlfn.IFS(Poules!$E$90='Résultat club'!$A2,Poules!$F$90)," "))</f>
        <v>10</v>
      </c>
      <c r="V2" s="92" t="str" cm="1">
        <f t="array" ref="V2">IF(A2=0,"",_xlfn.IFNA(_xlfn.IFS(Poules!$E$105='Résultat club'!$A2,Poules!$F$105),""))</f>
        <v/>
      </c>
      <c r="W2" s="93" cm="1">
        <f t="array" ref="W2">IF(A2=0,"",_xlfn.IFNA(_xlfn.IFS(Poules!$E$106='Résultat club'!$A2,Poules!$F$106),""))</f>
        <v>11</v>
      </c>
      <c r="X2" s="93" t="str" cm="1">
        <f t="array" ref="X2">IF(A2=0,"",_xlfn.IFNA(_xlfn.IFS(Poules!$E$107='Résultat club'!$A2,Poules!$F$107),""))</f>
        <v/>
      </c>
      <c r="Y2" s="94" t="str" cm="1">
        <f t="array" ref="Y2">IF(A2=0,"",_xlfn.IFNA(_xlfn.IFS(Poules!$E$108='Résultat club'!$A2,Poules!$F$108),""))</f>
        <v/>
      </c>
      <c r="Z2" s="92" t="str" cm="1">
        <f t="array" ref="Z2">IF(A2=0,"",_xlfn.IFNA(_xlfn.IFS(Poules!$E$123='Résultat club'!$A2,Poules!$F$123),""))</f>
        <v/>
      </c>
      <c r="AA2" s="93" t="str" cm="1">
        <f t="array" ref="AA2">IF(A2=0,"",_xlfn.IFNA(_xlfn.IFS(Poules!$E$124='Résultat club'!$A2,Poules!$F$124),""))</f>
        <v/>
      </c>
      <c r="AB2" s="93" t="str" cm="1">
        <f t="array" ref="AB2">IF(A2=0,"",_xlfn.IFNA(_xlfn.IFS(Poules!$E$125='Résultat club'!$A2,Poules!$F$125),""))</f>
        <v/>
      </c>
      <c r="AC2" s="94" t="str" cm="1">
        <f t="array" ref="AC2">IF(A2=0,"",_xlfn.IFNA(_xlfn.IFS(Poules!$E$126='Résultat club'!$A2,Poules!$F$126),""))</f>
        <v/>
      </c>
      <c r="AD2" s="92" t="str" cm="1">
        <f t="array" ref="AD2">IF(A2=0,"",_xlfn.IFNA(_xlfn.IFS(Poules!$E$141='Résultat club'!$A2,Poules!$F$141),""))</f>
        <v/>
      </c>
      <c r="AE2" s="93" t="str" cm="1">
        <f t="array" ref="AE2">IF(A2=0,"",_xlfn.IFNA(_xlfn.IFS(Poules!$E$142='Résultat club'!$A2,Poules!$F$142),""))</f>
        <v/>
      </c>
      <c r="AF2" s="93" t="str" cm="1">
        <f t="array" ref="AF2">IF(A2=0,"",_xlfn.IFNA(_xlfn.IFS(Poules!$E$143='Résultat club'!$A2,Poules!$F$143),""))</f>
        <v/>
      </c>
      <c r="AG2" s="94" t="str" cm="1">
        <f t="array" ref="AG2">IF(A2=0,"",_xlfn.IFNA(_xlfn.IFS(Poules!$E$144='Résultat club'!$A2,Poules!$F$144),""))</f>
        <v/>
      </c>
      <c r="AH2" s="92" t="str" cm="1">
        <f t="array" ref="AH2">IF(A2=0,"",_xlfn.IFNA(_xlfn.IFS(Poules!$E$159='Résultat club'!$A2,Poules!$F$159),""))</f>
        <v/>
      </c>
      <c r="AI2" s="93" t="str" cm="1">
        <f t="array" ref="AI2">IF(A2=0,"",_xlfn.IFNA(_xlfn.IFS(Poules!$E$160='Résultat club'!$A2,Poules!$F$160),""))</f>
        <v/>
      </c>
      <c r="AJ2" s="93" t="str" cm="1">
        <f t="array" ref="AJ2">IF(A2=0,"",_xlfn.IFNA(_xlfn.IFS(Poules!$E$161='Résultat club'!$A2,Poules!$F$161),""))</f>
        <v/>
      </c>
      <c r="AK2" s="95" t="str" cm="1">
        <f t="array" ref="AK2">IF(A2=0,"",_xlfn.IFNA(_xlfn.IFS(Poules!$E$162='Résultat club'!$A2,Poules!$F$162),""))</f>
        <v/>
      </c>
      <c r="AL2" s="92" t="str" cm="1">
        <f t="array" ref="AL2">IF(A2=0,"",_xlfn.IFNA(_xlfn.IFS(Poules!$E$177='Résultat club'!$A2,Poules!$F$177),""))</f>
        <v/>
      </c>
      <c r="AM2" s="93" t="str" cm="1">
        <f t="array" ref="AM2">IF(A2=0,"",_xlfn.IFNA(_xlfn.IFS(Poules!$E$178='Résultat club'!$A2,Poules!$F$178),""))</f>
        <v/>
      </c>
      <c r="AN2" s="93" t="str" cm="1">
        <f t="array" ref="AN2">IF(A2=0,"",_xlfn.IFNA(_xlfn.IFS(Poules!$E$179='Résultat club'!$A2,Poules!$F$179),""))</f>
        <v/>
      </c>
      <c r="AO2" s="95" t="str" cm="1">
        <f t="array" ref="AO2">IF(A2=0,"",_xlfn.IFNA(_xlfn.IFS(Poules!$E$180='Résultat club'!$A2,Poules!$F$180),""))</f>
        <v/>
      </c>
      <c r="AP2" s="92" t="str" cm="1">
        <f t="array" ref="AP2">IF(A2=0,"",_xlfn.IFNA(_xlfn.IFS(Poules!$E$195='Résultat club'!$A2,Poules!$F$195),""))</f>
        <v/>
      </c>
      <c r="AQ2" s="93" t="str" cm="1">
        <f t="array" ref="AQ2">IF(A2=0,"",_xlfn.IFNA(_xlfn.IFS(Poules!$E$196='Résultat club'!$A2,Poules!$F$196),""))</f>
        <v/>
      </c>
      <c r="AR2" s="93" t="str" cm="1">
        <f t="array" ref="AR2">IF(A2=0,"",_xlfn.IFNA(_xlfn.IFS(Poules!$E$197='Résultat club'!$A2,Poules!$F$197),""))</f>
        <v/>
      </c>
      <c r="AS2" s="95" t="str" cm="1">
        <f t="array" ref="AS2">IF(A2=0,"",_xlfn.IFNA(_xlfn.IFS(Poules!$E$198='Résultat club'!$A2,Poules!$F$198),""))</f>
        <v/>
      </c>
      <c r="AT2" s="92" t="str" cm="1">
        <f t="array" ref="AT2">IF(A2=0,"",_xlfn.IFNA(_xlfn.IFS(Poules!$E$213='Résultat club'!$A2,Poules!$F$213),""))</f>
        <v/>
      </c>
      <c r="AU2" s="93" t="str" cm="1">
        <f t="array" ref="AU2">IF(A2=0,"",_xlfn.IFNA(_xlfn.IFS(Poules!$E$214='Résultat club'!$A2,Poules!$F$214),""))</f>
        <v/>
      </c>
      <c r="AV2" s="93" t="str" cm="1">
        <f t="array" ref="AV2">IF(A2=0,"",_xlfn.IFNA(_xlfn.IFS(Poules!$E$215='Résultat club'!$A2,Poules!$F$215),""))</f>
        <v/>
      </c>
      <c r="AW2" s="95" t="str" cm="1">
        <f t="array" ref="AW2">IF(A2=0,"",_xlfn.IFNA(_xlfn.IFS(Poules!$E$216='Résultat club'!$A2,Poules!$F$216),""))</f>
        <v/>
      </c>
      <c r="AX2" s="92" t="str" cm="1">
        <f t="array" ref="AX2">IF(A2=0,"",_xlfn.IFNA(_xlfn.IFS(Poules!$E$231='Résultat club'!$A2,Poules!$F$231),""))</f>
        <v/>
      </c>
      <c r="AY2" s="93" t="str" cm="1">
        <f t="array" ref="AY2">IF(A2=0,"",_xlfn.IFNA(_xlfn.IFS(Poules!$E$232='Résultat club'!$A2,Poules!$F$232),""))</f>
        <v/>
      </c>
      <c r="AZ2" s="93" t="str" cm="1">
        <f t="array" ref="AZ2">IF(A2=0,"",_xlfn.IFNA(_xlfn.IFS(Poules!$E$233='Résultat club'!$A2,Poules!$F$233),""))</f>
        <v/>
      </c>
      <c r="BA2" s="95" t="str" cm="1">
        <f t="array" ref="BA2">IF(A2=0,"",_xlfn.IFNA(_xlfn.IFS(Poules!$E$234='Résultat club'!$A2,Poules!$F$234),""))</f>
        <v/>
      </c>
      <c r="BB2" s="92" t="str" cm="1">
        <f t="array" ref="BB2">IF(A2=0,"",_xlfn.IFNA(_xlfn.IFS(Poules!$E$249='Résultat club'!$A2,Poules!$F$249),""))</f>
        <v/>
      </c>
      <c r="BC2" s="93" t="str" cm="1">
        <f t="array" ref="BC2">IF(A2=0,"",_xlfn.IFNA(_xlfn.IFS(Poules!$E$250='Résultat club'!$A2,Poules!$F$250),""))</f>
        <v/>
      </c>
      <c r="BD2" s="93" t="str" cm="1">
        <f t="array" ref="BD2">IF(A2=0,"",_xlfn.IFNA(_xlfn.IFS(Poules!$E$251='Résultat club'!$A2,Poules!$F$251),""))</f>
        <v/>
      </c>
      <c r="BE2" s="95" t="str" cm="1">
        <f t="array" ref="BE2">IF(A2=0,"",_xlfn.IFNA(_xlfn.IFS(Poules!$E$252='Résultat club'!$A2,Poules!$F$252),""))</f>
        <v/>
      </c>
      <c r="BF2" s="92" t="str" cm="1">
        <f t="array" ref="BF2">IF(A2=0,"",_xlfn.IFNA(_xlfn.IFS(Poules!$E$267='Résultat club'!$A2,Poules!$F$267),""))</f>
        <v/>
      </c>
      <c r="BG2" s="93" t="str" cm="1">
        <f t="array" ref="BG2">IF(A2=0,"",_xlfn.IFNA(_xlfn.IFS(Poules!$E$268='Résultat club'!$A2,Poules!$F$268),""))</f>
        <v/>
      </c>
      <c r="BH2" s="93" t="str" cm="1">
        <f t="array" ref="BH2">IF($A2=0,"",_xlfn.IFNA(_xlfn.IFS(Poules!$E$269='Résultat club'!$A2,Poules!$F$269),""))</f>
        <v/>
      </c>
      <c r="BI2" s="94" t="str" cm="1">
        <f t="array" ref="BI2">IF($A2=0,"",_xlfn.IFNA(_xlfn.IFS(Poules!$E$270='Résultat club'!$A2,Poules!$F$270),""))</f>
        <v/>
      </c>
      <c r="BJ2" s="96" t="str" cm="1">
        <f t="array" ref="BJ2">IF($A2=0,"",_xlfn.IFNA(_xlfn.IFS(Poules!$E$285='Résultat club'!$A2,Poules!$F$285),""))</f>
        <v/>
      </c>
      <c r="BK2" s="93" t="str" cm="1">
        <f t="array" ref="BK2">IF($A2=0,"",_xlfn.IFNA(_xlfn.IFS(Poules!$E$286='Résultat club'!$A2,Poules!$F$286),""))</f>
        <v/>
      </c>
      <c r="BL2" s="93" t="str" cm="1">
        <f t="array" ref="BL2">IF($A2=0,"",_xlfn.IFNA(_xlfn.IFS(Poules!$E$287='Résultat club'!$A2,Poules!$F$287),""))</f>
        <v/>
      </c>
      <c r="BM2" s="95" t="str" cm="1">
        <f t="array" ref="BM2">IF($A2=0,"",_xlfn.IFNA(_xlfn.IFS(Poules!$E$288='Résultat club'!$A2,Poules!$F$288),""))</f>
        <v/>
      </c>
      <c r="BN2" s="107">
        <f t="shared" ref="BN2:BN16" si="0">IF(BP2&gt;2,AVERAGE(LARGE(B2:BJ2,1)+LARGE(B2:BJ2,2)+LARGE(B2:BJ2,3)),0)</f>
        <v>43</v>
      </c>
      <c r="BO2" s="110" t="str">
        <f>A2</f>
        <v>DINAN</v>
      </c>
      <c r="BP2" s="90">
        <f>COUNTIF('Listes poules triées'!$A$1:$B$60,$A2)</f>
        <v>4</v>
      </c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</row>
    <row r="3" spans="1:698" s="104" customFormat="1" x14ac:dyDescent="0.25">
      <c r="A3" s="98" t="str">
        <f>'Liste des clubs'!A2</f>
        <v>GUILERS</v>
      </c>
      <c r="B3" s="99" t="str" cm="1">
        <f t="array" ref="B3">IF(A3=0,"",_xlfn.IFNA(_xlfn.IFS(Poules!$E$15='Résultat club'!$A3,Poules!$F$15)," "))</f>
        <v xml:space="preserve"> </v>
      </c>
      <c r="C3" s="100" t="str" cm="1">
        <f t="array" ref="C3">IF(A3=0,"",_xlfn.IFNA(_xlfn.IFS(Poules!$E$16='Résultat club'!$A3,Poules!$F$16)," "))</f>
        <v xml:space="preserve"> </v>
      </c>
      <c r="D3" s="100" t="str" cm="1">
        <f t="array" ref="D3">IF(A3=0,"",_xlfn.IFNA(_xlfn.IFS(Poules!$E$17='Résultat club'!$A3,Poules!$F$17)," "))</f>
        <v xml:space="preserve"> </v>
      </c>
      <c r="E3" s="101" cm="1">
        <f t="array" ref="E3">IF(A3=0,"",_xlfn.IFNA(_xlfn.IFS(Poules!$E$18='Résultat club'!$A3,Poules!$F$18)," "))</f>
        <v>14</v>
      </c>
      <c r="F3" s="99" cm="1">
        <f t="array" ref="F3">IF(A3=0,"",_xlfn.IFNA(_xlfn.IFS(Poules!$E$33='Résultat club'!$A3,Poules!$F$33)," "))</f>
        <v>17</v>
      </c>
      <c r="G3" s="100" t="str" cm="1">
        <f t="array" ref="G3">IF(A3=0,"",_xlfn.IFNA(_xlfn.IFS(Poules!$E$34='Résultat club'!$A3,Poules!$F$34)," "))</f>
        <v xml:space="preserve"> </v>
      </c>
      <c r="H3" s="100" t="str" cm="1">
        <f t="array" ref="H3">IF(A3=0,"",_xlfn.IFNA(_xlfn.IFS(Poules!$E$35='Résultat club'!$A3,Poules!$F$35)," "))</f>
        <v xml:space="preserve"> </v>
      </c>
      <c r="I3" s="101" t="str" cm="1">
        <f t="array" ref="I3">IF(A3=0,"",_xlfn.IFNA(_xlfn.IFS(Poules!$E$36='Résultat club'!$A3,Poules!$F$36)," "))</f>
        <v xml:space="preserve"> </v>
      </c>
      <c r="J3" s="99" t="str" cm="1">
        <f t="array" ref="J3">IF(A3=0,"",_xlfn.IFNA(_xlfn.IFS(Poules!$E$51='Résultat club'!$A3,Poules!$F$51)," "))</f>
        <v xml:space="preserve"> </v>
      </c>
      <c r="K3" s="100" t="str" cm="1">
        <f t="array" ref="K3">IF(A3=0,"",_xlfn.IFNA(_xlfn.IFS(Poules!$E$52='Résultat club'!$A3,Poules!$F$52)," "))</f>
        <v xml:space="preserve"> </v>
      </c>
      <c r="L3" s="100" t="str" cm="1">
        <f t="array" ref="L3">IF(A3=0,"",_xlfn.IFNA(_xlfn.IFS(Poules!$E$53='Résultat club'!$A3,Poules!$F$53)," "))</f>
        <v xml:space="preserve"> </v>
      </c>
      <c r="M3" s="101" cm="1">
        <f t="array" ref="M3">IF(A3=0,"",_xlfn.IFNA(_xlfn.IFS(Poules!$E$54='Résultat club'!$A3,Poules!$F$54)," "))</f>
        <v>12</v>
      </c>
      <c r="N3" s="99" t="str" cm="1">
        <f t="array" ref="N3">IF(A3=0,"",_xlfn.IFNA(_xlfn.IFS(Poules!$E$69='Résultat club'!$A3,Poules!$F$69)," "))</f>
        <v xml:space="preserve"> </v>
      </c>
      <c r="O3" s="100" t="str" cm="1">
        <f t="array" ref="O3">IF(A3=0,"",_xlfn.IFNA(_xlfn.IFS(Poules!$E$70='Résultat club'!$A3,Poules!$F$70)," "))</f>
        <v xml:space="preserve"> </v>
      </c>
      <c r="P3" s="100" cm="1">
        <f t="array" ref="P3">IF(A3=0,"",_xlfn.IFNA(_xlfn.IFS(Poules!$E$71='Résultat club'!$A3,Poules!$F$71)," "))</f>
        <v>12</v>
      </c>
      <c r="Q3" s="101" t="str" cm="1">
        <f t="array" ref="Q3">IF(A3=0,"",_xlfn.IFNA(_xlfn.IFS(Poules!$E$72='Résultat club'!$A3,Poules!$F$72)," "))</f>
        <v xml:space="preserve"> </v>
      </c>
      <c r="R3" s="99" t="str" cm="1">
        <f t="array" ref="R3">IF(A3=0,"",_xlfn.IFNA(_xlfn.IFS(Poules!$E$87='Résultat club'!$A3,Poules!$F$87)," "))</f>
        <v xml:space="preserve"> </v>
      </c>
      <c r="S3" s="100" t="str" cm="1">
        <f t="array" ref="S3">IF(A3=0,"",_xlfn.IFNA(_xlfn.IFS(Poules!$E$88='Résultat club'!$A3,Poules!$F$88)," "))</f>
        <v xml:space="preserve"> </v>
      </c>
      <c r="T3" s="100" t="str" cm="1">
        <f t="array" ref="T3">IF(A3=0,"",_xlfn.IFNA(_xlfn.IFS(Poules!$E$89='Résultat club'!$A3,Poules!$F$89)," "))</f>
        <v xml:space="preserve"> </v>
      </c>
      <c r="U3" s="101" t="str" cm="1">
        <f t="array" ref="U3">IF(A3=0,"",_xlfn.IFNA(_xlfn.IFS(Poules!$E$90='Résultat club'!$A3,Poules!$F$90)," "))</f>
        <v xml:space="preserve"> </v>
      </c>
      <c r="V3" s="99" t="str" cm="1">
        <f t="array" ref="V3">IF(A3=0,"",_xlfn.IFNA(_xlfn.IFS(Poules!$E$105='Résultat club'!$A3,Poules!$F$105),""))</f>
        <v/>
      </c>
      <c r="W3" s="100" t="str" cm="1">
        <f t="array" ref="W3">IF(A3=0,"",_xlfn.IFNA(_xlfn.IFS(Poules!$E$106='Résultat club'!$A3,Poules!$F$106),""))</f>
        <v/>
      </c>
      <c r="X3" s="100" t="str" cm="1">
        <f t="array" ref="X3">IF(A3=0,"",_xlfn.IFNA(_xlfn.IFS(Poules!$E$107='Résultat club'!$A3,Poules!$F$107),""))</f>
        <v/>
      </c>
      <c r="Y3" s="101" cm="1">
        <f t="array" ref="Y3">IF(A3=0,"",_xlfn.IFNA(_xlfn.IFS(Poules!$E$108='Résultat club'!$A3,Poules!$F$108),""))</f>
        <v>9</v>
      </c>
      <c r="Z3" s="99" t="str" cm="1">
        <f t="array" ref="Z3">IF(A3=0,"",_xlfn.IFNA(_xlfn.IFS(Poules!$E$123='Résultat club'!$A3,Poules!$F$123),""))</f>
        <v/>
      </c>
      <c r="AA3" s="100" t="str" cm="1">
        <f t="array" ref="AA3">IF(A3=0,"",_xlfn.IFNA(_xlfn.IFS(Poules!$E$124='Résultat club'!$A3,Poules!$F$124),""))</f>
        <v/>
      </c>
      <c r="AB3" s="100" t="str" cm="1">
        <f t="array" ref="AB3">IF(A3=0,"",_xlfn.IFNA(_xlfn.IFS(Poules!$E$125='Résultat club'!$A3,Poules!$F$125),""))</f>
        <v/>
      </c>
      <c r="AC3" s="101" t="str" cm="1">
        <f t="array" ref="AC3">IF(A3=0,"",_xlfn.IFNA(_xlfn.IFS(Poules!$E$126='Résultat club'!$A3,Poules!$F$126),""))</f>
        <v/>
      </c>
      <c r="AD3" s="99" t="str" cm="1">
        <f t="array" ref="AD3">IF(A3=0,"",_xlfn.IFNA(_xlfn.IFS(Poules!$E$141='Résultat club'!$A3,Poules!$F$141),""))</f>
        <v/>
      </c>
      <c r="AE3" s="100" t="str" cm="1">
        <f t="array" ref="AE3">IF(A3=0,"",_xlfn.IFNA(_xlfn.IFS(Poules!$E$142='Résultat club'!$A3,Poules!$F$142),""))</f>
        <v/>
      </c>
      <c r="AF3" s="100" t="str" cm="1">
        <f t="array" ref="AF3">IF(A3=0,"",_xlfn.IFNA(_xlfn.IFS(Poules!$E$143='Résultat club'!$A3,Poules!$F$143),""))</f>
        <v/>
      </c>
      <c r="AG3" s="101" t="str" cm="1">
        <f t="array" ref="AG3">IF(A3=0,"",_xlfn.IFNA(_xlfn.IFS(Poules!$E$144='Résultat club'!$A3,Poules!$F$144),""))</f>
        <v/>
      </c>
      <c r="AH3" s="99" t="str" cm="1">
        <f t="array" ref="AH3">IF(A3=0,"",_xlfn.IFNA(_xlfn.IFS(Poules!$E$159='Résultat club'!$A3,Poules!$F$159),""))</f>
        <v/>
      </c>
      <c r="AI3" s="100" t="str" cm="1">
        <f t="array" ref="AI3">IF(A3=0,"",_xlfn.IFNA(_xlfn.IFS(Poules!$E$160='Résultat club'!$A3,Poules!$F$160),""))</f>
        <v/>
      </c>
      <c r="AJ3" s="100" t="str" cm="1">
        <f t="array" ref="AJ3">IF(A3=0,"",_xlfn.IFNA(_xlfn.IFS(Poules!$E$161='Résultat club'!$A3,Poules!$F$161),""))</f>
        <v/>
      </c>
      <c r="AK3" s="102" t="str" cm="1">
        <f t="array" ref="AK3">IF(A3=0,"",_xlfn.IFNA(_xlfn.IFS(Poules!$E$162='Résultat club'!$A3,Poules!$F$162),""))</f>
        <v/>
      </c>
      <c r="AL3" s="99" t="str" cm="1">
        <f t="array" ref="AL3">IF(A3=0,"",_xlfn.IFNA(_xlfn.IFS(Poules!$E$177='Résultat club'!$A3,Poules!$F$177),""))</f>
        <v/>
      </c>
      <c r="AM3" s="100" t="str" cm="1">
        <f t="array" ref="AM3">IF(A3=0,"",_xlfn.IFNA(_xlfn.IFS(Poules!$E$178='Résultat club'!$A3,Poules!$F$178),""))</f>
        <v/>
      </c>
      <c r="AN3" s="100" t="str" cm="1">
        <f t="array" ref="AN3">IF(A3=0,"",_xlfn.IFNA(_xlfn.IFS(Poules!$E$179='Résultat club'!$A3,Poules!$F$179),""))</f>
        <v/>
      </c>
      <c r="AO3" s="102" t="str" cm="1">
        <f t="array" ref="AO3">IF(A3=0,"",_xlfn.IFNA(_xlfn.IFS(Poules!$E$180='Résultat club'!$A3,Poules!$F$180),""))</f>
        <v/>
      </c>
      <c r="AP3" s="99" t="str" cm="1">
        <f t="array" ref="AP3">IF(A3=0,"",_xlfn.IFNA(_xlfn.IFS(Poules!$E$195='Résultat club'!$A3,Poules!$F$195),""))</f>
        <v/>
      </c>
      <c r="AQ3" s="100" t="str" cm="1">
        <f t="array" ref="AQ3">IF(A3=0,"",_xlfn.IFNA(_xlfn.IFS(Poules!$E$196='Résultat club'!$A3,Poules!$F$196),""))</f>
        <v/>
      </c>
      <c r="AR3" s="100" t="str" cm="1">
        <f t="array" ref="AR3">IF(A3=0,"",_xlfn.IFNA(_xlfn.IFS(Poules!$E$197='Résultat club'!$A3,Poules!$F$197),""))</f>
        <v/>
      </c>
      <c r="AS3" s="102" t="str" cm="1">
        <f t="array" ref="AS3">IF(A3=0,"",_xlfn.IFNA(_xlfn.IFS(Poules!$E$198='Résultat club'!$A3,Poules!$F$198),""))</f>
        <v/>
      </c>
      <c r="AT3" s="99" t="str" cm="1">
        <f t="array" ref="AT3">IF(A3=0,"",_xlfn.IFNA(_xlfn.IFS(Poules!$E$213='Résultat club'!$A3,Poules!$F$213),""))</f>
        <v/>
      </c>
      <c r="AU3" s="100" t="str" cm="1">
        <f t="array" ref="AU3">IF(A3=0,"",_xlfn.IFNA(_xlfn.IFS(Poules!$E$214='Résultat club'!$A3,Poules!$F$214),""))</f>
        <v/>
      </c>
      <c r="AV3" s="100" t="str" cm="1">
        <f t="array" ref="AV3">IF(A3=0,"",_xlfn.IFNA(_xlfn.IFS(Poules!$E$215='Résultat club'!$A3,Poules!$F$215),""))</f>
        <v/>
      </c>
      <c r="AW3" s="102" t="str" cm="1">
        <f t="array" ref="AW3">IF(A3=0,"",_xlfn.IFNA(_xlfn.IFS(Poules!$E$216='Résultat club'!$A3,Poules!$F$216),""))</f>
        <v/>
      </c>
      <c r="AX3" s="99" t="str" cm="1">
        <f t="array" ref="AX3">IF(A3=0,"",_xlfn.IFNA(_xlfn.IFS(Poules!$E$231='Résultat club'!$A3,Poules!$F$231),""))</f>
        <v/>
      </c>
      <c r="AY3" s="100" t="str" cm="1">
        <f t="array" ref="AY3">IF(A3=0,"",_xlfn.IFNA(_xlfn.IFS(Poules!$E$232='Résultat club'!$A3,Poules!$F$232),""))</f>
        <v/>
      </c>
      <c r="AZ3" s="100" t="str" cm="1">
        <f t="array" ref="AZ3">IF(A3=0,"",_xlfn.IFNA(_xlfn.IFS(Poules!$E$233='Résultat club'!$A3,Poules!$F$233),""))</f>
        <v/>
      </c>
      <c r="BA3" s="102" t="str" cm="1">
        <f t="array" ref="BA3">IF(A3=0,"",_xlfn.IFNA(_xlfn.IFS(Poules!$E$234='Résultat club'!$A3,Poules!$F$234),""))</f>
        <v/>
      </c>
      <c r="BB3" s="99" t="str" cm="1">
        <f t="array" ref="BB3">IF(A3=0,"",_xlfn.IFNA(_xlfn.IFS(Poules!$E$249='Résultat club'!$A3,Poules!$F$249),""))</f>
        <v/>
      </c>
      <c r="BC3" s="100" t="str" cm="1">
        <f t="array" ref="BC3">IF(A3=0,"",_xlfn.IFNA(_xlfn.IFS(Poules!$E$250='Résultat club'!$A3,Poules!$F$250),""))</f>
        <v/>
      </c>
      <c r="BD3" s="100" t="str" cm="1">
        <f t="array" ref="BD3">IF(A3=0,"",_xlfn.IFNA(_xlfn.IFS(Poules!$E$251='Résultat club'!$A3,Poules!$F$251),""))</f>
        <v/>
      </c>
      <c r="BE3" s="102" t="str" cm="1">
        <f t="array" ref="BE3">IF(A3=0,"",_xlfn.IFNA(_xlfn.IFS(Poules!$E$252='Résultat club'!$A3,Poules!$F$252),""))</f>
        <v/>
      </c>
      <c r="BF3" s="99" t="str" cm="1">
        <f t="array" ref="BF3">IF(A3=0,"",_xlfn.IFNA(_xlfn.IFS(Poules!$E$267='Résultat club'!$A3,Poules!$F$267),""))</f>
        <v/>
      </c>
      <c r="BG3" s="100" t="str" cm="1">
        <f t="array" ref="BG3">IF(A3=0,"",_xlfn.IFNA(_xlfn.IFS(Poules!$E$268='Résultat club'!$A3,Poules!$F$268),""))</f>
        <v/>
      </c>
      <c r="BH3" s="100" t="str" cm="1">
        <f t="array" ref="BH3">IF($A3=0,"",_xlfn.IFNA(_xlfn.IFS(Poules!$E$269='Résultat club'!$A3,Poules!$F$269),""))</f>
        <v/>
      </c>
      <c r="BI3" s="101" t="str" cm="1">
        <f t="array" ref="BI3">IF($A3=0,"",_xlfn.IFNA(_xlfn.IFS(Poules!$E$270='Résultat club'!$A3,Poules!$F$270),""))</f>
        <v/>
      </c>
      <c r="BJ3" s="103" t="str" cm="1">
        <f t="array" ref="BJ3">IF($A3=0,"",_xlfn.IFNA(_xlfn.IFS(Poules!$E$285='Résultat club'!$A3,Poules!$F$285),""))</f>
        <v/>
      </c>
      <c r="BK3" s="100" t="str" cm="1">
        <f t="array" ref="BK3">IF($A3=0,"",_xlfn.IFNA(_xlfn.IFS(Poules!$E$286='Résultat club'!$A3,Poules!$F$286),""))</f>
        <v/>
      </c>
      <c r="BL3" s="100" t="str" cm="1">
        <f t="array" ref="BL3">IF($A3=0,"",_xlfn.IFNA(_xlfn.IFS(Poules!$E$287='Résultat club'!$A3,Poules!$F$287),""))</f>
        <v/>
      </c>
      <c r="BM3" s="102" t="str" cm="1">
        <f t="array" ref="BM3">IF($A3=0,"",_xlfn.IFNA(_xlfn.IFS(Poules!$E$288='Résultat club'!$A3,Poules!$F$288),""))</f>
        <v/>
      </c>
      <c r="BN3" s="106">
        <f t="shared" si="0"/>
        <v>43</v>
      </c>
      <c r="BO3" s="110" t="str">
        <f t="shared" ref="BO3:BO28" si="1">A3</f>
        <v>GUILERS</v>
      </c>
      <c r="BP3" s="101">
        <f>COUNTIF('Listes poules triées'!$A$1:$B$60,$A3)</f>
        <v>5</v>
      </c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</row>
    <row r="4" spans="1:698" x14ac:dyDescent="0.25">
      <c r="A4" s="88" t="str">
        <f>'Liste des clubs'!A3</f>
        <v>CESSON SEVIGNE</v>
      </c>
      <c r="B4" s="78" t="str" cm="1">
        <f t="array" ref="B4">IF(A4=0,"",_xlfn.IFNA(_xlfn.IFS(Poules!$E$15='Résultat club'!$A4,Poules!$F$15)," "))</f>
        <v xml:space="preserve"> </v>
      </c>
      <c r="C4" s="77" cm="1">
        <f t="array" ref="C4">IF(A4=0,"",_xlfn.IFNA(_xlfn.IFS(Poules!$E$16='Résultat club'!$A4,Poules!$F$16)," "))</f>
        <v>16</v>
      </c>
      <c r="D4" s="77" t="str" cm="1">
        <f t="array" ref="D4">IF(A4=0,"",_xlfn.IFNA(_xlfn.IFS(Poules!$E$17='Résultat club'!$A4,Poules!$F$17)," "))</f>
        <v xml:space="preserve"> </v>
      </c>
      <c r="E4" s="79" t="str" cm="1">
        <f t="array" ref="E4">IF(A4=0,"",_xlfn.IFNA(_xlfn.IFS(Poules!$E$18='Résultat club'!$A4,Poules!$F$18)," "))</f>
        <v xml:space="preserve"> </v>
      </c>
      <c r="F4" s="78" t="str" cm="1">
        <f t="array" ref="F4">IF(A4=0,"",_xlfn.IFNA(_xlfn.IFS(Poules!$E$33='Résultat club'!$A4,Poules!$F$33)," "))</f>
        <v xml:space="preserve"> </v>
      </c>
      <c r="G4" s="77" t="str" cm="1">
        <f t="array" ref="G4">IF(A4=0,"",_xlfn.IFNA(_xlfn.IFS(Poules!$E$34='Résultat club'!$A4,Poules!$F$34)," "))</f>
        <v xml:space="preserve"> </v>
      </c>
      <c r="H4" s="77" t="str" cm="1">
        <f t="array" ref="H4">IF(A4=0,"",_xlfn.IFNA(_xlfn.IFS(Poules!$E$35='Résultat club'!$A4,Poules!$F$35)," "))</f>
        <v xml:space="preserve"> </v>
      </c>
      <c r="I4" s="79" t="str" cm="1">
        <f t="array" ref="I4">IF(A4=0,"",_xlfn.IFNA(_xlfn.IFS(Poules!$E$36='Résultat club'!$A4,Poules!$F$36)," "))</f>
        <v xml:space="preserve"> </v>
      </c>
      <c r="J4" s="78" t="str" cm="1">
        <f t="array" ref="J4">IF(A4=0,"",_xlfn.IFNA(_xlfn.IFS(Poules!$E$51='Résultat club'!$A4,Poules!$F$51)," "))</f>
        <v xml:space="preserve"> </v>
      </c>
      <c r="K4" s="77" t="str" cm="1">
        <f t="array" ref="K4">IF(A4=0,"",_xlfn.IFNA(_xlfn.IFS(Poules!$E$52='Résultat club'!$A4,Poules!$F$52)," "))</f>
        <v xml:space="preserve"> </v>
      </c>
      <c r="L4" s="77" t="str" cm="1">
        <f t="array" ref="L4">IF(A4=0,"",_xlfn.IFNA(_xlfn.IFS(Poules!$E$53='Résultat club'!$A4,Poules!$F$53)," "))</f>
        <v xml:space="preserve"> </v>
      </c>
      <c r="M4" s="79" t="str" cm="1">
        <f t="array" ref="M4">IF(A4=0,"",_xlfn.IFNA(_xlfn.IFS(Poules!$E$54='Résultat club'!$A4,Poules!$F$54)," "))</f>
        <v xml:space="preserve"> </v>
      </c>
      <c r="N4" s="78" t="str" cm="1">
        <f t="array" ref="N4">IF(A4=0,"",_xlfn.IFNA(_xlfn.IFS(Poules!$E$69='Résultat club'!$A4,Poules!$F$69)," "))</f>
        <v xml:space="preserve"> </v>
      </c>
      <c r="O4" s="77" t="str" cm="1">
        <f t="array" ref="O4">IF(A4=0,"",_xlfn.IFNA(_xlfn.IFS(Poules!$E$70='Résultat club'!$A4,Poules!$F$70)," "))</f>
        <v xml:space="preserve"> </v>
      </c>
      <c r="P4" s="77" t="str" cm="1">
        <f t="array" ref="P4">IF(A4=0,"",_xlfn.IFNA(_xlfn.IFS(Poules!$E$71='Résultat club'!$A4,Poules!$F$71)," "))</f>
        <v xml:space="preserve"> </v>
      </c>
      <c r="Q4" s="79" t="str" cm="1">
        <f t="array" ref="Q4">IF(A4=0,"",_xlfn.IFNA(_xlfn.IFS(Poules!$E$72='Résultat club'!$A4,Poules!$F$72)," "))</f>
        <v xml:space="preserve"> </v>
      </c>
      <c r="R4" s="78" t="str" cm="1">
        <f t="array" ref="R4">IF(A4=0,"",_xlfn.IFNA(_xlfn.IFS(Poules!$E$87='Résultat club'!$A4,Poules!$F$87)," "))</f>
        <v xml:space="preserve"> </v>
      </c>
      <c r="S4" s="77" t="str" cm="1">
        <f t="array" ref="S4">IF(A4=0,"",_xlfn.IFNA(_xlfn.IFS(Poules!$E$88='Résultat club'!$A4,Poules!$F$88)," "))</f>
        <v xml:space="preserve"> </v>
      </c>
      <c r="T4" s="77" t="str" cm="1">
        <f t="array" ref="T4">IF(A4=0,"",_xlfn.IFNA(_xlfn.IFS(Poules!$E$89='Résultat club'!$A4,Poules!$F$89)," "))</f>
        <v xml:space="preserve"> </v>
      </c>
      <c r="U4" s="79" t="str" cm="1">
        <f t="array" ref="U4">IF(A4=0,"",_xlfn.IFNA(_xlfn.IFS(Poules!$E$90='Résultat club'!$A4,Poules!$F$90)," "))</f>
        <v xml:space="preserve"> </v>
      </c>
      <c r="V4" s="78" t="str" cm="1">
        <f t="array" ref="V4">IF(A4=0,"",_xlfn.IFNA(_xlfn.IFS(Poules!$E$105='Résultat club'!$A4,Poules!$F$105),""))</f>
        <v/>
      </c>
      <c r="W4" s="77" t="str" cm="1">
        <f t="array" ref="W4">IF(A4=0,"",_xlfn.IFNA(_xlfn.IFS(Poules!$E$106='Résultat club'!$A4,Poules!$F$106),""))</f>
        <v/>
      </c>
      <c r="X4" s="77" t="str" cm="1">
        <f t="array" ref="X4">IF(A4=0,"",_xlfn.IFNA(_xlfn.IFS(Poules!$E$107='Résultat club'!$A4,Poules!$F$107),""))</f>
        <v/>
      </c>
      <c r="Y4" s="79" t="str" cm="1">
        <f t="array" ref="Y4">IF(A4=0,"",_xlfn.IFNA(_xlfn.IFS(Poules!$E$108='Résultat club'!$A4,Poules!$F$108),""))</f>
        <v/>
      </c>
      <c r="Z4" s="78" t="str" cm="1">
        <f t="array" ref="Z4">IF(A4=0,"",_xlfn.IFNA(_xlfn.IFS(Poules!$E$123='Résultat club'!$A4,Poules!$F$123),""))</f>
        <v/>
      </c>
      <c r="AA4" s="77" t="str" cm="1">
        <f t="array" ref="AA4">IF(A4=0,"",_xlfn.IFNA(_xlfn.IFS(Poules!$E$124='Résultat club'!$A4,Poules!$F$124),""))</f>
        <v/>
      </c>
      <c r="AB4" s="77" t="str" cm="1">
        <f t="array" ref="AB4">IF(A4=0,"",_xlfn.IFNA(_xlfn.IFS(Poules!$E$125='Résultat club'!$A4,Poules!$F$125),""))</f>
        <v/>
      </c>
      <c r="AC4" s="79" t="str" cm="1">
        <f t="array" ref="AC4">IF(A4=0,"",_xlfn.IFNA(_xlfn.IFS(Poules!$E$126='Résultat club'!$A4,Poules!$F$126),""))</f>
        <v/>
      </c>
      <c r="AD4" s="78" t="str" cm="1">
        <f t="array" ref="AD4">IF(A4=0,"",_xlfn.IFNA(_xlfn.IFS(Poules!$E$141='Résultat club'!$A4,Poules!$F$141),""))</f>
        <v/>
      </c>
      <c r="AE4" s="77" t="str" cm="1">
        <f t="array" ref="AE4">IF(A4=0,"",_xlfn.IFNA(_xlfn.IFS(Poules!$E$142='Résultat club'!$A4,Poules!$F$142),""))</f>
        <v/>
      </c>
      <c r="AF4" s="77" t="str" cm="1">
        <f t="array" ref="AF4">IF(A4=0,"",_xlfn.IFNA(_xlfn.IFS(Poules!$E$143='Résultat club'!$A4,Poules!$F$143),""))</f>
        <v/>
      </c>
      <c r="AG4" s="79" t="str" cm="1">
        <f t="array" ref="AG4">IF(A4=0,"",_xlfn.IFNA(_xlfn.IFS(Poules!$E$144='Résultat club'!$A4,Poules!$F$144),""))</f>
        <v/>
      </c>
      <c r="AH4" s="78" t="str" cm="1">
        <f t="array" ref="AH4">IF(A4=0,"",_xlfn.IFNA(_xlfn.IFS(Poules!$E$159='Résultat club'!$A4,Poules!$F$159),""))</f>
        <v/>
      </c>
      <c r="AI4" s="77" t="str" cm="1">
        <f t="array" ref="AI4">IF(A4=0,"",_xlfn.IFNA(_xlfn.IFS(Poules!$E$160='Résultat club'!$A4,Poules!$F$160),""))</f>
        <v/>
      </c>
      <c r="AJ4" s="77" t="str" cm="1">
        <f t="array" ref="AJ4">IF(A4=0,"",_xlfn.IFNA(_xlfn.IFS(Poules!$E$161='Résultat club'!$A4,Poules!$F$161),""))</f>
        <v/>
      </c>
      <c r="AK4" s="83" t="str" cm="1">
        <f t="array" ref="AK4">IF(A4=0,"",_xlfn.IFNA(_xlfn.IFS(Poules!$E$162='Résultat club'!$A4,Poules!$F$162),""))</f>
        <v/>
      </c>
      <c r="AL4" s="78" t="str" cm="1">
        <f t="array" ref="AL4">IF(A4=0,"",_xlfn.IFNA(_xlfn.IFS(Poules!$E$177='Résultat club'!$A4,Poules!$F$177),""))</f>
        <v/>
      </c>
      <c r="AM4" s="77" t="str" cm="1">
        <f t="array" ref="AM4">IF(A4=0,"",_xlfn.IFNA(_xlfn.IFS(Poules!$E$178='Résultat club'!$A4,Poules!$F$178),""))</f>
        <v/>
      </c>
      <c r="AN4" s="77" t="str" cm="1">
        <f t="array" ref="AN4">IF(A4=0,"",_xlfn.IFNA(_xlfn.IFS(Poules!$E$179='Résultat club'!$A4,Poules!$F$179),""))</f>
        <v/>
      </c>
      <c r="AO4" s="83" t="str" cm="1">
        <f t="array" ref="AO4">IF(A4=0,"",_xlfn.IFNA(_xlfn.IFS(Poules!$E$180='Résultat club'!$A4,Poules!$F$180),""))</f>
        <v/>
      </c>
      <c r="AP4" s="78" t="str" cm="1">
        <f t="array" ref="AP4">IF(A4=0,"",_xlfn.IFNA(_xlfn.IFS(Poules!$E$195='Résultat club'!$A4,Poules!$F$195),""))</f>
        <v/>
      </c>
      <c r="AQ4" s="77" t="str" cm="1">
        <f t="array" ref="AQ4">IF(A4=0,"",_xlfn.IFNA(_xlfn.IFS(Poules!$E$196='Résultat club'!$A4,Poules!$F$196),""))</f>
        <v/>
      </c>
      <c r="AR4" s="77" t="str" cm="1">
        <f t="array" ref="AR4">IF(A4=0,"",_xlfn.IFNA(_xlfn.IFS(Poules!$E$197='Résultat club'!$A4,Poules!$F$197),""))</f>
        <v/>
      </c>
      <c r="AS4" s="83" t="str" cm="1">
        <f t="array" ref="AS4">IF(A4=0,"",_xlfn.IFNA(_xlfn.IFS(Poules!$E$198='Résultat club'!$A4,Poules!$F$198),""))</f>
        <v/>
      </c>
      <c r="AT4" s="78" t="str" cm="1">
        <f t="array" ref="AT4">IF(A4=0,"",_xlfn.IFNA(_xlfn.IFS(Poules!$E$213='Résultat club'!$A4,Poules!$F$213),""))</f>
        <v/>
      </c>
      <c r="AU4" s="77" t="str" cm="1">
        <f t="array" ref="AU4">IF(A4=0,"",_xlfn.IFNA(_xlfn.IFS(Poules!$E$214='Résultat club'!$A4,Poules!$F$214),""))</f>
        <v/>
      </c>
      <c r="AV4" s="77" t="str" cm="1">
        <f t="array" ref="AV4">IF(A4=0,"",_xlfn.IFNA(_xlfn.IFS(Poules!$E$215='Résultat club'!$A4,Poules!$F$215),""))</f>
        <v/>
      </c>
      <c r="AW4" s="83" t="str" cm="1">
        <f t="array" ref="AW4">IF(A4=0,"",_xlfn.IFNA(_xlfn.IFS(Poules!$E$216='Résultat club'!$A4,Poules!$F$216),""))</f>
        <v/>
      </c>
      <c r="AX4" s="78" t="str" cm="1">
        <f t="array" ref="AX4">IF(A4=0,"",_xlfn.IFNA(_xlfn.IFS(Poules!$E$231='Résultat club'!$A4,Poules!$F$231),""))</f>
        <v/>
      </c>
      <c r="AY4" s="77" t="str" cm="1">
        <f t="array" ref="AY4">IF(A4=0,"",_xlfn.IFNA(_xlfn.IFS(Poules!$E$232='Résultat club'!$A4,Poules!$F$232),""))</f>
        <v/>
      </c>
      <c r="AZ4" s="77" t="str" cm="1">
        <f t="array" ref="AZ4">IF(A4=0,"",_xlfn.IFNA(_xlfn.IFS(Poules!$E$233='Résultat club'!$A4,Poules!$F$233),""))</f>
        <v/>
      </c>
      <c r="BA4" s="83" t="str" cm="1">
        <f t="array" ref="BA4">IF(A4=0,"",_xlfn.IFNA(_xlfn.IFS(Poules!$E$234='Résultat club'!$A4,Poules!$F$234),""))</f>
        <v/>
      </c>
      <c r="BB4" s="78" t="str" cm="1">
        <f t="array" ref="BB4">IF(A4=0,"",_xlfn.IFNA(_xlfn.IFS(Poules!$E$249='Résultat club'!$A4,Poules!$F$249),""))</f>
        <v/>
      </c>
      <c r="BC4" s="77" t="str" cm="1">
        <f t="array" ref="BC4">IF(A4=0,"",_xlfn.IFNA(_xlfn.IFS(Poules!$E$250='Résultat club'!$A4,Poules!$F$250),""))</f>
        <v/>
      </c>
      <c r="BD4" s="77" t="str" cm="1">
        <f t="array" ref="BD4">IF(A4=0,"",_xlfn.IFNA(_xlfn.IFS(Poules!$E$251='Résultat club'!$A4,Poules!$F$251),""))</f>
        <v/>
      </c>
      <c r="BE4" s="83" t="str" cm="1">
        <f t="array" ref="BE4">IF(A4=0,"",_xlfn.IFNA(_xlfn.IFS(Poules!$E$252='Résultat club'!$A4,Poules!$F$252),""))</f>
        <v/>
      </c>
      <c r="BF4" s="78" t="str" cm="1">
        <f t="array" ref="BF4">IF(A4=0,"",_xlfn.IFNA(_xlfn.IFS(Poules!$E$267='Résultat club'!$A4,Poules!$F$267),""))</f>
        <v/>
      </c>
      <c r="BG4" s="77" t="str" cm="1">
        <f t="array" ref="BG4">IF(A4=0,"",_xlfn.IFNA(_xlfn.IFS(Poules!$E$268='Résultat club'!$A4,Poules!$F$268),""))</f>
        <v/>
      </c>
      <c r="BH4" s="77" t="str" cm="1">
        <f t="array" ref="BH4">IF($A4=0,"",_xlfn.IFNA(_xlfn.IFS(Poules!$E$269='Résultat club'!$A4,Poules!$F$269),""))</f>
        <v/>
      </c>
      <c r="BI4" s="79" t="str" cm="1">
        <f t="array" ref="BI4">IF($A4=0,"",_xlfn.IFNA(_xlfn.IFS(Poules!$E$270='Résultat club'!$A4,Poules!$F$270),""))</f>
        <v/>
      </c>
      <c r="BJ4" s="85" t="str" cm="1">
        <f t="array" ref="BJ4">IF($A4=0,"",_xlfn.IFNA(_xlfn.IFS(Poules!$E$285='Résultat club'!$A4,Poules!$F$285),""))</f>
        <v/>
      </c>
      <c r="BK4" s="77" t="str" cm="1">
        <f t="array" ref="BK4">IF($A4=0,"",_xlfn.IFNA(_xlfn.IFS(Poules!$E$286='Résultat club'!$A4,Poules!$F$286),""))</f>
        <v/>
      </c>
      <c r="BL4" s="77" t="str" cm="1">
        <f t="array" ref="BL4">IF($A4=0,"",_xlfn.IFNA(_xlfn.IFS(Poules!$E$287='Résultat club'!$A4,Poules!$F$287),""))</f>
        <v/>
      </c>
      <c r="BM4" s="83" t="str" cm="1">
        <f t="array" ref="BM4">IF($A4=0,"",_xlfn.IFNA(_xlfn.IFS(Poules!$E$288='Résultat club'!$A4,Poules!$F$288),""))</f>
        <v/>
      </c>
      <c r="BN4" s="105">
        <f t="shared" si="0"/>
        <v>0</v>
      </c>
      <c r="BO4" s="110" t="str">
        <f t="shared" si="1"/>
        <v>CESSON SEVIGNE</v>
      </c>
      <c r="BP4" s="79">
        <f>COUNTIF('Listes poules triées'!$A$1:$B$60,$A4)</f>
        <v>1</v>
      </c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  <c r="UL4" s="4"/>
      <c r="UM4" s="4"/>
      <c r="UN4" s="4"/>
      <c r="UO4" s="4"/>
      <c r="UP4" s="4"/>
      <c r="UQ4" s="4"/>
      <c r="UR4" s="4"/>
      <c r="US4" s="4"/>
      <c r="UT4" s="4"/>
      <c r="UU4" s="4"/>
      <c r="UV4" s="4"/>
      <c r="UW4" s="4"/>
      <c r="UX4" s="4"/>
      <c r="UY4" s="4"/>
      <c r="UZ4" s="4"/>
      <c r="VA4" s="4"/>
      <c r="VB4" s="4"/>
      <c r="VC4" s="4"/>
      <c r="VD4" s="4"/>
      <c r="VE4" s="4"/>
      <c r="VF4" s="4"/>
      <c r="VG4" s="4"/>
      <c r="VH4" s="4"/>
      <c r="VI4" s="4"/>
      <c r="VJ4" s="4"/>
      <c r="VK4" s="4"/>
      <c r="VL4" s="4"/>
      <c r="VM4" s="4"/>
      <c r="VN4" s="4"/>
      <c r="VO4" s="4"/>
      <c r="VP4" s="4"/>
      <c r="VQ4" s="4"/>
      <c r="VR4" s="4"/>
      <c r="VS4" s="4"/>
      <c r="VT4" s="4"/>
      <c r="VU4" s="4"/>
      <c r="VV4" s="4"/>
      <c r="VW4" s="4"/>
      <c r="VX4" s="4"/>
      <c r="VY4" s="4"/>
      <c r="VZ4" s="4"/>
      <c r="WA4" s="4"/>
      <c r="WB4" s="4"/>
      <c r="WC4" s="4"/>
      <c r="WD4" s="4"/>
      <c r="WE4" s="4"/>
      <c r="WF4" s="4"/>
      <c r="WG4" s="4"/>
      <c r="WH4" s="4"/>
      <c r="WI4" s="4"/>
      <c r="WJ4" s="4"/>
      <c r="WK4" s="4"/>
      <c r="WL4" s="4"/>
      <c r="WM4" s="4"/>
      <c r="WN4" s="4"/>
      <c r="WO4" s="4"/>
      <c r="WP4" s="4"/>
      <c r="WQ4" s="4"/>
      <c r="WR4" s="4"/>
      <c r="WS4" s="4"/>
      <c r="WT4" s="4"/>
      <c r="WU4" s="4"/>
      <c r="WV4" s="4"/>
      <c r="WW4" s="4"/>
      <c r="WX4" s="4"/>
      <c r="WY4" s="4"/>
      <c r="WZ4" s="4"/>
      <c r="XA4" s="4"/>
      <c r="XB4" s="4"/>
      <c r="XC4" s="4"/>
      <c r="XD4" s="4"/>
      <c r="XE4" s="4"/>
      <c r="XF4" s="4"/>
      <c r="XG4" s="4"/>
      <c r="XH4" s="4"/>
      <c r="XI4" s="4"/>
      <c r="XJ4" s="4"/>
      <c r="XK4" s="4"/>
      <c r="XL4" s="4"/>
      <c r="XM4" s="4"/>
      <c r="XN4" s="4"/>
      <c r="XO4" s="4"/>
      <c r="XP4" s="4"/>
      <c r="XQ4" s="4"/>
      <c r="XR4" s="4"/>
      <c r="XS4" s="4"/>
      <c r="XT4" s="4"/>
      <c r="XU4" s="4"/>
      <c r="XV4" s="4"/>
      <c r="XW4" s="4"/>
      <c r="XX4" s="4"/>
      <c r="XY4" s="4"/>
      <c r="XZ4" s="4"/>
      <c r="YA4" s="4"/>
      <c r="YB4" s="4"/>
      <c r="YC4" s="4"/>
      <c r="YD4" s="4"/>
      <c r="YE4" s="4"/>
      <c r="YF4" s="4"/>
      <c r="YG4" s="4"/>
      <c r="YH4" s="4"/>
      <c r="YI4" s="4"/>
      <c r="YJ4" s="4"/>
      <c r="YK4" s="4"/>
      <c r="YL4" s="4"/>
      <c r="YM4" s="4"/>
      <c r="YN4" s="4"/>
      <c r="YO4" s="4"/>
      <c r="YP4" s="4"/>
      <c r="YQ4" s="4"/>
      <c r="YR4" s="4"/>
      <c r="YS4" s="4"/>
      <c r="YT4" s="4"/>
      <c r="YU4" s="4"/>
      <c r="YV4" s="4"/>
      <c r="YW4" s="4"/>
      <c r="YX4" s="4"/>
      <c r="YY4" s="4"/>
      <c r="YZ4" s="4"/>
      <c r="ZA4" s="4"/>
      <c r="ZB4" s="4"/>
      <c r="ZC4" s="4"/>
      <c r="ZD4" s="4"/>
      <c r="ZE4" s="4"/>
      <c r="ZF4" s="4"/>
      <c r="ZG4" s="4"/>
      <c r="ZH4" s="4"/>
      <c r="ZI4" s="4"/>
      <c r="ZJ4" s="4"/>
      <c r="ZK4" s="4"/>
      <c r="ZL4" s="4"/>
      <c r="ZM4" s="4"/>
      <c r="ZN4" s="4"/>
      <c r="ZO4" s="4"/>
      <c r="ZP4" s="4"/>
      <c r="ZQ4" s="4"/>
      <c r="ZR4" s="4"/>
      <c r="ZS4" s="4"/>
      <c r="ZT4" s="4"/>
      <c r="ZU4" s="4"/>
      <c r="ZV4" s="4"/>
    </row>
    <row r="5" spans="1:698" s="104" customFormat="1" x14ac:dyDescent="0.25">
      <c r="A5" s="98" t="str">
        <f>'Liste des clubs'!A4</f>
        <v>LANDEDA</v>
      </c>
      <c r="B5" s="99" t="str" cm="1">
        <f t="array" ref="B5">IF(A5=0,"",_xlfn.IFNA(_xlfn.IFS(Poules!$E$15='Résultat club'!$A5,Poules!$F$15)," "))</f>
        <v xml:space="preserve"> </v>
      </c>
      <c r="C5" s="100" t="str" cm="1">
        <f t="array" ref="C5">IF(A5=0,"",_xlfn.IFNA(_xlfn.IFS(Poules!$E$16='Résultat club'!$A5,Poules!$F$16)," "))</f>
        <v xml:space="preserve"> </v>
      </c>
      <c r="D5" s="100" cm="1">
        <f t="array" ref="D5">IF(A5=0,"",_xlfn.IFNA(_xlfn.IFS(Poules!$E$17='Résultat club'!$A5,Poules!$F$17)," "))</f>
        <v>15</v>
      </c>
      <c r="E5" s="101" t="str" cm="1">
        <f t="array" ref="E5">IF(A5=0,"",_xlfn.IFNA(_xlfn.IFS(Poules!$E$18='Résultat club'!$A5,Poules!$F$18)," "))</f>
        <v xml:space="preserve"> </v>
      </c>
      <c r="F5" s="99" t="str" cm="1">
        <f t="array" ref="F5">IF(A5=0,"",_xlfn.IFNA(_xlfn.IFS(Poules!$E$33='Résultat club'!$A5,Poules!$F$33)," "))</f>
        <v xml:space="preserve"> </v>
      </c>
      <c r="G5" s="100" t="str" cm="1">
        <f t="array" ref="G5">IF(A5=0,"",_xlfn.IFNA(_xlfn.IFS(Poules!$E$34='Résultat club'!$A5,Poules!$F$34)," "))</f>
        <v xml:space="preserve"> </v>
      </c>
      <c r="H5" s="100" t="str" cm="1">
        <f t="array" ref="H5">IF(A5=0,"",_xlfn.IFNA(_xlfn.IFS(Poules!$E$35='Résultat club'!$A5,Poules!$F$35)," "))</f>
        <v xml:space="preserve"> </v>
      </c>
      <c r="I5" s="101" cm="1">
        <f t="array" ref="I5">IF(A5=0,"",_xlfn.IFNA(_xlfn.IFS(Poules!$E$36='Résultat club'!$A5,Poules!$F$36)," "))</f>
        <v>13</v>
      </c>
      <c r="J5" s="99" t="str" cm="1">
        <f t="array" ref="J5">IF(A5=0,"",_xlfn.IFNA(_xlfn.IFS(Poules!$E$51='Résultat club'!$A5,Poules!$F$51)," "))</f>
        <v xml:space="preserve"> </v>
      </c>
      <c r="K5" s="100" t="str" cm="1">
        <f t="array" ref="K5">IF(A5=0,"",_xlfn.IFNA(_xlfn.IFS(Poules!$E$52='Résultat club'!$A5,Poules!$F$52)," "))</f>
        <v xml:space="preserve"> </v>
      </c>
      <c r="L5" s="100" t="str" cm="1">
        <f t="array" ref="L5">IF(A5=0,"",_xlfn.IFNA(_xlfn.IFS(Poules!$E$53='Résultat club'!$A5,Poules!$F$53)," "))</f>
        <v xml:space="preserve"> </v>
      </c>
      <c r="M5" s="101" t="str" cm="1">
        <f t="array" ref="M5">IF(A5=0,"",_xlfn.IFNA(_xlfn.IFS(Poules!$E$54='Résultat club'!$A5,Poules!$F$54)," "))</f>
        <v xml:space="preserve"> </v>
      </c>
      <c r="N5" s="99" t="str" cm="1">
        <f t="array" ref="N5">IF(A5=0,"",_xlfn.IFNA(_xlfn.IFS(Poules!$E$69='Résultat club'!$A5,Poules!$F$69)," "))</f>
        <v xml:space="preserve"> </v>
      </c>
      <c r="O5" s="100" t="str" cm="1">
        <f t="array" ref="O5">IF(A5=0,"",_xlfn.IFNA(_xlfn.IFS(Poules!$E$70='Résultat club'!$A5,Poules!$F$70)," "))</f>
        <v xml:space="preserve"> </v>
      </c>
      <c r="P5" s="100" t="str" cm="1">
        <f t="array" ref="P5">IF(A5=0,"",_xlfn.IFNA(_xlfn.IFS(Poules!$E$71='Résultat club'!$A5,Poules!$F$71)," "))</f>
        <v xml:space="preserve"> </v>
      </c>
      <c r="Q5" s="101" t="str" cm="1">
        <f t="array" ref="Q5">IF(A5=0,"",_xlfn.IFNA(_xlfn.IFS(Poules!$E$72='Résultat club'!$A5,Poules!$F$72)," "))</f>
        <v xml:space="preserve"> </v>
      </c>
      <c r="R5" s="99" t="str" cm="1">
        <f t="array" ref="R5">IF(A5=0,"",_xlfn.IFNA(_xlfn.IFS(Poules!$E$87='Résultat club'!$A5,Poules!$F$87)," "))</f>
        <v xml:space="preserve"> </v>
      </c>
      <c r="S5" s="100" t="str" cm="1">
        <f t="array" ref="S5">IF(A5=0,"",_xlfn.IFNA(_xlfn.IFS(Poules!$E$88='Résultat club'!$A5,Poules!$F$88)," "))</f>
        <v xml:space="preserve"> </v>
      </c>
      <c r="T5" s="100" t="str" cm="1">
        <f t="array" ref="T5">IF(A5=0,"",_xlfn.IFNA(_xlfn.IFS(Poules!$E$89='Résultat club'!$A5,Poules!$F$89)," "))</f>
        <v xml:space="preserve"> </v>
      </c>
      <c r="U5" s="101" t="str" cm="1">
        <f t="array" ref="U5">IF(A5=0,"",_xlfn.IFNA(_xlfn.IFS(Poules!$E$90='Résultat club'!$A5,Poules!$F$90)," "))</f>
        <v xml:space="preserve"> </v>
      </c>
      <c r="V5" s="99" t="str" cm="1">
        <f t="array" ref="V5">IF(A5=0,"",_xlfn.IFNA(_xlfn.IFS(Poules!$E$105='Résultat club'!$A5,Poules!$F$105),""))</f>
        <v/>
      </c>
      <c r="W5" s="100" t="str" cm="1">
        <f t="array" ref="W5">IF(A5=0,"",_xlfn.IFNA(_xlfn.IFS(Poules!$E$106='Résultat club'!$A5,Poules!$F$106),""))</f>
        <v/>
      </c>
      <c r="X5" s="100" t="str" cm="1">
        <f t="array" ref="X5">IF(A5=0,"",_xlfn.IFNA(_xlfn.IFS(Poules!$E$107='Résultat club'!$A5,Poules!$F$107),""))</f>
        <v/>
      </c>
      <c r="Y5" s="101" t="str" cm="1">
        <f t="array" ref="Y5">IF(A5=0,"",_xlfn.IFNA(_xlfn.IFS(Poules!$E$108='Résultat club'!$A5,Poules!$F$108),""))</f>
        <v/>
      </c>
      <c r="Z5" s="99" t="str" cm="1">
        <f t="array" ref="Z5">IF(A5=0,"",_xlfn.IFNA(_xlfn.IFS(Poules!$E$123='Résultat club'!$A5,Poules!$F$123),""))</f>
        <v/>
      </c>
      <c r="AA5" s="100" t="str" cm="1">
        <f t="array" ref="AA5">IF(A5=0,"",_xlfn.IFNA(_xlfn.IFS(Poules!$E$124='Résultat club'!$A5,Poules!$F$124),""))</f>
        <v/>
      </c>
      <c r="AB5" s="100" t="str" cm="1">
        <f t="array" ref="AB5">IF(A5=0,"",_xlfn.IFNA(_xlfn.IFS(Poules!$E$125='Résultat club'!$A5,Poules!$F$125),""))</f>
        <v/>
      </c>
      <c r="AC5" s="101" t="str" cm="1">
        <f t="array" ref="AC5">IF(A5=0,"",_xlfn.IFNA(_xlfn.IFS(Poules!$E$126='Résultat club'!$A5,Poules!$F$126),""))</f>
        <v/>
      </c>
      <c r="AD5" s="99" t="str" cm="1">
        <f t="array" ref="AD5">IF(A5=0,"",_xlfn.IFNA(_xlfn.IFS(Poules!$E$141='Résultat club'!$A5,Poules!$F$141),""))</f>
        <v/>
      </c>
      <c r="AE5" s="100" t="str" cm="1">
        <f t="array" ref="AE5">IF(A5=0,"",_xlfn.IFNA(_xlfn.IFS(Poules!$E$142='Résultat club'!$A5,Poules!$F$142),""))</f>
        <v/>
      </c>
      <c r="AF5" s="100" t="str" cm="1">
        <f t="array" ref="AF5">IF(A5=0,"",_xlfn.IFNA(_xlfn.IFS(Poules!$E$143='Résultat club'!$A5,Poules!$F$143),""))</f>
        <v/>
      </c>
      <c r="AG5" s="101" t="str" cm="1">
        <f t="array" ref="AG5">IF(A5=0,"",_xlfn.IFNA(_xlfn.IFS(Poules!$E$144='Résultat club'!$A5,Poules!$F$144),""))</f>
        <v/>
      </c>
      <c r="AH5" s="99" t="str" cm="1">
        <f t="array" ref="AH5">IF(A5=0,"",_xlfn.IFNA(_xlfn.IFS(Poules!$E$159='Résultat club'!$A5,Poules!$F$159),""))</f>
        <v/>
      </c>
      <c r="AI5" s="100" t="str" cm="1">
        <f t="array" ref="AI5">IF(A5=0,"",_xlfn.IFNA(_xlfn.IFS(Poules!$E$160='Résultat club'!$A5,Poules!$F$160),""))</f>
        <v/>
      </c>
      <c r="AJ5" s="100" t="str" cm="1">
        <f t="array" ref="AJ5">IF(A5=0,"",_xlfn.IFNA(_xlfn.IFS(Poules!$E$161='Résultat club'!$A5,Poules!$F$161),""))</f>
        <v/>
      </c>
      <c r="AK5" s="102" t="str" cm="1">
        <f t="array" ref="AK5">IF(A5=0,"",_xlfn.IFNA(_xlfn.IFS(Poules!$E$162='Résultat club'!$A5,Poules!$F$162),""))</f>
        <v/>
      </c>
      <c r="AL5" s="99" t="str" cm="1">
        <f t="array" ref="AL5">IF(A5=0,"",_xlfn.IFNA(_xlfn.IFS(Poules!$E$177='Résultat club'!$A5,Poules!$F$177),""))</f>
        <v/>
      </c>
      <c r="AM5" s="100" t="str" cm="1">
        <f t="array" ref="AM5">IF(A5=0,"",_xlfn.IFNA(_xlfn.IFS(Poules!$E$178='Résultat club'!$A5,Poules!$F$178),""))</f>
        <v/>
      </c>
      <c r="AN5" s="100" t="str" cm="1">
        <f t="array" ref="AN5">IF(A5=0,"",_xlfn.IFNA(_xlfn.IFS(Poules!$E$179='Résultat club'!$A5,Poules!$F$179),""))</f>
        <v/>
      </c>
      <c r="AO5" s="102" t="str" cm="1">
        <f t="array" ref="AO5">IF(A5=0,"",_xlfn.IFNA(_xlfn.IFS(Poules!$E$180='Résultat club'!$A5,Poules!$F$180),""))</f>
        <v/>
      </c>
      <c r="AP5" s="99" t="str" cm="1">
        <f t="array" ref="AP5">IF(A5=0,"",_xlfn.IFNA(_xlfn.IFS(Poules!$E$195='Résultat club'!$A5,Poules!$F$195),""))</f>
        <v/>
      </c>
      <c r="AQ5" s="100" t="str" cm="1">
        <f t="array" ref="AQ5">IF(A5=0,"",_xlfn.IFNA(_xlfn.IFS(Poules!$E$196='Résultat club'!$A5,Poules!$F$196),""))</f>
        <v/>
      </c>
      <c r="AR5" s="100" t="str" cm="1">
        <f t="array" ref="AR5">IF(A5=0,"",_xlfn.IFNA(_xlfn.IFS(Poules!$E$197='Résultat club'!$A5,Poules!$F$197),""))</f>
        <v/>
      </c>
      <c r="AS5" s="102" t="str" cm="1">
        <f t="array" ref="AS5">IF(A5=0,"",_xlfn.IFNA(_xlfn.IFS(Poules!$E$198='Résultat club'!$A5,Poules!$F$198),""))</f>
        <v/>
      </c>
      <c r="AT5" s="99" t="str" cm="1">
        <f t="array" ref="AT5">IF(A5=0,"",_xlfn.IFNA(_xlfn.IFS(Poules!$E$213='Résultat club'!$A5,Poules!$F$213),""))</f>
        <v/>
      </c>
      <c r="AU5" s="100" t="str" cm="1">
        <f t="array" ref="AU5">IF(A5=0,"",_xlfn.IFNA(_xlfn.IFS(Poules!$E$214='Résultat club'!$A5,Poules!$F$214),""))</f>
        <v/>
      </c>
      <c r="AV5" s="100" t="str" cm="1">
        <f t="array" ref="AV5">IF(A5=0,"",_xlfn.IFNA(_xlfn.IFS(Poules!$E$215='Résultat club'!$A5,Poules!$F$215),""))</f>
        <v/>
      </c>
      <c r="AW5" s="102" t="str" cm="1">
        <f t="array" ref="AW5">IF(A5=0,"",_xlfn.IFNA(_xlfn.IFS(Poules!$E$216='Résultat club'!$A5,Poules!$F$216),""))</f>
        <v/>
      </c>
      <c r="AX5" s="99" t="str" cm="1">
        <f t="array" ref="AX5">IF(A5=0,"",_xlfn.IFNA(_xlfn.IFS(Poules!$E$231='Résultat club'!$A5,Poules!$F$231),""))</f>
        <v/>
      </c>
      <c r="AY5" s="100" t="str" cm="1">
        <f t="array" ref="AY5">IF(A5=0,"",_xlfn.IFNA(_xlfn.IFS(Poules!$E$232='Résultat club'!$A5,Poules!$F$232),""))</f>
        <v/>
      </c>
      <c r="AZ5" s="100" cm="1">
        <f t="array" ref="AZ5">IF(A5=0,"",_xlfn.IFNA(_xlfn.IFS(Poules!$E$233='Résultat club'!$A5,Poules!$F$233),""))</f>
        <v>3</v>
      </c>
      <c r="BA5" s="102" t="str" cm="1">
        <f t="array" ref="BA5">IF(A5=0,"",_xlfn.IFNA(_xlfn.IFS(Poules!$E$234='Résultat club'!$A5,Poules!$F$234),""))</f>
        <v/>
      </c>
      <c r="BB5" s="99" t="str" cm="1">
        <f t="array" ref="BB5">IF(A5=0,"",_xlfn.IFNA(_xlfn.IFS(Poules!$E$249='Résultat club'!$A5,Poules!$F$249),""))</f>
        <v/>
      </c>
      <c r="BC5" s="100" t="str" cm="1">
        <f t="array" ref="BC5">IF(A5=0,"",_xlfn.IFNA(_xlfn.IFS(Poules!$E$250='Résultat club'!$A5,Poules!$F$250),""))</f>
        <v/>
      </c>
      <c r="BD5" s="100" t="str" cm="1">
        <f t="array" ref="BD5">IF(A5=0,"",_xlfn.IFNA(_xlfn.IFS(Poules!$E$251='Résultat club'!$A5,Poules!$F$251),""))</f>
        <v/>
      </c>
      <c r="BE5" s="102" t="str" cm="1">
        <f t="array" ref="BE5">IF(A5=0,"",_xlfn.IFNA(_xlfn.IFS(Poules!$E$252='Résultat club'!$A5,Poules!$F$252),""))</f>
        <v/>
      </c>
      <c r="BF5" s="99" t="str" cm="1">
        <f t="array" ref="BF5">IF(A5=0,"",_xlfn.IFNA(_xlfn.IFS(Poules!$E$267='Résultat club'!$A5,Poules!$F$267),""))</f>
        <v/>
      </c>
      <c r="BG5" s="100" t="str" cm="1">
        <f t="array" ref="BG5">IF(A5=0,"",_xlfn.IFNA(_xlfn.IFS(Poules!$E$268='Résultat club'!$A5,Poules!$F$268),""))</f>
        <v/>
      </c>
      <c r="BH5" s="100" t="str" cm="1">
        <f t="array" ref="BH5">IF($A5=0,"",_xlfn.IFNA(_xlfn.IFS(Poules!$E$269='Résultat club'!$A5,Poules!$F$269),""))</f>
        <v/>
      </c>
      <c r="BI5" s="101" t="str" cm="1">
        <f t="array" ref="BI5">IF($A5=0,"",_xlfn.IFNA(_xlfn.IFS(Poules!$E$270='Résultat club'!$A5,Poules!$F$270),""))</f>
        <v/>
      </c>
      <c r="BJ5" s="103" t="str" cm="1">
        <f t="array" ref="BJ5">IF($A5=0,"",_xlfn.IFNA(_xlfn.IFS(Poules!$E$285='Résultat club'!$A5,Poules!$F$285),""))</f>
        <v/>
      </c>
      <c r="BK5" s="100" t="str" cm="1">
        <f t="array" ref="BK5">IF($A5=0,"",_xlfn.IFNA(_xlfn.IFS(Poules!$E$286='Résultat club'!$A5,Poules!$F$286),""))</f>
        <v/>
      </c>
      <c r="BL5" s="100" t="str" cm="1">
        <f t="array" ref="BL5">IF($A5=0,"",_xlfn.IFNA(_xlfn.IFS(Poules!$E$287='Résultat club'!$A5,Poules!$F$287),""))</f>
        <v/>
      </c>
      <c r="BM5" s="102" t="str" cm="1">
        <f t="array" ref="BM5">IF($A5=0,"",_xlfn.IFNA(_xlfn.IFS(Poules!$E$288='Résultat club'!$A5,Poules!$F$288),""))</f>
        <v/>
      </c>
      <c r="BN5" s="106">
        <f t="shared" si="0"/>
        <v>31</v>
      </c>
      <c r="BO5" s="110" t="str">
        <f t="shared" si="1"/>
        <v>LANDEDA</v>
      </c>
      <c r="BP5" s="101">
        <f>COUNTIF('Listes poules triées'!$A$1:$B$60,$A5)</f>
        <v>3</v>
      </c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</row>
    <row r="6" spans="1:698" x14ac:dyDescent="0.25">
      <c r="A6" s="88" t="str">
        <f>'Liste des clubs'!A5</f>
        <v>LANDIVISIAU</v>
      </c>
      <c r="B6" s="78" t="str" cm="1">
        <f t="array" ref="B6">IF(A6=0,"",_xlfn.IFNA(_xlfn.IFS(Poules!$E$15='Résultat club'!$A6,Poules!$F$15)," "))</f>
        <v xml:space="preserve"> </v>
      </c>
      <c r="C6" s="77" t="str" cm="1">
        <f t="array" ref="C6">IF(A6=0,"",_xlfn.IFNA(_xlfn.IFS(Poules!$E$16='Résultat club'!$A6,Poules!$F$16)," "))</f>
        <v xml:space="preserve"> </v>
      </c>
      <c r="D6" s="77" t="str" cm="1">
        <f t="array" ref="D6">IF(A6=0,"",_xlfn.IFNA(_xlfn.IFS(Poules!$E$17='Résultat club'!$A6,Poules!$F$17)," "))</f>
        <v xml:space="preserve"> </v>
      </c>
      <c r="E6" s="79" t="str" cm="1">
        <f t="array" ref="E6">IF(A6=0,"",_xlfn.IFNA(_xlfn.IFS(Poules!$E$18='Résultat club'!$A6,Poules!$F$18)," "))</f>
        <v xml:space="preserve"> </v>
      </c>
      <c r="F6" s="78" t="str" cm="1">
        <f t="array" ref="F6">IF(A6=0,"",_xlfn.IFNA(_xlfn.IFS(Poules!$E$33='Résultat club'!$A6,Poules!$F$33)," "))</f>
        <v xml:space="preserve"> </v>
      </c>
      <c r="G6" s="77" cm="1">
        <f t="array" ref="G6">IF(A6=0,"",_xlfn.IFNA(_xlfn.IFS(Poules!$E$34='Résultat club'!$A6,Poules!$F$34)," "))</f>
        <v>15</v>
      </c>
      <c r="H6" s="77" t="str" cm="1">
        <f t="array" ref="H6">IF(A6=0,"",_xlfn.IFNA(_xlfn.IFS(Poules!$E$35='Résultat club'!$A6,Poules!$F$35)," "))</f>
        <v xml:space="preserve"> </v>
      </c>
      <c r="I6" s="79" t="str" cm="1">
        <f t="array" ref="I6">IF(A6=0,"",_xlfn.IFNA(_xlfn.IFS(Poules!$E$36='Résultat club'!$A6,Poules!$F$36)," "))</f>
        <v xml:space="preserve"> </v>
      </c>
      <c r="J6" s="78" t="str" cm="1">
        <f t="array" ref="J6">IF(A6=0,"",_xlfn.IFNA(_xlfn.IFS(Poules!$E$51='Résultat club'!$A6,Poules!$F$51)," "))</f>
        <v xml:space="preserve"> </v>
      </c>
      <c r="K6" s="77" t="str" cm="1">
        <f t="array" ref="K6">IF(A6=0,"",_xlfn.IFNA(_xlfn.IFS(Poules!$E$52='Résultat club'!$A6,Poules!$F$52)," "))</f>
        <v xml:space="preserve"> </v>
      </c>
      <c r="L6" s="77" t="str" cm="1">
        <f t="array" ref="L6">IF(A6=0,"",_xlfn.IFNA(_xlfn.IFS(Poules!$E$53='Résultat club'!$A6,Poules!$F$53)," "))</f>
        <v xml:space="preserve"> </v>
      </c>
      <c r="M6" s="79" t="str" cm="1">
        <f t="array" ref="M6">IF(A6=0,"",_xlfn.IFNA(_xlfn.IFS(Poules!$E$54='Résultat club'!$A6,Poules!$F$54)," "))</f>
        <v xml:space="preserve"> </v>
      </c>
      <c r="N6" s="78" t="str" cm="1">
        <f t="array" ref="N6">IF(A6=0,"",_xlfn.IFNA(_xlfn.IFS(Poules!$E$69='Résultat club'!$A6,Poules!$F$69)," "))</f>
        <v xml:space="preserve"> </v>
      </c>
      <c r="O6" s="77" t="str" cm="1">
        <f t="array" ref="O6">IF(A6=0,"",_xlfn.IFNA(_xlfn.IFS(Poules!$E$70='Résultat club'!$A6,Poules!$F$70)," "))</f>
        <v xml:space="preserve"> </v>
      </c>
      <c r="P6" s="77" t="str" cm="1">
        <f t="array" ref="P6">IF(A6=0,"",_xlfn.IFNA(_xlfn.IFS(Poules!$E$71='Résultat club'!$A6,Poules!$F$71)," "))</f>
        <v xml:space="preserve"> </v>
      </c>
      <c r="Q6" s="79" t="str" cm="1">
        <f t="array" ref="Q6">IF(A6=0,"",_xlfn.IFNA(_xlfn.IFS(Poules!$E$72='Résultat club'!$A6,Poules!$F$72)," "))</f>
        <v xml:space="preserve"> </v>
      </c>
      <c r="R6" s="78" cm="1">
        <f t="array" ref="R6">IF(A6=0,"",_xlfn.IFNA(_xlfn.IFS(Poules!$E$87='Résultat club'!$A6,Poules!$F$87)," "))</f>
        <v>14</v>
      </c>
      <c r="S6" s="77" t="str" cm="1">
        <f t="array" ref="S6">IF(A6=0,"",_xlfn.IFNA(_xlfn.IFS(Poules!$E$88='Résultat club'!$A6,Poules!$F$88)," "))</f>
        <v xml:space="preserve"> </v>
      </c>
      <c r="T6" s="77" t="str" cm="1">
        <f t="array" ref="T6">IF(A6=0,"",_xlfn.IFNA(_xlfn.IFS(Poules!$E$89='Résultat club'!$A6,Poules!$F$89)," "))</f>
        <v xml:space="preserve"> </v>
      </c>
      <c r="U6" s="79" t="str" cm="1">
        <f t="array" ref="U6">IF(A6=0,"",_xlfn.IFNA(_xlfn.IFS(Poules!$E$90='Résultat club'!$A6,Poules!$F$90)," "))</f>
        <v xml:space="preserve"> </v>
      </c>
      <c r="V6" s="78" t="str" cm="1">
        <f t="array" ref="V6">IF(A6=0,"",_xlfn.IFNA(_xlfn.IFS(Poules!$E$105='Résultat club'!$A6,Poules!$F$105),""))</f>
        <v/>
      </c>
      <c r="W6" s="77" t="str" cm="1">
        <f t="array" ref="W6">IF(A6=0,"",_xlfn.IFNA(_xlfn.IFS(Poules!$E$106='Résultat club'!$A6,Poules!$F$106),""))</f>
        <v/>
      </c>
      <c r="X6" s="77" t="str" cm="1">
        <f t="array" ref="X6">IF(A6=0,"",_xlfn.IFNA(_xlfn.IFS(Poules!$E$107='Résultat club'!$A6,Poules!$F$107),""))</f>
        <v/>
      </c>
      <c r="Y6" s="79" t="str" cm="1">
        <f t="array" ref="Y6">IF(A6=0,"",_xlfn.IFNA(_xlfn.IFS(Poules!$E$108='Résultat club'!$A6,Poules!$F$108),""))</f>
        <v/>
      </c>
      <c r="Z6" s="78" t="str" cm="1">
        <f t="array" ref="Z6">IF(A6=0,"",_xlfn.IFNA(_xlfn.IFS(Poules!$E$123='Résultat club'!$A6,Poules!$F$123),""))</f>
        <v/>
      </c>
      <c r="AA6" s="77" t="str" cm="1">
        <f t="array" ref="AA6">IF(A6=0,"",_xlfn.IFNA(_xlfn.IFS(Poules!$E$124='Résultat club'!$A6,Poules!$F$124),""))</f>
        <v/>
      </c>
      <c r="AB6" s="77" t="str" cm="1">
        <f t="array" ref="AB6">IF(A6=0,"",_xlfn.IFNA(_xlfn.IFS(Poules!$E$125='Résultat club'!$A6,Poules!$F$125),""))</f>
        <v/>
      </c>
      <c r="AC6" s="79" t="str" cm="1">
        <f t="array" ref="AC6">IF(A6=0,"",_xlfn.IFNA(_xlfn.IFS(Poules!$E$126='Résultat club'!$A6,Poules!$F$126),""))</f>
        <v/>
      </c>
      <c r="AD6" s="78" cm="1">
        <f t="array" ref="AD6">IF(A6=0,"",_xlfn.IFNA(_xlfn.IFS(Poules!$E$141='Résultat club'!$A6,Poules!$F$141),""))</f>
        <v>11</v>
      </c>
      <c r="AE6" s="77" t="str" cm="1">
        <f t="array" ref="AE6">IF(A6=0,"",_xlfn.IFNA(_xlfn.IFS(Poules!$E$142='Résultat club'!$A6,Poules!$F$142),""))</f>
        <v/>
      </c>
      <c r="AF6" s="77" t="str" cm="1">
        <f t="array" ref="AF6">IF(A6=0,"",_xlfn.IFNA(_xlfn.IFS(Poules!$E$143='Résultat club'!$A6,Poules!$F$143),""))</f>
        <v/>
      </c>
      <c r="AG6" s="79" t="str" cm="1">
        <f t="array" ref="AG6">IF(A6=0,"",_xlfn.IFNA(_xlfn.IFS(Poules!$E$144='Résultat club'!$A6,Poules!$F$144),""))</f>
        <v/>
      </c>
      <c r="AH6" s="78" t="str" cm="1">
        <f t="array" ref="AH6">IF(A6=0,"",_xlfn.IFNA(_xlfn.IFS(Poules!$E$159='Résultat club'!$A6,Poules!$F$159),""))</f>
        <v/>
      </c>
      <c r="AI6" s="77" cm="1">
        <f t="array" ref="AI6">IF(A6=0,"",_xlfn.IFNA(_xlfn.IFS(Poules!$E$160='Résultat club'!$A6,Poules!$F$160),""))</f>
        <v>8</v>
      </c>
      <c r="AJ6" s="77" t="str" cm="1">
        <f t="array" ref="AJ6">IF(A6=0,"",_xlfn.IFNA(_xlfn.IFS(Poules!$E$161='Résultat club'!$A6,Poules!$F$161),""))</f>
        <v/>
      </c>
      <c r="AK6" s="83" t="str" cm="1">
        <f t="array" ref="AK6">IF(A6=0,"",_xlfn.IFNA(_xlfn.IFS(Poules!$E$162='Résultat club'!$A6,Poules!$F$162),""))</f>
        <v/>
      </c>
      <c r="AL6" s="78" t="str" cm="1">
        <f t="array" ref="AL6">IF(A6=0,"",_xlfn.IFNA(_xlfn.IFS(Poules!$E$177='Résultat club'!$A6,Poules!$F$177),""))</f>
        <v/>
      </c>
      <c r="AM6" s="77" t="str" cm="1">
        <f t="array" ref="AM6">IF(A6=0,"",_xlfn.IFNA(_xlfn.IFS(Poules!$E$178='Résultat club'!$A6,Poules!$F$178),""))</f>
        <v/>
      </c>
      <c r="AN6" s="77" t="str" cm="1">
        <f t="array" ref="AN6">IF(A6=0,"",_xlfn.IFNA(_xlfn.IFS(Poules!$E$179='Résultat club'!$A6,Poules!$F$179),""))</f>
        <v/>
      </c>
      <c r="AO6" s="83" t="str" cm="1">
        <f t="array" ref="AO6">IF(A6=0,"",_xlfn.IFNA(_xlfn.IFS(Poules!$E$180='Résultat club'!$A6,Poules!$F$180),""))</f>
        <v/>
      </c>
      <c r="AP6" s="78" t="str" cm="1">
        <f t="array" ref="AP6">IF(A6=0,"",_xlfn.IFNA(_xlfn.IFS(Poules!$E$195='Résultat club'!$A6,Poules!$F$195),""))</f>
        <v/>
      </c>
      <c r="AQ6" s="77" t="str" cm="1">
        <f t="array" ref="AQ6">IF(A6=0,"",_xlfn.IFNA(_xlfn.IFS(Poules!$E$196='Résultat club'!$A6,Poules!$F$196),""))</f>
        <v/>
      </c>
      <c r="AR6" s="77" t="str" cm="1">
        <f t="array" ref="AR6">IF(A6=0,"",_xlfn.IFNA(_xlfn.IFS(Poules!$E$197='Résultat club'!$A6,Poules!$F$197),""))</f>
        <v/>
      </c>
      <c r="AS6" s="83" t="str" cm="1">
        <f t="array" ref="AS6">IF(A6=0,"",_xlfn.IFNA(_xlfn.IFS(Poules!$E$198='Résultat club'!$A6,Poules!$F$198),""))</f>
        <v/>
      </c>
      <c r="AT6" s="78" t="str" cm="1">
        <f t="array" ref="AT6">IF(A6=0,"",_xlfn.IFNA(_xlfn.IFS(Poules!$E$213='Résultat club'!$A6,Poules!$F$213),""))</f>
        <v/>
      </c>
      <c r="AU6" s="77" t="str" cm="1">
        <f t="array" ref="AU6">IF(A6=0,"",_xlfn.IFNA(_xlfn.IFS(Poules!$E$214='Résultat club'!$A6,Poules!$F$214),""))</f>
        <v/>
      </c>
      <c r="AV6" s="77" t="str" cm="1">
        <f t="array" ref="AV6">IF(A6=0,"",_xlfn.IFNA(_xlfn.IFS(Poules!$E$215='Résultat club'!$A6,Poules!$F$215),""))</f>
        <v/>
      </c>
      <c r="AW6" s="83" t="str" cm="1">
        <f t="array" ref="AW6">IF(A6=0,"",_xlfn.IFNA(_xlfn.IFS(Poules!$E$216='Résultat club'!$A6,Poules!$F$216),""))</f>
        <v/>
      </c>
      <c r="AX6" s="78" t="str" cm="1">
        <f t="array" ref="AX6">IF(A6=0,"",_xlfn.IFNA(_xlfn.IFS(Poules!$E$231='Résultat club'!$A6,Poules!$F$231),""))</f>
        <v/>
      </c>
      <c r="AY6" s="77" t="str" cm="1">
        <f t="array" ref="AY6">IF(A6=0,"",_xlfn.IFNA(_xlfn.IFS(Poules!$E$232='Résultat club'!$A6,Poules!$F$232),""))</f>
        <v/>
      </c>
      <c r="AZ6" s="77" t="str" cm="1">
        <f t="array" ref="AZ6">IF(A6=0,"",_xlfn.IFNA(_xlfn.IFS(Poules!$E$233='Résultat club'!$A6,Poules!$F$233),""))</f>
        <v/>
      </c>
      <c r="BA6" s="83" t="str" cm="1">
        <f t="array" ref="BA6">IF(A6=0,"",_xlfn.IFNA(_xlfn.IFS(Poules!$E$234='Résultat club'!$A6,Poules!$F$234),""))</f>
        <v/>
      </c>
      <c r="BB6" s="78" t="str" cm="1">
        <f t="array" ref="BB6">IF(A6=0,"",_xlfn.IFNA(_xlfn.IFS(Poules!$E$249='Résultat club'!$A6,Poules!$F$249),""))</f>
        <v/>
      </c>
      <c r="BC6" s="77" t="str" cm="1">
        <f t="array" ref="BC6">IF(A6=0,"",_xlfn.IFNA(_xlfn.IFS(Poules!$E$250='Résultat club'!$A6,Poules!$F$250),""))</f>
        <v/>
      </c>
      <c r="BD6" s="77" t="str" cm="1">
        <f t="array" ref="BD6">IF(A6=0,"",_xlfn.IFNA(_xlfn.IFS(Poules!$E$251='Résultat club'!$A6,Poules!$F$251),""))</f>
        <v/>
      </c>
      <c r="BE6" s="83" t="str" cm="1">
        <f t="array" ref="BE6">IF(A6=0,"",_xlfn.IFNA(_xlfn.IFS(Poules!$E$252='Résultat club'!$A6,Poules!$F$252),""))</f>
        <v/>
      </c>
      <c r="BF6" s="78" t="str" cm="1">
        <f t="array" ref="BF6">IF(A6=0,"",_xlfn.IFNA(_xlfn.IFS(Poules!$E$267='Résultat club'!$A6,Poules!$F$267),""))</f>
        <v/>
      </c>
      <c r="BG6" s="77" t="str" cm="1">
        <f t="array" ref="BG6">IF(A6=0,"",_xlfn.IFNA(_xlfn.IFS(Poules!$E$268='Résultat club'!$A6,Poules!$F$268),""))</f>
        <v/>
      </c>
      <c r="BH6" s="77" t="str" cm="1">
        <f t="array" ref="BH6">IF($A6=0,"",_xlfn.IFNA(_xlfn.IFS(Poules!$E$269='Résultat club'!$A6,Poules!$F$269),""))</f>
        <v/>
      </c>
      <c r="BI6" s="79" t="str" cm="1">
        <f t="array" ref="BI6">IF($A6=0,"",_xlfn.IFNA(_xlfn.IFS(Poules!$E$270='Résultat club'!$A6,Poules!$F$270),""))</f>
        <v/>
      </c>
      <c r="BJ6" s="85" t="str" cm="1">
        <f t="array" ref="BJ6">IF($A6=0,"",_xlfn.IFNA(_xlfn.IFS(Poules!$E$285='Résultat club'!$A6,Poules!$F$285),""))</f>
        <v/>
      </c>
      <c r="BK6" s="77" t="str" cm="1">
        <f t="array" ref="BK6">IF($A6=0,"",_xlfn.IFNA(_xlfn.IFS(Poules!$E$286='Résultat club'!$A6,Poules!$F$286),""))</f>
        <v/>
      </c>
      <c r="BL6" s="77" t="str" cm="1">
        <f t="array" ref="BL6">IF($A6=0,"",_xlfn.IFNA(_xlfn.IFS(Poules!$E$287='Résultat club'!$A6,Poules!$F$287),""))</f>
        <v/>
      </c>
      <c r="BM6" s="83" t="str" cm="1">
        <f t="array" ref="BM6">IF($A6=0,"",_xlfn.IFNA(_xlfn.IFS(Poules!$E$288='Résultat club'!$A6,Poules!$F$288),""))</f>
        <v/>
      </c>
      <c r="BN6" s="105">
        <f t="shared" si="0"/>
        <v>40</v>
      </c>
      <c r="BO6" s="110" t="str">
        <f t="shared" si="1"/>
        <v>LANDIVISIAU</v>
      </c>
      <c r="BP6" s="79">
        <f>COUNTIF('Listes poules triées'!$A$1:$B$60,$A6)</f>
        <v>4</v>
      </c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</row>
    <row r="7" spans="1:698" s="104" customFormat="1" x14ac:dyDescent="0.25">
      <c r="A7" s="98" t="str">
        <f>'Liste des clubs'!A6</f>
        <v>ST POL DE LEON</v>
      </c>
      <c r="B7" s="99" t="str" cm="1">
        <f t="array" ref="B7">IF(A7=0,"",_xlfn.IFNA(_xlfn.IFS(Poules!$E$15='Résultat club'!$A7,Poules!$F$15)," "))</f>
        <v xml:space="preserve"> </v>
      </c>
      <c r="C7" s="100" t="str" cm="1">
        <f t="array" ref="C7">IF(A7=0,"",_xlfn.IFNA(_xlfn.IFS(Poules!$E$16='Résultat club'!$A7,Poules!$F$16)," "))</f>
        <v xml:space="preserve"> </v>
      </c>
      <c r="D7" s="100" t="str" cm="1">
        <f t="array" ref="D7">IF(A7=0,"",_xlfn.IFNA(_xlfn.IFS(Poules!$E$17='Résultat club'!$A7,Poules!$F$17)," "))</f>
        <v xml:space="preserve"> </v>
      </c>
      <c r="E7" s="101" t="str" cm="1">
        <f t="array" ref="E7">IF(A7=0,"",_xlfn.IFNA(_xlfn.IFS(Poules!$E$18='Résultat club'!$A7,Poules!$F$18)," "))</f>
        <v xml:space="preserve"> </v>
      </c>
      <c r="F7" s="99" t="str" cm="1">
        <f t="array" ref="F7">IF(A7=0,"",_xlfn.IFNA(_xlfn.IFS(Poules!$E$33='Résultat club'!$A7,Poules!$F$33)," "))</f>
        <v xml:space="preserve"> </v>
      </c>
      <c r="G7" s="100" t="str" cm="1">
        <f t="array" ref="G7">IF(A7=0,"",_xlfn.IFNA(_xlfn.IFS(Poules!$E$34='Résultat club'!$A7,Poules!$F$34)," "))</f>
        <v xml:space="preserve"> </v>
      </c>
      <c r="H7" s="100" t="str" cm="1">
        <f t="array" ref="H7">IF(A7=0,"",_xlfn.IFNA(_xlfn.IFS(Poules!$E$35='Résultat club'!$A7,Poules!$F$35)," "))</f>
        <v xml:space="preserve"> </v>
      </c>
      <c r="I7" s="101" t="str" cm="1">
        <f t="array" ref="I7">IF(A7=0,"",_xlfn.IFNA(_xlfn.IFS(Poules!$E$36='Résultat club'!$A7,Poules!$F$36)," "))</f>
        <v xml:space="preserve"> </v>
      </c>
      <c r="J7" s="99" t="str" cm="1">
        <f t="array" ref="J7">IF(A7=0,"",_xlfn.IFNA(_xlfn.IFS(Poules!$E$51='Résultat club'!$A7,Poules!$F$51)," "))</f>
        <v xml:space="preserve"> </v>
      </c>
      <c r="K7" s="100" cm="1">
        <f t="array" ref="K7">IF(A7=0,"",_xlfn.IFNA(_xlfn.IFS(Poules!$E$52='Résultat club'!$A7,Poules!$F$52)," "))</f>
        <v>14</v>
      </c>
      <c r="L7" s="100" t="str" cm="1">
        <f t="array" ref="L7">IF(A7=0,"",_xlfn.IFNA(_xlfn.IFS(Poules!$E$53='Résultat club'!$A7,Poules!$F$53)," "))</f>
        <v xml:space="preserve"> </v>
      </c>
      <c r="M7" s="101" t="str" cm="1">
        <f t="array" ref="M7">IF(A7=0,"",_xlfn.IFNA(_xlfn.IFS(Poules!$E$54='Résultat club'!$A7,Poules!$F$54)," "))</f>
        <v xml:space="preserve"> </v>
      </c>
      <c r="N7" s="99" cm="1">
        <f t="array" ref="N7">IF(A7=0,"",_xlfn.IFNA(_xlfn.IFS(Poules!$E$69='Résultat club'!$A7,Poules!$F$69)," "))</f>
        <v>15</v>
      </c>
      <c r="O7" s="100" t="str" cm="1">
        <f t="array" ref="O7">IF(A7=0,"",_xlfn.IFNA(_xlfn.IFS(Poules!$E$70='Résultat club'!$A7,Poules!$F$70)," "))</f>
        <v xml:space="preserve"> </v>
      </c>
      <c r="P7" s="100" t="str" cm="1">
        <f t="array" ref="P7">IF(A7=0,"",_xlfn.IFNA(_xlfn.IFS(Poules!$E$71='Résultat club'!$A7,Poules!$F$71)," "))</f>
        <v xml:space="preserve"> </v>
      </c>
      <c r="Q7" s="101" t="str" cm="1">
        <f t="array" ref="Q7">IF(A7=0,"",_xlfn.IFNA(_xlfn.IFS(Poules!$E$72='Résultat club'!$A7,Poules!$F$72)," "))</f>
        <v xml:space="preserve"> </v>
      </c>
      <c r="R7" s="99" t="str" cm="1">
        <f t="array" ref="R7">IF(A7=0,"",_xlfn.IFNA(_xlfn.IFS(Poules!$E$87='Résultat club'!$A7,Poules!$F$87)," "))</f>
        <v xml:space="preserve"> </v>
      </c>
      <c r="S7" s="100" t="str" cm="1">
        <f t="array" ref="S7">IF(A7=0,"",_xlfn.IFNA(_xlfn.IFS(Poules!$E$88='Résultat club'!$A7,Poules!$F$88)," "))</f>
        <v xml:space="preserve"> </v>
      </c>
      <c r="T7" s="100" t="str" cm="1">
        <f t="array" ref="T7">IF(A7=0,"",_xlfn.IFNA(_xlfn.IFS(Poules!$E$89='Résultat club'!$A7,Poules!$F$89)," "))</f>
        <v xml:space="preserve"> </v>
      </c>
      <c r="U7" s="101" t="str" cm="1">
        <f t="array" ref="U7">IF(A7=0,"",_xlfn.IFNA(_xlfn.IFS(Poules!$E$90='Résultat club'!$A7,Poules!$F$90)," "))</f>
        <v xml:space="preserve"> </v>
      </c>
      <c r="V7" s="99" t="str" cm="1">
        <f t="array" ref="V7">IF(A7=0,"",_xlfn.IFNA(_xlfn.IFS(Poules!$E$105='Résultat club'!$A7,Poules!$F$105),""))</f>
        <v/>
      </c>
      <c r="W7" s="100" t="str" cm="1">
        <f t="array" ref="W7">IF(A7=0,"",_xlfn.IFNA(_xlfn.IFS(Poules!$E$106='Résultat club'!$A7,Poules!$F$106),""))</f>
        <v/>
      </c>
      <c r="X7" s="100" t="str" cm="1">
        <f t="array" ref="X7">IF(A7=0,"",_xlfn.IFNA(_xlfn.IFS(Poules!$E$107='Résultat club'!$A7,Poules!$F$107),""))</f>
        <v/>
      </c>
      <c r="Y7" s="101" t="str" cm="1">
        <f t="array" ref="Y7">IF(A7=0,"",_xlfn.IFNA(_xlfn.IFS(Poules!$E$108='Résultat club'!$A7,Poules!$F$108),""))</f>
        <v/>
      </c>
      <c r="Z7" s="99" t="str" cm="1">
        <f t="array" ref="Z7">IF(A7=0,"",_xlfn.IFNA(_xlfn.IFS(Poules!$E$123='Résultat club'!$A7,Poules!$F$123),""))</f>
        <v/>
      </c>
      <c r="AA7" s="100" t="str" cm="1">
        <f t="array" ref="AA7">IF(A7=0,"",_xlfn.IFNA(_xlfn.IFS(Poules!$E$124='Résultat club'!$A7,Poules!$F$124),""))</f>
        <v/>
      </c>
      <c r="AB7" s="100" t="str" cm="1">
        <f t="array" ref="AB7">IF(A7=0,"",_xlfn.IFNA(_xlfn.IFS(Poules!$E$125='Résultat club'!$A7,Poules!$F$125),""))</f>
        <v/>
      </c>
      <c r="AC7" s="101" t="str" cm="1">
        <f t="array" ref="AC7">IF(A7=0,"",_xlfn.IFNA(_xlfn.IFS(Poules!$E$126='Résultat club'!$A7,Poules!$F$126),""))</f>
        <v/>
      </c>
      <c r="AD7" s="99" t="str" cm="1">
        <f t="array" ref="AD7">IF(A7=0,"",_xlfn.IFNA(_xlfn.IFS(Poules!$E$141='Résultat club'!$A7,Poules!$F$141),""))</f>
        <v/>
      </c>
      <c r="AE7" s="100" t="str" cm="1">
        <f t="array" ref="AE7">IF(A7=0,"",_xlfn.IFNA(_xlfn.IFS(Poules!$E$142='Résultat club'!$A7,Poules!$F$142),""))</f>
        <v/>
      </c>
      <c r="AF7" s="100" t="str" cm="1">
        <f t="array" ref="AF7">IF(A7=0,"",_xlfn.IFNA(_xlfn.IFS(Poules!$E$143='Résultat club'!$A7,Poules!$F$143),""))</f>
        <v/>
      </c>
      <c r="AG7" s="101" cm="1">
        <f t="array" ref="AG7">IF(A7=0,"",_xlfn.IFNA(_xlfn.IFS(Poules!$E$144='Résultat club'!$A7,Poules!$F$144),""))</f>
        <v>7</v>
      </c>
      <c r="AH7" s="99" t="str" cm="1">
        <f t="array" ref="AH7">IF(A7=0,"",_xlfn.IFNA(_xlfn.IFS(Poules!$E$159='Résultat club'!$A7,Poules!$F$159),""))</f>
        <v/>
      </c>
      <c r="AI7" s="100" t="str" cm="1">
        <f t="array" ref="AI7">IF(A7=0,"",_xlfn.IFNA(_xlfn.IFS(Poules!$E$160='Résultat club'!$A7,Poules!$F$160),""))</f>
        <v/>
      </c>
      <c r="AJ7" s="100" t="str" cm="1">
        <f t="array" ref="AJ7">IF(A7=0,"",_xlfn.IFNA(_xlfn.IFS(Poules!$E$161='Résultat club'!$A7,Poules!$F$161),""))</f>
        <v/>
      </c>
      <c r="AK7" s="102" t="str" cm="1">
        <f t="array" ref="AK7">IF(A7=0,"",_xlfn.IFNA(_xlfn.IFS(Poules!$E$162='Résultat club'!$A7,Poules!$F$162),""))</f>
        <v/>
      </c>
      <c r="AL7" s="99" t="str" cm="1">
        <f t="array" ref="AL7">IF(A7=0,"",_xlfn.IFNA(_xlfn.IFS(Poules!$E$177='Résultat club'!$A7,Poules!$F$177),""))</f>
        <v/>
      </c>
      <c r="AM7" s="100" t="str" cm="1">
        <f t="array" ref="AM7">IF(A7=0,"",_xlfn.IFNA(_xlfn.IFS(Poules!$E$178='Résultat club'!$A7,Poules!$F$178),""))</f>
        <v/>
      </c>
      <c r="AN7" s="100" t="str" cm="1">
        <f t="array" ref="AN7">IF(A7=0,"",_xlfn.IFNA(_xlfn.IFS(Poules!$E$179='Résultat club'!$A7,Poules!$F$179),""))</f>
        <v/>
      </c>
      <c r="AO7" s="102" t="str" cm="1">
        <f t="array" ref="AO7">IF(A7=0,"",_xlfn.IFNA(_xlfn.IFS(Poules!$E$180='Résultat club'!$A7,Poules!$F$180),""))</f>
        <v/>
      </c>
      <c r="AP7" s="99" t="str" cm="1">
        <f t="array" ref="AP7">IF(A7=0,"",_xlfn.IFNA(_xlfn.IFS(Poules!$E$195='Résultat club'!$A7,Poules!$F$195),""))</f>
        <v/>
      </c>
      <c r="AQ7" s="100" t="str" cm="1">
        <f t="array" ref="AQ7">IF(A7=0,"",_xlfn.IFNA(_xlfn.IFS(Poules!$E$196='Résultat club'!$A7,Poules!$F$196),""))</f>
        <v/>
      </c>
      <c r="AR7" s="100" t="str" cm="1">
        <f t="array" ref="AR7">IF(A7=0,"",_xlfn.IFNA(_xlfn.IFS(Poules!$E$197='Résultat club'!$A7,Poules!$F$197),""))</f>
        <v/>
      </c>
      <c r="AS7" s="102" t="str" cm="1">
        <f t="array" ref="AS7">IF(A7=0,"",_xlfn.IFNA(_xlfn.IFS(Poules!$E$198='Résultat club'!$A7,Poules!$F$198),""))</f>
        <v/>
      </c>
      <c r="AT7" s="99" t="str" cm="1">
        <f t="array" ref="AT7">IF(A7=0,"",_xlfn.IFNA(_xlfn.IFS(Poules!$E$213='Résultat club'!$A7,Poules!$F$213),""))</f>
        <v/>
      </c>
      <c r="AU7" s="100" cm="1">
        <f t="array" ref="AU7">IF(A7=0,"",_xlfn.IFNA(_xlfn.IFS(Poules!$E$214='Résultat club'!$A7,Poules!$F$214),""))</f>
        <v>5</v>
      </c>
      <c r="AV7" s="100" t="str" cm="1">
        <f t="array" ref="AV7">IF(A7=0,"",_xlfn.IFNA(_xlfn.IFS(Poules!$E$215='Résultat club'!$A7,Poules!$F$215),""))</f>
        <v/>
      </c>
      <c r="AW7" s="102" t="str" cm="1">
        <f t="array" ref="AW7">IF(A7=0,"",_xlfn.IFNA(_xlfn.IFS(Poules!$E$216='Résultat club'!$A7,Poules!$F$216),""))</f>
        <v/>
      </c>
      <c r="AX7" s="99" t="str" cm="1">
        <f t="array" ref="AX7">IF(A7=0,"",_xlfn.IFNA(_xlfn.IFS(Poules!$E$231='Résultat club'!$A7,Poules!$F$231),""))</f>
        <v/>
      </c>
      <c r="AY7" s="100" t="str" cm="1">
        <f t="array" ref="AY7">IF(A7=0,"",_xlfn.IFNA(_xlfn.IFS(Poules!$E$232='Résultat club'!$A7,Poules!$F$232),""))</f>
        <v/>
      </c>
      <c r="AZ7" s="100" t="str" cm="1">
        <f t="array" ref="AZ7">IF(A7=0,"",_xlfn.IFNA(_xlfn.IFS(Poules!$E$233='Résultat club'!$A7,Poules!$F$233),""))</f>
        <v/>
      </c>
      <c r="BA7" s="102" t="str" cm="1">
        <f t="array" ref="BA7">IF(A7=0,"",_xlfn.IFNA(_xlfn.IFS(Poules!$E$234='Résultat club'!$A7,Poules!$F$234),""))</f>
        <v/>
      </c>
      <c r="BB7" s="99" t="str" cm="1">
        <f t="array" ref="BB7">IF(A7=0,"",_xlfn.IFNA(_xlfn.IFS(Poules!$E$249='Résultat club'!$A7,Poules!$F$249),""))</f>
        <v/>
      </c>
      <c r="BC7" s="100" cm="1">
        <f t="array" ref="BC7">IF(A7=0,"",_xlfn.IFNA(_xlfn.IFS(Poules!$E$250='Résultat club'!$A7,Poules!$F$250),""))</f>
        <v>3</v>
      </c>
      <c r="BD7" s="100" t="str" cm="1">
        <f t="array" ref="BD7">IF(A7=0,"",_xlfn.IFNA(_xlfn.IFS(Poules!$E$251='Résultat club'!$A7,Poules!$F$251),""))</f>
        <v/>
      </c>
      <c r="BE7" s="102" t="str" cm="1">
        <f t="array" ref="BE7">IF(A7=0,"",_xlfn.IFNA(_xlfn.IFS(Poules!$E$252='Résultat club'!$A7,Poules!$F$252),""))</f>
        <v/>
      </c>
      <c r="BF7" s="99" t="str" cm="1">
        <f t="array" ref="BF7">IF(A7=0,"",_xlfn.IFNA(_xlfn.IFS(Poules!$E$267='Résultat club'!$A7,Poules!$F$267),""))</f>
        <v/>
      </c>
      <c r="BG7" s="100" t="str" cm="1">
        <f t="array" ref="BG7">IF(A7=0,"",_xlfn.IFNA(_xlfn.IFS(Poules!$E$268='Résultat club'!$A7,Poules!$F$268),""))</f>
        <v/>
      </c>
      <c r="BH7" s="100" t="str" cm="1">
        <f t="array" ref="BH7">IF($A7=0,"",_xlfn.IFNA(_xlfn.IFS(Poules!$E$269='Résultat club'!$A7,Poules!$F$269),""))</f>
        <v/>
      </c>
      <c r="BI7" s="101" t="str" cm="1">
        <f t="array" ref="BI7">IF($A7=0,"",_xlfn.IFNA(_xlfn.IFS(Poules!$E$270='Résultat club'!$A7,Poules!$F$270),""))</f>
        <v/>
      </c>
      <c r="BJ7" s="103" t="str" cm="1">
        <f t="array" ref="BJ7">IF($A7=0,"",_xlfn.IFNA(_xlfn.IFS(Poules!$E$285='Résultat club'!$A7,Poules!$F$285),""))</f>
        <v/>
      </c>
      <c r="BK7" s="100" t="str" cm="1">
        <f t="array" ref="BK7">IF($A7=0,"",_xlfn.IFNA(_xlfn.IFS(Poules!$E$286='Résultat club'!$A7,Poules!$F$286),""))</f>
        <v/>
      </c>
      <c r="BL7" s="100" t="str" cm="1">
        <f t="array" ref="BL7">IF($A7=0,"",_xlfn.IFNA(_xlfn.IFS(Poules!$E$287='Résultat club'!$A7,Poules!$F$287),""))</f>
        <v/>
      </c>
      <c r="BM7" s="102" t="str" cm="1">
        <f t="array" ref="BM7">IF($A7=0,"",_xlfn.IFNA(_xlfn.IFS(Poules!$E$288='Résultat club'!$A7,Poules!$F$288),""))</f>
        <v/>
      </c>
      <c r="BN7" s="106">
        <f t="shared" si="0"/>
        <v>36</v>
      </c>
      <c r="BO7" s="110" t="str">
        <f t="shared" si="1"/>
        <v>ST POL DE LEON</v>
      </c>
      <c r="BP7" s="101">
        <f>COUNTIF('Listes poules triées'!$A$1:$B$60,$A7)</f>
        <v>5</v>
      </c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</row>
    <row r="8" spans="1:698" x14ac:dyDescent="0.25">
      <c r="A8" s="88" t="str">
        <f>'Liste des clubs'!A7</f>
        <v>TINTENIAC</v>
      </c>
      <c r="B8" s="78" t="str" cm="1">
        <f t="array" ref="B8">IF(A8=0,"",_xlfn.IFNA(_xlfn.IFS(Poules!$E$15='Résultat club'!$A8,Poules!$F$15)," "))</f>
        <v xml:space="preserve"> </v>
      </c>
      <c r="C8" s="77" t="str" cm="1">
        <f t="array" ref="C8">IF(A8=0,"",_xlfn.IFNA(_xlfn.IFS(Poules!$E$16='Résultat club'!$A8,Poules!$F$16)," "))</f>
        <v xml:space="preserve"> </v>
      </c>
      <c r="D8" s="77" t="str" cm="1">
        <f t="array" ref="D8">IF(A8=0,"",_xlfn.IFNA(_xlfn.IFS(Poules!$E$17='Résultat club'!$A8,Poules!$F$17)," "))</f>
        <v xml:space="preserve"> </v>
      </c>
      <c r="E8" s="79" t="str" cm="1">
        <f t="array" ref="E8">IF(A8=0,"",_xlfn.IFNA(_xlfn.IFS(Poules!$E$18='Résultat club'!$A8,Poules!$F$18)," "))</f>
        <v xml:space="preserve"> </v>
      </c>
      <c r="F8" s="78" t="str" cm="1">
        <f t="array" ref="F8">IF(A8=0,"",_xlfn.IFNA(_xlfn.IFS(Poules!$E$33='Résultat club'!$A8,Poules!$F$33)," "))</f>
        <v xml:space="preserve"> </v>
      </c>
      <c r="G8" s="77" t="str" cm="1">
        <f t="array" ref="G8">IF(A8=0,"",_xlfn.IFNA(_xlfn.IFS(Poules!$E$34='Résultat club'!$A8,Poules!$F$34)," "))</f>
        <v xml:space="preserve"> </v>
      </c>
      <c r="H8" s="77" t="str" cm="1">
        <f t="array" ref="H8">IF(A8=0,"",_xlfn.IFNA(_xlfn.IFS(Poules!$E$35='Résultat club'!$A8,Poules!$F$35)," "))</f>
        <v xml:space="preserve"> </v>
      </c>
      <c r="I8" s="79" t="str" cm="1">
        <f t="array" ref="I8">IF(A8=0,"",_xlfn.IFNA(_xlfn.IFS(Poules!$E$36='Résultat club'!$A8,Poules!$F$36)," "))</f>
        <v xml:space="preserve"> </v>
      </c>
      <c r="J8" s="78" t="str" cm="1">
        <f t="array" ref="J8">IF(A8=0,"",_xlfn.IFNA(_xlfn.IFS(Poules!$E$51='Résultat club'!$A8,Poules!$F$51)," "))</f>
        <v xml:space="preserve"> </v>
      </c>
      <c r="K8" s="77" t="str" cm="1">
        <f t="array" ref="K8">IF(A8=0,"",_xlfn.IFNA(_xlfn.IFS(Poules!$E$52='Résultat club'!$A8,Poules!$F$52)," "))</f>
        <v xml:space="preserve"> </v>
      </c>
      <c r="L8" s="77" cm="1">
        <f t="array" ref="L8">IF(A8=0,"",_xlfn.IFNA(_xlfn.IFS(Poules!$E$53='Résultat club'!$A8,Poules!$F$53)," "))</f>
        <v>13</v>
      </c>
      <c r="M8" s="79" t="str" cm="1">
        <f t="array" ref="M8">IF(A8=0,"",_xlfn.IFNA(_xlfn.IFS(Poules!$E$54='Résultat club'!$A8,Poules!$F$54)," "))</f>
        <v xml:space="preserve"> </v>
      </c>
      <c r="N8" s="78" t="str" cm="1">
        <f t="array" ref="N8">IF(A8=0,"",_xlfn.IFNA(_xlfn.IFS(Poules!$E$69='Résultat club'!$A8,Poules!$F$69)," "))</f>
        <v xml:space="preserve"> </v>
      </c>
      <c r="O8" s="77" t="str" cm="1">
        <f t="array" ref="O8">IF(A8=0,"",_xlfn.IFNA(_xlfn.IFS(Poules!$E$70='Résultat club'!$A8,Poules!$F$70)," "))</f>
        <v xml:space="preserve"> </v>
      </c>
      <c r="P8" s="77" t="str" cm="1">
        <f t="array" ref="P8">IF(A8=0,"",_xlfn.IFNA(_xlfn.IFS(Poules!$E$71='Résultat club'!$A8,Poules!$F$71)," "))</f>
        <v xml:space="preserve"> </v>
      </c>
      <c r="Q8" s="79" t="str" cm="1">
        <f t="array" ref="Q8">IF(A8=0,"",_xlfn.IFNA(_xlfn.IFS(Poules!$E$72='Résultat club'!$A8,Poules!$F$72)," "))</f>
        <v xml:space="preserve"> </v>
      </c>
      <c r="R8" s="78" t="str" cm="1">
        <f t="array" ref="R8">IF(A8=0,"",_xlfn.IFNA(_xlfn.IFS(Poules!$E$87='Résultat club'!$A8,Poules!$F$87)," "))</f>
        <v xml:space="preserve"> </v>
      </c>
      <c r="S8" s="77" t="str" cm="1">
        <f t="array" ref="S8">IF(A8=0,"",_xlfn.IFNA(_xlfn.IFS(Poules!$E$88='Résultat club'!$A8,Poules!$F$88)," "))</f>
        <v xml:space="preserve"> </v>
      </c>
      <c r="T8" s="77" t="str" cm="1">
        <f t="array" ref="T8">IF(A8=0,"",_xlfn.IFNA(_xlfn.IFS(Poules!$E$89='Résultat club'!$A8,Poules!$F$89)," "))</f>
        <v xml:space="preserve"> </v>
      </c>
      <c r="U8" s="79" t="str" cm="1">
        <f t="array" ref="U8">IF(A8=0,"",_xlfn.IFNA(_xlfn.IFS(Poules!$E$90='Résultat club'!$A8,Poules!$F$90)," "))</f>
        <v xml:space="preserve"> </v>
      </c>
      <c r="V8" s="78" t="str" cm="1">
        <f t="array" ref="V8">IF(A8=0,"",_xlfn.IFNA(_xlfn.IFS(Poules!$E$105='Résultat club'!$A8,Poules!$F$105),""))</f>
        <v/>
      </c>
      <c r="W8" s="77" t="str" cm="1">
        <f t="array" ref="W8">IF(A8=0,"",_xlfn.IFNA(_xlfn.IFS(Poules!$E$106='Résultat club'!$A8,Poules!$F$106),""))</f>
        <v/>
      </c>
      <c r="X8" s="77" t="str" cm="1">
        <f t="array" ref="X8">IF(A8=0,"",_xlfn.IFNA(_xlfn.IFS(Poules!$E$107='Résultat club'!$A8,Poules!$F$107),""))</f>
        <v/>
      </c>
      <c r="Y8" s="79" t="str" cm="1">
        <f t="array" ref="Y8">IF(A8=0,"",_xlfn.IFNA(_xlfn.IFS(Poules!$E$108='Résultat club'!$A8,Poules!$F$108),""))</f>
        <v/>
      </c>
      <c r="Z8" s="78" t="str" cm="1">
        <f t="array" ref="Z8">IF(A8=0,"",_xlfn.IFNA(_xlfn.IFS(Poules!$E$123='Résultat club'!$A8,Poules!$F$123),""))</f>
        <v/>
      </c>
      <c r="AA8" s="77" t="str" cm="1">
        <f t="array" ref="AA8">IF(A8=0,"",_xlfn.IFNA(_xlfn.IFS(Poules!$E$124='Résultat club'!$A8,Poules!$F$124),""))</f>
        <v/>
      </c>
      <c r="AB8" s="77" t="str" cm="1">
        <f t="array" ref="AB8">IF(A8=0,"",_xlfn.IFNA(_xlfn.IFS(Poules!$E$125='Résultat club'!$A8,Poules!$F$125),""))</f>
        <v/>
      </c>
      <c r="AC8" s="79" t="str" cm="1">
        <f t="array" ref="AC8">IF(A8=0,"",_xlfn.IFNA(_xlfn.IFS(Poules!$E$126='Résultat club'!$A8,Poules!$F$126),""))</f>
        <v/>
      </c>
      <c r="AD8" s="78" t="str" cm="1">
        <f t="array" ref="AD8">IF(A8=0,"",_xlfn.IFNA(_xlfn.IFS(Poules!$E$141='Résultat club'!$A8,Poules!$F$141),""))</f>
        <v/>
      </c>
      <c r="AE8" s="77" t="str" cm="1">
        <f t="array" ref="AE8">IF(A8=0,"",_xlfn.IFNA(_xlfn.IFS(Poules!$E$142='Résultat club'!$A8,Poules!$F$142),""))</f>
        <v/>
      </c>
      <c r="AF8" s="77" t="str" cm="1">
        <f t="array" ref="AF8">IF(A8=0,"",_xlfn.IFNA(_xlfn.IFS(Poules!$E$143='Résultat club'!$A8,Poules!$F$143),""))</f>
        <v/>
      </c>
      <c r="AG8" s="79" t="str" cm="1">
        <f t="array" ref="AG8">IF(A8=0,"",_xlfn.IFNA(_xlfn.IFS(Poules!$E$144='Résultat club'!$A8,Poules!$F$144),""))</f>
        <v/>
      </c>
      <c r="AH8" s="78" t="str" cm="1">
        <f t="array" ref="AH8">IF(A8=0,"",_xlfn.IFNA(_xlfn.IFS(Poules!$E$159='Résultat club'!$A8,Poules!$F$159),""))</f>
        <v/>
      </c>
      <c r="AI8" s="77" t="str" cm="1">
        <f t="array" ref="AI8">IF(A8=0,"",_xlfn.IFNA(_xlfn.IFS(Poules!$E$160='Résultat club'!$A8,Poules!$F$160),""))</f>
        <v/>
      </c>
      <c r="AJ8" s="77" cm="1">
        <f t="array" ref="AJ8">IF(A8=0,"",_xlfn.IFNA(_xlfn.IFS(Poules!$E$161='Résultat club'!$A8,Poules!$F$161),""))</f>
        <v>7</v>
      </c>
      <c r="AK8" s="83" t="str" cm="1">
        <f t="array" ref="AK8">IF(A8=0,"",_xlfn.IFNA(_xlfn.IFS(Poules!$E$162='Résultat club'!$A8,Poules!$F$162),""))</f>
        <v/>
      </c>
      <c r="AL8" s="78" t="str" cm="1">
        <f t="array" ref="AL8">IF(A8=0,"",_xlfn.IFNA(_xlfn.IFS(Poules!$E$177='Résultat club'!$A8,Poules!$F$177),""))</f>
        <v/>
      </c>
      <c r="AM8" s="77" t="str" cm="1">
        <f t="array" ref="AM8">IF(A8=0,"",_xlfn.IFNA(_xlfn.IFS(Poules!$E$178='Résultat club'!$A8,Poules!$F$178),""))</f>
        <v/>
      </c>
      <c r="AN8" s="77" cm="1">
        <f t="array" ref="AN8">IF(A8=0,"",_xlfn.IFNA(_xlfn.IFS(Poules!$E$179='Résultat club'!$A8,Poules!$F$179),""))</f>
        <v>6</v>
      </c>
      <c r="AO8" s="83" t="str" cm="1">
        <f t="array" ref="AO8">IF(A8=0,"",_xlfn.IFNA(_xlfn.IFS(Poules!$E$180='Résultat club'!$A8,Poules!$F$180),""))</f>
        <v/>
      </c>
      <c r="AP8" s="78" t="str" cm="1">
        <f t="array" ref="AP8">IF(A8=0,"",_xlfn.IFNA(_xlfn.IFS(Poules!$E$195='Résultat club'!$A8,Poules!$F$195),""))</f>
        <v/>
      </c>
      <c r="AQ8" s="77" t="str" cm="1">
        <f t="array" ref="AQ8">IF(A8=0,"",_xlfn.IFNA(_xlfn.IFS(Poules!$E$196='Résultat club'!$A8,Poules!$F$196),""))</f>
        <v/>
      </c>
      <c r="AR8" s="77" t="str" cm="1">
        <f t="array" ref="AR8">IF(A8=0,"",_xlfn.IFNA(_xlfn.IFS(Poules!$E$197='Résultat club'!$A8,Poules!$F$197),""))</f>
        <v/>
      </c>
      <c r="AS8" s="83" t="str" cm="1">
        <f t="array" ref="AS8">IF(A8=0,"",_xlfn.IFNA(_xlfn.IFS(Poules!$E$198='Résultat club'!$A8,Poules!$F$198),""))</f>
        <v/>
      </c>
      <c r="AT8" s="78" t="str" cm="1">
        <f t="array" ref="AT8">IF(A8=0,"",_xlfn.IFNA(_xlfn.IFS(Poules!$E$213='Résultat club'!$A8,Poules!$F$213),""))</f>
        <v/>
      </c>
      <c r="AU8" s="77" t="str" cm="1">
        <f t="array" ref="AU8">IF(A8=0,"",_xlfn.IFNA(_xlfn.IFS(Poules!$E$214='Résultat club'!$A8,Poules!$F$214),""))</f>
        <v/>
      </c>
      <c r="AV8" s="77" t="str" cm="1">
        <f t="array" ref="AV8">IF(A8=0,"",_xlfn.IFNA(_xlfn.IFS(Poules!$E$215='Résultat club'!$A8,Poules!$F$215),""))</f>
        <v/>
      </c>
      <c r="AW8" s="83" t="str" cm="1">
        <f t="array" ref="AW8">IF(A8=0,"",_xlfn.IFNA(_xlfn.IFS(Poules!$E$216='Résultat club'!$A8,Poules!$F$216),""))</f>
        <v/>
      </c>
      <c r="AX8" s="78" t="str" cm="1">
        <f t="array" ref="AX8">IF(A8=0,"",_xlfn.IFNA(_xlfn.IFS(Poules!$E$231='Résultat club'!$A8,Poules!$F$231),""))</f>
        <v/>
      </c>
      <c r="AY8" s="77" t="str" cm="1">
        <f t="array" ref="AY8">IF(A8=0,"",_xlfn.IFNA(_xlfn.IFS(Poules!$E$232='Résultat club'!$A8,Poules!$F$232),""))</f>
        <v/>
      </c>
      <c r="AZ8" s="77" t="str" cm="1">
        <f t="array" ref="AZ8">IF(A8=0,"",_xlfn.IFNA(_xlfn.IFS(Poules!$E$233='Résultat club'!$A8,Poules!$F$233),""))</f>
        <v/>
      </c>
      <c r="BA8" s="83" t="str" cm="1">
        <f t="array" ref="BA8">IF(A8=0,"",_xlfn.IFNA(_xlfn.IFS(Poules!$E$234='Résultat club'!$A8,Poules!$F$234),""))</f>
        <v/>
      </c>
      <c r="BB8" s="78" cm="1">
        <f t="array" ref="BB8">IF(A8=0,"",_xlfn.IFNA(_xlfn.IFS(Poules!$E$249='Résultat club'!$A8,Poules!$F$249),""))</f>
        <v>5</v>
      </c>
      <c r="BC8" s="77" t="str" cm="1">
        <f t="array" ref="BC8">IF(A8=0,"",_xlfn.IFNA(_xlfn.IFS(Poules!$E$250='Résultat club'!$A8,Poules!$F$250),""))</f>
        <v/>
      </c>
      <c r="BD8" s="77" t="str" cm="1">
        <f t="array" ref="BD8">IF(A8=0,"",_xlfn.IFNA(_xlfn.IFS(Poules!$E$251='Résultat club'!$A8,Poules!$F$251),""))</f>
        <v/>
      </c>
      <c r="BE8" s="83" t="str" cm="1">
        <f t="array" ref="BE8">IF(A8=0,"",_xlfn.IFNA(_xlfn.IFS(Poules!$E$252='Résultat club'!$A8,Poules!$F$252),""))</f>
        <v/>
      </c>
      <c r="BF8" s="78" t="str" cm="1">
        <f t="array" ref="BF8">IF(A8=0,"",_xlfn.IFNA(_xlfn.IFS(Poules!$E$267='Résultat club'!$A8,Poules!$F$267),""))</f>
        <v/>
      </c>
      <c r="BG8" s="77" t="str" cm="1">
        <f t="array" ref="BG8">IF(A8=0,"",_xlfn.IFNA(_xlfn.IFS(Poules!$E$268='Résultat club'!$A8,Poules!$F$268),""))</f>
        <v/>
      </c>
      <c r="BH8" s="77" t="str" cm="1">
        <f t="array" ref="BH8">IF($A8=0,"",_xlfn.IFNA(_xlfn.IFS(Poules!$E$269='Résultat club'!$A8,Poules!$F$269),""))</f>
        <v/>
      </c>
      <c r="BI8" s="79" t="str" cm="1">
        <f t="array" ref="BI8">IF($A8=0,"",_xlfn.IFNA(_xlfn.IFS(Poules!$E$270='Résultat club'!$A8,Poules!$F$270),""))</f>
        <v/>
      </c>
      <c r="BJ8" s="85" t="str" cm="1">
        <f t="array" ref="BJ8">IF($A8=0,"",_xlfn.IFNA(_xlfn.IFS(Poules!$E$285='Résultat club'!$A8,Poules!$F$285),""))</f>
        <v/>
      </c>
      <c r="BK8" s="77" t="str" cm="1">
        <f t="array" ref="BK8">IF($A8=0,"",_xlfn.IFNA(_xlfn.IFS(Poules!$E$286='Résultat club'!$A8,Poules!$F$286),""))</f>
        <v/>
      </c>
      <c r="BL8" s="77" t="str" cm="1">
        <f t="array" ref="BL8">IF($A8=0,"",_xlfn.IFNA(_xlfn.IFS(Poules!$E$287='Résultat club'!$A8,Poules!$F$287),""))</f>
        <v/>
      </c>
      <c r="BM8" s="83" t="str" cm="1">
        <f t="array" ref="BM8">IF($A8=0,"",_xlfn.IFNA(_xlfn.IFS(Poules!$E$288='Résultat club'!$A8,Poules!$F$288),""))</f>
        <v/>
      </c>
      <c r="BN8" s="105">
        <f t="shared" si="0"/>
        <v>26</v>
      </c>
      <c r="BO8" s="110" t="str">
        <f t="shared" si="1"/>
        <v>TINTENIAC</v>
      </c>
      <c r="BP8" s="79">
        <f>COUNTIF('Listes poules triées'!$A$1:$B$60,$A8)</f>
        <v>4</v>
      </c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</row>
    <row r="9" spans="1:698" s="104" customFormat="1" x14ac:dyDescent="0.25">
      <c r="A9" s="98" t="str">
        <f>'Liste des clubs'!A8</f>
        <v>LANNION</v>
      </c>
      <c r="B9" s="99" t="str" cm="1">
        <f t="array" ref="B9">IF(A9=0,"",_xlfn.IFNA(_xlfn.IFS(Poules!$E$15='Résultat club'!$A9,Poules!$F$15)," "))</f>
        <v xml:space="preserve"> </v>
      </c>
      <c r="C9" s="100" t="str" cm="1">
        <f t="array" ref="C9">IF(A9=0,"",_xlfn.IFNA(_xlfn.IFS(Poules!$E$16='Résultat club'!$A9,Poules!$F$16)," "))</f>
        <v xml:space="preserve"> </v>
      </c>
      <c r="D9" s="100" t="str" cm="1">
        <f t="array" ref="D9">IF(A9=0,"",_xlfn.IFNA(_xlfn.IFS(Poules!$E$17='Résultat club'!$A9,Poules!$F$17)," "))</f>
        <v xml:space="preserve"> </v>
      </c>
      <c r="E9" s="101" t="str" cm="1">
        <f t="array" ref="E9">IF(A9=0,"",_xlfn.IFNA(_xlfn.IFS(Poules!$E$18='Résultat club'!$A9,Poules!$F$18)," "))</f>
        <v xml:space="preserve"> </v>
      </c>
      <c r="F9" s="99" t="str" cm="1">
        <f t="array" ref="F9">IF(A9=0,"",_xlfn.IFNA(_xlfn.IFS(Poules!$E$33='Résultat club'!$A9,Poules!$F$33)," "))</f>
        <v xml:space="preserve"> </v>
      </c>
      <c r="G9" s="100" t="str" cm="1">
        <f t="array" ref="G9">IF(A9=0,"",_xlfn.IFNA(_xlfn.IFS(Poules!$E$34='Résultat club'!$A9,Poules!$F$34)," "))</f>
        <v xml:space="preserve"> </v>
      </c>
      <c r="H9" s="100" t="str" cm="1">
        <f t="array" ref="H9">IF(A9=0,"",_xlfn.IFNA(_xlfn.IFS(Poules!$E$35='Résultat club'!$A9,Poules!$F$35)," "))</f>
        <v xml:space="preserve"> </v>
      </c>
      <c r="I9" s="101" t="str" cm="1">
        <f t="array" ref="I9">IF(A9=0,"",_xlfn.IFNA(_xlfn.IFS(Poules!$E$36='Résultat club'!$A9,Poules!$F$36)," "))</f>
        <v xml:space="preserve"> </v>
      </c>
      <c r="J9" s="99" cm="1">
        <f t="array" ref="J9">IF(A9=0,"",_xlfn.IFNA(_xlfn.IFS(Poules!$E$51='Résultat club'!$A9,Poules!$F$51)," "))</f>
        <v>16</v>
      </c>
      <c r="K9" s="100" t="str" cm="1">
        <f t="array" ref="K9">IF(A9=0,"",_xlfn.IFNA(_xlfn.IFS(Poules!$E$52='Résultat club'!$A9,Poules!$F$52)," "))</f>
        <v xml:space="preserve"> </v>
      </c>
      <c r="L9" s="100" t="str" cm="1">
        <f t="array" ref="L9">IF(A9=0,"",_xlfn.IFNA(_xlfn.IFS(Poules!$E$53='Résultat club'!$A9,Poules!$F$53)," "))</f>
        <v xml:space="preserve"> </v>
      </c>
      <c r="M9" s="101" t="str" cm="1">
        <f t="array" ref="M9">IF(A9=0,"",_xlfn.IFNA(_xlfn.IFS(Poules!$E$54='Résultat club'!$A9,Poules!$F$54)," "))</f>
        <v xml:space="preserve"> </v>
      </c>
      <c r="N9" s="99" t="str" cm="1">
        <f t="array" ref="N9">IF(A9=0,"",_xlfn.IFNA(_xlfn.IFS(Poules!$E$69='Résultat club'!$A9,Poules!$F$69)," "))</f>
        <v xml:space="preserve"> </v>
      </c>
      <c r="O9" s="100" t="str" cm="1">
        <f t="array" ref="O9">IF(A9=0,"",_xlfn.IFNA(_xlfn.IFS(Poules!$E$70='Résultat club'!$A9,Poules!$F$70)," "))</f>
        <v xml:space="preserve"> </v>
      </c>
      <c r="P9" s="100" t="str" cm="1">
        <f t="array" ref="P9">IF(A9=0,"",_xlfn.IFNA(_xlfn.IFS(Poules!$E$71='Résultat club'!$A9,Poules!$F$71)," "))</f>
        <v xml:space="preserve"> </v>
      </c>
      <c r="Q9" s="101" t="str" cm="1">
        <f t="array" ref="Q9">IF(A9=0,"",_xlfn.IFNA(_xlfn.IFS(Poules!$E$72='Résultat club'!$A9,Poules!$F$72)," "))</f>
        <v xml:space="preserve"> </v>
      </c>
      <c r="R9" s="99" t="str" cm="1">
        <f t="array" ref="R9">IF(A9=0,"",_xlfn.IFNA(_xlfn.IFS(Poules!$E$87='Résultat club'!$A9,Poules!$F$87)," "))</f>
        <v xml:space="preserve"> </v>
      </c>
      <c r="S9" s="100" t="str" cm="1">
        <f t="array" ref="S9">IF(A9=0,"",_xlfn.IFNA(_xlfn.IFS(Poules!$E$88='Résultat club'!$A9,Poules!$F$88)," "))</f>
        <v xml:space="preserve"> </v>
      </c>
      <c r="T9" s="100" t="str" cm="1">
        <f t="array" ref="T9">IF(A9=0,"",_xlfn.IFNA(_xlfn.IFS(Poules!$E$89='Résultat club'!$A9,Poules!$F$89)," "))</f>
        <v xml:space="preserve"> </v>
      </c>
      <c r="U9" s="101" t="str" cm="1">
        <f t="array" ref="U9">IF(A9=0,"",_xlfn.IFNA(_xlfn.IFS(Poules!$E$90='Résultat club'!$A9,Poules!$F$90)," "))</f>
        <v xml:space="preserve"> </v>
      </c>
      <c r="V9" s="99" t="str" cm="1">
        <f t="array" ref="V9">IF(A9=0,"",_xlfn.IFNA(_xlfn.IFS(Poules!$E$105='Résultat club'!$A9,Poules!$F$105),""))</f>
        <v/>
      </c>
      <c r="W9" s="100" t="str" cm="1">
        <f t="array" ref="W9">IF(A9=0,"",_xlfn.IFNA(_xlfn.IFS(Poules!$E$106='Résultat club'!$A9,Poules!$F$106),""))</f>
        <v/>
      </c>
      <c r="X9" s="100" cm="1">
        <f t="array" ref="X9">IF(A9=0,"",_xlfn.IFNA(_xlfn.IFS(Poules!$E$107='Résultat club'!$A9,Poules!$F$107),""))</f>
        <v>10</v>
      </c>
      <c r="Y9" s="101" t="str" cm="1">
        <f t="array" ref="Y9">IF(A9=0,"",_xlfn.IFNA(_xlfn.IFS(Poules!$E$108='Résultat club'!$A9,Poules!$F$108),""))</f>
        <v/>
      </c>
      <c r="Z9" s="99" t="str" cm="1">
        <f t="array" ref="Z9">IF(A9=0,"",_xlfn.IFNA(_xlfn.IFS(Poules!$E$123='Résultat club'!$A9,Poules!$F$123),""))</f>
        <v/>
      </c>
      <c r="AA9" s="100" cm="1">
        <f t="array" ref="AA9">IF(A9=0,"",_xlfn.IFNA(_xlfn.IFS(Poules!$E$124='Résultat club'!$A9,Poules!$F$124),""))</f>
        <v>10</v>
      </c>
      <c r="AB9" s="100" t="str" cm="1">
        <f t="array" ref="AB9">IF(A9=0,"",_xlfn.IFNA(_xlfn.IFS(Poules!$E$125='Résultat club'!$A9,Poules!$F$125),""))</f>
        <v/>
      </c>
      <c r="AC9" s="101" t="str" cm="1">
        <f t="array" ref="AC9">IF(A9=0,"",_xlfn.IFNA(_xlfn.IFS(Poules!$E$126='Résultat club'!$A9,Poules!$F$126),""))</f>
        <v/>
      </c>
      <c r="AD9" s="99" t="str" cm="1">
        <f t="array" ref="AD9">IF(A9=0,"",_xlfn.IFNA(_xlfn.IFS(Poules!$E$141='Résultat club'!$A9,Poules!$F$141),""))</f>
        <v/>
      </c>
      <c r="AE9" s="100" t="str" cm="1">
        <f t="array" ref="AE9">IF(A9=0,"",_xlfn.IFNA(_xlfn.IFS(Poules!$E$142='Résultat club'!$A9,Poules!$F$142),""))</f>
        <v/>
      </c>
      <c r="AF9" s="100" t="str" cm="1">
        <f t="array" ref="AF9">IF(A9=0,"",_xlfn.IFNA(_xlfn.IFS(Poules!$E$143='Résultat club'!$A9,Poules!$F$143),""))</f>
        <v/>
      </c>
      <c r="AG9" s="101" t="str" cm="1">
        <f t="array" ref="AG9">IF(A9=0,"",_xlfn.IFNA(_xlfn.IFS(Poules!$E$144='Résultat club'!$A9,Poules!$F$144),""))</f>
        <v/>
      </c>
      <c r="AH9" s="99" t="str" cm="1">
        <f t="array" ref="AH9">IF(A9=0,"",_xlfn.IFNA(_xlfn.IFS(Poules!$E$159='Résultat club'!$A9,Poules!$F$159),""))</f>
        <v/>
      </c>
      <c r="AI9" s="100" t="str" cm="1">
        <f t="array" ref="AI9">IF(A9=0,"",_xlfn.IFNA(_xlfn.IFS(Poules!$E$160='Résultat club'!$A9,Poules!$F$160),""))</f>
        <v/>
      </c>
      <c r="AJ9" s="100" t="str" cm="1">
        <f t="array" ref="AJ9">IF(A9=0,"",_xlfn.IFNA(_xlfn.IFS(Poules!$E$161='Résultat club'!$A9,Poules!$F$161),""))</f>
        <v/>
      </c>
      <c r="AK9" s="102" t="str" cm="1">
        <f t="array" ref="AK9">IF(A9=0,"",_xlfn.IFNA(_xlfn.IFS(Poules!$E$162='Résultat club'!$A9,Poules!$F$162),""))</f>
        <v/>
      </c>
      <c r="AL9" s="99" t="str" cm="1">
        <f t="array" ref="AL9">IF(A9=0,"",_xlfn.IFNA(_xlfn.IFS(Poules!$E$177='Résultat club'!$A9,Poules!$F$177),""))</f>
        <v/>
      </c>
      <c r="AM9" s="100" t="str" cm="1">
        <f t="array" ref="AM9">IF(A9=0,"",_xlfn.IFNA(_xlfn.IFS(Poules!$E$178='Résultat club'!$A9,Poules!$F$178),""))</f>
        <v/>
      </c>
      <c r="AN9" s="100" t="str" cm="1">
        <f t="array" ref="AN9">IF(A9=0,"",_xlfn.IFNA(_xlfn.IFS(Poules!$E$179='Résultat club'!$A9,Poules!$F$179),""))</f>
        <v/>
      </c>
      <c r="AO9" s="102" t="str" cm="1">
        <f t="array" ref="AO9">IF(A9=0,"",_xlfn.IFNA(_xlfn.IFS(Poules!$E$180='Résultat club'!$A9,Poules!$F$180),""))</f>
        <v/>
      </c>
      <c r="AP9" s="99" t="str" cm="1">
        <f t="array" ref="AP9">IF(A9=0,"",_xlfn.IFNA(_xlfn.IFS(Poules!$E$195='Résultat club'!$A9,Poules!$F$195),""))</f>
        <v/>
      </c>
      <c r="AQ9" s="100" t="str" cm="1">
        <f t="array" ref="AQ9">IF(A9=0,"",_xlfn.IFNA(_xlfn.IFS(Poules!$E$196='Résultat club'!$A9,Poules!$F$196),""))</f>
        <v/>
      </c>
      <c r="AR9" s="100" t="str" cm="1">
        <f t="array" ref="AR9">IF(A9=0,"",_xlfn.IFNA(_xlfn.IFS(Poules!$E$197='Résultat club'!$A9,Poules!$F$197),""))</f>
        <v/>
      </c>
      <c r="AS9" s="102" t="str" cm="1">
        <f t="array" ref="AS9">IF(A9=0,"",_xlfn.IFNA(_xlfn.IFS(Poules!$E$198='Résultat club'!$A9,Poules!$F$198),""))</f>
        <v/>
      </c>
      <c r="AT9" s="99" t="str" cm="1">
        <f t="array" ref="AT9">IF(A9=0,"",_xlfn.IFNA(_xlfn.IFS(Poules!$E$213='Résultat club'!$A9,Poules!$F$213),""))</f>
        <v/>
      </c>
      <c r="AU9" s="100" t="str" cm="1">
        <f t="array" ref="AU9">IF(A9=0,"",_xlfn.IFNA(_xlfn.IFS(Poules!$E$214='Résultat club'!$A9,Poules!$F$214),""))</f>
        <v/>
      </c>
      <c r="AV9" s="100" t="str" cm="1">
        <f t="array" ref="AV9">IF(A9=0,"",_xlfn.IFNA(_xlfn.IFS(Poules!$E$215='Résultat club'!$A9,Poules!$F$215),""))</f>
        <v/>
      </c>
      <c r="AW9" s="102" t="str" cm="1">
        <f t="array" ref="AW9">IF(A9=0,"",_xlfn.IFNA(_xlfn.IFS(Poules!$E$216='Résultat club'!$A9,Poules!$F$216),""))</f>
        <v/>
      </c>
      <c r="AX9" s="99" t="str" cm="1">
        <f t="array" ref="AX9">IF(A9=0,"",_xlfn.IFNA(_xlfn.IFS(Poules!$E$231='Résultat club'!$A9,Poules!$F$231),""))</f>
        <v/>
      </c>
      <c r="AY9" s="100" t="str" cm="1">
        <f t="array" ref="AY9">IF(A9=0,"",_xlfn.IFNA(_xlfn.IFS(Poules!$E$232='Résultat club'!$A9,Poules!$F$232),""))</f>
        <v/>
      </c>
      <c r="AZ9" s="100" t="str" cm="1">
        <f t="array" ref="AZ9">IF(A9=0,"",_xlfn.IFNA(_xlfn.IFS(Poules!$E$233='Résultat club'!$A9,Poules!$F$233),""))</f>
        <v/>
      </c>
      <c r="BA9" s="102" t="str" cm="1">
        <f t="array" ref="BA9">IF(A9=0,"",_xlfn.IFNA(_xlfn.IFS(Poules!$E$234='Résultat club'!$A9,Poules!$F$234),""))</f>
        <v/>
      </c>
      <c r="BB9" s="99" t="str" cm="1">
        <f t="array" ref="BB9">IF(A9=0,"",_xlfn.IFNA(_xlfn.IFS(Poules!$E$249='Résultat club'!$A9,Poules!$F$249),""))</f>
        <v/>
      </c>
      <c r="BC9" s="100" t="str" cm="1">
        <f t="array" ref="BC9">IF(A9=0,"",_xlfn.IFNA(_xlfn.IFS(Poules!$E$250='Résultat club'!$A9,Poules!$F$250),""))</f>
        <v/>
      </c>
      <c r="BD9" s="100" t="str" cm="1">
        <f t="array" ref="BD9">IF(A9=0,"",_xlfn.IFNA(_xlfn.IFS(Poules!$E$251='Résultat club'!$A9,Poules!$F$251),""))</f>
        <v/>
      </c>
      <c r="BE9" s="102" t="str" cm="1">
        <f t="array" ref="BE9">IF(A9=0,"",_xlfn.IFNA(_xlfn.IFS(Poules!$E$252='Résultat club'!$A9,Poules!$F$252),""))</f>
        <v/>
      </c>
      <c r="BF9" s="99" t="str" cm="1">
        <f t="array" ref="BF9">IF(A9=0,"",_xlfn.IFNA(_xlfn.IFS(Poules!$E$267='Résultat club'!$A9,Poules!$F$267),""))</f>
        <v/>
      </c>
      <c r="BG9" s="100" t="str" cm="1">
        <f t="array" ref="BG9">IF(A9=0,"",_xlfn.IFNA(_xlfn.IFS(Poules!$E$268='Résultat club'!$A9,Poules!$F$268),""))</f>
        <v/>
      </c>
      <c r="BH9" s="100" t="str" cm="1">
        <f t="array" ref="BH9">IF($A9=0,"",_xlfn.IFNA(_xlfn.IFS(Poules!$E$269='Résultat club'!$A9,Poules!$F$269),""))</f>
        <v/>
      </c>
      <c r="BI9" s="101" t="str" cm="1">
        <f t="array" ref="BI9">IF($A9=0,"",_xlfn.IFNA(_xlfn.IFS(Poules!$E$270='Résultat club'!$A9,Poules!$F$270),""))</f>
        <v/>
      </c>
      <c r="BJ9" s="103" t="str" cm="1">
        <f t="array" ref="BJ9">IF($A9=0,"",_xlfn.IFNA(_xlfn.IFS(Poules!$E$285='Résultat club'!$A9,Poules!$F$285),""))</f>
        <v/>
      </c>
      <c r="BK9" s="100" t="str" cm="1">
        <f t="array" ref="BK9">IF($A9=0,"",_xlfn.IFNA(_xlfn.IFS(Poules!$E$286='Résultat club'!$A9,Poules!$F$286),""))</f>
        <v/>
      </c>
      <c r="BL9" s="100" t="str" cm="1">
        <f t="array" ref="BL9">IF($A9=0,"",_xlfn.IFNA(_xlfn.IFS(Poules!$E$287='Résultat club'!$A9,Poules!$F$287),""))</f>
        <v/>
      </c>
      <c r="BM9" s="102" t="str" cm="1">
        <f t="array" ref="BM9">IF($A9=0,"",_xlfn.IFNA(_xlfn.IFS(Poules!$E$288='Résultat club'!$A9,Poules!$F$288),""))</f>
        <v/>
      </c>
      <c r="BN9" s="106">
        <f t="shared" si="0"/>
        <v>36</v>
      </c>
      <c r="BO9" s="110" t="str">
        <f t="shared" si="1"/>
        <v>LANNION</v>
      </c>
      <c r="BP9" s="101">
        <f>COUNTIF('Listes poules triées'!$A$1:$B$60,$A9)</f>
        <v>3</v>
      </c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</row>
    <row r="10" spans="1:698" x14ac:dyDescent="0.25">
      <c r="A10" s="88" t="str">
        <f>'Liste des clubs'!A9</f>
        <v>RENNES CIE</v>
      </c>
      <c r="B10" s="78" t="str" cm="1">
        <f t="array" ref="B10">IF(A10=0,"",_xlfn.IFNA(_xlfn.IFS(Poules!$E$15='Résultat club'!$A10,Poules!$F$15)," "))</f>
        <v xml:space="preserve"> </v>
      </c>
      <c r="C10" s="77" t="str" cm="1">
        <f t="array" ref="C10">IF(A10=0,"",_xlfn.IFNA(_xlfn.IFS(Poules!$E$16='Résultat club'!$A10,Poules!$F$16)," "))</f>
        <v xml:space="preserve"> </v>
      </c>
      <c r="D10" s="77" t="str" cm="1">
        <f t="array" ref="D10">IF(A10=0,"",_xlfn.IFNA(_xlfn.IFS(Poules!$E$17='Résultat club'!$A10,Poules!$F$17)," "))</f>
        <v xml:space="preserve"> </v>
      </c>
      <c r="E10" s="79" t="str" cm="1">
        <f t="array" ref="E10">IF(A10=0,"",_xlfn.IFNA(_xlfn.IFS(Poules!$E$18='Résultat club'!$A10,Poules!$F$18)," "))</f>
        <v xml:space="preserve"> </v>
      </c>
      <c r="F10" s="78" t="str" cm="1">
        <f t="array" ref="F10">IF(A10=0,"",_xlfn.IFNA(_xlfn.IFS(Poules!$E$33='Résultat club'!$A10,Poules!$F$33)," "))</f>
        <v xml:space="preserve"> </v>
      </c>
      <c r="G10" s="77" t="str" cm="1">
        <f t="array" ref="G10">IF(A10=0,"",_xlfn.IFNA(_xlfn.IFS(Poules!$E$34='Résultat club'!$A10,Poules!$F$34)," "))</f>
        <v xml:space="preserve"> </v>
      </c>
      <c r="H10" s="77" t="str" cm="1">
        <f t="array" ref="H10">IF(A10=0,"",_xlfn.IFNA(_xlfn.IFS(Poules!$E$35='Résultat club'!$A10,Poules!$F$35)," "))</f>
        <v xml:space="preserve"> </v>
      </c>
      <c r="I10" s="79" t="str" cm="1">
        <f t="array" ref="I10">IF(A10=0,"",_xlfn.IFNA(_xlfn.IFS(Poules!$E$36='Résultat club'!$A10,Poules!$F$36)," "))</f>
        <v xml:space="preserve"> </v>
      </c>
      <c r="J10" s="78" t="str" cm="1">
        <f t="array" ref="J10">IF(A10=0,"",_xlfn.IFNA(_xlfn.IFS(Poules!$E$51='Résultat club'!$A10,Poules!$F$51)," "))</f>
        <v xml:space="preserve"> </v>
      </c>
      <c r="K10" s="77" t="str" cm="1">
        <f t="array" ref="K10">IF(A10=0,"",_xlfn.IFNA(_xlfn.IFS(Poules!$E$52='Résultat club'!$A10,Poules!$F$52)," "))</f>
        <v xml:space="preserve"> </v>
      </c>
      <c r="L10" s="77" t="str" cm="1">
        <f t="array" ref="L10">IF(A10=0,"",_xlfn.IFNA(_xlfn.IFS(Poules!$E$53='Résultat club'!$A10,Poules!$F$53)," "))</f>
        <v xml:space="preserve"> </v>
      </c>
      <c r="M10" s="79" t="str" cm="1">
        <f t="array" ref="M10">IF(A10=0,"",_xlfn.IFNA(_xlfn.IFS(Poules!$E$54='Résultat club'!$A10,Poules!$F$54)," "))</f>
        <v xml:space="preserve"> </v>
      </c>
      <c r="N10" s="78" t="str" cm="1">
        <f t="array" ref="N10">IF(A10=0,"",_xlfn.IFNA(_xlfn.IFS(Poules!$E$69='Résultat club'!$A10,Poules!$F$69)," "))</f>
        <v xml:space="preserve"> </v>
      </c>
      <c r="O10" s="77" cm="1">
        <f t="array" ref="O10">IF(A10=0,"",_xlfn.IFNA(_xlfn.IFS(Poules!$E$70='Résultat club'!$A10,Poules!$F$70)," "))</f>
        <v>13</v>
      </c>
      <c r="P10" s="77" t="str" cm="1">
        <f t="array" ref="P10">IF(A10=0,"",_xlfn.IFNA(_xlfn.IFS(Poules!$E$71='Résultat club'!$A10,Poules!$F$71)," "))</f>
        <v xml:space="preserve"> </v>
      </c>
      <c r="Q10" s="79" t="str" cm="1">
        <f t="array" ref="Q10">IF(A10=0,"",_xlfn.IFNA(_xlfn.IFS(Poules!$E$72='Résultat club'!$A10,Poules!$F$72)," "))</f>
        <v xml:space="preserve"> </v>
      </c>
      <c r="R10" s="78" t="str" cm="1">
        <f t="array" ref="R10">IF(A10=0,"",_xlfn.IFNA(_xlfn.IFS(Poules!$E$87='Résultat club'!$A10,Poules!$F$87)," "))</f>
        <v xml:space="preserve"> </v>
      </c>
      <c r="S10" s="77" t="str" cm="1">
        <f t="array" ref="S10">IF(A10=0,"",_xlfn.IFNA(_xlfn.IFS(Poules!$E$88='Résultat club'!$A10,Poules!$F$88)," "))</f>
        <v xml:space="preserve"> </v>
      </c>
      <c r="T10" s="77" t="str" cm="1">
        <f t="array" ref="T10">IF(A10=0,"",_xlfn.IFNA(_xlfn.IFS(Poules!$E$89='Résultat club'!$A10,Poules!$F$89)," "))</f>
        <v xml:space="preserve"> </v>
      </c>
      <c r="U10" s="79" t="str" cm="1">
        <f t="array" ref="U10">IF(A10=0,"",_xlfn.IFNA(_xlfn.IFS(Poules!$E$90='Résultat club'!$A10,Poules!$F$90)," "))</f>
        <v xml:space="preserve"> </v>
      </c>
      <c r="V10" s="78" t="str" cm="1">
        <f t="array" ref="V10">IF(A10=0,"",_xlfn.IFNA(_xlfn.IFS(Poules!$E$105='Résultat club'!$A10,Poules!$F$105),""))</f>
        <v/>
      </c>
      <c r="W10" s="77" t="str" cm="1">
        <f t="array" ref="W10">IF(A10=0,"",_xlfn.IFNA(_xlfn.IFS(Poules!$E$106='Résultat club'!$A10,Poules!$F$106),""))</f>
        <v/>
      </c>
      <c r="X10" s="77" t="str" cm="1">
        <f t="array" ref="X10">IF(A10=0,"",_xlfn.IFNA(_xlfn.IFS(Poules!$E$107='Résultat club'!$A10,Poules!$F$107),""))</f>
        <v/>
      </c>
      <c r="Y10" s="79" t="str" cm="1">
        <f t="array" ref="Y10">IF(A10=0,"",_xlfn.IFNA(_xlfn.IFS(Poules!$E$108='Résultat club'!$A10,Poules!$F$108),""))</f>
        <v/>
      </c>
      <c r="Z10" s="78" t="str" cm="1">
        <f t="array" ref="Z10">IF(A10=0,"",_xlfn.IFNA(_xlfn.IFS(Poules!$E$123='Résultat club'!$A10,Poules!$F$123),""))</f>
        <v/>
      </c>
      <c r="AA10" s="77" t="str" cm="1">
        <f t="array" ref="AA10">IF(A10=0,"",_xlfn.IFNA(_xlfn.IFS(Poules!$E$124='Résultat club'!$A10,Poules!$F$124),""))</f>
        <v/>
      </c>
      <c r="AB10" s="77" cm="1">
        <f t="array" ref="AB10">IF(A10=0,"",_xlfn.IFNA(_xlfn.IFS(Poules!$E$125='Résultat club'!$A10,Poules!$F$125),""))</f>
        <v>9</v>
      </c>
      <c r="AC10" s="79" t="str" cm="1">
        <f t="array" ref="AC10">IF(A10=0,"",_xlfn.IFNA(_xlfn.IFS(Poules!$E$126='Résultat club'!$A10,Poules!$F$126),""))</f>
        <v/>
      </c>
      <c r="AD10" s="78" t="str" cm="1">
        <f t="array" ref="AD10">IF(A10=0,"",_xlfn.IFNA(_xlfn.IFS(Poules!$E$141='Résultat club'!$A10,Poules!$F$141),""))</f>
        <v/>
      </c>
      <c r="AE10" s="77" t="str" cm="1">
        <f t="array" ref="AE10">IF(A10=0,"",_xlfn.IFNA(_xlfn.IFS(Poules!$E$142='Résultat club'!$A10,Poules!$F$142),""))</f>
        <v/>
      </c>
      <c r="AF10" s="77" t="str" cm="1">
        <f t="array" ref="AF10">IF(A10=0,"",_xlfn.IFNA(_xlfn.IFS(Poules!$E$143='Résultat club'!$A10,Poules!$F$143),""))</f>
        <v/>
      </c>
      <c r="AG10" s="79" t="str" cm="1">
        <f t="array" ref="AG10">IF(A10=0,"",_xlfn.IFNA(_xlfn.IFS(Poules!$E$144='Résultat club'!$A10,Poules!$F$144),""))</f>
        <v/>
      </c>
      <c r="AH10" s="78" t="str" cm="1">
        <f t="array" ref="AH10">IF(A10=0,"",_xlfn.IFNA(_xlfn.IFS(Poules!$E$159='Résultat club'!$A10,Poules!$F$159),""))</f>
        <v/>
      </c>
      <c r="AI10" s="77" t="str" cm="1">
        <f t="array" ref="AI10">IF(A10=0,"",_xlfn.IFNA(_xlfn.IFS(Poules!$E$160='Résultat club'!$A10,Poules!$F$160),""))</f>
        <v/>
      </c>
      <c r="AJ10" s="77" t="str" cm="1">
        <f t="array" ref="AJ10">IF(A10=0,"",_xlfn.IFNA(_xlfn.IFS(Poules!$E$161='Résultat club'!$A10,Poules!$F$161),""))</f>
        <v/>
      </c>
      <c r="AK10" s="83" t="str" cm="1">
        <f t="array" ref="AK10">IF(A10=0,"",_xlfn.IFNA(_xlfn.IFS(Poules!$E$162='Résultat club'!$A10,Poules!$F$162),""))</f>
        <v/>
      </c>
      <c r="AL10" s="78" t="str" cm="1">
        <f t="array" ref="AL10">IF(A10=0,"",_xlfn.IFNA(_xlfn.IFS(Poules!$E$177='Résultat club'!$A10,Poules!$F$177),""))</f>
        <v/>
      </c>
      <c r="AM10" s="77" t="str" cm="1">
        <f t="array" ref="AM10">IF(A10=0,"",_xlfn.IFNA(_xlfn.IFS(Poules!$E$178='Résultat club'!$A10,Poules!$F$178),""))</f>
        <v/>
      </c>
      <c r="AN10" s="77" t="str" cm="1">
        <f t="array" ref="AN10">IF(A10=0,"",_xlfn.IFNA(_xlfn.IFS(Poules!$E$179='Résultat club'!$A10,Poules!$F$179),""))</f>
        <v/>
      </c>
      <c r="AO10" s="83" t="str" cm="1">
        <f t="array" ref="AO10">IF(A10=0,"",_xlfn.IFNA(_xlfn.IFS(Poules!$E$180='Résultat club'!$A10,Poules!$F$180),""))</f>
        <v/>
      </c>
      <c r="AP10" s="78" t="str" cm="1">
        <f t="array" ref="AP10">IF(A10=0,"",_xlfn.IFNA(_xlfn.IFS(Poules!$E$195='Résultat club'!$A10,Poules!$F$195),""))</f>
        <v/>
      </c>
      <c r="AQ10" s="77" t="str" cm="1">
        <f t="array" ref="AQ10">IF(A10=0,"",_xlfn.IFNA(_xlfn.IFS(Poules!$E$196='Résultat club'!$A10,Poules!$F$196),""))</f>
        <v/>
      </c>
      <c r="AR10" s="77" t="str" cm="1">
        <f t="array" ref="AR10">IF(A10=0,"",_xlfn.IFNA(_xlfn.IFS(Poules!$E$197='Résultat club'!$A10,Poules!$F$197),""))</f>
        <v/>
      </c>
      <c r="AS10" s="83" t="str" cm="1">
        <f t="array" ref="AS10">IF(A10=0,"",_xlfn.IFNA(_xlfn.IFS(Poules!$E$198='Résultat club'!$A10,Poules!$F$198),""))</f>
        <v/>
      </c>
      <c r="AT10" s="78" t="str" cm="1">
        <f t="array" ref="AT10">IF(A10=0,"",_xlfn.IFNA(_xlfn.IFS(Poules!$E$213='Résultat club'!$A10,Poules!$F$213),""))</f>
        <v/>
      </c>
      <c r="AU10" s="77" t="str" cm="1">
        <f t="array" ref="AU10">IF(A10=0,"",_xlfn.IFNA(_xlfn.IFS(Poules!$E$214='Résultat club'!$A10,Poules!$F$214),""))</f>
        <v/>
      </c>
      <c r="AV10" s="77" t="str" cm="1">
        <f t="array" ref="AV10">IF(A10=0,"",_xlfn.IFNA(_xlfn.IFS(Poules!$E$215='Résultat club'!$A10,Poules!$F$215),""))</f>
        <v/>
      </c>
      <c r="AW10" s="83" t="str" cm="1">
        <f t="array" ref="AW10">IF(A10=0,"",_xlfn.IFNA(_xlfn.IFS(Poules!$E$216='Résultat club'!$A10,Poules!$F$216),""))</f>
        <v/>
      </c>
      <c r="AX10" s="78" t="str" cm="1">
        <f t="array" ref="AX10">IF(A10=0,"",_xlfn.IFNA(_xlfn.IFS(Poules!$E$231='Résultat club'!$A10,Poules!$F$231),""))</f>
        <v/>
      </c>
      <c r="AY10" s="77" t="str" cm="1">
        <f t="array" ref="AY10">IF(A10=0,"",_xlfn.IFNA(_xlfn.IFS(Poules!$E$232='Résultat club'!$A10,Poules!$F$232),""))</f>
        <v/>
      </c>
      <c r="AZ10" s="77" t="str" cm="1">
        <f t="array" ref="AZ10">IF(A10=0,"",_xlfn.IFNA(_xlfn.IFS(Poules!$E$233='Résultat club'!$A10,Poules!$F$233),""))</f>
        <v/>
      </c>
      <c r="BA10" s="83" t="str" cm="1">
        <f t="array" ref="BA10">IF(A10=0,"",_xlfn.IFNA(_xlfn.IFS(Poules!$E$234='Résultat club'!$A10,Poules!$F$234),""))</f>
        <v/>
      </c>
      <c r="BB10" s="78" t="str" cm="1">
        <f t="array" ref="BB10">IF(A10=0,"",_xlfn.IFNA(_xlfn.IFS(Poules!$E$249='Résultat club'!$A10,Poules!$F$249),""))</f>
        <v/>
      </c>
      <c r="BC10" s="77" t="str" cm="1">
        <f t="array" ref="BC10">IF(A10=0,"",_xlfn.IFNA(_xlfn.IFS(Poules!$E$250='Résultat club'!$A10,Poules!$F$250),""))</f>
        <v/>
      </c>
      <c r="BD10" s="77" t="str" cm="1">
        <f t="array" ref="BD10">IF(A10=0,"",_xlfn.IFNA(_xlfn.IFS(Poules!$E$251='Résultat club'!$A10,Poules!$F$251),""))</f>
        <v/>
      </c>
      <c r="BE10" s="83" t="str" cm="1">
        <f t="array" ref="BE10">IF(A10=0,"",_xlfn.IFNA(_xlfn.IFS(Poules!$E$252='Résultat club'!$A10,Poules!$F$252),""))</f>
        <v/>
      </c>
      <c r="BF10" s="78" t="str" cm="1">
        <f t="array" ref="BF10">IF(A10=0,"",_xlfn.IFNA(_xlfn.IFS(Poules!$E$267='Résultat club'!$A10,Poules!$F$267),""))</f>
        <v/>
      </c>
      <c r="BG10" s="77" t="str" cm="1">
        <f t="array" ref="BG10">IF(A10=0,"",_xlfn.IFNA(_xlfn.IFS(Poules!$E$268='Résultat club'!$A10,Poules!$F$268),""))</f>
        <v/>
      </c>
      <c r="BH10" s="77" t="str" cm="1">
        <f t="array" ref="BH10">IF($A10=0,"",_xlfn.IFNA(_xlfn.IFS(Poules!$E$269='Résultat club'!$A10,Poules!$F$269),""))</f>
        <v/>
      </c>
      <c r="BI10" s="79" t="str" cm="1">
        <f t="array" ref="BI10">IF($A10=0,"",_xlfn.IFNA(_xlfn.IFS(Poules!$E$270='Résultat club'!$A10,Poules!$F$270),""))</f>
        <v/>
      </c>
      <c r="BJ10" s="85" t="str" cm="1">
        <f t="array" ref="BJ10">IF($A10=0,"",_xlfn.IFNA(_xlfn.IFS(Poules!$E$285='Résultat club'!$A10,Poules!$F$285),""))</f>
        <v/>
      </c>
      <c r="BK10" s="77" t="str" cm="1">
        <f t="array" ref="BK10">IF($A10=0,"",_xlfn.IFNA(_xlfn.IFS(Poules!$E$286='Résultat club'!$A10,Poules!$F$286),""))</f>
        <v/>
      </c>
      <c r="BL10" s="77" t="str" cm="1">
        <f t="array" ref="BL10">IF($A10=0,"",_xlfn.IFNA(_xlfn.IFS(Poules!$E$287='Résultat club'!$A10,Poules!$F$287),""))</f>
        <v/>
      </c>
      <c r="BM10" s="83" t="str" cm="1">
        <f t="array" ref="BM10">IF($A10=0,"",_xlfn.IFNA(_xlfn.IFS(Poules!$E$288='Résultat club'!$A10,Poules!$F$288),""))</f>
        <v/>
      </c>
      <c r="BN10" s="105">
        <f t="shared" si="0"/>
        <v>0</v>
      </c>
      <c r="BO10" s="110" t="str">
        <f t="shared" si="1"/>
        <v>RENNES CIE</v>
      </c>
      <c r="BP10" s="79">
        <f>COUNTIF('Listes poules triées'!$A$1:$B$60,$A10)</f>
        <v>2</v>
      </c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</row>
    <row r="11" spans="1:698" s="104" customFormat="1" x14ac:dyDescent="0.25">
      <c r="A11" s="98" t="str">
        <f>'Liste des clubs'!A10</f>
        <v>PLOGASTEL ST GERMAIN</v>
      </c>
      <c r="B11" s="99" t="str" cm="1">
        <f t="array" ref="B11">IF(A11=0,"",_xlfn.IFNA(_xlfn.IFS(Poules!$E$15='Résultat club'!$A11,Poules!$F$15)," "))</f>
        <v xml:space="preserve"> </v>
      </c>
      <c r="C11" s="100" t="str" cm="1">
        <f t="array" ref="C11">IF(A11=0,"",_xlfn.IFNA(_xlfn.IFS(Poules!$E$16='Résultat club'!$A11,Poules!$F$16)," "))</f>
        <v xml:space="preserve"> </v>
      </c>
      <c r="D11" s="100" t="str" cm="1">
        <f t="array" ref="D11">IF(A11=0,"",_xlfn.IFNA(_xlfn.IFS(Poules!$E$17='Résultat club'!$A11,Poules!$F$17)," "))</f>
        <v xml:space="preserve"> </v>
      </c>
      <c r="E11" s="101" t="str" cm="1">
        <f t="array" ref="E11">IF(A11=0,"",_xlfn.IFNA(_xlfn.IFS(Poules!$E$18='Résultat club'!$A11,Poules!$F$18)," "))</f>
        <v xml:space="preserve"> </v>
      </c>
      <c r="F11" s="99" t="str" cm="1">
        <f t="array" ref="F11">IF(A11=0,"",_xlfn.IFNA(_xlfn.IFS(Poules!$E$33='Résultat club'!$A11,Poules!$F$33)," "))</f>
        <v xml:space="preserve"> </v>
      </c>
      <c r="G11" s="100" t="str" cm="1">
        <f t="array" ref="G11">IF(A11=0,"",_xlfn.IFNA(_xlfn.IFS(Poules!$E$34='Résultat club'!$A11,Poules!$F$34)," "))</f>
        <v xml:space="preserve"> </v>
      </c>
      <c r="H11" s="100" t="str" cm="1">
        <f t="array" ref="H11">IF(A11=0,"",_xlfn.IFNA(_xlfn.IFS(Poules!$E$35='Résultat club'!$A11,Poules!$F$35)," "))</f>
        <v xml:space="preserve"> </v>
      </c>
      <c r="I11" s="101" t="str" cm="1">
        <f t="array" ref="I11">IF(A11=0,"",_xlfn.IFNA(_xlfn.IFS(Poules!$E$36='Résultat club'!$A11,Poules!$F$36)," "))</f>
        <v xml:space="preserve"> </v>
      </c>
      <c r="J11" s="99" t="str" cm="1">
        <f t="array" ref="J11">IF(A11=0,"",_xlfn.IFNA(_xlfn.IFS(Poules!$E$51='Résultat club'!$A11,Poules!$F$51)," "))</f>
        <v xml:space="preserve"> </v>
      </c>
      <c r="K11" s="100" t="str" cm="1">
        <f t="array" ref="K11">IF(A11=0,"",_xlfn.IFNA(_xlfn.IFS(Poules!$E$52='Résultat club'!$A11,Poules!$F$52)," "))</f>
        <v xml:space="preserve"> </v>
      </c>
      <c r="L11" s="100" t="str" cm="1">
        <f t="array" ref="L11">IF(A11=0,"",_xlfn.IFNA(_xlfn.IFS(Poules!$E$53='Résultat club'!$A11,Poules!$F$53)," "))</f>
        <v xml:space="preserve"> </v>
      </c>
      <c r="M11" s="101" t="str" cm="1">
        <f t="array" ref="M11">IF(A11=0,"",_xlfn.IFNA(_xlfn.IFS(Poules!$E$54='Résultat club'!$A11,Poules!$F$54)," "))</f>
        <v xml:space="preserve"> </v>
      </c>
      <c r="N11" s="99" t="str" cm="1">
        <f t="array" ref="N11">IF(A11=0,"",_xlfn.IFNA(_xlfn.IFS(Poules!$E$69='Résultat club'!$A11,Poules!$F$69)," "))</f>
        <v xml:space="preserve"> </v>
      </c>
      <c r="O11" s="100" t="str" cm="1">
        <f t="array" ref="O11">IF(A11=0,"",_xlfn.IFNA(_xlfn.IFS(Poules!$E$70='Résultat club'!$A11,Poules!$F$70)," "))</f>
        <v xml:space="preserve"> </v>
      </c>
      <c r="P11" s="100" t="str" cm="1">
        <f t="array" ref="P11">IF(A11=0,"",_xlfn.IFNA(_xlfn.IFS(Poules!$E$71='Résultat club'!$A11,Poules!$F$71)," "))</f>
        <v xml:space="preserve"> </v>
      </c>
      <c r="Q11" s="101" cm="1">
        <f t="array" ref="Q11">IF(A11=0,"",_xlfn.IFNA(_xlfn.IFS(Poules!$E$72='Résultat club'!$A11,Poules!$F$72)," "))</f>
        <v>11</v>
      </c>
      <c r="R11" s="99" t="str" cm="1">
        <f t="array" ref="R11">IF(A11=0,"",_xlfn.IFNA(_xlfn.IFS(Poules!$E$87='Résultat club'!$A11,Poules!$F$87)," "))</f>
        <v xml:space="preserve"> </v>
      </c>
      <c r="S11" s="100" t="str" cm="1">
        <f t="array" ref="S11">IF(A11=0,"",_xlfn.IFNA(_xlfn.IFS(Poules!$E$88='Résultat club'!$A11,Poules!$F$88)," "))</f>
        <v xml:space="preserve"> </v>
      </c>
      <c r="T11" s="100" t="str" cm="1">
        <f t="array" ref="T11">IF(A11=0,"",_xlfn.IFNA(_xlfn.IFS(Poules!$E$89='Résultat club'!$A11,Poules!$F$89)," "))</f>
        <v xml:space="preserve"> </v>
      </c>
      <c r="U11" s="101" t="str" cm="1">
        <f t="array" ref="U11">IF(A11=0,"",_xlfn.IFNA(_xlfn.IFS(Poules!$E$90='Résultat club'!$A11,Poules!$F$90)," "))</f>
        <v xml:space="preserve"> </v>
      </c>
      <c r="V11" s="99" t="str" cm="1">
        <f t="array" ref="V11">IF(A11=0,"",_xlfn.IFNA(_xlfn.IFS(Poules!$E$105='Résultat club'!$A11,Poules!$F$105),""))</f>
        <v/>
      </c>
      <c r="W11" s="100" t="str" cm="1">
        <f t="array" ref="W11">IF(A11=0,"",_xlfn.IFNA(_xlfn.IFS(Poules!$E$106='Résultat club'!$A11,Poules!$F$106),""))</f>
        <v/>
      </c>
      <c r="X11" s="100" t="str" cm="1">
        <f t="array" ref="X11">IF(A11=0,"",_xlfn.IFNA(_xlfn.IFS(Poules!$E$107='Résultat club'!$A11,Poules!$F$107),""))</f>
        <v/>
      </c>
      <c r="Y11" s="101" t="str" cm="1">
        <f t="array" ref="Y11">IF(A11=0,"",_xlfn.IFNA(_xlfn.IFS(Poules!$E$108='Résultat club'!$A11,Poules!$F$108),""))</f>
        <v/>
      </c>
      <c r="Z11" s="99" cm="1">
        <f t="array" ref="Z11">IF(A11=0,"",_xlfn.IFNA(_xlfn.IFS(Poules!$E$123='Résultat club'!$A11,Poules!$F$123),""))</f>
        <v>12</v>
      </c>
      <c r="AA11" s="100" t="str" cm="1">
        <f t="array" ref="AA11">IF(A11=0,"",_xlfn.IFNA(_xlfn.IFS(Poules!$E$124='Résultat club'!$A11,Poules!$F$124),""))</f>
        <v/>
      </c>
      <c r="AB11" s="100" t="str" cm="1">
        <f t="array" ref="AB11">IF(A11=0,"",_xlfn.IFNA(_xlfn.IFS(Poules!$E$125='Résultat club'!$A11,Poules!$F$125),""))</f>
        <v/>
      </c>
      <c r="AC11" s="101" t="str" cm="1">
        <f t="array" ref="AC11">IF(A11=0,"",_xlfn.IFNA(_xlfn.IFS(Poules!$E$126='Résultat club'!$A11,Poules!$F$126),""))</f>
        <v/>
      </c>
      <c r="AD11" s="99" t="str" cm="1">
        <f t="array" ref="AD11">IF(A11=0,"",_xlfn.IFNA(_xlfn.IFS(Poules!$E$141='Résultat club'!$A11,Poules!$F$141),""))</f>
        <v/>
      </c>
      <c r="AE11" s="100" t="str" cm="1">
        <f t="array" ref="AE11">IF(A11=0,"",_xlfn.IFNA(_xlfn.IFS(Poules!$E$142='Résultat club'!$A11,Poules!$F$142),""))</f>
        <v/>
      </c>
      <c r="AF11" s="100" t="str" cm="1">
        <f t="array" ref="AF11">IF(A11=0,"",_xlfn.IFNA(_xlfn.IFS(Poules!$E$143='Résultat club'!$A11,Poules!$F$143),""))</f>
        <v/>
      </c>
      <c r="AG11" s="101" t="str" cm="1">
        <f t="array" ref="AG11">IF(A11=0,"",_xlfn.IFNA(_xlfn.IFS(Poules!$E$144='Résultat club'!$A11,Poules!$F$144),""))</f>
        <v/>
      </c>
      <c r="AH11" s="99" t="str" cm="1">
        <f t="array" ref="AH11">IF(A11=0,"",_xlfn.IFNA(_xlfn.IFS(Poules!$E$159='Résultat club'!$A11,Poules!$F$159),""))</f>
        <v/>
      </c>
      <c r="AI11" s="100" t="str" cm="1">
        <f t="array" ref="AI11">IF(A11=0,"",_xlfn.IFNA(_xlfn.IFS(Poules!$E$160='Résultat club'!$A11,Poules!$F$160),""))</f>
        <v/>
      </c>
      <c r="AJ11" s="100" t="str" cm="1">
        <f t="array" ref="AJ11">IF(A11=0,"",_xlfn.IFNA(_xlfn.IFS(Poules!$E$161='Résultat club'!$A11,Poules!$F$161),""))</f>
        <v/>
      </c>
      <c r="AK11" s="102" t="str" cm="1">
        <f t="array" ref="AK11">IF(A11=0,"",_xlfn.IFNA(_xlfn.IFS(Poules!$E$162='Résultat club'!$A11,Poules!$F$162),""))</f>
        <v/>
      </c>
      <c r="AL11" s="99" t="str" cm="1">
        <f t="array" ref="AL11">IF(A11=0,"",_xlfn.IFNA(_xlfn.IFS(Poules!$E$177='Résultat club'!$A11,Poules!$F$177),""))</f>
        <v/>
      </c>
      <c r="AM11" s="100" t="str" cm="1">
        <f t="array" ref="AM11">IF(A11=0,"",_xlfn.IFNA(_xlfn.IFS(Poules!$E$178='Résultat club'!$A11,Poules!$F$178),""))</f>
        <v/>
      </c>
      <c r="AN11" s="100" t="str" cm="1">
        <f t="array" ref="AN11">IF(A11=0,"",_xlfn.IFNA(_xlfn.IFS(Poules!$E$179='Résultat club'!$A11,Poules!$F$179),""))</f>
        <v/>
      </c>
      <c r="AO11" s="102" cm="1">
        <f t="array" ref="AO11">IF(A11=0,"",_xlfn.IFNA(_xlfn.IFS(Poules!$E$180='Résultat club'!$A11,Poules!$F$180),""))</f>
        <v>5</v>
      </c>
      <c r="AP11" s="99" t="str" cm="1">
        <f t="array" ref="AP11">IF(A11=0,"",_xlfn.IFNA(_xlfn.IFS(Poules!$E$195='Résultat club'!$A11,Poules!$F$195),""))</f>
        <v/>
      </c>
      <c r="AQ11" s="100" t="str" cm="1">
        <f t="array" ref="AQ11">IF(A11=0,"",_xlfn.IFNA(_xlfn.IFS(Poules!$E$196='Résultat club'!$A11,Poules!$F$196),""))</f>
        <v/>
      </c>
      <c r="AR11" s="100" t="str" cm="1">
        <f t="array" ref="AR11">IF(A11=0,"",_xlfn.IFNA(_xlfn.IFS(Poules!$E$197='Résultat club'!$A11,Poules!$F$197),""))</f>
        <v/>
      </c>
      <c r="AS11" s="102" cm="1">
        <f t="array" ref="AS11">IF(A11=0,"",_xlfn.IFNA(_xlfn.IFS(Poules!$E$198='Résultat club'!$A11,Poules!$F$198),""))</f>
        <v>4</v>
      </c>
      <c r="AT11" s="99" t="str" cm="1">
        <f t="array" ref="AT11">IF(A11=0,"",_xlfn.IFNA(_xlfn.IFS(Poules!$E$213='Résultat club'!$A11,Poules!$F$213),""))</f>
        <v/>
      </c>
      <c r="AU11" s="100" t="str" cm="1">
        <f t="array" ref="AU11">IF(A11=0,"",_xlfn.IFNA(_xlfn.IFS(Poules!$E$214='Résultat club'!$A11,Poules!$F$214),""))</f>
        <v/>
      </c>
      <c r="AV11" s="100" t="str" cm="1">
        <f t="array" ref="AV11">IF(A11=0,"",_xlfn.IFNA(_xlfn.IFS(Poules!$E$215='Résultat club'!$A11,Poules!$F$215),""))</f>
        <v/>
      </c>
      <c r="AW11" s="102" t="str" cm="1">
        <f t="array" ref="AW11">IF(A11=0,"",_xlfn.IFNA(_xlfn.IFS(Poules!$E$216='Résultat club'!$A11,Poules!$F$216),""))</f>
        <v/>
      </c>
      <c r="AX11" s="99" t="str" cm="1">
        <f t="array" ref="AX11">IF(A11=0,"",_xlfn.IFNA(_xlfn.IFS(Poules!$E$231='Résultat club'!$A11,Poules!$F$231),""))</f>
        <v/>
      </c>
      <c r="AY11" s="100" cm="1">
        <f t="array" ref="AY11">IF(A11=0,"",_xlfn.IFNA(_xlfn.IFS(Poules!$E$232='Résultat club'!$A11,Poules!$F$232),""))</f>
        <v>4</v>
      </c>
      <c r="AZ11" s="100" t="str" cm="1">
        <f t="array" ref="AZ11">IF(A11=0,"",_xlfn.IFNA(_xlfn.IFS(Poules!$E$233='Résultat club'!$A11,Poules!$F$233),""))</f>
        <v/>
      </c>
      <c r="BA11" s="102" t="str" cm="1">
        <f t="array" ref="BA11">IF(A11=0,"",_xlfn.IFNA(_xlfn.IFS(Poules!$E$234='Résultat club'!$A11,Poules!$F$234),""))</f>
        <v/>
      </c>
      <c r="BB11" s="99" t="str" cm="1">
        <f t="array" ref="BB11">IF(A11=0,"",_xlfn.IFNA(_xlfn.IFS(Poules!$E$249='Résultat club'!$A11,Poules!$F$249),""))</f>
        <v/>
      </c>
      <c r="BC11" s="100" t="str" cm="1">
        <f t="array" ref="BC11">IF(A11=0,"",_xlfn.IFNA(_xlfn.IFS(Poules!$E$250='Résultat club'!$A11,Poules!$F$250),""))</f>
        <v/>
      </c>
      <c r="BD11" s="100" t="str" cm="1">
        <f t="array" ref="BD11">IF(A11=0,"",_xlfn.IFNA(_xlfn.IFS(Poules!$E$251='Résultat club'!$A11,Poules!$F$251),""))</f>
        <v/>
      </c>
      <c r="BE11" s="102" t="str" cm="1">
        <f t="array" ref="BE11">IF(A11=0,"",_xlfn.IFNA(_xlfn.IFS(Poules!$E$252='Résultat club'!$A11,Poules!$F$252),""))</f>
        <v/>
      </c>
      <c r="BF11" s="99" t="str" cm="1">
        <f t="array" ref="BF11">IF(A11=0,"",_xlfn.IFNA(_xlfn.IFS(Poules!$E$267='Résultat club'!$A11,Poules!$F$267),""))</f>
        <v/>
      </c>
      <c r="BG11" s="100" t="str" cm="1">
        <f t="array" ref="BG11">IF(A11=0,"",_xlfn.IFNA(_xlfn.IFS(Poules!$E$268='Résultat club'!$A11,Poules!$F$268),""))</f>
        <v/>
      </c>
      <c r="BH11" s="100" t="str" cm="1">
        <f t="array" ref="BH11">IF($A11=0,"",_xlfn.IFNA(_xlfn.IFS(Poules!$E$269='Résultat club'!$A11,Poules!$F$269),""))</f>
        <v/>
      </c>
      <c r="BI11" s="101" t="str" cm="1">
        <f t="array" ref="BI11">IF($A11=0,"",_xlfn.IFNA(_xlfn.IFS(Poules!$E$270='Résultat club'!$A11,Poules!$F$270),""))</f>
        <v/>
      </c>
      <c r="BJ11" s="103" t="str" cm="1">
        <f t="array" ref="BJ11">IF($A11=0,"",_xlfn.IFNA(_xlfn.IFS(Poules!$E$285='Résultat club'!$A11,Poules!$F$285),""))</f>
        <v/>
      </c>
      <c r="BK11" s="100" t="str" cm="1">
        <f t="array" ref="BK11">IF($A11=0,"",_xlfn.IFNA(_xlfn.IFS(Poules!$E$286='Résultat club'!$A11,Poules!$F$286),""))</f>
        <v/>
      </c>
      <c r="BL11" s="100" t="str" cm="1">
        <f t="array" ref="BL11">IF($A11=0,"",_xlfn.IFNA(_xlfn.IFS(Poules!$E$287='Résultat club'!$A11,Poules!$F$287),""))</f>
        <v/>
      </c>
      <c r="BM11" s="102" t="str" cm="1">
        <f t="array" ref="BM11">IF($A11=0,"",_xlfn.IFNA(_xlfn.IFS(Poules!$E$288='Résultat club'!$A11,Poules!$F$288),""))</f>
        <v/>
      </c>
      <c r="BN11" s="106">
        <f t="shared" si="0"/>
        <v>28</v>
      </c>
      <c r="BO11" s="110" t="str">
        <f t="shared" si="1"/>
        <v>PLOGASTEL ST GERMAIN</v>
      </c>
      <c r="BP11" s="101">
        <f>COUNTIF('Listes poules triées'!$A$1:$B$60,$A11)</f>
        <v>5</v>
      </c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</row>
    <row r="12" spans="1:698" x14ac:dyDescent="0.25">
      <c r="A12" s="88" t="str">
        <f>'Liste des clubs'!A11</f>
        <v>PAIMPOL</v>
      </c>
      <c r="B12" s="78" t="str" cm="1">
        <f t="array" ref="B12">IF(A12=0,"",_xlfn.IFNA(_xlfn.IFS(Poules!$E$15='Résultat club'!$A12,Poules!$F$15)," "))</f>
        <v xml:space="preserve"> </v>
      </c>
      <c r="C12" s="77" t="str" cm="1">
        <f t="array" ref="C12">IF(A12=0,"",_xlfn.IFNA(_xlfn.IFS(Poules!$E$16='Résultat club'!$A12,Poules!$F$16)," "))</f>
        <v xml:space="preserve"> </v>
      </c>
      <c r="D12" s="77" t="str" cm="1">
        <f t="array" ref="D12">IF(A12=0,"",_xlfn.IFNA(_xlfn.IFS(Poules!$E$17='Résultat club'!$A12,Poules!$F$17)," "))</f>
        <v xml:space="preserve"> </v>
      </c>
      <c r="E12" s="79" t="str" cm="1">
        <f t="array" ref="E12">IF(A12=0,"",_xlfn.IFNA(_xlfn.IFS(Poules!$E$18='Résultat club'!$A12,Poules!$F$18)," "))</f>
        <v xml:space="preserve"> </v>
      </c>
      <c r="F12" s="78" t="str" cm="1">
        <f t="array" ref="F12">IF(A12=0,"",_xlfn.IFNA(_xlfn.IFS(Poules!$E$33='Résultat club'!$A12,Poules!$F$33)," "))</f>
        <v xml:space="preserve"> </v>
      </c>
      <c r="G12" s="77" t="str" cm="1">
        <f t="array" ref="G12">IF(A12=0,"",_xlfn.IFNA(_xlfn.IFS(Poules!$E$34='Résultat club'!$A12,Poules!$F$34)," "))</f>
        <v xml:space="preserve"> </v>
      </c>
      <c r="H12" s="77" t="str" cm="1">
        <f t="array" ref="H12">IF(A12=0,"",_xlfn.IFNA(_xlfn.IFS(Poules!$E$35='Résultat club'!$A12,Poules!$F$35)," "))</f>
        <v xml:space="preserve"> </v>
      </c>
      <c r="I12" s="79" t="str" cm="1">
        <f t="array" ref="I12">IF(A12=0,"",_xlfn.IFNA(_xlfn.IFS(Poules!$E$36='Résultat club'!$A12,Poules!$F$36)," "))</f>
        <v xml:space="preserve"> </v>
      </c>
      <c r="J12" s="78" t="str" cm="1">
        <f t="array" ref="J12">IF(A12=0,"",_xlfn.IFNA(_xlfn.IFS(Poules!$E$51='Résultat club'!$A12,Poules!$F$51)," "))</f>
        <v xml:space="preserve"> </v>
      </c>
      <c r="K12" s="77" t="str" cm="1">
        <f t="array" ref="K12">IF(A12=0,"",_xlfn.IFNA(_xlfn.IFS(Poules!$E$52='Résultat club'!$A12,Poules!$F$52)," "))</f>
        <v xml:space="preserve"> </v>
      </c>
      <c r="L12" s="77" t="str" cm="1">
        <f t="array" ref="L12">IF(A12=0,"",_xlfn.IFNA(_xlfn.IFS(Poules!$E$53='Résultat club'!$A12,Poules!$F$53)," "))</f>
        <v xml:space="preserve"> </v>
      </c>
      <c r="M12" s="79" t="str" cm="1">
        <f t="array" ref="M12">IF(A12=0,"",_xlfn.IFNA(_xlfn.IFS(Poules!$E$54='Résultat club'!$A12,Poules!$F$54)," "))</f>
        <v xml:space="preserve"> </v>
      </c>
      <c r="N12" s="78" t="str" cm="1">
        <f t="array" ref="N12">IF(A12=0,"",_xlfn.IFNA(_xlfn.IFS(Poules!$E$69='Résultat club'!$A12,Poules!$F$69)," "))</f>
        <v xml:space="preserve"> </v>
      </c>
      <c r="O12" s="77" t="str" cm="1">
        <f t="array" ref="O12">IF(A12=0,"",_xlfn.IFNA(_xlfn.IFS(Poules!$E$70='Résultat club'!$A12,Poules!$F$70)," "))</f>
        <v xml:space="preserve"> </v>
      </c>
      <c r="P12" s="77" t="str" cm="1">
        <f t="array" ref="P12">IF(A12=0,"",_xlfn.IFNA(_xlfn.IFS(Poules!$E$71='Résultat club'!$A12,Poules!$F$71)," "))</f>
        <v xml:space="preserve"> </v>
      </c>
      <c r="Q12" s="79" t="str" cm="1">
        <f t="array" ref="Q12">IF(A12=0,"",_xlfn.IFNA(_xlfn.IFS(Poules!$E$72='Résultat club'!$A12,Poules!$F$72)," "))</f>
        <v xml:space="preserve"> </v>
      </c>
      <c r="R12" s="78" t="str" cm="1">
        <f t="array" ref="R12">IF(A12=0,"",_xlfn.IFNA(_xlfn.IFS(Poules!$E$87='Résultat club'!$A12,Poules!$F$87)," "))</f>
        <v xml:space="preserve"> </v>
      </c>
      <c r="S12" s="77" t="str" cm="1">
        <f t="array" ref="S12">IF(A12=0,"",_xlfn.IFNA(_xlfn.IFS(Poules!$E$88='Résultat club'!$A12,Poules!$F$88)," "))</f>
        <v xml:space="preserve"> </v>
      </c>
      <c r="T12" s="77" cm="1">
        <f t="array" ref="T12">IF(A12=0,"",_xlfn.IFNA(_xlfn.IFS(Poules!$E$89='Résultat club'!$A12,Poules!$F$89)," "))</f>
        <v>11</v>
      </c>
      <c r="U12" s="79" t="str" cm="1">
        <f t="array" ref="U12">IF(A12=0,"",_xlfn.IFNA(_xlfn.IFS(Poules!$E$90='Résultat club'!$A12,Poules!$F$90)," "))</f>
        <v xml:space="preserve"> </v>
      </c>
      <c r="V12" s="78" t="str" cm="1">
        <f t="array" ref="V12">IF(A12=0,"",_xlfn.IFNA(_xlfn.IFS(Poules!$E$105='Résultat club'!$A12,Poules!$F$105),""))</f>
        <v/>
      </c>
      <c r="W12" s="77" t="str" cm="1">
        <f t="array" ref="W12">IF(A12=0,"",_xlfn.IFNA(_xlfn.IFS(Poules!$E$106='Résultat club'!$A12,Poules!$F$106),""))</f>
        <v/>
      </c>
      <c r="X12" s="77" t="str" cm="1">
        <f t="array" ref="X12">IF(A12=0,"",_xlfn.IFNA(_xlfn.IFS(Poules!$E$107='Résultat club'!$A12,Poules!$F$107),""))</f>
        <v/>
      </c>
      <c r="Y12" s="79" t="str" cm="1">
        <f t="array" ref="Y12">IF(A12=0,"",_xlfn.IFNA(_xlfn.IFS(Poules!$E$108='Résultat club'!$A12,Poules!$F$108),""))</f>
        <v/>
      </c>
      <c r="Z12" s="78" t="str" cm="1">
        <f t="array" ref="Z12">IF(A12=0,"",_xlfn.IFNA(_xlfn.IFS(Poules!$E$123='Résultat club'!$A12,Poules!$F$123),""))</f>
        <v/>
      </c>
      <c r="AA12" s="77" t="str" cm="1">
        <f t="array" ref="AA12">IF(A12=0,"",_xlfn.IFNA(_xlfn.IFS(Poules!$E$124='Résultat club'!$A12,Poules!$F$124),""))</f>
        <v/>
      </c>
      <c r="AB12" s="77" t="str" cm="1">
        <f t="array" ref="AB12">IF(A12=0,"",_xlfn.IFNA(_xlfn.IFS(Poules!$E$125='Résultat club'!$A12,Poules!$F$125),""))</f>
        <v/>
      </c>
      <c r="AC12" s="79" t="str" cm="1">
        <f t="array" ref="AC12">IF(A12=0,"",_xlfn.IFNA(_xlfn.IFS(Poules!$E$126='Résultat club'!$A12,Poules!$F$126),""))</f>
        <v/>
      </c>
      <c r="AD12" s="78" t="str" cm="1">
        <f t="array" ref="AD12">IF(A12=0,"",_xlfn.IFNA(_xlfn.IFS(Poules!$E$141='Résultat club'!$A12,Poules!$F$141),""))</f>
        <v/>
      </c>
      <c r="AE12" s="77" t="str" cm="1">
        <f t="array" ref="AE12">IF(A12=0,"",_xlfn.IFNA(_xlfn.IFS(Poules!$E$142='Résultat club'!$A12,Poules!$F$142),""))</f>
        <v/>
      </c>
      <c r="AF12" s="77" t="str" cm="1">
        <f t="array" ref="AF12">IF(A12=0,"",_xlfn.IFNA(_xlfn.IFS(Poules!$E$143='Résultat club'!$A12,Poules!$F$143),""))</f>
        <v/>
      </c>
      <c r="AG12" s="79" t="str" cm="1">
        <f t="array" ref="AG12">IF(A12=0,"",_xlfn.IFNA(_xlfn.IFS(Poules!$E$144='Résultat club'!$A12,Poules!$F$144),""))</f>
        <v/>
      </c>
      <c r="AH12" s="78" t="str" cm="1">
        <f t="array" ref="AH12">IF(A12=0,"",_xlfn.IFNA(_xlfn.IFS(Poules!$E$159='Résultat club'!$A12,Poules!$F$159),""))</f>
        <v/>
      </c>
      <c r="AI12" s="77" t="str" cm="1">
        <f t="array" ref="AI12">IF(A12=0,"",_xlfn.IFNA(_xlfn.IFS(Poules!$E$160='Résultat club'!$A12,Poules!$F$160),""))</f>
        <v/>
      </c>
      <c r="AJ12" s="77" t="str" cm="1">
        <f t="array" ref="AJ12">IF(A12=0,"",_xlfn.IFNA(_xlfn.IFS(Poules!$E$161='Résultat club'!$A12,Poules!$F$161),""))</f>
        <v/>
      </c>
      <c r="AK12" s="83" cm="1">
        <f t="array" ref="AK12">IF(A12=0,"",_xlfn.IFNA(_xlfn.IFS(Poules!$E$162='Résultat club'!$A12,Poules!$F$162),""))</f>
        <v>6</v>
      </c>
      <c r="AL12" s="78" t="str" cm="1">
        <f t="array" ref="AL12">IF(A12=0,"",_xlfn.IFNA(_xlfn.IFS(Poules!$E$177='Résultat club'!$A12,Poules!$F$177),""))</f>
        <v/>
      </c>
      <c r="AM12" s="77" t="str" cm="1">
        <f t="array" ref="AM12">IF(A12=0,"",_xlfn.IFNA(_xlfn.IFS(Poules!$E$178='Résultat club'!$A12,Poules!$F$178),""))</f>
        <v/>
      </c>
      <c r="AN12" s="77" t="str" cm="1">
        <f t="array" ref="AN12">IF(A12=0,"",_xlfn.IFNA(_xlfn.IFS(Poules!$E$179='Résultat club'!$A12,Poules!$F$179),""))</f>
        <v/>
      </c>
      <c r="AO12" s="83" t="str" cm="1">
        <f t="array" ref="AO12">IF(A12=0,"",_xlfn.IFNA(_xlfn.IFS(Poules!$E$180='Résultat club'!$A12,Poules!$F$180),""))</f>
        <v/>
      </c>
      <c r="AP12" s="78" t="str" cm="1">
        <f t="array" ref="AP12">IF(A12=0,"",_xlfn.IFNA(_xlfn.IFS(Poules!$E$195='Résultat club'!$A12,Poules!$F$195),""))</f>
        <v/>
      </c>
      <c r="AQ12" s="77" t="str" cm="1">
        <f t="array" ref="AQ12">IF(A12=0,"",_xlfn.IFNA(_xlfn.IFS(Poules!$E$196='Résultat club'!$A12,Poules!$F$196),""))</f>
        <v/>
      </c>
      <c r="AR12" s="77" cm="1">
        <f t="array" ref="AR12">IF(A12=0,"",_xlfn.IFNA(_xlfn.IFS(Poules!$E$197='Résultat club'!$A12,Poules!$F$197),""))</f>
        <v>5</v>
      </c>
      <c r="AS12" s="83" t="str" cm="1">
        <f t="array" ref="AS12">IF(A12=0,"",_xlfn.IFNA(_xlfn.IFS(Poules!$E$198='Résultat club'!$A12,Poules!$F$198),""))</f>
        <v/>
      </c>
      <c r="AT12" s="78" t="str" cm="1">
        <f t="array" ref="AT12">IF(A12=0,"",_xlfn.IFNA(_xlfn.IFS(Poules!$E$213='Résultat club'!$A12,Poules!$F$213),""))</f>
        <v/>
      </c>
      <c r="AU12" s="77" t="str" cm="1">
        <f t="array" ref="AU12">IF(A12=0,"",_xlfn.IFNA(_xlfn.IFS(Poules!$E$214='Résultat club'!$A12,Poules!$F$214),""))</f>
        <v/>
      </c>
      <c r="AV12" s="77" cm="1">
        <f t="array" ref="AV12">IF(A12=0,"",_xlfn.IFNA(_xlfn.IFS(Poules!$E$215='Résultat club'!$A12,Poules!$F$215),""))</f>
        <v>4</v>
      </c>
      <c r="AW12" s="83" t="str" cm="1">
        <f t="array" ref="AW12">IF(A12=0,"",_xlfn.IFNA(_xlfn.IFS(Poules!$E$216='Résultat club'!$A12,Poules!$F$216),""))</f>
        <v/>
      </c>
      <c r="AX12" s="78" t="str" cm="1">
        <f t="array" ref="AX12">IF(A12=0,"",_xlfn.IFNA(_xlfn.IFS(Poules!$E$231='Résultat club'!$A12,Poules!$F$231),""))</f>
        <v/>
      </c>
      <c r="AY12" s="77" t="str" cm="1">
        <f t="array" ref="AY12">IF(A12=0,"",_xlfn.IFNA(_xlfn.IFS(Poules!$E$232='Résultat club'!$A12,Poules!$F$232),""))</f>
        <v/>
      </c>
      <c r="AZ12" s="77" t="str" cm="1">
        <f t="array" ref="AZ12">IF(A12=0,"",_xlfn.IFNA(_xlfn.IFS(Poules!$E$233='Résultat club'!$A12,Poules!$F$233),""))</f>
        <v/>
      </c>
      <c r="BA12" s="83" cm="1">
        <f t="array" ref="BA12">IF(A12=0,"",_xlfn.IFNA(_xlfn.IFS(Poules!$E$234='Résultat club'!$A12,Poules!$F$234),""))</f>
        <v>2</v>
      </c>
      <c r="BB12" s="78" t="str" cm="1">
        <f t="array" ref="BB12">IF(A12=0,"",_xlfn.IFNA(_xlfn.IFS(Poules!$E$249='Résultat club'!$A12,Poules!$F$249),""))</f>
        <v/>
      </c>
      <c r="BC12" s="77" t="str" cm="1">
        <f t="array" ref="BC12">IF(A12=0,"",_xlfn.IFNA(_xlfn.IFS(Poules!$E$250='Résultat club'!$A12,Poules!$F$250),""))</f>
        <v/>
      </c>
      <c r="BD12" s="77" t="str" cm="1">
        <f t="array" ref="BD12">IF(A12=0,"",_xlfn.IFNA(_xlfn.IFS(Poules!$E$251='Résultat club'!$A12,Poules!$F$251),""))</f>
        <v/>
      </c>
      <c r="BE12" s="83" t="str" cm="1">
        <f t="array" ref="BE12">IF(A12=0,"",_xlfn.IFNA(_xlfn.IFS(Poules!$E$252='Résultat club'!$A12,Poules!$F$252),""))</f>
        <v/>
      </c>
      <c r="BF12" s="78" t="str" cm="1">
        <f t="array" ref="BF12">IF(A12=0,"",_xlfn.IFNA(_xlfn.IFS(Poules!$E$267='Résultat club'!$A12,Poules!$F$267),""))</f>
        <v/>
      </c>
      <c r="BG12" s="77" t="str" cm="1">
        <f t="array" ref="BG12">IF(A12=0,"",_xlfn.IFNA(_xlfn.IFS(Poules!$E$268='Résultat club'!$A12,Poules!$F$268),""))</f>
        <v/>
      </c>
      <c r="BH12" s="77" t="str" cm="1">
        <f t="array" ref="BH12">IF($A12=0,"",_xlfn.IFNA(_xlfn.IFS(Poules!$E$269='Résultat club'!$A12,Poules!$F$269),""))</f>
        <v/>
      </c>
      <c r="BI12" s="79" t="str" cm="1">
        <f t="array" ref="BI12">IF($A12=0,"",_xlfn.IFNA(_xlfn.IFS(Poules!$E$270='Résultat club'!$A12,Poules!$F$270),""))</f>
        <v/>
      </c>
      <c r="BJ12" s="85" t="str" cm="1">
        <f t="array" ref="BJ12">IF($A12=0,"",_xlfn.IFNA(_xlfn.IFS(Poules!$E$285='Résultat club'!$A12,Poules!$F$285),""))</f>
        <v/>
      </c>
      <c r="BK12" s="77" t="str" cm="1">
        <f t="array" ref="BK12">IF($A12=0,"",_xlfn.IFNA(_xlfn.IFS(Poules!$E$286='Résultat club'!$A12,Poules!$F$286),""))</f>
        <v/>
      </c>
      <c r="BL12" s="77" t="str" cm="1">
        <f t="array" ref="BL12">IF($A12=0,"",_xlfn.IFNA(_xlfn.IFS(Poules!$E$287='Résultat club'!$A12,Poules!$F$287),""))</f>
        <v/>
      </c>
      <c r="BM12" s="83" t="str" cm="1">
        <f t="array" ref="BM12">IF($A12=0,"",_xlfn.IFNA(_xlfn.IFS(Poules!$E$288='Résultat club'!$A12,Poules!$F$288),""))</f>
        <v/>
      </c>
      <c r="BN12" s="105">
        <f t="shared" si="0"/>
        <v>22</v>
      </c>
      <c r="BO12" s="110" t="str">
        <f t="shared" si="1"/>
        <v>PAIMPOL</v>
      </c>
      <c r="BP12" s="79">
        <f>COUNTIF('Listes poules triées'!$A$1:$B$60,$A12)</f>
        <v>5</v>
      </c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</row>
    <row r="13" spans="1:698" s="104" customFormat="1" x14ac:dyDescent="0.25">
      <c r="A13" s="98" t="str">
        <f>'Liste des clubs'!A12</f>
        <v>PLOUGASNOU</v>
      </c>
      <c r="B13" s="99" t="str" cm="1">
        <f t="array" ref="B13">IF(A13=0,"",_xlfn.IFNA(_xlfn.IFS(Poules!$E$15='Résultat club'!$A13,Poules!$F$15)," "))</f>
        <v xml:space="preserve"> </v>
      </c>
      <c r="C13" s="100" t="str" cm="1">
        <f t="array" ref="C13">IF(A13=0,"",_xlfn.IFNA(_xlfn.IFS(Poules!$E$16='Résultat club'!$A13,Poules!$F$16)," "))</f>
        <v xml:space="preserve"> </v>
      </c>
      <c r="D13" s="100" t="str" cm="1">
        <f t="array" ref="D13">IF(A13=0,"",_xlfn.IFNA(_xlfn.IFS(Poules!$E$17='Résultat club'!$A13,Poules!$F$17)," "))</f>
        <v xml:space="preserve"> </v>
      </c>
      <c r="E13" s="101" t="str" cm="1">
        <f t="array" ref="E13">IF(A13=0,"",_xlfn.IFNA(_xlfn.IFS(Poules!$E$18='Résultat club'!$A13,Poules!$F$18)," "))</f>
        <v xml:space="preserve"> </v>
      </c>
      <c r="F13" s="99" t="str" cm="1">
        <f t="array" ref="F13">IF(A13=0,"",_xlfn.IFNA(_xlfn.IFS(Poules!$E$33='Résultat club'!$A13,Poules!$F$33)," "))</f>
        <v xml:space="preserve"> </v>
      </c>
      <c r="G13" s="100" t="str" cm="1">
        <f t="array" ref="G13">IF(A13=0,"",_xlfn.IFNA(_xlfn.IFS(Poules!$E$34='Résultat club'!$A13,Poules!$F$34)," "))</f>
        <v xml:space="preserve"> </v>
      </c>
      <c r="H13" s="100" t="str" cm="1">
        <f t="array" ref="H13">IF(A13=0,"",_xlfn.IFNA(_xlfn.IFS(Poules!$E$35='Résultat club'!$A13,Poules!$F$35)," "))</f>
        <v xml:space="preserve"> </v>
      </c>
      <c r="I13" s="101" t="str" cm="1">
        <f t="array" ref="I13">IF(A13=0,"",_xlfn.IFNA(_xlfn.IFS(Poules!$E$36='Résultat club'!$A13,Poules!$F$36)," "))</f>
        <v xml:space="preserve"> </v>
      </c>
      <c r="J13" s="99" t="str" cm="1">
        <f t="array" ref="J13">IF(A13=0,"",_xlfn.IFNA(_xlfn.IFS(Poules!$E$51='Résultat club'!$A13,Poules!$F$51)," "))</f>
        <v xml:space="preserve"> </v>
      </c>
      <c r="K13" s="100" t="str" cm="1">
        <f t="array" ref="K13">IF(A13=0,"",_xlfn.IFNA(_xlfn.IFS(Poules!$E$52='Résultat club'!$A13,Poules!$F$52)," "))</f>
        <v xml:space="preserve"> </v>
      </c>
      <c r="L13" s="100" t="str" cm="1">
        <f t="array" ref="L13">IF(A13=0,"",_xlfn.IFNA(_xlfn.IFS(Poules!$E$53='Résultat club'!$A13,Poules!$F$53)," "))</f>
        <v xml:space="preserve"> </v>
      </c>
      <c r="M13" s="101" t="str" cm="1">
        <f t="array" ref="M13">IF(A13=0,"",_xlfn.IFNA(_xlfn.IFS(Poules!$E$54='Résultat club'!$A13,Poules!$F$54)," "))</f>
        <v xml:space="preserve"> </v>
      </c>
      <c r="N13" s="99" t="str" cm="1">
        <f t="array" ref="N13">IF(A13=0,"",_xlfn.IFNA(_xlfn.IFS(Poules!$E$69='Résultat club'!$A13,Poules!$F$69)," "))</f>
        <v xml:space="preserve"> </v>
      </c>
      <c r="O13" s="100" t="str" cm="1">
        <f t="array" ref="O13">IF(A13=0,"",_xlfn.IFNA(_xlfn.IFS(Poules!$E$70='Résultat club'!$A13,Poules!$F$70)," "))</f>
        <v xml:space="preserve"> </v>
      </c>
      <c r="P13" s="100" t="str" cm="1">
        <f t="array" ref="P13">IF(A13=0,"",_xlfn.IFNA(_xlfn.IFS(Poules!$E$71='Résultat club'!$A13,Poules!$F$71)," "))</f>
        <v xml:space="preserve"> </v>
      </c>
      <c r="Q13" s="101" t="str" cm="1">
        <f t="array" ref="Q13">IF(A13=0,"",_xlfn.IFNA(_xlfn.IFS(Poules!$E$72='Résultat club'!$A13,Poules!$F$72)," "))</f>
        <v xml:space="preserve"> </v>
      </c>
      <c r="R13" s="99" t="str" cm="1">
        <f t="array" ref="R13">IF(A13=0,"",_xlfn.IFNA(_xlfn.IFS(Poules!$E$87='Résultat club'!$A13,Poules!$F$87)," "))</f>
        <v xml:space="preserve"> </v>
      </c>
      <c r="S13" s="100" cm="1">
        <f t="array" ref="S13">IF(A13=0,"",_xlfn.IFNA(_xlfn.IFS(Poules!$E$88='Résultat club'!$A13,Poules!$F$88)," "))</f>
        <v>12</v>
      </c>
      <c r="T13" s="100" t="str" cm="1">
        <f t="array" ref="T13">IF(A13=0,"",_xlfn.IFNA(_xlfn.IFS(Poules!$E$89='Résultat club'!$A13,Poules!$F$89)," "))</f>
        <v xml:space="preserve"> </v>
      </c>
      <c r="U13" s="101" t="str" cm="1">
        <f t="array" ref="U13">IF(A13=0,"",_xlfn.IFNA(_xlfn.IFS(Poules!$E$90='Résultat club'!$A13,Poules!$F$90)," "))</f>
        <v xml:space="preserve"> </v>
      </c>
      <c r="V13" s="99" t="str" cm="1">
        <f t="array" ref="V13">IF(A13=0,"",_xlfn.IFNA(_xlfn.IFS(Poules!$E$105='Résultat club'!$A13,Poules!$F$105),""))</f>
        <v/>
      </c>
      <c r="W13" s="100" t="str" cm="1">
        <f t="array" ref="W13">IF(A13=0,"",_xlfn.IFNA(_xlfn.IFS(Poules!$E$106='Résultat club'!$A13,Poules!$F$106),""))</f>
        <v/>
      </c>
      <c r="X13" s="100" t="str" cm="1">
        <f t="array" ref="X13">IF(A13=0,"",_xlfn.IFNA(_xlfn.IFS(Poules!$E$107='Résultat club'!$A13,Poules!$F$107),""))</f>
        <v/>
      </c>
      <c r="Y13" s="101" t="str" cm="1">
        <f t="array" ref="Y13">IF(A13=0,"",_xlfn.IFNA(_xlfn.IFS(Poules!$E$108='Résultat club'!$A13,Poules!$F$108),""))</f>
        <v/>
      </c>
      <c r="Z13" s="99" t="str" cm="1">
        <f t="array" ref="Z13">IF(A13=0,"",_xlfn.IFNA(_xlfn.IFS(Poules!$E$123='Résultat club'!$A13,Poules!$F$123),""))</f>
        <v/>
      </c>
      <c r="AA13" s="100" t="str" cm="1">
        <f t="array" ref="AA13">IF(A13=0,"",_xlfn.IFNA(_xlfn.IFS(Poules!$E$124='Résultat club'!$A13,Poules!$F$124),""))</f>
        <v/>
      </c>
      <c r="AB13" s="100" t="str" cm="1">
        <f t="array" ref="AB13">IF(A13=0,"",_xlfn.IFNA(_xlfn.IFS(Poules!$E$125='Résultat club'!$A13,Poules!$F$125),""))</f>
        <v/>
      </c>
      <c r="AC13" s="101" cm="1">
        <f t="array" ref="AC13">IF(A13=0,"",_xlfn.IFNA(_xlfn.IFS(Poules!$E$126='Résultat club'!$A13,Poules!$F$126),""))</f>
        <v>8</v>
      </c>
      <c r="AD13" s="99" t="str" cm="1">
        <f t="array" ref="AD13">IF(A13=0,"",_xlfn.IFNA(_xlfn.IFS(Poules!$E$141='Résultat club'!$A13,Poules!$F$141),""))</f>
        <v/>
      </c>
      <c r="AE13" s="100" t="str" cm="1">
        <f t="array" ref="AE13">IF(A13=0,"",_xlfn.IFNA(_xlfn.IFS(Poules!$E$142='Résultat club'!$A13,Poules!$F$142),""))</f>
        <v/>
      </c>
      <c r="AF13" s="100" cm="1">
        <f t="array" ref="AF13">IF(A13=0,"",_xlfn.IFNA(_xlfn.IFS(Poules!$E$143='Résultat club'!$A13,Poules!$F$143),""))</f>
        <v>8</v>
      </c>
      <c r="AG13" s="101" t="str" cm="1">
        <f t="array" ref="AG13">IF(A13=0,"",_xlfn.IFNA(_xlfn.IFS(Poules!$E$144='Résultat club'!$A13,Poules!$F$144),""))</f>
        <v/>
      </c>
      <c r="AH13" s="99" t="str" cm="1">
        <f t="array" ref="AH13">IF(A13=0,"",_xlfn.IFNA(_xlfn.IFS(Poules!$E$159='Résultat club'!$A13,Poules!$F$159),""))</f>
        <v/>
      </c>
      <c r="AI13" s="100" t="str" cm="1">
        <f t="array" ref="AI13">IF(A13=0,"",_xlfn.IFNA(_xlfn.IFS(Poules!$E$160='Résultat club'!$A13,Poules!$F$160),""))</f>
        <v/>
      </c>
      <c r="AJ13" s="100" t="str" cm="1">
        <f t="array" ref="AJ13">IF(A13=0,"",_xlfn.IFNA(_xlfn.IFS(Poules!$E$161='Résultat club'!$A13,Poules!$F$161),""))</f>
        <v/>
      </c>
      <c r="AK13" s="102" t="str" cm="1">
        <f t="array" ref="AK13">IF(A13=0,"",_xlfn.IFNA(_xlfn.IFS(Poules!$E$162='Résultat club'!$A13,Poules!$F$162),""))</f>
        <v/>
      </c>
      <c r="AL13" s="99" t="str" cm="1">
        <f t="array" ref="AL13">IF(A13=0,"",_xlfn.IFNA(_xlfn.IFS(Poules!$E$177='Résultat club'!$A13,Poules!$F$177),""))</f>
        <v/>
      </c>
      <c r="AM13" s="100" t="str" cm="1">
        <f t="array" ref="AM13">IF(A13=0,"",_xlfn.IFNA(_xlfn.IFS(Poules!$E$178='Résultat club'!$A13,Poules!$F$178),""))</f>
        <v/>
      </c>
      <c r="AN13" s="100" t="str" cm="1">
        <f t="array" ref="AN13">IF(A13=0,"",_xlfn.IFNA(_xlfn.IFS(Poules!$E$179='Résultat club'!$A13,Poules!$F$179),""))</f>
        <v/>
      </c>
      <c r="AO13" s="102" t="str" cm="1">
        <f t="array" ref="AO13">IF(A13=0,"",_xlfn.IFNA(_xlfn.IFS(Poules!$E$180='Résultat club'!$A13,Poules!$F$180),""))</f>
        <v/>
      </c>
      <c r="AP13" s="99" t="str" cm="1">
        <f t="array" ref="AP13">IF(A13=0,"",_xlfn.IFNA(_xlfn.IFS(Poules!$E$195='Résultat club'!$A13,Poules!$F$195),""))</f>
        <v/>
      </c>
      <c r="AQ13" s="100" t="str" cm="1">
        <f t="array" ref="AQ13">IF(A13=0,"",_xlfn.IFNA(_xlfn.IFS(Poules!$E$196='Résultat club'!$A13,Poules!$F$196),""))</f>
        <v/>
      </c>
      <c r="AR13" s="100" t="str" cm="1">
        <f t="array" ref="AR13">IF(A13=0,"",_xlfn.IFNA(_xlfn.IFS(Poules!$E$197='Résultat club'!$A13,Poules!$F$197),""))</f>
        <v/>
      </c>
      <c r="AS13" s="102" t="str" cm="1">
        <f t="array" ref="AS13">IF(A13=0,"",_xlfn.IFNA(_xlfn.IFS(Poules!$E$198='Résultat club'!$A13,Poules!$F$198),""))</f>
        <v/>
      </c>
      <c r="AT13" s="99" t="str" cm="1">
        <f t="array" ref="AT13">IF(A13=0,"",_xlfn.IFNA(_xlfn.IFS(Poules!$E$213='Résultat club'!$A13,Poules!$F$213),""))</f>
        <v/>
      </c>
      <c r="AU13" s="100" t="str" cm="1">
        <f t="array" ref="AU13">IF(A13=0,"",_xlfn.IFNA(_xlfn.IFS(Poules!$E$214='Résultat club'!$A13,Poules!$F$214),""))</f>
        <v/>
      </c>
      <c r="AV13" s="100" t="str" cm="1">
        <f t="array" ref="AV13">IF(A13=0,"",_xlfn.IFNA(_xlfn.IFS(Poules!$E$215='Résultat club'!$A13,Poules!$F$215),""))</f>
        <v/>
      </c>
      <c r="AW13" s="102" t="str" cm="1">
        <f t="array" ref="AW13">IF(A13=0,"",_xlfn.IFNA(_xlfn.IFS(Poules!$E$216='Résultat club'!$A13,Poules!$F$216),""))</f>
        <v/>
      </c>
      <c r="AX13" s="99" t="str" cm="1">
        <f t="array" ref="AX13">IF(A13=0,"",_xlfn.IFNA(_xlfn.IFS(Poules!$E$231='Résultat club'!$A13,Poules!$F$231),""))</f>
        <v/>
      </c>
      <c r="AY13" s="100" t="str" cm="1">
        <f t="array" ref="AY13">IF(A13=0,"",_xlfn.IFNA(_xlfn.IFS(Poules!$E$232='Résultat club'!$A13,Poules!$F$232),""))</f>
        <v/>
      </c>
      <c r="AZ13" s="100" t="str" cm="1">
        <f t="array" ref="AZ13">IF(A13=0,"",_xlfn.IFNA(_xlfn.IFS(Poules!$E$233='Résultat club'!$A13,Poules!$F$233),""))</f>
        <v/>
      </c>
      <c r="BA13" s="102" t="str" cm="1">
        <f t="array" ref="BA13">IF(A13=0,"",_xlfn.IFNA(_xlfn.IFS(Poules!$E$234='Résultat club'!$A13,Poules!$F$234),""))</f>
        <v/>
      </c>
      <c r="BB13" s="99" t="str" cm="1">
        <f t="array" ref="BB13">IF(A13=0,"",_xlfn.IFNA(_xlfn.IFS(Poules!$E$249='Résultat club'!$A13,Poules!$F$249),""))</f>
        <v/>
      </c>
      <c r="BC13" s="100" t="str" cm="1">
        <f t="array" ref="BC13">IF(A13=0,"",_xlfn.IFNA(_xlfn.IFS(Poules!$E$250='Résultat club'!$A13,Poules!$F$250),""))</f>
        <v/>
      </c>
      <c r="BD13" s="100" cm="1">
        <f t="array" ref="BD13">IF(A13=0,"",_xlfn.IFNA(_xlfn.IFS(Poules!$E$251='Résultat club'!$A13,Poules!$F$251),""))</f>
        <v>2</v>
      </c>
      <c r="BE13" s="102" t="str" cm="1">
        <f t="array" ref="BE13">IF(A13=0,"",_xlfn.IFNA(_xlfn.IFS(Poules!$E$252='Résultat club'!$A13,Poules!$F$252),""))</f>
        <v/>
      </c>
      <c r="BF13" s="99" t="str" cm="1">
        <f t="array" ref="BF13">IF(A13=0,"",_xlfn.IFNA(_xlfn.IFS(Poules!$E$267='Résultat club'!$A13,Poules!$F$267),""))</f>
        <v/>
      </c>
      <c r="BG13" s="100" t="str" cm="1">
        <f t="array" ref="BG13">IF(A13=0,"",_xlfn.IFNA(_xlfn.IFS(Poules!$E$268='Résultat club'!$A13,Poules!$F$268),""))</f>
        <v/>
      </c>
      <c r="BH13" s="100" t="str" cm="1">
        <f t="array" ref="BH13">IF($A13=0,"",_xlfn.IFNA(_xlfn.IFS(Poules!$E$269='Résultat club'!$A13,Poules!$F$269),""))</f>
        <v/>
      </c>
      <c r="BI13" s="101" t="str" cm="1">
        <f t="array" ref="BI13">IF($A13=0,"",_xlfn.IFNA(_xlfn.IFS(Poules!$E$270='Résultat club'!$A13,Poules!$F$270),""))</f>
        <v/>
      </c>
      <c r="BJ13" s="103" t="str" cm="1">
        <f t="array" ref="BJ13">IF($A13=0,"",_xlfn.IFNA(_xlfn.IFS(Poules!$E$285='Résultat club'!$A13,Poules!$F$285),""))</f>
        <v/>
      </c>
      <c r="BK13" s="100" t="str" cm="1">
        <f t="array" ref="BK13">IF($A13=0,"",_xlfn.IFNA(_xlfn.IFS(Poules!$E$286='Résultat club'!$A13,Poules!$F$286),""))</f>
        <v/>
      </c>
      <c r="BL13" s="100" t="str" cm="1">
        <f t="array" ref="BL13">IF($A13=0,"",_xlfn.IFNA(_xlfn.IFS(Poules!$E$287='Résultat club'!$A13,Poules!$F$287),""))</f>
        <v/>
      </c>
      <c r="BM13" s="102" t="str" cm="1">
        <f t="array" ref="BM13">IF($A13=0,"",_xlfn.IFNA(_xlfn.IFS(Poules!$E$288='Résultat club'!$A13,Poules!$F$288),""))</f>
        <v/>
      </c>
      <c r="BN13" s="106">
        <f t="shared" si="0"/>
        <v>28</v>
      </c>
      <c r="BO13" s="110" t="str">
        <f t="shared" si="1"/>
        <v>PLOUGASNOU</v>
      </c>
      <c r="BP13" s="101">
        <f>COUNTIF('Listes poules triées'!$A$1:$B$60,$A13)</f>
        <v>4</v>
      </c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</row>
    <row r="14" spans="1:698" x14ac:dyDescent="0.25">
      <c r="A14" s="88" t="str">
        <f>'Liste des clubs'!A13</f>
        <v>ST QUAY PORTRIEUX</v>
      </c>
      <c r="B14" s="78" t="str" cm="1">
        <f t="array" ref="B14">IF(A14=0,"",_xlfn.IFNA(_xlfn.IFS(Poules!$E$15='Résultat club'!$A14,Poules!$F$15)," "))</f>
        <v xml:space="preserve"> </v>
      </c>
      <c r="C14" s="77" t="str" cm="1">
        <f t="array" ref="C14">IF(A14=0,"",_xlfn.IFNA(_xlfn.IFS(Poules!$E$16='Résultat club'!$A14,Poules!$F$16)," "))</f>
        <v xml:space="preserve"> </v>
      </c>
      <c r="D14" s="77" t="str" cm="1">
        <f t="array" ref="D14">IF(A14=0,"",_xlfn.IFNA(_xlfn.IFS(Poules!$E$17='Résultat club'!$A14,Poules!$F$17)," "))</f>
        <v xml:space="preserve"> </v>
      </c>
      <c r="E14" s="79" t="str" cm="1">
        <f t="array" ref="E14">IF(A14=0,"",_xlfn.IFNA(_xlfn.IFS(Poules!$E$18='Résultat club'!$A14,Poules!$F$18)," "))</f>
        <v xml:space="preserve"> </v>
      </c>
      <c r="F14" s="78" t="str" cm="1">
        <f t="array" ref="F14">IF(A14=0,"",_xlfn.IFNA(_xlfn.IFS(Poules!$E$33='Résultat club'!$A14,Poules!$F$33)," "))</f>
        <v xml:space="preserve"> </v>
      </c>
      <c r="G14" s="77" t="str" cm="1">
        <f t="array" ref="G14">IF(A14=0,"",_xlfn.IFNA(_xlfn.IFS(Poules!$E$34='Résultat club'!$A14,Poules!$F$34)," "))</f>
        <v xml:space="preserve"> </v>
      </c>
      <c r="H14" s="77" t="str" cm="1">
        <f t="array" ref="H14">IF(A14=0,"",_xlfn.IFNA(_xlfn.IFS(Poules!$E$35='Résultat club'!$A14,Poules!$F$35)," "))</f>
        <v xml:space="preserve"> </v>
      </c>
      <c r="I14" s="79" t="str" cm="1">
        <f t="array" ref="I14">IF(A14=0,"",_xlfn.IFNA(_xlfn.IFS(Poules!$E$36='Résultat club'!$A14,Poules!$F$36)," "))</f>
        <v xml:space="preserve"> </v>
      </c>
      <c r="J14" s="78" t="str" cm="1">
        <f t="array" ref="J14">IF(A14=0,"",_xlfn.IFNA(_xlfn.IFS(Poules!$E$51='Résultat club'!$A14,Poules!$F$51)," "))</f>
        <v xml:space="preserve"> </v>
      </c>
      <c r="K14" s="77" t="str" cm="1">
        <f t="array" ref="K14">IF(A14=0,"",_xlfn.IFNA(_xlfn.IFS(Poules!$E$52='Résultat club'!$A14,Poules!$F$52)," "))</f>
        <v xml:space="preserve"> </v>
      </c>
      <c r="L14" s="77" t="str" cm="1">
        <f t="array" ref="L14">IF(A14=0,"",_xlfn.IFNA(_xlfn.IFS(Poules!$E$53='Résultat club'!$A14,Poules!$F$53)," "))</f>
        <v xml:space="preserve"> </v>
      </c>
      <c r="M14" s="79" t="str" cm="1">
        <f t="array" ref="M14">IF(A14=0,"",_xlfn.IFNA(_xlfn.IFS(Poules!$E$54='Résultat club'!$A14,Poules!$F$54)," "))</f>
        <v xml:space="preserve"> </v>
      </c>
      <c r="N14" s="78" t="str" cm="1">
        <f t="array" ref="N14">IF(A14=0,"",_xlfn.IFNA(_xlfn.IFS(Poules!$E$69='Résultat club'!$A14,Poules!$F$69)," "))</f>
        <v xml:space="preserve"> </v>
      </c>
      <c r="O14" s="77" t="str" cm="1">
        <f t="array" ref="O14">IF(A14=0,"",_xlfn.IFNA(_xlfn.IFS(Poules!$E$70='Résultat club'!$A14,Poules!$F$70)," "))</f>
        <v xml:space="preserve"> </v>
      </c>
      <c r="P14" s="77" t="str" cm="1">
        <f t="array" ref="P14">IF(A14=0,"",_xlfn.IFNA(_xlfn.IFS(Poules!$E$71='Résultat club'!$A14,Poules!$F$71)," "))</f>
        <v xml:space="preserve"> </v>
      </c>
      <c r="Q14" s="79" t="str" cm="1">
        <f t="array" ref="Q14">IF(A14=0,"",_xlfn.IFNA(_xlfn.IFS(Poules!$E$72='Résultat club'!$A14,Poules!$F$72)," "))</f>
        <v xml:space="preserve"> </v>
      </c>
      <c r="R14" s="78" t="str" cm="1">
        <f t="array" ref="R14">IF(A14=0,"",_xlfn.IFNA(_xlfn.IFS(Poules!$E$87='Résultat club'!$A14,Poules!$F$87)," "))</f>
        <v xml:space="preserve"> </v>
      </c>
      <c r="S14" s="77" t="str" cm="1">
        <f t="array" ref="S14">IF(A14=0,"",_xlfn.IFNA(_xlfn.IFS(Poules!$E$88='Résultat club'!$A14,Poules!$F$88)," "))</f>
        <v xml:space="preserve"> </v>
      </c>
      <c r="T14" s="77" t="str" cm="1">
        <f t="array" ref="T14">IF(A14=0,"",_xlfn.IFNA(_xlfn.IFS(Poules!$E$89='Résultat club'!$A14,Poules!$F$89)," "))</f>
        <v xml:space="preserve"> </v>
      </c>
      <c r="U14" s="79" t="str" cm="1">
        <f t="array" ref="U14">IF(A14=0,"",_xlfn.IFNA(_xlfn.IFS(Poules!$E$90='Résultat club'!$A14,Poules!$F$90)," "))</f>
        <v xml:space="preserve"> </v>
      </c>
      <c r="V14" s="78" cm="1">
        <f t="array" ref="V14">IF(A14=0,"",_xlfn.IFNA(_xlfn.IFS(Poules!$E$105='Résultat club'!$A14,Poules!$F$105),""))</f>
        <v>13</v>
      </c>
      <c r="W14" s="77" t="str" cm="1">
        <f t="array" ref="W14">IF(A14=0,"",_xlfn.IFNA(_xlfn.IFS(Poules!$E$106='Résultat club'!$A14,Poules!$F$106),""))</f>
        <v/>
      </c>
      <c r="X14" s="77" t="str" cm="1">
        <f t="array" ref="X14">IF(A14=0,"",_xlfn.IFNA(_xlfn.IFS(Poules!$E$107='Résultat club'!$A14,Poules!$F$107),""))</f>
        <v/>
      </c>
      <c r="Y14" s="79" t="str" cm="1">
        <f t="array" ref="Y14">IF(A14=0,"",_xlfn.IFNA(_xlfn.IFS(Poules!$E$108='Résultat club'!$A14,Poules!$F$108),""))</f>
        <v/>
      </c>
      <c r="Z14" s="78" t="str" cm="1">
        <f t="array" ref="Z14">IF(A14=0,"",_xlfn.IFNA(_xlfn.IFS(Poules!$E$123='Résultat club'!$A14,Poules!$F$123),""))</f>
        <v/>
      </c>
      <c r="AA14" s="77" t="str" cm="1">
        <f t="array" ref="AA14">IF(A14=0,"",_xlfn.IFNA(_xlfn.IFS(Poules!$E$124='Résultat club'!$A14,Poules!$F$124),""))</f>
        <v/>
      </c>
      <c r="AB14" s="77" t="str" cm="1">
        <f t="array" ref="AB14">IF(A14=0,"",_xlfn.IFNA(_xlfn.IFS(Poules!$E$125='Résultat club'!$A14,Poules!$F$125),""))</f>
        <v/>
      </c>
      <c r="AC14" s="79" t="str" cm="1">
        <f t="array" ref="AC14">IF(A14=0,"",_xlfn.IFNA(_xlfn.IFS(Poules!$E$126='Résultat club'!$A14,Poules!$F$126),""))</f>
        <v/>
      </c>
      <c r="AD14" s="78" t="str" cm="1">
        <f t="array" ref="AD14">IF(A14=0,"",_xlfn.IFNA(_xlfn.IFS(Poules!$E$141='Résultat club'!$A14,Poules!$F$141),""))</f>
        <v/>
      </c>
      <c r="AE14" s="77" t="str" cm="1">
        <f t="array" ref="AE14">IF(A14=0,"",_xlfn.IFNA(_xlfn.IFS(Poules!$E$142='Résultat club'!$A14,Poules!$F$142),""))</f>
        <v/>
      </c>
      <c r="AF14" s="77" t="str" cm="1">
        <f t="array" ref="AF14">IF(A14=0,"",_xlfn.IFNA(_xlfn.IFS(Poules!$E$143='Résultat club'!$A14,Poules!$F$143),""))</f>
        <v/>
      </c>
      <c r="AG14" s="79" t="str" cm="1">
        <f t="array" ref="AG14">IF(A14=0,"",_xlfn.IFNA(_xlfn.IFS(Poules!$E$144='Résultat club'!$A14,Poules!$F$144),""))</f>
        <v/>
      </c>
      <c r="AH14" s="78" cm="1">
        <f t="array" ref="AH14">IF(A14=0,"",_xlfn.IFNA(_xlfn.IFS(Poules!$E$159='Résultat club'!$A14,Poules!$F$159),""))</f>
        <v>10</v>
      </c>
      <c r="AI14" s="77" t="str" cm="1">
        <f t="array" ref="AI14">IF(A14=0,"",_xlfn.IFNA(_xlfn.IFS(Poules!$E$160='Résultat club'!$A14,Poules!$F$160),""))</f>
        <v/>
      </c>
      <c r="AJ14" s="77" t="str" cm="1">
        <f t="array" ref="AJ14">IF(A14=0,"",_xlfn.IFNA(_xlfn.IFS(Poules!$E$161='Résultat club'!$A14,Poules!$F$161),""))</f>
        <v/>
      </c>
      <c r="AK14" s="83" t="str" cm="1">
        <f t="array" ref="AK14">IF(A14=0,"",_xlfn.IFNA(_xlfn.IFS(Poules!$E$162='Résultat club'!$A14,Poules!$F$162),""))</f>
        <v/>
      </c>
      <c r="AL14" s="78" t="str" cm="1">
        <f t="array" ref="AL14">IF(A14=0,"",_xlfn.IFNA(_xlfn.IFS(Poules!$E$177='Résultat club'!$A14,Poules!$F$177),""))</f>
        <v/>
      </c>
      <c r="AM14" s="77" t="str" cm="1">
        <f t="array" ref="AM14">IF(A14=0,"",_xlfn.IFNA(_xlfn.IFS(Poules!$E$178='Résultat club'!$A14,Poules!$F$178),""))</f>
        <v/>
      </c>
      <c r="AN14" s="77" t="str" cm="1">
        <f t="array" ref="AN14">IF(A14=0,"",_xlfn.IFNA(_xlfn.IFS(Poules!$E$179='Résultat club'!$A14,Poules!$F$179),""))</f>
        <v/>
      </c>
      <c r="AO14" s="83" t="str" cm="1">
        <f t="array" ref="AO14">IF(A14=0,"",_xlfn.IFNA(_xlfn.IFS(Poules!$E$180='Résultat club'!$A14,Poules!$F$180),""))</f>
        <v/>
      </c>
      <c r="AP14" s="78" t="str" cm="1">
        <f t="array" ref="AP14">IF(A14=0,"",_xlfn.IFNA(_xlfn.IFS(Poules!$E$195='Résultat club'!$A14,Poules!$F$195),""))</f>
        <v/>
      </c>
      <c r="AQ14" s="77" t="str" cm="1">
        <f t="array" ref="AQ14">IF(A14=0,"",_xlfn.IFNA(_xlfn.IFS(Poules!$E$196='Résultat club'!$A14,Poules!$F$196),""))</f>
        <v/>
      </c>
      <c r="AR14" s="77" t="str" cm="1">
        <f t="array" ref="AR14">IF(A14=0,"",_xlfn.IFNA(_xlfn.IFS(Poules!$E$197='Résultat club'!$A14,Poules!$F$197),""))</f>
        <v/>
      </c>
      <c r="AS14" s="83" t="str" cm="1">
        <f t="array" ref="AS14">IF(A14=0,"",_xlfn.IFNA(_xlfn.IFS(Poules!$E$198='Résultat club'!$A14,Poules!$F$198),""))</f>
        <v/>
      </c>
      <c r="AT14" s="78" t="str" cm="1">
        <f t="array" ref="AT14">IF(A14=0,"",_xlfn.IFNA(_xlfn.IFS(Poules!$E$213='Résultat club'!$A14,Poules!$F$213),""))</f>
        <v/>
      </c>
      <c r="AU14" s="77" t="str" cm="1">
        <f t="array" ref="AU14">IF(A14=0,"",_xlfn.IFNA(_xlfn.IFS(Poules!$E$214='Résultat club'!$A14,Poules!$F$214),""))</f>
        <v/>
      </c>
      <c r="AV14" s="77" t="str" cm="1">
        <f t="array" ref="AV14">IF(A14=0,"",_xlfn.IFNA(_xlfn.IFS(Poules!$E$215='Résultat club'!$A14,Poules!$F$215),""))</f>
        <v/>
      </c>
      <c r="AW14" s="83" t="str" cm="1">
        <f t="array" ref="AW14">IF(A14=0,"",_xlfn.IFNA(_xlfn.IFS(Poules!$E$216='Résultat club'!$A14,Poules!$F$216),""))</f>
        <v/>
      </c>
      <c r="AX14" s="78" t="str" cm="1">
        <f t="array" ref="AX14">IF(A14=0,"",_xlfn.IFNA(_xlfn.IFS(Poules!$E$231='Résultat club'!$A14,Poules!$F$231),""))</f>
        <v/>
      </c>
      <c r="AY14" s="77" t="str" cm="1">
        <f t="array" ref="AY14">IF(A14=0,"",_xlfn.IFNA(_xlfn.IFS(Poules!$E$232='Résultat club'!$A14,Poules!$F$232),""))</f>
        <v/>
      </c>
      <c r="AZ14" s="77" t="str" cm="1">
        <f t="array" ref="AZ14">IF(A14=0,"",_xlfn.IFNA(_xlfn.IFS(Poules!$E$233='Résultat club'!$A14,Poules!$F$233),""))</f>
        <v/>
      </c>
      <c r="BA14" s="83" t="str" cm="1">
        <f t="array" ref="BA14">IF(A14=0,"",_xlfn.IFNA(_xlfn.IFS(Poules!$E$234='Résultat club'!$A14,Poules!$F$234),""))</f>
        <v/>
      </c>
      <c r="BB14" s="78" t="str" cm="1">
        <f t="array" ref="BB14">IF(A14=0,"",_xlfn.IFNA(_xlfn.IFS(Poules!$E$249='Résultat club'!$A14,Poules!$F$249),""))</f>
        <v/>
      </c>
      <c r="BC14" s="77" t="str" cm="1">
        <f t="array" ref="BC14">IF(A14=0,"",_xlfn.IFNA(_xlfn.IFS(Poules!$E$250='Résultat club'!$A14,Poules!$F$250),""))</f>
        <v/>
      </c>
      <c r="BD14" s="77" t="str" cm="1">
        <f t="array" ref="BD14">IF(A14=0,"",_xlfn.IFNA(_xlfn.IFS(Poules!$E$251='Résultat club'!$A14,Poules!$F$251),""))</f>
        <v/>
      </c>
      <c r="BE14" s="83" t="str" cm="1">
        <f t="array" ref="BE14">IF(A14=0,"",_xlfn.IFNA(_xlfn.IFS(Poules!$E$252='Résultat club'!$A14,Poules!$F$252),""))</f>
        <v/>
      </c>
      <c r="BF14" s="78" t="str" cm="1">
        <f t="array" ref="BF14">IF(A14=0,"",_xlfn.IFNA(_xlfn.IFS(Poules!$E$267='Résultat club'!$A14,Poules!$F$267),""))</f>
        <v/>
      </c>
      <c r="BG14" s="77" t="str" cm="1">
        <f t="array" ref="BG14">IF(A14=0,"",_xlfn.IFNA(_xlfn.IFS(Poules!$E$268='Résultat club'!$A14,Poules!$F$268),""))</f>
        <v/>
      </c>
      <c r="BH14" s="77" t="str" cm="1">
        <f t="array" ref="BH14">IF($A14=0,"",_xlfn.IFNA(_xlfn.IFS(Poules!$E$269='Résultat club'!$A14,Poules!$F$269),""))</f>
        <v/>
      </c>
      <c r="BI14" s="79" t="str" cm="1">
        <f t="array" ref="BI14">IF($A14=0,"",_xlfn.IFNA(_xlfn.IFS(Poules!$E$270='Résultat club'!$A14,Poules!$F$270),""))</f>
        <v/>
      </c>
      <c r="BJ14" s="85" t="str" cm="1">
        <f t="array" ref="BJ14">IF($A14=0,"",_xlfn.IFNA(_xlfn.IFS(Poules!$E$285='Résultat club'!$A14,Poules!$F$285),""))</f>
        <v/>
      </c>
      <c r="BK14" s="77" t="str" cm="1">
        <f t="array" ref="BK14">IF($A14=0,"",_xlfn.IFNA(_xlfn.IFS(Poules!$E$286='Résultat club'!$A14,Poules!$F$286),""))</f>
        <v/>
      </c>
      <c r="BL14" s="77" t="str" cm="1">
        <f t="array" ref="BL14">IF($A14=0,"",_xlfn.IFNA(_xlfn.IFS(Poules!$E$287='Résultat club'!$A14,Poules!$F$287),""))</f>
        <v/>
      </c>
      <c r="BM14" s="83" t="str" cm="1">
        <f t="array" ref="BM14">IF($A14=0,"",_xlfn.IFNA(_xlfn.IFS(Poules!$E$288='Résultat club'!$A14,Poules!$F$288),""))</f>
        <v/>
      </c>
      <c r="BN14" s="105">
        <f t="shared" si="0"/>
        <v>0</v>
      </c>
      <c r="BO14" s="110" t="str">
        <f t="shared" si="1"/>
        <v>ST QUAY PORTRIEUX</v>
      </c>
      <c r="BP14" s="79">
        <f>COUNTIF('Listes poules triées'!$A$1:$B$60,$A14)</f>
        <v>2</v>
      </c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</row>
    <row r="15" spans="1:698" s="104" customFormat="1" x14ac:dyDescent="0.25">
      <c r="A15" s="98" t="str">
        <f>'Liste des clubs'!A14</f>
        <v>GUICHEN</v>
      </c>
      <c r="B15" s="99" t="str" cm="1">
        <f t="array" ref="B15">IF(A15=0,"",_xlfn.IFNA(_xlfn.IFS(Poules!$E$15='Résultat club'!$A15,Poules!$F$15)," "))</f>
        <v xml:space="preserve"> </v>
      </c>
      <c r="C15" s="100" t="str" cm="1">
        <f t="array" ref="C15">IF(A15=0,"",_xlfn.IFNA(_xlfn.IFS(Poules!$E$16='Résultat club'!$A15,Poules!$F$16)," "))</f>
        <v xml:space="preserve"> </v>
      </c>
      <c r="D15" s="100" t="str" cm="1">
        <f t="array" ref="D15">IF(A15=0,"",_xlfn.IFNA(_xlfn.IFS(Poules!$E$17='Résultat club'!$A15,Poules!$F$17)," "))</f>
        <v xml:space="preserve"> </v>
      </c>
      <c r="E15" s="101" t="str" cm="1">
        <f t="array" ref="E15">IF(A15=0,"",_xlfn.IFNA(_xlfn.IFS(Poules!$E$18='Résultat club'!$A15,Poules!$F$18)," "))</f>
        <v xml:space="preserve"> </v>
      </c>
      <c r="F15" s="99" t="str" cm="1">
        <f t="array" ref="F15">IF(A15=0,"",_xlfn.IFNA(_xlfn.IFS(Poules!$E$33='Résultat club'!$A15,Poules!$F$33)," "))</f>
        <v xml:space="preserve"> </v>
      </c>
      <c r="G15" s="100" t="str" cm="1">
        <f t="array" ref="G15">IF(A15=0,"",_xlfn.IFNA(_xlfn.IFS(Poules!$E$34='Résultat club'!$A15,Poules!$F$34)," "))</f>
        <v xml:space="preserve"> </v>
      </c>
      <c r="H15" s="100" t="str" cm="1">
        <f t="array" ref="H15">IF(A15=0,"",_xlfn.IFNA(_xlfn.IFS(Poules!$E$35='Résultat club'!$A15,Poules!$F$35)," "))</f>
        <v xml:space="preserve"> </v>
      </c>
      <c r="I15" s="101" t="str" cm="1">
        <f t="array" ref="I15">IF(A15=0,"",_xlfn.IFNA(_xlfn.IFS(Poules!$E$36='Résultat club'!$A15,Poules!$F$36)," "))</f>
        <v xml:space="preserve"> </v>
      </c>
      <c r="J15" s="99" t="str" cm="1">
        <f t="array" ref="J15">IF(A15=0,"",_xlfn.IFNA(_xlfn.IFS(Poules!$E$51='Résultat club'!$A15,Poules!$F$51)," "))</f>
        <v xml:space="preserve"> </v>
      </c>
      <c r="K15" s="100" t="str" cm="1">
        <f t="array" ref="K15">IF(A15=0,"",_xlfn.IFNA(_xlfn.IFS(Poules!$E$52='Résultat club'!$A15,Poules!$F$52)," "))</f>
        <v xml:space="preserve"> </v>
      </c>
      <c r="L15" s="100" t="str" cm="1">
        <f t="array" ref="L15">IF(A15=0,"",_xlfn.IFNA(_xlfn.IFS(Poules!$E$53='Résultat club'!$A15,Poules!$F$53)," "))</f>
        <v xml:space="preserve"> </v>
      </c>
      <c r="M15" s="101" t="str" cm="1">
        <f t="array" ref="M15">IF(A15=0,"",_xlfn.IFNA(_xlfn.IFS(Poules!$E$54='Résultat club'!$A15,Poules!$F$54)," "))</f>
        <v xml:space="preserve"> </v>
      </c>
      <c r="N15" s="99" t="str" cm="1">
        <f t="array" ref="N15">IF(A15=0,"",_xlfn.IFNA(_xlfn.IFS(Poules!$E$69='Résultat club'!$A15,Poules!$F$69)," "))</f>
        <v xml:space="preserve"> </v>
      </c>
      <c r="O15" s="100" t="str" cm="1">
        <f t="array" ref="O15">IF(A15=0,"",_xlfn.IFNA(_xlfn.IFS(Poules!$E$70='Résultat club'!$A15,Poules!$F$70)," "))</f>
        <v xml:space="preserve"> </v>
      </c>
      <c r="P15" s="100" t="str" cm="1">
        <f t="array" ref="P15">IF(A15=0,"",_xlfn.IFNA(_xlfn.IFS(Poules!$E$71='Résultat club'!$A15,Poules!$F$71)," "))</f>
        <v xml:space="preserve"> </v>
      </c>
      <c r="Q15" s="101" t="str" cm="1">
        <f t="array" ref="Q15">IF(A15=0,"",_xlfn.IFNA(_xlfn.IFS(Poules!$E$72='Résultat club'!$A15,Poules!$F$72)," "))</f>
        <v xml:space="preserve"> </v>
      </c>
      <c r="R15" s="99" t="str" cm="1">
        <f t="array" ref="R15">IF(A15=0,"",_xlfn.IFNA(_xlfn.IFS(Poules!$E$87='Résultat club'!$A15,Poules!$F$87)," "))</f>
        <v xml:space="preserve"> </v>
      </c>
      <c r="S15" s="100" t="str" cm="1">
        <f t="array" ref="S15">IF(A15=0,"",_xlfn.IFNA(_xlfn.IFS(Poules!$E$88='Résultat club'!$A15,Poules!$F$88)," "))</f>
        <v xml:space="preserve"> </v>
      </c>
      <c r="T15" s="100" t="str" cm="1">
        <f t="array" ref="T15">IF(A15=0,"",_xlfn.IFNA(_xlfn.IFS(Poules!$E$89='Résultat club'!$A15,Poules!$F$89)," "))</f>
        <v xml:space="preserve"> </v>
      </c>
      <c r="U15" s="101" t="str" cm="1">
        <f t="array" ref="U15">IF(A15=0,"",_xlfn.IFNA(_xlfn.IFS(Poules!$E$90='Résultat club'!$A15,Poules!$F$90)," "))</f>
        <v xml:space="preserve"> </v>
      </c>
      <c r="V15" s="99" t="str" cm="1">
        <f t="array" ref="V15">IF(A15=0,"",_xlfn.IFNA(_xlfn.IFS(Poules!$E$105='Résultat club'!$A15,Poules!$F$105),""))</f>
        <v/>
      </c>
      <c r="W15" s="100" t="str" cm="1">
        <f t="array" ref="W15">IF(A15=0,"",_xlfn.IFNA(_xlfn.IFS(Poules!$E$106='Résultat club'!$A15,Poules!$F$106),""))</f>
        <v/>
      </c>
      <c r="X15" s="100" t="str" cm="1">
        <f t="array" ref="X15">IF(A15=0,"",_xlfn.IFNA(_xlfn.IFS(Poules!$E$107='Résultat club'!$A15,Poules!$F$107),""))</f>
        <v/>
      </c>
      <c r="Y15" s="101" t="str" cm="1">
        <f t="array" ref="Y15">IF(A15=0,"",_xlfn.IFNA(_xlfn.IFS(Poules!$E$108='Résultat club'!$A15,Poules!$F$108),""))</f>
        <v/>
      </c>
      <c r="Z15" s="99" t="str" cm="1">
        <f t="array" ref="Z15">IF(A15=0,"",_xlfn.IFNA(_xlfn.IFS(Poules!$E$123='Résultat club'!$A15,Poules!$F$123),""))</f>
        <v/>
      </c>
      <c r="AA15" s="100" t="str" cm="1">
        <f t="array" ref="AA15">IF(A15=0,"",_xlfn.IFNA(_xlfn.IFS(Poules!$E$124='Résultat club'!$A15,Poules!$F$124),""))</f>
        <v/>
      </c>
      <c r="AB15" s="100" t="str" cm="1">
        <f t="array" ref="AB15">IF(A15=0,"",_xlfn.IFNA(_xlfn.IFS(Poules!$E$125='Résultat club'!$A15,Poules!$F$125),""))</f>
        <v/>
      </c>
      <c r="AC15" s="101" t="str" cm="1">
        <f t="array" ref="AC15">IF(A15=0,"",_xlfn.IFNA(_xlfn.IFS(Poules!$E$126='Résultat club'!$A15,Poules!$F$126),""))</f>
        <v/>
      </c>
      <c r="AD15" s="99" t="str" cm="1">
        <f t="array" ref="AD15">IF(A15=0,"",_xlfn.IFNA(_xlfn.IFS(Poules!$E$141='Résultat club'!$A15,Poules!$F$141),""))</f>
        <v/>
      </c>
      <c r="AE15" s="100" cm="1">
        <f t="array" ref="AE15">IF(A15=0,"",_xlfn.IFNA(_xlfn.IFS(Poules!$E$142='Résultat club'!$A15,Poules!$F$142),""))</f>
        <v>9</v>
      </c>
      <c r="AF15" s="100" t="str" cm="1">
        <f t="array" ref="AF15">IF(A15=0,"",_xlfn.IFNA(_xlfn.IFS(Poules!$E$143='Résultat club'!$A15,Poules!$F$143),""))</f>
        <v/>
      </c>
      <c r="AG15" s="101" t="str" cm="1">
        <f t="array" ref="AG15">IF(A15=0,"",_xlfn.IFNA(_xlfn.IFS(Poules!$E$144='Résultat club'!$A15,Poules!$F$144),""))</f>
        <v/>
      </c>
      <c r="AH15" s="99" t="str" cm="1">
        <f t="array" ref="AH15">IF(A15=0,"",_xlfn.IFNA(_xlfn.IFS(Poules!$E$159='Résultat club'!$A15,Poules!$F$159),""))</f>
        <v/>
      </c>
      <c r="AI15" s="100" t="str" cm="1">
        <f t="array" ref="AI15">IF(A15=0,"",_xlfn.IFNA(_xlfn.IFS(Poules!$E$160='Résultat club'!$A15,Poules!$F$160),""))</f>
        <v/>
      </c>
      <c r="AJ15" s="100" t="str" cm="1">
        <f t="array" ref="AJ15">IF(A15=0,"",_xlfn.IFNA(_xlfn.IFS(Poules!$E$161='Résultat club'!$A15,Poules!$F$161),""))</f>
        <v/>
      </c>
      <c r="AK15" s="102" t="str" cm="1">
        <f t="array" ref="AK15">IF(A15=0,"",_xlfn.IFNA(_xlfn.IFS(Poules!$E$162='Résultat club'!$A15,Poules!$F$162),""))</f>
        <v/>
      </c>
      <c r="AL15" s="99" t="str" cm="1">
        <f t="array" ref="AL15">IF(A15=0,"",_xlfn.IFNA(_xlfn.IFS(Poules!$E$177='Résultat club'!$A15,Poules!$F$177),""))</f>
        <v/>
      </c>
      <c r="AM15" s="100" cm="1">
        <f t="array" ref="AM15">IF(A15=0,"",_xlfn.IFNA(_xlfn.IFS(Poules!$E$178='Résultat club'!$A15,Poules!$F$178),""))</f>
        <v>7</v>
      </c>
      <c r="AN15" s="100" t="str" cm="1">
        <f t="array" ref="AN15">IF(A15=0,"",_xlfn.IFNA(_xlfn.IFS(Poules!$E$179='Résultat club'!$A15,Poules!$F$179),""))</f>
        <v/>
      </c>
      <c r="AO15" s="102" t="str" cm="1">
        <f t="array" ref="AO15">IF(A15=0,"",_xlfn.IFNA(_xlfn.IFS(Poules!$E$180='Résultat club'!$A15,Poules!$F$180),""))</f>
        <v/>
      </c>
      <c r="AP15" s="99" t="str" cm="1">
        <f t="array" ref="AP15">IF(A15=0,"",_xlfn.IFNA(_xlfn.IFS(Poules!$E$195='Résultat club'!$A15,Poules!$F$195),""))</f>
        <v/>
      </c>
      <c r="AQ15" s="100" cm="1">
        <f t="array" ref="AQ15">IF(A15=0,"",_xlfn.IFNA(_xlfn.IFS(Poules!$E$196='Résultat club'!$A15,Poules!$F$196),""))</f>
        <v>6</v>
      </c>
      <c r="AR15" s="100" t="str" cm="1">
        <f t="array" ref="AR15">IF(A15=0,"",_xlfn.IFNA(_xlfn.IFS(Poules!$E$197='Résultat club'!$A15,Poules!$F$197),""))</f>
        <v/>
      </c>
      <c r="AS15" s="102" t="str" cm="1">
        <f t="array" ref="AS15">IF(A15=0,"",_xlfn.IFNA(_xlfn.IFS(Poules!$E$198='Résultat club'!$A15,Poules!$F$198),""))</f>
        <v/>
      </c>
      <c r="AT15" s="99" t="str" cm="1">
        <f t="array" ref="AT15">IF(A15=0,"",_xlfn.IFNA(_xlfn.IFS(Poules!$E$213='Résultat club'!$A15,Poules!$F$213),""))</f>
        <v/>
      </c>
      <c r="AU15" s="100" t="str" cm="1">
        <f t="array" ref="AU15">IF(A15=0,"",_xlfn.IFNA(_xlfn.IFS(Poules!$E$214='Résultat club'!$A15,Poules!$F$214),""))</f>
        <v/>
      </c>
      <c r="AV15" s="100" t="str" cm="1">
        <f t="array" ref="AV15">IF(A15=0,"",_xlfn.IFNA(_xlfn.IFS(Poules!$E$215='Résultat club'!$A15,Poules!$F$215),""))</f>
        <v/>
      </c>
      <c r="AW15" s="102" cm="1">
        <f t="array" ref="AW15">IF(A15=0,"",_xlfn.IFNA(_xlfn.IFS(Poules!$E$216='Résultat club'!$A15,Poules!$F$216),""))</f>
        <v>3</v>
      </c>
      <c r="AX15" s="99" t="str" cm="1">
        <f t="array" ref="AX15">IF(A15=0,"",_xlfn.IFNA(_xlfn.IFS(Poules!$E$231='Résultat club'!$A15,Poules!$F$231),""))</f>
        <v/>
      </c>
      <c r="AY15" s="100" t="str" cm="1">
        <f t="array" ref="AY15">IF(A15=0,"",_xlfn.IFNA(_xlfn.IFS(Poules!$E$232='Résultat club'!$A15,Poules!$F$232),""))</f>
        <v/>
      </c>
      <c r="AZ15" s="100" t="str" cm="1">
        <f t="array" ref="AZ15">IF(A15=0,"",_xlfn.IFNA(_xlfn.IFS(Poules!$E$233='Résultat club'!$A15,Poules!$F$233),""))</f>
        <v/>
      </c>
      <c r="BA15" s="102" t="str" cm="1">
        <f t="array" ref="BA15">IF(A15=0,"",_xlfn.IFNA(_xlfn.IFS(Poules!$E$234='Résultat club'!$A15,Poules!$F$234),""))</f>
        <v/>
      </c>
      <c r="BB15" s="99" t="str" cm="1">
        <f t="array" ref="BB15">IF(A15=0,"",_xlfn.IFNA(_xlfn.IFS(Poules!$E$249='Résultat club'!$A15,Poules!$F$249),""))</f>
        <v/>
      </c>
      <c r="BC15" s="100" t="str" cm="1">
        <f t="array" ref="BC15">IF(A15=0,"",_xlfn.IFNA(_xlfn.IFS(Poules!$E$250='Résultat club'!$A15,Poules!$F$250),""))</f>
        <v/>
      </c>
      <c r="BD15" s="100" t="str" cm="1">
        <f t="array" ref="BD15">IF(A15=0,"",_xlfn.IFNA(_xlfn.IFS(Poules!$E$251='Résultat club'!$A15,Poules!$F$251),""))</f>
        <v/>
      </c>
      <c r="BE15" s="102" t="str" cm="1">
        <f t="array" ref="BE15">IF(A15=0,"",_xlfn.IFNA(_xlfn.IFS(Poules!$E$252='Résultat club'!$A15,Poules!$F$252),""))</f>
        <v/>
      </c>
      <c r="BF15" s="99" t="str" cm="1">
        <f t="array" ref="BF15">IF(A15=0,"",_xlfn.IFNA(_xlfn.IFS(Poules!$E$267='Résultat club'!$A15,Poules!$F$267),""))</f>
        <v/>
      </c>
      <c r="BG15" s="100" t="str" cm="1">
        <f t="array" ref="BG15">IF(A15=0,"",_xlfn.IFNA(_xlfn.IFS(Poules!$E$268='Résultat club'!$A15,Poules!$F$268),""))</f>
        <v/>
      </c>
      <c r="BH15" s="100" t="str" cm="1">
        <f t="array" ref="BH15">IF($A15=0,"",_xlfn.IFNA(_xlfn.IFS(Poules!$E$269='Résultat club'!$A15,Poules!$F$269),""))</f>
        <v/>
      </c>
      <c r="BI15" s="101" t="str" cm="1">
        <f t="array" ref="BI15">IF($A15=0,"",_xlfn.IFNA(_xlfn.IFS(Poules!$E$270='Résultat club'!$A15,Poules!$F$270),""))</f>
        <v/>
      </c>
      <c r="BJ15" s="103" t="str" cm="1">
        <f t="array" ref="BJ15">IF($A15=0,"",_xlfn.IFNA(_xlfn.IFS(Poules!$E$285='Résultat club'!$A15,Poules!$F$285),""))</f>
        <v/>
      </c>
      <c r="BK15" s="100" t="str" cm="1">
        <f t="array" ref="BK15">IF($A15=0,"",_xlfn.IFNA(_xlfn.IFS(Poules!$E$286='Résultat club'!$A15,Poules!$F$286),""))</f>
        <v/>
      </c>
      <c r="BL15" s="100" t="str" cm="1">
        <f t="array" ref="BL15">IF($A15=0,"",_xlfn.IFNA(_xlfn.IFS(Poules!$E$287='Résultat club'!$A15,Poules!$F$287),""))</f>
        <v/>
      </c>
      <c r="BM15" s="102" t="str" cm="1">
        <f t="array" ref="BM15">IF($A15=0,"",_xlfn.IFNA(_xlfn.IFS(Poules!$E$288='Résultat club'!$A15,Poules!$F$288),""))</f>
        <v/>
      </c>
      <c r="BN15" s="106">
        <f t="shared" si="0"/>
        <v>22</v>
      </c>
      <c r="BO15" s="110" t="str">
        <f t="shared" si="1"/>
        <v>GUICHEN</v>
      </c>
      <c r="BP15" s="101">
        <f>COUNTIF('Listes poules triées'!$A$1:$B$60,$A15)</f>
        <v>4</v>
      </c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</row>
    <row r="16" spans="1:698" x14ac:dyDescent="0.25">
      <c r="A16" s="88" t="str">
        <f>'Liste des clubs'!A15</f>
        <v>ST RENAN</v>
      </c>
      <c r="B16" s="78" t="str" cm="1">
        <f t="array" ref="B16">IF(A16=0,"",_xlfn.IFNA(_xlfn.IFS(Poules!$E$15='Résultat club'!$A16,Poules!$F$15)," "))</f>
        <v xml:space="preserve"> </v>
      </c>
      <c r="C16" s="77" t="str" cm="1">
        <f t="array" ref="C16">IF(A16=0,"",_xlfn.IFNA(_xlfn.IFS(Poules!$E$16='Résultat club'!$A16,Poules!$F$16)," "))</f>
        <v xml:space="preserve"> </v>
      </c>
      <c r="D16" s="77" t="str" cm="1">
        <f t="array" ref="D16">IF(A16=0,"",_xlfn.IFNA(_xlfn.IFS(Poules!$E$17='Résultat club'!$A16,Poules!$F$17)," "))</f>
        <v xml:space="preserve"> </v>
      </c>
      <c r="E16" s="79" t="str" cm="1">
        <f t="array" ref="E16">IF(A16=0,"",_xlfn.IFNA(_xlfn.IFS(Poules!$E$18='Résultat club'!$A16,Poules!$F$18)," "))</f>
        <v xml:space="preserve"> </v>
      </c>
      <c r="F16" s="78" t="str" cm="1">
        <f t="array" ref="F16">IF(A16=0,"",_xlfn.IFNA(_xlfn.IFS(Poules!$E$33='Résultat club'!$A16,Poules!$F$33)," "))</f>
        <v xml:space="preserve"> </v>
      </c>
      <c r="G16" s="77" t="str" cm="1">
        <f t="array" ref="G16">IF(A16=0,"",_xlfn.IFNA(_xlfn.IFS(Poules!$E$34='Résultat club'!$A16,Poules!$F$34)," "))</f>
        <v xml:space="preserve"> </v>
      </c>
      <c r="H16" s="77" t="str" cm="1">
        <f t="array" ref="H16">IF(A16=0,"",_xlfn.IFNA(_xlfn.IFS(Poules!$E$35='Résultat club'!$A16,Poules!$F$35)," "))</f>
        <v xml:space="preserve"> </v>
      </c>
      <c r="I16" s="79" t="str" cm="1">
        <f t="array" ref="I16">IF(A16=0,"",_xlfn.IFNA(_xlfn.IFS(Poules!$E$36='Résultat club'!$A16,Poules!$F$36)," "))</f>
        <v xml:space="preserve"> </v>
      </c>
      <c r="J16" s="78" t="str" cm="1">
        <f t="array" ref="J16">IF(A16=0,"",_xlfn.IFNA(_xlfn.IFS(Poules!$E$51='Résultat club'!$A16,Poules!$F$51)," "))</f>
        <v xml:space="preserve"> </v>
      </c>
      <c r="K16" s="77" t="str" cm="1">
        <f t="array" ref="K16">IF(A16=0,"",_xlfn.IFNA(_xlfn.IFS(Poules!$E$52='Résultat club'!$A16,Poules!$F$52)," "))</f>
        <v xml:space="preserve"> </v>
      </c>
      <c r="L16" s="77" t="str" cm="1">
        <f t="array" ref="L16">IF(A16=0,"",_xlfn.IFNA(_xlfn.IFS(Poules!$E$53='Résultat club'!$A16,Poules!$F$53)," "))</f>
        <v xml:space="preserve"> </v>
      </c>
      <c r="M16" s="79" t="str" cm="1">
        <f t="array" ref="M16">IF(A16=0,"",_xlfn.IFNA(_xlfn.IFS(Poules!$E$54='Résultat club'!$A16,Poules!$F$54)," "))</f>
        <v xml:space="preserve"> </v>
      </c>
      <c r="N16" s="78" t="str" cm="1">
        <f t="array" ref="N16">IF(A16=0,"",_xlfn.IFNA(_xlfn.IFS(Poules!$E$69='Résultat club'!$A16,Poules!$F$69)," "))</f>
        <v xml:space="preserve"> </v>
      </c>
      <c r="O16" s="77" t="str" cm="1">
        <f t="array" ref="O16">IF(A16=0,"",_xlfn.IFNA(_xlfn.IFS(Poules!$E$70='Résultat club'!$A16,Poules!$F$70)," "))</f>
        <v xml:space="preserve"> </v>
      </c>
      <c r="P16" s="77" t="str" cm="1">
        <f t="array" ref="P16">IF(A16=0,"",_xlfn.IFNA(_xlfn.IFS(Poules!$E$71='Résultat club'!$A16,Poules!$F$71)," "))</f>
        <v xml:space="preserve"> </v>
      </c>
      <c r="Q16" s="79" t="str" cm="1">
        <f t="array" ref="Q16">IF(A16=0,"",_xlfn.IFNA(_xlfn.IFS(Poules!$E$72='Résultat club'!$A16,Poules!$F$72)," "))</f>
        <v xml:space="preserve"> </v>
      </c>
      <c r="R16" s="78" t="str" cm="1">
        <f t="array" ref="R16">IF(A16=0,"",_xlfn.IFNA(_xlfn.IFS(Poules!$E$87='Résultat club'!$A16,Poules!$F$87)," "))</f>
        <v xml:space="preserve"> </v>
      </c>
      <c r="S16" s="77" t="str" cm="1">
        <f t="array" ref="S16">IF(A16=0,"",_xlfn.IFNA(_xlfn.IFS(Poules!$E$88='Résultat club'!$A16,Poules!$F$88)," "))</f>
        <v xml:space="preserve"> </v>
      </c>
      <c r="T16" s="77" t="str" cm="1">
        <f t="array" ref="T16">IF(A16=0,"",_xlfn.IFNA(_xlfn.IFS(Poules!$E$89='Résultat club'!$A16,Poules!$F$89)," "))</f>
        <v xml:space="preserve"> </v>
      </c>
      <c r="U16" s="79" t="str" cm="1">
        <f t="array" ref="U16">IF(A16=0,"",_xlfn.IFNA(_xlfn.IFS(Poules!$E$90='Résultat club'!$A16,Poules!$F$90)," "))</f>
        <v xml:space="preserve"> </v>
      </c>
      <c r="V16" s="78" t="str" cm="1">
        <f t="array" ref="V16">IF(A16=0,"",_xlfn.IFNA(_xlfn.IFS(Poules!$E$105='Résultat club'!$A16,Poules!$F$105),""))</f>
        <v/>
      </c>
      <c r="W16" s="77" t="str" cm="1">
        <f t="array" ref="W16">IF(A16=0,"",_xlfn.IFNA(_xlfn.IFS(Poules!$E$106='Résultat club'!$A16,Poules!$F$106),""))</f>
        <v/>
      </c>
      <c r="X16" s="77" t="str" cm="1">
        <f t="array" ref="X16">IF(A16=0,"",_xlfn.IFNA(_xlfn.IFS(Poules!$E$107='Résultat club'!$A16,Poules!$F$107),""))</f>
        <v/>
      </c>
      <c r="Y16" s="79" t="str" cm="1">
        <f t="array" ref="Y16">IF(A16=0,"",_xlfn.IFNA(_xlfn.IFS(Poules!$E$108='Résultat club'!$A16,Poules!$F$108),""))</f>
        <v/>
      </c>
      <c r="Z16" s="78" t="str" cm="1">
        <f t="array" ref="Z16">IF(A16=0,"",_xlfn.IFNA(_xlfn.IFS(Poules!$E$123='Résultat club'!$A16,Poules!$F$123),""))</f>
        <v/>
      </c>
      <c r="AA16" s="77" t="str" cm="1">
        <f t="array" ref="AA16">IF(A16=0,"",_xlfn.IFNA(_xlfn.IFS(Poules!$E$124='Résultat club'!$A16,Poules!$F$124),""))</f>
        <v/>
      </c>
      <c r="AB16" s="77" t="str" cm="1">
        <f t="array" ref="AB16">IF(A16=0,"",_xlfn.IFNA(_xlfn.IFS(Poules!$E$125='Résultat club'!$A16,Poules!$F$125),""))</f>
        <v/>
      </c>
      <c r="AC16" s="79" t="str" cm="1">
        <f t="array" ref="AC16">IF(A16=0,"",_xlfn.IFNA(_xlfn.IFS(Poules!$E$126='Résultat club'!$A16,Poules!$F$126),""))</f>
        <v/>
      </c>
      <c r="AD16" s="78" t="str" cm="1">
        <f t="array" ref="AD16">IF(A16=0,"",_xlfn.IFNA(_xlfn.IFS(Poules!$E$141='Résultat club'!$A16,Poules!$F$141),""))</f>
        <v/>
      </c>
      <c r="AE16" s="77" t="str" cm="1">
        <f t="array" ref="AE16">IF(A16=0,"",_xlfn.IFNA(_xlfn.IFS(Poules!$E$142='Résultat club'!$A16,Poules!$F$142),""))</f>
        <v/>
      </c>
      <c r="AF16" s="77" t="str" cm="1">
        <f t="array" ref="AF16">IF(A16=0,"",_xlfn.IFNA(_xlfn.IFS(Poules!$E$143='Résultat club'!$A16,Poules!$F$143),""))</f>
        <v/>
      </c>
      <c r="AG16" s="79" t="str" cm="1">
        <f t="array" ref="AG16">IF(A16=0,"",_xlfn.IFNA(_xlfn.IFS(Poules!$E$144='Résultat club'!$A16,Poules!$F$144),""))</f>
        <v/>
      </c>
      <c r="AH16" s="78" t="str" cm="1">
        <f t="array" ref="AH16">IF(A16=0,"",_xlfn.IFNA(_xlfn.IFS(Poules!$E$159='Résultat club'!$A16,Poules!$F$159),""))</f>
        <v/>
      </c>
      <c r="AI16" s="77" t="str" cm="1">
        <f t="array" ref="AI16">IF(A16=0,"",_xlfn.IFNA(_xlfn.IFS(Poules!$E$160='Résultat club'!$A16,Poules!$F$160),""))</f>
        <v/>
      </c>
      <c r="AJ16" s="77" t="str" cm="1">
        <f t="array" ref="AJ16">IF(A16=0,"",_xlfn.IFNA(_xlfn.IFS(Poules!$E$161='Résultat club'!$A16,Poules!$F$161),""))</f>
        <v/>
      </c>
      <c r="AK16" s="83" t="str" cm="1">
        <f t="array" ref="AK16">IF(A16=0,"",_xlfn.IFNA(_xlfn.IFS(Poules!$E$162='Résultat club'!$A16,Poules!$F$162),""))</f>
        <v/>
      </c>
      <c r="AL16" s="78" cm="1">
        <f t="array" ref="AL16">IF(A16=0,"",_xlfn.IFNA(_xlfn.IFS(Poules!$E$177='Résultat club'!$A16,Poules!$F$177),""))</f>
        <v>9</v>
      </c>
      <c r="AM16" s="77" t="str" cm="1">
        <f t="array" ref="AM16">IF(A16=0,"",_xlfn.IFNA(_xlfn.IFS(Poules!$E$178='Résultat club'!$A16,Poules!$F$178),""))</f>
        <v/>
      </c>
      <c r="AN16" s="77" t="str" cm="1">
        <f t="array" ref="AN16">IF(A16=0,"",_xlfn.IFNA(_xlfn.IFS(Poules!$E$179='Résultat club'!$A16,Poules!$F$179),""))</f>
        <v/>
      </c>
      <c r="AO16" s="83" t="str" cm="1">
        <f t="array" ref="AO16">IF(A16=0,"",_xlfn.IFNA(_xlfn.IFS(Poules!$E$180='Résultat club'!$A16,Poules!$F$180),""))</f>
        <v/>
      </c>
      <c r="AP16" s="78" cm="1">
        <f t="array" ref="AP16">IF(A16=0,"",_xlfn.IFNA(_xlfn.IFS(Poules!$E$195='Résultat club'!$A16,Poules!$F$195),""))</f>
        <v>8</v>
      </c>
      <c r="AQ16" s="77" t="str" cm="1">
        <f t="array" ref="AQ16">IF(A16=0,"",_xlfn.IFNA(_xlfn.IFS(Poules!$E$196='Résultat club'!$A16,Poules!$F$196),""))</f>
        <v/>
      </c>
      <c r="AR16" s="77" t="str" cm="1">
        <f t="array" ref="AR16">IF(A16=0,"",_xlfn.IFNA(_xlfn.IFS(Poules!$E$197='Résultat club'!$A16,Poules!$F$197),""))</f>
        <v/>
      </c>
      <c r="AS16" s="83" t="str" cm="1">
        <f t="array" ref="AS16">IF(A16=0,"",_xlfn.IFNA(_xlfn.IFS(Poules!$E$198='Résultat club'!$A16,Poules!$F$198),""))</f>
        <v/>
      </c>
      <c r="AT16" s="78" cm="1">
        <f t="array" ref="AT16">IF(A16=0,"",_xlfn.IFNA(_xlfn.IFS(Poules!$E$213='Résultat club'!$A16,Poules!$F$213),""))</f>
        <v>7</v>
      </c>
      <c r="AU16" s="77" t="str" cm="1">
        <f t="array" ref="AU16">IF(A16=0,"",_xlfn.IFNA(_xlfn.IFS(Poules!$E$214='Résultat club'!$A16,Poules!$F$214),""))</f>
        <v/>
      </c>
      <c r="AV16" s="77" t="str" cm="1">
        <f t="array" ref="AV16">IF(A16=0,"",_xlfn.IFNA(_xlfn.IFS(Poules!$E$215='Résultat club'!$A16,Poules!$F$215),""))</f>
        <v/>
      </c>
      <c r="AW16" s="83" t="str" cm="1">
        <f t="array" ref="AW16">IF(A16=0,"",_xlfn.IFNA(_xlfn.IFS(Poules!$E$216='Résultat club'!$A16,Poules!$F$216),""))</f>
        <v/>
      </c>
      <c r="AX16" s="78" cm="1">
        <f t="array" ref="AX16">IF(A16=0,"",_xlfn.IFNA(_xlfn.IFS(Poules!$E$231='Résultat club'!$A16,Poules!$F$231),""))</f>
        <v>6</v>
      </c>
      <c r="AY16" s="77" t="str" cm="1">
        <f t="array" ref="AY16">IF(A16=0,"",_xlfn.IFNA(_xlfn.IFS(Poules!$E$232='Résultat club'!$A16,Poules!$F$232),""))</f>
        <v/>
      </c>
      <c r="AZ16" s="77" t="str" cm="1">
        <f t="array" ref="AZ16">IF(A16=0,"",_xlfn.IFNA(_xlfn.IFS(Poules!$E$233='Résultat club'!$A16,Poules!$F$233),""))</f>
        <v/>
      </c>
      <c r="BA16" s="83" t="str" cm="1">
        <f t="array" ref="BA16">IF(A16=0,"",_xlfn.IFNA(_xlfn.IFS(Poules!$E$234='Résultat club'!$A16,Poules!$F$234),""))</f>
        <v/>
      </c>
      <c r="BB16" s="78" t="str" cm="1">
        <f t="array" ref="BB16">IF(A16=0,"",_xlfn.IFNA(_xlfn.IFS(Poules!$E$249='Résultat club'!$A16,Poules!$F$249),""))</f>
        <v/>
      </c>
      <c r="BC16" s="77" t="str" cm="1">
        <f t="array" ref="BC16">IF(A16=0,"",_xlfn.IFNA(_xlfn.IFS(Poules!$E$250='Résultat club'!$A16,Poules!$F$250),""))</f>
        <v/>
      </c>
      <c r="BD16" s="77" t="str" cm="1">
        <f t="array" ref="BD16">IF(A16=0,"",_xlfn.IFNA(_xlfn.IFS(Poules!$E$251='Résultat club'!$A16,Poules!$F$251),""))</f>
        <v/>
      </c>
      <c r="BE16" s="83" t="str" cm="1">
        <f t="array" ref="BE16">IF(A16=0,"",_xlfn.IFNA(_xlfn.IFS(Poules!$E$252='Résultat club'!$A16,Poules!$F$252),""))</f>
        <v/>
      </c>
      <c r="BF16" s="78" t="str" cm="1">
        <f t="array" ref="BF16">IF(A16=0,"",_xlfn.IFNA(_xlfn.IFS(Poules!$E$267='Résultat club'!$A16,Poules!$F$267),""))</f>
        <v/>
      </c>
      <c r="BG16" s="77" t="str" cm="1">
        <f t="array" ref="BG16">IF(A16=0,"",_xlfn.IFNA(_xlfn.IFS(Poules!$E$268='Résultat club'!$A16,Poules!$F$268),""))</f>
        <v/>
      </c>
      <c r="BH16" s="77" t="str" cm="1">
        <f t="array" ref="BH16">IF($A16=0,"",_xlfn.IFNA(_xlfn.IFS(Poules!$E$269='Résultat club'!$A16,Poules!$F$269),""))</f>
        <v/>
      </c>
      <c r="BI16" s="79" t="str" cm="1">
        <f t="array" ref="BI16">IF($A16=0,"",_xlfn.IFNA(_xlfn.IFS(Poules!$E$270='Résultat club'!$A16,Poules!$F$270),""))</f>
        <v/>
      </c>
      <c r="BJ16" s="85" t="str" cm="1">
        <f t="array" ref="BJ16">IF($A16=0,"",_xlfn.IFNA(_xlfn.IFS(Poules!$E$285='Résultat club'!$A16,Poules!$F$285),""))</f>
        <v/>
      </c>
      <c r="BK16" s="77" t="str" cm="1">
        <f t="array" ref="BK16">IF($A16=0,"",_xlfn.IFNA(_xlfn.IFS(Poules!$E$286='Résultat club'!$A16,Poules!$F$286),""))</f>
        <v/>
      </c>
      <c r="BL16" s="77" t="str" cm="1">
        <f t="array" ref="BL16">IF($A16=0,"",_xlfn.IFNA(_xlfn.IFS(Poules!$E$287='Résultat club'!$A16,Poules!$F$287),""))</f>
        <v/>
      </c>
      <c r="BM16" s="83" t="str" cm="1">
        <f t="array" ref="BM16">IF($A16=0,"",_xlfn.IFNA(_xlfn.IFS(Poules!$E$288='Résultat club'!$A16,Poules!$F$288),""))</f>
        <v/>
      </c>
      <c r="BN16" s="105">
        <f t="shared" si="0"/>
        <v>24</v>
      </c>
      <c r="BO16" s="110" t="str">
        <f t="shared" si="1"/>
        <v>ST RENAN</v>
      </c>
      <c r="BP16" s="79">
        <f>COUNTIF('Listes poules triées'!$A$1:$B$60,$A16)</f>
        <v>4</v>
      </c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</row>
    <row r="17" spans="1:698" s="104" customFormat="1" x14ac:dyDescent="0.25">
      <c r="A17" s="98"/>
      <c r="B17" s="99" t="str" cm="1">
        <f t="array" ref="B17">IF(A17=0,"",_xlfn.IFNA(_xlfn.IFS(Poules!$E$15='Résultat club'!$A17,Poules!$F$15)," "))</f>
        <v/>
      </c>
      <c r="C17" s="100" t="str" cm="1">
        <f t="array" ref="C17">IF(A17=0,"",_xlfn.IFNA(_xlfn.IFS(Poules!$E$16='Résultat club'!$A17,Poules!$F$16)," "))</f>
        <v/>
      </c>
      <c r="D17" s="100" t="str" cm="1">
        <f t="array" ref="D17">IF(A17=0,"",_xlfn.IFNA(_xlfn.IFS(Poules!$E$17='Résultat club'!$A17,Poules!$F$17)," "))</f>
        <v/>
      </c>
      <c r="E17" s="101" t="str" cm="1">
        <f t="array" ref="E17">IF(A17=0,"",_xlfn.IFNA(_xlfn.IFS(Poules!$E$18='Résultat club'!$A17,Poules!$F$18)," "))</f>
        <v/>
      </c>
      <c r="F17" s="99" t="str" cm="1">
        <f t="array" ref="F17">IF(A17=0,"",_xlfn.IFNA(_xlfn.IFS(Poules!$E$33='Résultat club'!$A17,Poules!$F$33)," "))</f>
        <v/>
      </c>
      <c r="G17" s="100" t="str" cm="1">
        <f t="array" ref="G17">IF(A17=0,"",_xlfn.IFNA(_xlfn.IFS(Poules!$E$34='Résultat club'!$A17,Poules!$F$34)," "))</f>
        <v/>
      </c>
      <c r="H17" s="100" t="str" cm="1">
        <f t="array" ref="H17">IF(A17=0,"",_xlfn.IFNA(_xlfn.IFS(Poules!$E$35='Résultat club'!$A17,Poules!$F$35)," "))</f>
        <v/>
      </c>
      <c r="I17" s="101" t="str" cm="1">
        <f t="array" ref="I17">IF(A17=0,"",_xlfn.IFNA(_xlfn.IFS(Poules!$E$36='Résultat club'!$A17,Poules!$F$36)," "))</f>
        <v/>
      </c>
      <c r="J17" s="99" t="str" cm="1">
        <f t="array" ref="J17">IF(A17=0,"",_xlfn.IFNA(_xlfn.IFS(Poules!$E$51='Résultat club'!$A17,Poules!$F$51)," "))</f>
        <v/>
      </c>
      <c r="K17" s="100" t="str" cm="1">
        <f t="array" ref="K17">IF(A17=0,"",_xlfn.IFNA(_xlfn.IFS(Poules!$E$52='Résultat club'!$A17,Poules!$F$52)," "))</f>
        <v/>
      </c>
      <c r="L17" s="100" t="str" cm="1">
        <f t="array" ref="L17">IF(A17=0,"",_xlfn.IFNA(_xlfn.IFS(Poules!$E$53='Résultat club'!$A17,Poules!$F$53)," "))</f>
        <v/>
      </c>
      <c r="M17" s="101" t="str" cm="1">
        <f t="array" ref="M17">IF(A17=0,"",_xlfn.IFNA(_xlfn.IFS(Poules!$E$54='Résultat club'!$A17,Poules!$F$54)," "))</f>
        <v/>
      </c>
      <c r="N17" s="99" t="str" cm="1">
        <f t="array" ref="N17">IF(A17=0,"",_xlfn.IFNA(_xlfn.IFS(Poules!$E$69='Résultat club'!$A17,Poules!$F$69)," "))</f>
        <v/>
      </c>
      <c r="O17" s="100" t="str" cm="1">
        <f t="array" ref="O17">IF(A17=0,"",_xlfn.IFNA(_xlfn.IFS(Poules!$E$70='Résultat club'!$A17,Poules!$F$70)," "))</f>
        <v/>
      </c>
      <c r="P17" s="100" t="str" cm="1">
        <f t="array" ref="P17">IF(A17=0,"",_xlfn.IFNA(_xlfn.IFS(Poules!$E$71='Résultat club'!$A17,Poules!$F$71)," "))</f>
        <v/>
      </c>
      <c r="Q17" s="101" t="str" cm="1">
        <f t="array" ref="Q17">IF(A17=0,"",_xlfn.IFNA(_xlfn.IFS(Poules!$E$72='Résultat club'!$A17,Poules!$F$72)," "))</f>
        <v/>
      </c>
      <c r="R17" s="99" t="str" cm="1">
        <f t="array" ref="R17">IF(A17=0,"",_xlfn.IFNA(_xlfn.IFS(Poules!$E$87='Résultat club'!$A17,Poules!$F$87)," "))</f>
        <v/>
      </c>
      <c r="S17" s="100" t="str" cm="1">
        <f t="array" ref="S17">IF(A17=0,"",_xlfn.IFNA(_xlfn.IFS(Poules!$E$88='Résultat club'!$A17,Poules!$F$88)," "))</f>
        <v/>
      </c>
      <c r="T17" s="100" t="str" cm="1">
        <f t="array" ref="T17">IF(A17=0,"",_xlfn.IFNA(_xlfn.IFS(Poules!$E$89='Résultat club'!$A17,Poules!$F$89)," "))</f>
        <v/>
      </c>
      <c r="U17" s="101" t="str" cm="1">
        <f t="array" ref="U17">IF(A17=0,"",_xlfn.IFNA(_xlfn.IFS(Poules!$E$90='Résultat club'!$A17,Poules!$F$90)," "))</f>
        <v/>
      </c>
      <c r="V17" s="99" t="str" cm="1">
        <f t="array" ref="V17">IF(A17=0,"",_xlfn.IFNA(_xlfn.IFS(Poules!$E$105='Résultat club'!$A17,Poules!$F$105),""))</f>
        <v/>
      </c>
      <c r="W17" s="100" t="str" cm="1">
        <f t="array" ref="W17">IF(A17=0,"",_xlfn.IFNA(_xlfn.IFS(Poules!$E$106='Résultat club'!$A17,Poules!$F$106),""))</f>
        <v/>
      </c>
      <c r="X17" s="100" t="str" cm="1">
        <f t="array" ref="X17">IF(A17=0,"",_xlfn.IFNA(_xlfn.IFS(Poules!$E$107='Résultat club'!$A17,Poules!$F$107),""))</f>
        <v/>
      </c>
      <c r="Y17" s="101" t="str" cm="1">
        <f t="array" ref="Y17">IF(A17=0,"",_xlfn.IFNA(_xlfn.IFS(Poules!$E$108='Résultat club'!$A17,Poules!$F$108),""))</f>
        <v/>
      </c>
      <c r="Z17" s="99" t="str" cm="1">
        <f t="array" ref="Z17">IF(A17=0,"",_xlfn.IFNA(_xlfn.IFS(Poules!$E$123='Résultat club'!$A17,Poules!$F$123),""))</f>
        <v/>
      </c>
      <c r="AA17" s="100" t="str" cm="1">
        <f t="array" ref="AA17">IF(A17=0,"",_xlfn.IFNA(_xlfn.IFS(Poules!$E$124='Résultat club'!$A17,Poules!$F$124),""))</f>
        <v/>
      </c>
      <c r="AB17" s="100" t="str" cm="1">
        <f t="array" ref="AB17">IF(A17=0,"",_xlfn.IFNA(_xlfn.IFS(Poules!$E$125='Résultat club'!$A17,Poules!$F$125),""))</f>
        <v/>
      </c>
      <c r="AC17" s="101" t="str" cm="1">
        <f t="array" ref="AC17">IF(A17=0,"",_xlfn.IFNA(_xlfn.IFS(Poules!$E$126='Résultat club'!$A17,Poules!$F$126),""))</f>
        <v/>
      </c>
      <c r="AD17" s="99" t="str" cm="1">
        <f t="array" ref="AD17">IF(A17=0,"",_xlfn.IFNA(_xlfn.IFS(Poules!$E$141='Résultat club'!$A17,Poules!$F$141),""))</f>
        <v/>
      </c>
      <c r="AE17" s="100" t="str" cm="1">
        <f t="array" ref="AE17">IF(A17=0,"",_xlfn.IFNA(_xlfn.IFS(Poules!$E$142='Résultat club'!$A17,Poules!$F$142),""))</f>
        <v/>
      </c>
      <c r="AF17" s="100" t="str" cm="1">
        <f t="array" ref="AF17">IF(A17=0,"",_xlfn.IFNA(_xlfn.IFS(Poules!$E$143='Résultat club'!$A17,Poules!$F$143),""))</f>
        <v/>
      </c>
      <c r="AG17" s="101" t="str" cm="1">
        <f t="array" ref="AG17">IF(A17=0,"",_xlfn.IFNA(_xlfn.IFS(Poules!$E$144='Résultat club'!$A17,Poules!$F$144),""))</f>
        <v/>
      </c>
      <c r="AH17" s="99" t="str" cm="1">
        <f t="array" ref="AH17">IF(A17=0,"",_xlfn.IFNA(_xlfn.IFS(Poules!$E$159='Résultat club'!$A17,Poules!$F$159),""))</f>
        <v/>
      </c>
      <c r="AI17" s="100" t="str" cm="1">
        <f t="array" ref="AI17">IF(A17=0,"",_xlfn.IFNA(_xlfn.IFS(Poules!$E$160='Résultat club'!$A17,Poules!$F$160),""))</f>
        <v/>
      </c>
      <c r="AJ17" s="100" t="str" cm="1">
        <f t="array" ref="AJ17">IF(A17=0,"",_xlfn.IFNA(_xlfn.IFS(Poules!$E$161='Résultat club'!$A17,Poules!$F$161),""))</f>
        <v/>
      </c>
      <c r="AK17" s="102" t="str" cm="1">
        <f t="array" ref="AK17">IF(A17=0,"",_xlfn.IFNA(_xlfn.IFS(Poules!$E$162='Résultat club'!$A17,Poules!$F$162),""))</f>
        <v/>
      </c>
      <c r="AL17" s="99" t="str" cm="1">
        <f t="array" ref="AL17">IF(A17=0,"",_xlfn.IFNA(_xlfn.IFS(Poules!$E$177='Résultat club'!$A17,Poules!$F$177),""))</f>
        <v/>
      </c>
      <c r="AM17" s="100" t="str" cm="1">
        <f t="array" ref="AM17">IF(A17=0,"",_xlfn.IFNA(_xlfn.IFS(Poules!$E$178='Résultat club'!$A17,Poules!$F$178),""))</f>
        <v/>
      </c>
      <c r="AN17" s="100" t="str" cm="1">
        <f t="array" ref="AN17">IF(A17=0,"",_xlfn.IFNA(_xlfn.IFS(Poules!$E$179='Résultat club'!$A17,Poules!$F$179),""))</f>
        <v/>
      </c>
      <c r="AO17" s="102" t="str" cm="1">
        <f t="array" ref="AO17">IF(A17=0,"",_xlfn.IFNA(_xlfn.IFS(Poules!$E$180='Résultat club'!$A17,Poules!$F$180),""))</f>
        <v/>
      </c>
      <c r="AP17" s="99" t="str" cm="1">
        <f t="array" ref="AP17">IF(A17=0,"",_xlfn.IFNA(_xlfn.IFS(Poules!$E$195='Résultat club'!$A17,Poules!$F$195),""))</f>
        <v/>
      </c>
      <c r="AQ17" s="100" t="str" cm="1">
        <f t="array" ref="AQ17">IF(A17=0,"",_xlfn.IFNA(_xlfn.IFS(Poules!$E$196='Résultat club'!$A17,Poules!$F$196),""))</f>
        <v/>
      </c>
      <c r="AR17" s="100" t="str" cm="1">
        <f t="array" ref="AR17">IF(A17=0,"",_xlfn.IFNA(_xlfn.IFS(Poules!$E$197='Résultat club'!$A17,Poules!$F$197),""))</f>
        <v/>
      </c>
      <c r="AS17" s="102" t="str" cm="1">
        <f t="array" ref="AS17">IF(A17=0,"",_xlfn.IFNA(_xlfn.IFS(Poules!$E$198='Résultat club'!$A17,Poules!$F$198),""))</f>
        <v/>
      </c>
      <c r="AT17" s="99" t="str" cm="1">
        <f t="array" ref="AT17">IF(A17=0,"",_xlfn.IFNA(_xlfn.IFS(Poules!$E$213='Résultat club'!$A17,Poules!$F$213),""))</f>
        <v/>
      </c>
      <c r="AU17" s="100" t="str" cm="1">
        <f t="array" ref="AU17">IF(A17=0,"",_xlfn.IFNA(_xlfn.IFS(Poules!$E$214='Résultat club'!$A17,Poules!$F$214),""))</f>
        <v/>
      </c>
      <c r="AV17" s="100" t="str" cm="1">
        <f t="array" ref="AV17">IF(A17=0,"",_xlfn.IFNA(_xlfn.IFS(Poules!$E$215='Résultat club'!$A17,Poules!$F$215),""))</f>
        <v/>
      </c>
      <c r="AW17" s="102" t="str" cm="1">
        <f t="array" ref="AW17">IF(A17=0,"",_xlfn.IFNA(_xlfn.IFS(Poules!$E$216='Résultat club'!$A17,Poules!$F$216),""))</f>
        <v/>
      </c>
      <c r="AX17" s="99" t="str" cm="1">
        <f t="array" ref="AX17">IF(A17=0,"",_xlfn.IFNA(_xlfn.IFS(Poules!$E$231='Résultat club'!$A17,Poules!$F$231),""))</f>
        <v/>
      </c>
      <c r="AY17" s="100" t="str" cm="1">
        <f t="array" ref="AY17">IF(A17=0,"",_xlfn.IFNA(_xlfn.IFS(Poules!$E$232='Résultat club'!$A17,Poules!$F$232),""))</f>
        <v/>
      </c>
      <c r="AZ17" s="100" t="str" cm="1">
        <f t="array" ref="AZ17">IF(A17=0,"",_xlfn.IFNA(_xlfn.IFS(Poules!$E$233='Résultat club'!$A17,Poules!$F$233),""))</f>
        <v/>
      </c>
      <c r="BA17" s="102" t="str" cm="1">
        <f t="array" ref="BA17">IF(A17=0,"",_xlfn.IFNA(_xlfn.IFS(Poules!$E$234='Résultat club'!$A17,Poules!$F$234),""))</f>
        <v/>
      </c>
      <c r="BB17" s="99" t="str" cm="1">
        <f t="array" ref="BB17">IF(A17=0,"",_xlfn.IFNA(_xlfn.IFS(Poules!$E$249='Résultat club'!$A17,Poules!$F$249),""))</f>
        <v/>
      </c>
      <c r="BC17" s="100" t="str" cm="1">
        <f t="array" ref="BC17">IF(A17=0,"",_xlfn.IFNA(_xlfn.IFS(Poules!$E$250='Résultat club'!$A17,Poules!$F$250),""))</f>
        <v/>
      </c>
      <c r="BD17" s="100" t="str" cm="1">
        <f t="array" ref="BD17">IF(A17=0,"",_xlfn.IFNA(_xlfn.IFS(Poules!$E$251='Résultat club'!$A17,Poules!$F$251),""))</f>
        <v/>
      </c>
      <c r="BE17" s="102" t="str" cm="1">
        <f t="array" ref="BE17">IF(A17=0,"",_xlfn.IFNA(_xlfn.IFS(Poules!$E$252='Résultat club'!$A17,Poules!$F$252),""))</f>
        <v/>
      </c>
      <c r="BF17" s="99" t="str" cm="1">
        <f t="array" ref="BF17">IF(A17=0,"",_xlfn.IFNA(_xlfn.IFS(Poules!$E$267='Résultat club'!$A17,Poules!$F$267),""))</f>
        <v/>
      </c>
      <c r="BG17" s="100" t="str" cm="1">
        <f t="array" ref="BG17">IF(A17=0,"",_xlfn.IFNA(_xlfn.IFS(Poules!$E$268='Résultat club'!$A17,Poules!$F$268),""))</f>
        <v/>
      </c>
      <c r="BH17" s="100" t="str" cm="1">
        <f t="array" ref="BH17">IF($A17=0,"",_xlfn.IFNA(_xlfn.IFS(Poules!$E$269='Résultat club'!$A17,Poules!$F$269),""))</f>
        <v/>
      </c>
      <c r="BI17" s="101" t="str" cm="1">
        <f t="array" ref="BI17">IF($A17=0,"",_xlfn.IFNA(_xlfn.IFS(Poules!$E$270='Résultat club'!$A17,Poules!$F$270),""))</f>
        <v/>
      </c>
      <c r="BJ17" s="103" t="str" cm="1">
        <f t="array" ref="BJ17">IF($A17=0,"",_xlfn.IFNA(_xlfn.IFS(Poules!$E$285='Résultat club'!$A17,Poules!$F$285),""))</f>
        <v/>
      </c>
      <c r="BK17" s="100" t="str" cm="1">
        <f t="array" ref="BK17">IF($A17=0,"",_xlfn.IFNA(_xlfn.IFS(Poules!$E$286='Résultat club'!$A17,Poules!$F$286),""))</f>
        <v/>
      </c>
      <c r="BL17" s="100" t="str" cm="1">
        <f t="array" ref="BL17">IF($A17=0,"",_xlfn.IFNA(_xlfn.IFS(Poules!$E$287='Résultat club'!$A17,Poules!$F$287),""))</f>
        <v/>
      </c>
      <c r="BM17" s="102" t="str" cm="1">
        <f t="array" ref="BM17">IF($A17=0,"",_xlfn.IFNA(_xlfn.IFS(Poules!$E$288='Résultat club'!$A17,Poules!$F$288),""))</f>
        <v/>
      </c>
      <c r="BN17" s="99"/>
      <c r="BO17" s="110">
        <f t="shared" si="1"/>
        <v>0</v>
      </c>
      <c r="BP17" s="101">
        <f>COUNTIF('Listes poules triées'!$A$1:$B$60,$A17)</f>
        <v>0</v>
      </c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</row>
    <row r="18" spans="1:698" x14ac:dyDescent="0.25">
      <c r="A18" s="88"/>
      <c r="B18" s="78" t="str" cm="1">
        <f t="array" ref="B18">IF(A18=0,"",_xlfn.IFNA(_xlfn.IFS(Poules!$E$15='Résultat club'!$A18,Poules!$F$15)," "))</f>
        <v/>
      </c>
      <c r="C18" s="77" t="str" cm="1">
        <f t="array" ref="C18">IF(A18=0,"",_xlfn.IFNA(_xlfn.IFS(Poules!$E$16='Résultat club'!$A18,Poules!$F$16)," "))</f>
        <v/>
      </c>
      <c r="D18" s="77" t="str" cm="1">
        <f t="array" ref="D18">IF(A18=0,"",_xlfn.IFNA(_xlfn.IFS(Poules!$E$17='Résultat club'!$A18,Poules!$F$17)," "))</f>
        <v/>
      </c>
      <c r="E18" s="79" t="str" cm="1">
        <f t="array" ref="E18">IF(A18=0,"",_xlfn.IFNA(_xlfn.IFS(Poules!$E$18='Résultat club'!$A18,Poules!$F$18)," "))</f>
        <v/>
      </c>
      <c r="F18" s="78" t="str" cm="1">
        <f t="array" ref="F18">IF(A18=0,"",_xlfn.IFNA(_xlfn.IFS(Poules!$E$33='Résultat club'!$A18,Poules!$F$33)," "))</f>
        <v/>
      </c>
      <c r="G18" s="77" t="str" cm="1">
        <f t="array" ref="G18">IF(A18=0,"",_xlfn.IFNA(_xlfn.IFS(Poules!$E$34='Résultat club'!$A18,Poules!$F$34)," "))</f>
        <v/>
      </c>
      <c r="H18" s="77" t="str" cm="1">
        <f t="array" ref="H18">IF(A18=0,"",_xlfn.IFNA(_xlfn.IFS(Poules!$E$35='Résultat club'!$A18,Poules!$F$35)," "))</f>
        <v/>
      </c>
      <c r="I18" s="79" t="str" cm="1">
        <f t="array" ref="I18">IF(A18=0,"",_xlfn.IFNA(_xlfn.IFS(Poules!$E$36='Résultat club'!$A18,Poules!$F$36)," "))</f>
        <v/>
      </c>
      <c r="J18" s="78" t="str" cm="1">
        <f t="array" ref="J18">IF(A18=0,"",_xlfn.IFNA(_xlfn.IFS(Poules!$E$51='Résultat club'!$A18,Poules!$F$51)," "))</f>
        <v/>
      </c>
      <c r="K18" s="77" t="str" cm="1">
        <f t="array" ref="K18">IF(A18=0,"",_xlfn.IFNA(_xlfn.IFS(Poules!$E$52='Résultat club'!$A18,Poules!$F$52)," "))</f>
        <v/>
      </c>
      <c r="L18" s="77" t="str" cm="1">
        <f t="array" ref="L18">IF(A18=0,"",_xlfn.IFNA(_xlfn.IFS(Poules!$E$53='Résultat club'!$A18,Poules!$F$53)," "))</f>
        <v/>
      </c>
      <c r="M18" s="79" t="str" cm="1">
        <f t="array" ref="M18">IF(A18=0,"",_xlfn.IFNA(_xlfn.IFS(Poules!$E$54='Résultat club'!$A18,Poules!$F$54)," "))</f>
        <v/>
      </c>
      <c r="N18" s="78" t="str" cm="1">
        <f t="array" ref="N18">IF(A18=0,"",_xlfn.IFNA(_xlfn.IFS(Poules!$E$69='Résultat club'!$A18,Poules!$F$69)," "))</f>
        <v/>
      </c>
      <c r="O18" s="77" t="str" cm="1">
        <f t="array" ref="O18">IF(A18=0,"",_xlfn.IFNA(_xlfn.IFS(Poules!$E$70='Résultat club'!$A18,Poules!$F$70)," "))</f>
        <v/>
      </c>
      <c r="P18" s="77" t="str" cm="1">
        <f t="array" ref="P18">IF(A18=0,"",_xlfn.IFNA(_xlfn.IFS(Poules!$E$71='Résultat club'!$A18,Poules!$F$71)," "))</f>
        <v/>
      </c>
      <c r="Q18" s="79" t="str" cm="1">
        <f t="array" ref="Q18">IF(A18=0,"",_xlfn.IFNA(_xlfn.IFS(Poules!$E$72='Résultat club'!$A18,Poules!$F$72)," "))</f>
        <v/>
      </c>
      <c r="R18" s="78" t="str" cm="1">
        <f t="array" ref="R18">IF(A18=0,"",_xlfn.IFNA(_xlfn.IFS(Poules!$E$87='Résultat club'!$A18,Poules!$F$87)," "))</f>
        <v/>
      </c>
      <c r="S18" s="77" t="str" cm="1">
        <f t="array" ref="S18">IF(A18=0,"",_xlfn.IFNA(_xlfn.IFS(Poules!$E$88='Résultat club'!$A18,Poules!$F$88)," "))</f>
        <v/>
      </c>
      <c r="T18" s="77" t="str" cm="1">
        <f t="array" ref="T18">IF(A18=0,"",_xlfn.IFNA(_xlfn.IFS(Poules!$E$89='Résultat club'!$A18,Poules!$F$89)," "))</f>
        <v/>
      </c>
      <c r="U18" s="79" t="str" cm="1">
        <f t="array" ref="U18">IF(A18=0,"",_xlfn.IFNA(_xlfn.IFS(Poules!$E$90='Résultat club'!$A18,Poules!$F$90)," "))</f>
        <v/>
      </c>
      <c r="V18" s="78" t="str" cm="1">
        <f t="array" ref="V18">IF(A18=0,"",_xlfn.IFNA(_xlfn.IFS(Poules!$E$105='Résultat club'!$A18,Poules!$F$105),""))</f>
        <v/>
      </c>
      <c r="W18" s="77" t="str" cm="1">
        <f t="array" ref="W18">IF(A18=0,"",_xlfn.IFNA(_xlfn.IFS(Poules!$E$106='Résultat club'!$A18,Poules!$F$106),""))</f>
        <v/>
      </c>
      <c r="X18" s="77" t="str" cm="1">
        <f t="array" ref="X18">IF(A18=0,"",_xlfn.IFNA(_xlfn.IFS(Poules!$E$107='Résultat club'!$A18,Poules!$F$107),""))</f>
        <v/>
      </c>
      <c r="Y18" s="79" t="str" cm="1">
        <f t="array" ref="Y18">IF(A18=0,"",_xlfn.IFNA(_xlfn.IFS(Poules!$E$108='Résultat club'!$A18,Poules!$F$108),""))</f>
        <v/>
      </c>
      <c r="Z18" s="78" t="str" cm="1">
        <f t="array" ref="Z18">IF(A18=0,"",_xlfn.IFNA(_xlfn.IFS(Poules!$E$123='Résultat club'!$A18,Poules!$F$123),""))</f>
        <v/>
      </c>
      <c r="AA18" s="77" t="str" cm="1">
        <f t="array" ref="AA18">IF(A18=0,"",_xlfn.IFNA(_xlfn.IFS(Poules!$E$124='Résultat club'!$A18,Poules!$F$124),""))</f>
        <v/>
      </c>
      <c r="AB18" s="77" t="str" cm="1">
        <f t="array" ref="AB18">IF(A18=0,"",_xlfn.IFNA(_xlfn.IFS(Poules!$E$125='Résultat club'!$A18,Poules!$F$125),""))</f>
        <v/>
      </c>
      <c r="AC18" s="79" t="str" cm="1">
        <f t="array" ref="AC18">IF(A18=0,"",_xlfn.IFNA(_xlfn.IFS(Poules!$E$126='Résultat club'!$A18,Poules!$F$126),""))</f>
        <v/>
      </c>
      <c r="AD18" s="78" t="str" cm="1">
        <f t="array" ref="AD18">IF(A18=0,"",_xlfn.IFNA(_xlfn.IFS(Poules!$E$141='Résultat club'!$A18,Poules!$F$141),""))</f>
        <v/>
      </c>
      <c r="AE18" s="77" t="str" cm="1">
        <f t="array" ref="AE18">IF(A18=0,"",_xlfn.IFNA(_xlfn.IFS(Poules!$E$142='Résultat club'!$A18,Poules!$F$142),""))</f>
        <v/>
      </c>
      <c r="AF18" s="77" t="str" cm="1">
        <f t="array" ref="AF18">IF(A18=0,"",_xlfn.IFNA(_xlfn.IFS(Poules!$E$143='Résultat club'!$A18,Poules!$F$143),""))</f>
        <v/>
      </c>
      <c r="AG18" s="79" t="str" cm="1">
        <f t="array" ref="AG18">IF(A18=0,"",_xlfn.IFNA(_xlfn.IFS(Poules!$E$144='Résultat club'!$A18,Poules!$F$144),""))</f>
        <v/>
      </c>
      <c r="AH18" s="78" t="str" cm="1">
        <f t="array" ref="AH18">IF(A18=0,"",_xlfn.IFNA(_xlfn.IFS(Poules!$E$159='Résultat club'!$A18,Poules!$F$159),""))</f>
        <v/>
      </c>
      <c r="AI18" s="77" t="str" cm="1">
        <f t="array" ref="AI18">IF(A18=0,"",_xlfn.IFNA(_xlfn.IFS(Poules!$E$160='Résultat club'!$A18,Poules!$F$160),""))</f>
        <v/>
      </c>
      <c r="AJ18" s="77" t="str" cm="1">
        <f t="array" ref="AJ18">IF(A18=0,"",_xlfn.IFNA(_xlfn.IFS(Poules!$E$161='Résultat club'!$A18,Poules!$F$161),""))</f>
        <v/>
      </c>
      <c r="AK18" s="83" t="str" cm="1">
        <f t="array" ref="AK18">IF(A18=0,"",_xlfn.IFNA(_xlfn.IFS(Poules!$E$162='Résultat club'!$A18,Poules!$F$162),""))</f>
        <v/>
      </c>
      <c r="AL18" s="78" t="str" cm="1">
        <f t="array" ref="AL18">IF(A18=0,"",_xlfn.IFNA(_xlfn.IFS(Poules!$E$177='Résultat club'!$A18,Poules!$F$177),""))</f>
        <v/>
      </c>
      <c r="AM18" s="77" t="str" cm="1">
        <f t="array" ref="AM18">IF(A18=0,"",_xlfn.IFNA(_xlfn.IFS(Poules!$E$178='Résultat club'!$A18,Poules!$F$178),""))</f>
        <v/>
      </c>
      <c r="AN18" s="77" t="str" cm="1">
        <f t="array" ref="AN18">IF(A18=0,"",_xlfn.IFNA(_xlfn.IFS(Poules!$E$179='Résultat club'!$A18,Poules!$F$179),""))</f>
        <v/>
      </c>
      <c r="AO18" s="83" t="str" cm="1">
        <f t="array" ref="AO18">IF(A18=0,"",_xlfn.IFNA(_xlfn.IFS(Poules!$E$180='Résultat club'!$A18,Poules!$F$180),""))</f>
        <v/>
      </c>
      <c r="AP18" s="78" t="str" cm="1">
        <f t="array" ref="AP18">IF(A18=0,"",_xlfn.IFNA(_xlfn.IFS(Poules!$E$195='Résultat club'!$A18,Poules!$F$195),""))</f>
        <v/>
      </c>
      <c r="AQ18" s="77" t="str" cm="1">
        <f t="array" ref="AQ18">IF(A18=0,"",_xlfn.IFNA(_xlfn.IFS(Poules!$E$196='Résultat club'!$A18,Poules!$F$196),""))</f>
        <v/>
      </c>
      <c r="AR18" s="77" t="str" cm="1">
        <f t="array" ref="AR18">IF(A18=0,"",_xlfn.IFNA(_xlfn.IFS(Poules!$E$197='Résultat club'!$A18,Poules!$F$197),""))</f>
        <v/>
      </c>
      <c r="AS18" s="83" t="str" cm="1">
        <f t="array" ref="AS18">IF(A18=0,"",_xlfn.IFNA(_xlfn.IFS(Poules!$E$198='Résultat club'!$A18,Poules!$F$198),""))</f>
        <v/>
      </c>
      <c r="AT18" s="78" t="str" cm="1">
        <f t="array" ref="AT18">IF(A18=0,"",_xlfn.IFNA(_xlfn.IFS(Poules!$E$213='Résultat club'!$A18,Poules!$F$213),""))</f>
        <v/>
      </c>
      <c r="AU18" s="77" t="str" cm="1">
        <f t="array" ref="AU18">IF(A18=0,"",_xlfn.IFNA(_xlfn.IFS(Poules!$E$214='Résultat club'!$A18,Poules!$F$214),""))</f>
        <v/>
      </c>
      <c r="AV18" s="77" t="str" cm="1">
        <f t="array" ref="AV18">IF(A18=0,"",_xlfn.IFNA(_xlfn.IFS(Poules!$E$215='Résultat club'!$A18,Poules!$F$215),""))</f>
        <v/>
      </c>
      <c r="AW18" s="83" t="str" cm="1">
        <f t="array" ref="AW18">IF(A18=0,"",_xlfn.IFNA(_xlfn.IFS(Poules!$E$216='Résultat club'!$A18,Poules!$F$216),""))</f>
        <v/>
      </c>
      <c r="AX18" s="78" t="str" cm="1">
        <f t="array" ref="AX18">IF(A18=0,"",_xlfn.IFNA(_xlfn.IFS(Poules!$E$231='Résultat club'!$A18,Poules!$F$231),""))</f>
        <v/>
      </c>
      <c r="AY18" s="77" t="str" cm="1">
        <f t="array" ref="AY18">IF(A18=0,"",_xlfn.IFNA(_xlfn.IFS(Poules!$E$232='Résultat club'!$A18,Poules!$F$232),""))</f>
        <v/>
      </c>
      <c r="AZ18" s="77" t="str" cm="1">
        <f t="array" ref="AZ18">IF(A18=0,"",_xlfn.IFNA(_xlfn.IFS(Poules!$E$233='Résultat club'!$A18,Poules!$F$233),""))</f>
        <v/>
      </c>
      <c r="BA18" s="83" t="str" cm="1">
        <f t="array" ref="BA18">IF(A18=0,"",_xlfn.IFNA(_xlfn.IFS(Poules!$E$234='Résultat club'!$A18,Poules!$F$234),""))</f>
        <v/>
      </c>
      <c r="BB18" s="78" t="str" cm="1">
        <f t="array" ref="BB18">IF(A18=0,"",_xlfn.IFNA(_xlfn.IFS(Poules!$E$249='Résultat club'!$A18,Poules!$F$249),""))</f>
        <v/>
      </c>
      <c r="BC18" s="77" t="str" cm="1">
        <f t="array" ref="BC18">IF(A18=0,"",_xlfn.IFNA(_xlfn.IFS(Poules!$E$250='Résultat club'!$A18,Poules!$F$250),""))</f>
        <v/>
      </c>
      <c r="BD18" s="77" t="str" cm="1">
        <f t="array" ref="BD18">IF(A18=0,"",_xlfn.IFNA(_xlfn.IFS(Poules!$E$251='Résultat club'!$A18,Poules!$F$251),""))</f>
        <v/>
      </c>
      <c r="BE18" s="83" t="str" cm="1">
        <f t="array" ref="BE18">IF(A18=0,"",_xlfn.IFNA(_xlfn.IFS(Poules!$E$252='Résultat club'!$A18,Poules!$F$252),""))</f>
        <v/>
      </c>
      <c r="BF18" s="78" t="str" cm="1">
        <f t="array" ref="BF18">IF(A18=0,"",_xlfn.IFNA(_xlfn.IFS(Poules!$E$267='Résultat club'!$A18,Poules!$F$267),""))</f>
        <v/>
      </c>
      <c r="BG18" s="77" t="str" cm="1">
        <f t="array" ref="BG18">IF(A18=0,"",_xlfn.IFNA(_xlfn.IFS(Poules!$E$268='Résultat club'!$A18,Poules!$F$268),""))</f>
        <v/>
      </c>
      <c r="BH18" s="77" t="str" cm="1">
        <f t="array" ref="BH18">IF($A18=0,"",_xlfn.IFNA(_xlfn.IFS(Poules!$E$269='Résultat club'!$A18,Poules!$F$269),""))</f>
        <v/>
      </c>
      <c r="BI18" s="79" t="str" cm="1">
        <f t="array" ref="BI18">IF($A18=0,"",_xlfn.IFNA(_xlfn.IFS(Poules!$E$270='Résultat club'!$A18,Poules!$F$270),""))</f>
        <v/>
      </c>
      <c r="BJ18" s="85" t="str" cm="1">
        <f t="array" ref="BJ18">IF($A18=0,"",_xlfn.IFNA(_xlfn.IFS(Poules!$E$285='Résultat club'!$A18,Poules!$F$285),""))</f>
        <v/>
      </c>
      <c r="BK18" s="77" t="str" cm="1">
        <f t="array" ref="BK18">IF($A18=0,"",_xlfn.IFNA(_xlfn.IFS(Poules!$E$286='Résultat club'!$A18,Poules!$F$286),""))</f>
        <v/>
      </c>
      <c r="BL18" s="77" t="str" cm="1">
        <f t="array" ref="BL18">IF($A18=0,"",_xlfn.IFNA(_xlfn.IFS(Poules!$E$287='Résultat club'!$A18,Poules!$F$287),""))</f>
        <v/>
      </c>
      <c r="BM18" s="83" t="str" cm="1">
        <f t="array" ref="BM18">IF($A18=0,"",_xlfn.IFNA(_xlfn.IFS(Poules!$E$288='Résultat club'!$A18,Poules!$F$288),""))</f>
        <v/>
      </c>
      <c r="BN18" s="78"/>
      <c r="BO18" s="110">
        <f t="shared" si="1"/>
        <v>0</v>
      </c>
      <c r="BP18" s="79">
        <f>COUNTIF('Listes poules triées'!$A$1:$B$60,$A18)</f>
        <v>0</v>
      </c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</row>
    <row r="19" spans="1:698" s="104" customFormat="1" x14ac:dyDescent="0.25">
      <c r="A19" s="98"/>
      <c r="B19" s="99" t="str" cm="1">
        <f t="array" ref="B19">IF(A19=0,"",_xlfn.IFNA(_xlfn.IFS(Poules!$E$15='Résultat club'!$A19,Poules!$F$15)," "))</f>
        <v/>
      </c>
      <c r="C19" s="100" t="str" cm="1">
        <f t="array" ref="C19">IF(A19=0,"",_xlfn.IFNA(_xlfn.IFS(Poules!$E$16='Résultat club'!$A19,Poules!$F$16)," "))</f>
        <v/>
      </c>
      <c r="D19" s="100" t="str" cm="1">
        <f t="array" ref="D19">IF(A19=0,"",_xlfn.IFNA(_xlfn.IFS(Poules!$E$17='Résultat club'!$A19,Poules!$F$17)," "))</f>
        <v/>
      </c>
      <c r="E19" s="101" t="str" cm="1">
        <f t="array" ref="E19">IF(A19=0,"",_xlfn.IFNA(_xlfn.IFS(Poules!$E$18='Résultat club'!$A19,Poules!$F$18)," "))</f>
        <v/>
      </c>
      <c r="F19" s="99" t="str" cm="1">
        <f t="array" ref="F19">IF(A19=0,"",_xlfn.IFNA(_xlfn.IFS(Poules!$E$33='Résultat club'!$A19,Poules!$F$33)," "))</f>
        <v/>
      </c>
      <c r="G19" s="100" t="str" cm="1">
        <f t="array" ref="G19">IF(A19=0,"",_xlfn.IFNA(_xlfn.IFS(Poules!$E$34='Résultat club'!$A19,Poules!$F$34)," "))</f>
        <v/>
      </c>
      <c r="H19" s="100" t="str" cm="1">
        <f t="array" ref="H19">IF(A19=0,"",_xlfn.IFNA(_xlfn.IFS(Poules!$E$35='Résultat club'!$A19,Poules!$F$35)," "))</f>
        <v/>
      </c>
      <c r="I19" s="101" t="str" cm="1">
        <f t="array" ref="I19">IF(A19=0,"",_xlfn.IFNA(_xlfn.IFS(Poules!$E$36='Résultat club'!$A19,Poules!$F$36)," "))</f>
        <v/>
      </c>
      <c r="J19" s="99" t="str" cm="1">
        <f t="array" ref="J19">IF(A19=0,"",_xlfn.IFNA(_xlfn.IFS(Poules!$E$51='Résultat club'!$A19,Poules!$F$51)," "))</f>
        <v/>
      </c>
      <c r="K19" s="100" t="str" cm="1">
        <f t="array" ref="K19">IF(A19=0,"",_xlfn.IFNA(_xlfn.IFS(Poules!$E$52='Résultat club'!$A19,Poules!$F$52)," "))</f>
        <v/>
      </c>
      <c r="L19" s="100" t="str" cm="1">
        <f t="array" ref="L19">IF(A19=0,"",_xlfn.IFNA(_xlfn.IFS(Poules!$E$53='Résultat club'!$A19,Poules!$F$53)," "))</f>
        <v/>
      </c>
      <c r="M19" s="101" t="str" cm="1">
        <f t="array" ref="M19">IF(A19=0,"",_xlfn.IFNA(_xlfn.IFS(Poules!$E$54='Résultat club'!$A19,Poules!$F$54)," "))</f>
        <v/>
      </c>
      <c r="N19" s="99" t="str" cm="1">
        <f t="array" ref="N19">IF(A19=0,"",_xlfn.IFNA(_xlfn.IFS(Poules!$E$69='Résultat club'!$A19,Poules!$F$69)," "))</f>
        <v/>
      </c>
      <c r="O19" s="100" t="str" cm="1">
        <f t="array" ref="O19">IF(A19=0,"",_xlfn.IFNA(_xlfn.IFS(Poules!$E$70='Résultat club'!$A19,Poules!$F$70)," "))</f>
        <v/>
      </c>
      <c r="P19" s="100" t="str" cm="1">
        <f t="array" ref="P19">IF(A19=0,"",_xlfn.IFNA(_xlfn.IFS(Poules!$E$71='Résultat club'!$A19,Poules!$F$71)," "))</f>
        <v/>
      </c>
      <c r="Q19" s="101" t="str" cm="1">
        <f t="array" ref="Q19">IF(A19=0,"",_xlfn.IFNA(_xlfn.IFS(Poules!$E$72='Résultat club'!$A19,Poules!$F$72)," "))</f>
        <v/>
      </c>
      <c r="R19" s="99" t="str" cm="1">
        <f t="array" ref="R19">IF(A19=0,"",_xlfn.IFNA(_xlfn.IFS(Poules!$E$87='Résultat club'!$A19,Poules!$F$87)," "))</f>
        <v/>
      </c>
      <c r="S19" s="100" t="str" cm="1">
        <f t="array" ref="S19">IF(A19=0,"",_xlfn.IFNA(_xlfn.IFS(Poules!$E$88='Résultat club'!$A19,Poules!$F$88)," "))</f>
        <v/>
      </c>
      <c r="T19" s="100" t="str" cm="1">
        <f t="array" ref="T19">IF(A19=0,"",_xlfn.IFNA(_xlfn.IFS(Poules!$E$89='Résultat club'!$A19,Poules!$F$89)," "))</f>
        <v/>
      </c>
      <c r="U19" s="101" t="str" cm="1">
        <f t="array" ref="U19">IF(A19=0,"",_xlfn.IFNA(_xlfn.IFS(Poules!$E$90='Résultat club'!$A19,Poules!$F$90)," "))</f>
        <v/>
      </c>
      <c r="V19" s="99" t="str" cm="1">
        <f t="array" ref="V19">IF(A19=0,"",_xlfn.IFNA(_xlfn.IFS(Poules!$E$105='Résultat club'!$A19,Poules!$F$105),""))</f>
        <v/>
      </c>
      <c r="W19" s="100" t="str" cm="1">
        <f t="array" ref="W19">IF(A19=0,"",_xlfn.IFNA(_xlfn.IFS(Poules!$E$106='Résultat club'!$A19,Poules!$F$106),""))</f>
        <v/>
      </c>
      <c r="X19" s="100" t="str" cm="1">
        <f t="array" ref="X19">IF(A19=0,"",_xlfn.IFNA(_xlfn.IFS(Poules!$E$107='Résultat club'!$A19,Poules!$F$107),""))</f>
        <v/>
      </c>
      <c r="Y19" s="101" t="str" cm="1">
        <f t="array" ref="Y19">IF(A19=0,"",_xlfn.IFNA(_xlfn.IFS(Poules!$E$108='Résultat club'!$A19,Poules!$F$108),""))</f>
        <v/>
      </c>
      <c r="Z19" s="99" t="str" cm="1">
        <f t="array" ref="Z19">IF(A19=0,"",_xlfn.IFNA(_xlfn.IFS(Poules!$E$123='Résultat club'!$A19,Poules!$F$123),""))</f>
        <v/>
      </c>
      <c r="AA19" s="100" t="str" cm="1">
        <f t="array" ref="AA19">IF(A19=0,"",_xlfn.IFNA(_xlfn.IFS(Poules!$E$124='Résultat club'!$A19,Poules!$F$124),""))</f>
        <v/>
      </c>
      <c r="AB19" s="100" t="str" cm="1">
        <f t="array" ref="AB19">IF(A19=0,"",_xlfn.IFNA(_xlfn.IFS(Poules!$E$125='Résultat club'!$A19,Poules!$F$125),""))</f>
        <v/>
      </c>
      <c r="AC19" s="101" t="str" cm="1">
        <f t="array" ref="AC19">IF(A19=0,"",_xlfn.IFNA(_xlfn.IFS(Poules!$E$126='Résultat club'!$A19,Poules!$F$126),""))</f>
        <v/>
      </c>
      <c r="AD19" s="99" t="str" cm="1">
        <f t="array" ref="AD19">IF(A19=0,"",_xlfn.IFNA(_xlfn.IFS(Poules!$E$141='Résultat club'!$A19,Poules!$F$141),""))</f>
        <v/>
      </c>
      <c r="AE19" s="100" t="str" cm="1">
        <f t="array" ref="AE19">IF(A19=0,"",_xlfn.IFNA(_xlfn.IFS(Poules!$E$142='Résultat club'!$A19,Poules!$F$142),""))</f>
        <v/>
      </c>
      <c r="AF19" s="100" t="str" cm="1">
        <f t="array" ref="AF19">IF(A19=0,"",_xlfn.IFNA(_xlfn.IFS(Poules!$E$143='Résultat club'!$A19,Poules!$F$143),""))</f>
        <v/>
      </c>
      <c r="AG19" s="101" t="str" cm="1">
        <f t="array" ref="AG19">IF(A19=0,"",_xlfn.IFNA(_xlfn.IFS(Poules!$E$144='Résultat club'!$A19,Poules!$F$144),""))</f>
        <v/>
      </c>
      <c r="AH19" s="99" t="str" cm="1">
        <f t="array" ref="AH19">IF(A19=0,"",_xlfn.IFNA(_xlfn.IFS(Poules!$E$159='Résultat club'!$A19,Poules!$F$159),""))</f>
        <v/>
      </c>
      <c r="AI19" s="100" t="str" cm="1">
        <f t="array" ref="AI19">IF(A19=0,"",_xlfn.IFNA(_xlfn.IFS(Poules!$E$160='Résultat club'!$A19,Poules!$F$160),""))</f>
        <v/>
      </c>
      <c r="AJ19" s="100" t="str" cm="1">
        <f t="array" ref="AJ19">IF(A19=0,"",_xlfn.IFNA(_xlfn.IFS(Poules!$E$161='Résultat club'!$A19,Poules!$F$161),""))</f>
        <v/>
      </c>
      <c r="AK19" s="102" t="str" cm="1">
        <f t="array" ref="AK19">IF(A19=0,"",_xlfn.IFNA(_xlfn.IFS(Poules!$E$162='Résultat club'!$A19,Poules!$F$162),""))</f>
        <v/>
      </c>
      <c r="AL19" s="99" t="str" cm="1">
        <f t="array" ref="AL19">IF(A19=0,"",_xlfn.IFNA(_xlfn.IFS(Poules!$E$177='Résultat club'!$A19,Poules!$F$177),""))</f>
        <v/>
      </c>
      <c r="AM19" s="100" t="str" cm="1">
        <f t="array" ref="AM19">IF(A19=0,"",_xlfn.IFNA(_xlfn.IFS(Poules!$E$178='Résultat club'!$A19,Poules!$F$178),""))</f>
        <v/>
      </c>
      <c r="AN19" s="100" t="str" cm="1">
        <f t="array" ref="AN19">IF(A19=0,"",_xlfn.IFNA(_xlfn.IFS(Poules!$E$179='Résultat club'!$A19,Poules!$F$179),""))</f>
        <v/>
      </c>
      <c r="AO19" s="102" t="str" cm="1">
        <f t="array" ref="AO19">IF(A19=0,"",_xlfn.IFNA(_xlfn.IFS(Poules!$E$180='Résultat club'!$A19,Poules!$F$180),""))</f>
        <v/>
      </c>
      <c r="AP19" s="99" t="str" cm="1">
        <f t="array" ref="AP19">IF(A19=0,"",_xlfn.IFNA(_xlfn.IFS(Poules!$E$195='Résultat club'!$A19,Poules!$F$195),""))</f>
        <v/>
      </c>
      <c r="AQ19" s="100" t="str" cm="1">
        <f t="array" ref="AQ19">IF(A19=0,"",_xlfn.IFNA(_xlfn.IFS(Poules!$E$196='Résultat club'!$A19,Poules!$F$196),""))</f>
        <v/>
      </c>
      <c r="AR19" s="100" t="str" cm="1">
        <f t="array" ref="AR19">IF(A19=0,"",_xlfn.IFNA(_xlfn.IFS(Poules!$E$197='Résultat club'!$A19,Poules!$F$197),""))</f>
        <v/>
      </c>
      <c r="AS19" s="102" t="str" cm="1">
        <f t="array" ref="AS19">IF(A19=0,"",_xlfn.IFNA(_xlfn.IFS(Poules!$E$198='Résultat club'!$A19,Poules!$F$198),""))</f>
        <v/>
      </c>
      <c r="AT19" s="99" t="str" cm="1">
        <f t="array" ref="AT19">IF(A19=0,"",_xlfn.IFNA(_xlfn.IFS(Poules!$E$213='Résultat club'!$A19,Poules!$F$213),""))</f>
        <v/>
      </c>
      <c r="AU19" s="100" t="str" cm="1">
        <f t="array" ref="AU19">IF(A19=0,"",_xlfn.IFNA(_xlfn.IFS(Poules!$E$214='Résultat club'!$A19,Poules!$F$214),""))</f>
        <v/>
      </c>
      <c r="AV19" s="100" t="str" cm="1">
        <f t="array" ref="AV19">IF(A19=0,"",_xlfn.IFNA(_xlfn.IFS(Poules!$E$215='Résultat club'!$A19,Poules!$F$215),""))</f>
        <v/>
      </c>
      <c r="AW19" s="102" t="str" cm="1">
        <f t="array" ref="AW19">IF(A19=0,"",_xlfn.IFNA(_xlfn.IFS(Poules!$E$216='Résultat club'!$A19,Poules!$F$216),""))</f>
        <v/>
      </c>
      <c r="AX19" s="99" t="str" cm="1">
        <f t="array" ref="AX19">IF(A19=0,"",_xlfn.IFNA(_xlfn.IFS(Poules!$E$231='Résultat club'!$A19,Poules!$F$231),""))</f>
        <v/>
      </c>
      <c r="AY19" s="100" t="str" cm="1">
        <f t="array" ref="AY19">IF(A19=0,"",_xlfn.IFNA(_xlfn.IFS(Poules!$E$232='Résultat club'!$A19,Poules!$F$232),""))</f>
        <v/>
      </c>
      <c r="AZ19" s="100" t="str" cm="1">
        <f t="array" ref="AZ19">IF(A19=0,"",_xlfn.IFNA(_xlfn.IFS(Poules!$E$233='Résultat club'!$A19,Poules!$F$233),""))</f>
        <v/>
      </c>
      <c r="BA19" s="102" t="str" cm="1">
        <f t="array" ref="BA19">IF(A19=0,"",_xlfn.IFNA(_xlfn.IFS(Poules!$E$234='Résultat club'!$A19,Poules!$F$234),""))</f>
        <v/>
      </c>
      <c r="BB19" s="99" t="str" cm="1">
        <f t="array" ref="BB19">IF(A19=0,"",_xlfn.IFNA(_xlfn.IFS(Poules!$E$249='Résultat club'!$A19,Poules!$F$249),""))</f>
        <v/>
      </c>
      <c r="BC19" s="100" t="str" cm="1">
        <f t="array" ref="BC19">IF(A19=0,"",_xlfn.IFNA(_xlfn.IFS(Poules!$E$250='Résultat club'!$A19,Poules!$F$250),""))</f>
        <v/>
      </c>
      <c r="BD19" s="100" t="str" cm="1">
        <f t="array" ref="BD19">IF(A19=0,"",_xlfn.IFNA(_xlfn.IFS(Poules!$E$251='Résultat club'!$A19,Poules!$F$251),""))</f>
        <v/>
      </c>
      <c r="BE19" s="102" t="str" cm="1">
        <f t="array" ref="BE19">IF(A19=0,"",_xlfn.IFNA(_xlfn.IFS(Poules!$E$252='Résultat club'!$A19,Poules!$F$252),""))</f>
        <v/>
      </c>
      <c r="BF19" s="99" t="str" cm="1">
        <f t="array" ref="BF19">IF(A19=0,"",_xlfn.IFNA(_xlfn.IFS(Poules!$E$267='Résultat club'!$A19,Poules!$F$267),""))</f>
        <v/>
      </c>
      <c r="BG19" s="100" t="str" cm="1">
        <f t="array" ref="BG19">IF(A19=0,"",_xlfn.IFNA(_xlfn.IFS(Poules!$E$268='Résultat club'!$A19,Poules!$F$268),""))</f>
        <v/>
      </c>
      <c r="BH19" s="100" t="str" cm="1">
        <f t="array" ref="BH19">IF($A19=0,"",_xlfn.IFNA(_xlfn.IFS(Poules!$E$269='Résultat club'!$A19,Poules!$F$269),""))</f>
        <v/>
      </c>
      <c r="BI19" s="101" t="str" cm="1">
        <f t="array" ref="BI19">IF($A19=0,"",_xlfn.IFNA(_xlfn.IFS(Poules!$E$270='Résultat club'!$A19,Poules!$F$270),""))</f>
        <v/>
      </c>
      <c r="BJ19" s="103" t="str" cm="1">
        <f t="array" ref="BJ19">IF($A19=0,"",_xlfn.IFNA(_xlfn.IFS(Poules!$E$285='Résultat club'!$A19,Poules!$F$285),""))</f>
        <v/>
      </c>
      <c r="BK19" s="100" t="str" cm="1">
        <f t="array" ref="BK19">IF($A19=0,"",_xlfn.IFNA(_xlfn.IFS(Poules!$E$286='Résultat club'!$A19,Poules!$F$286),""))</f>
        <v/>
      </c>
      <c r="BL19" s="100" t="str" cm="1">
        <f t="array" ref="BL19">IF($A19=0,"",_xlfn.IFNA(_xlfn.IFS(Poules!$E$287='Résultat club'!$A19,Poules!$F$287),""))</f>
        <v/>
      </c>
      <c r="BM19" s="102" t="str" cm="1">
        <f t="array" ref="BM19">IF($A19=0,"",_xlfn.IFNA(_xlfn.IFS(Poules!$E$288='Résultat club'!$A19,Poules!$F$288),""))</f>
        <v/>
      </c>
      <c r="BN19" s="99"/>
      <c r="BO19" s="110">
        <f t="shared" si="1"/>
        <v>0</v>
      </c>
      <c r="BP19" s="101">
        <f>COUNTIF('Listes poules triées'!$A$1:$B$60,$A19)</f>
        <v>0</v>
      </c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</row>
    <row r="20" spans="1:698" x14ac:dyDescent="0.25">
      <c r="A20" s="88"/>
      <c r="B20" s="78" t="str" cm="1">
        <f t="array" ref="B20">IF(A20=0,"",_xlfn.IFNA(_xlfn.IFS(Poules!$E$15='Résultat club'!$A20,Poules!$F$15)," "))</f>
        <v/>
      </c>
      <c r="C20" s="77" t="str" cm="1">
        <f t="array" ref="C20">IF(A20=0,"",_xlfn.IFNA(_xlfn.IFS(Poules!$E$16='Résultat club'!$A20,Poules!$F$16)," "))</f>
        <v/>
      </c>
      <c r="D20" s="77" t="str" cm="1">
        <f t="array" ref="D20">IF(A20=0,"",_xlfn.IFNA(_xlfn.IFS(Poules!$E$17='Résultat club'!$A20,Poules!$F$17)," "))</f>
        <v/>
      </c>
      <c r="E20" s="79" t="str" cm="1">
        <f t="array" ref="E20">IF(A20=0,"",_xlfn.IFNA(_xlfn.IFS(Poules!$E$18='Résultat club'!$A20,Poules!$F$18)," "))</f>
        <v/>
      </c>
      <c r="F20" s="78" t="str" cm="1">
        <f t="array" ref="F20">IF(A20=0,"",_xlfn.IFNA(_xlfn.IFS(Poules!$E$33='Résultat club'!$A20,Poules!$F$33)," "))</f>
        <v/>
      </c>
      <c r="G20" s="77" t="str" cm="1">
        <f t="array" ref="G20">IF(A20=0,"",_xlfn.IFNA(_xlfn.IFS(Poules!$E$34='Résultat club'!$A20,Poules!$F$34)," "))</f>
        <v/>
      </c>
      <c r="H20" s="77" t="str" cm="1">
        <f t="array" ref="H20">IF(A20=0,"",_xlfn.IFNA(_xlfn.IFS(Poules!$E$35='Résultat club'!$A20,Poules!$F$35)," "))</f>
        <v/>
      </c>
      <c r="I20" s="79" t="str" cm="1">
        <f t="array" ref="I20">IF(A20=0,"",_xlfn.IFNA(_xlfn.IFS(Poules!$E$36='Résultat club'!$A20,Poules!$F$36)," "))</f>
        <v/>
      </c>
      <c r="J20" s="78" t="str" cm="1">
        <f t="array" ref="J20">IF(A20=0,"",_xlfn.IFNA(_xlfn.IFS(Poules!$E$51='Résultat club'!$A20,Poules!$F$51)," "))</f>
        <v/>
      </c>
      <c r="K20" s="77" t="str" cm="1">
        <f t="array" ref="K20">IF(A20=0,"",_xlfn.IFNA(_xlfn.IFS(Poules!$E$52='Résultat club'!$A20,Poules!$F$52)," "))</f>
        <v/>
      </c>
      <c r="L20" s="77" t="str" cm="1">
        <f t="array" ref="L20">IF(A20=0,"",_xlfn.IFNA(_xlfn.IFS(Poules!$E$53='Résultat club'!$A20,Poules!$F$53)," "))</f>
        <v/>
      </c>
      <c r="M20" s="79" t="str" cm="1">
        <f t="array" ref="M20">IF(A20=0,"",_xlfn.IFNA(_xlfn.IFS(Poules!$E$54='Résultat club'!$A20,Poules!$F$54)," "))</f>
        <v/>
      </c>
      <c r="N20" s="78" t="str" cm="1">
        <f t="array" ref="N20">IF(A20=0,"",_xlfn.IFNA(_xlfn.IFS(Poules!$E$69='Résultat club'!$A20,Poules!$F$69)," "))</f>
        <v/>
      </c>
      <c r="O20" s="77" t="str" cm="1">
        <f t="array" ref="O20">IF(A20=0,"",_xlfn.IFNA(_xlfn.IFS(Poules!$E$70='Résultat club'!$A20,Poules!$F$70)," "))</f>
        <v/>
      </c>
      <c r="P20" s="77" t="str" cm="1">
        <f t="array" ref="P20">IF(A20=0,"",_xlfn.IFNA(_xlfn.IFS(Poules!$E$71='Résultat club'!$A20,Poules!$F$71)," "))</f>
        <v/>
      </c>
      <c r="Q20" s="79" t="str" cm="1">
        <f t="array" ref="Q20">IF(A20=0,"",_xlfn.IFNA(_xlfn.IFS(Poules!$E$72='Résultat club'!$A20,Poules!$F$72)," "))</f>
        <v/>
      </c>
      <c r="R20" s="78" t="str" cm="1">
        <f t="array" ref="R20">IF(A20=0,"",_xlfn.IFNA(_xlfn.IFS(Poules!$E$87='Résultat club'!$A20,Poules!$F$87)," "))</f>
        <v/>
      </c>
      <c r="S20" s="77" t="str" cm="1">
        <f t="array" ref="S20">IF(A20=0,"",_xlfn.IFNA(_xlfn.IFS(Poules!$E$88='Résultat club'!$A20,Poules!$F$88)," "))</f>
        <v/>
      </c>
      <c r="T20" s="77" t="str" cm="1">
        <f t="array" ref="T20">IF(A20=0,"",_xlfn.IFNA(_xlfn.IFS(Poules!$E$89='Résultat club'!$A20,Poules!$F$89)," "))</f>
        <v/>
      </c>
      <c r="U20" s="79" t="str" cm="1">
        <f t="array" ref="U20">IF(A20=0,"",_xlfn.IFNA(_xlfn.IFS(Poules!$E$90='Résultat club'!$A20,Poules!$F$90)," "))</f>
        <v/>
      </c>
      <c r="V20" s="78" t="str" cm="1">
        <f t="array" ref="V20">IF(A20=0,"",_xlfn.IFNA(_xlfn.IFS(Poules!$E$105='Résultat club'!$A20,Poules!$F$105),""))</f>
        <v/>
      </c>
      <c r="W20" s="77" t="str" cm="1">
        <f t="array" ref="W20">IF(A20=0,"",_xlfn.IFNA(_xlfn.IFS(Poules!$E$106='Résultat club'!$A20,Poules!$F$106),""))</f>
        <v/>
      </c>
      <c r="X20" s="77" t="str" cm="1">
        <f t="array" ref="X20">IF(A20=0,"",_xlfn.IFNA(_xlfn.IFS(Poules!$E$107='Résultat club'!$A20,Poules!$F$107),""))</f>
        <v/>
      </c>
      <c r="Y20" s="79" t="str" cm="1">
        <f t="array" ref="Y20">IF(A20=0,"",_xlfn.IFNA(_xlfn.IFS(Poules!$E$108='Résultat club'!$A20,Poules!$F$108),""))</f>
        <v/>
      </c>
      <c r="Z20" s="78" t="str" cm="1">
        <f t="array" ref="Z20">IF(A20=0,"",_xlfn.IFNA(_xlfn.IFS(Poules!$E$123='Résultat club'!$A20,Poules!$F$123),""))</f>
        <v/>
      </c>
      <c r="AA20" s="77" t="str" cm="1">
        <f t="array" ref="AA20">IF(A20=0,"",_xlfn.IFNA(_xlfn.IFS(Poules!$E$124='Résultat club'!$A20,Poules!$F$124),""))</f>
        <v/>
      </c>
      <c r="AB20" s="77" t="str" cm="1">
        <f t="array" ref="AB20">IF(A20=0,"",_xlfn.IFNA(_xlfn.IFS(Poules!$E$125='Résultat club'!$A20,Poules!$F$125),""))</f>
        <v/>
      </c>
      <c r="AC20" s="79" t="str" cm="1">
        <f t="array" ref="AC20">IF(A20=0,"",_xlfn.IFNA(_xlfn.IFS(Poules!$E$126='Résultat club'!$A20,Poules!$F$126),""))</f>
        <v/>
      </c>
      <c r="AD20" s="78" t="str" cm="1">
        <f t="array" ref="AD20">IF(A20=0,"",_xlfn.IFNA(_xlfn.IFS(Poules!$E$141='Résultat club'!$A20,Poules!$F$141),""))</f>
        <v/>
      </c>
      <c r="AE20" s="77" t="str" cm="1">
        <f t="array" ref="AE20">IF(A20=0,"",_xlfn.IFNA(_xlfn.IFS(Poules!$E$142='Résultat club'!$A20,Poules!$F$142),""))</f>
        <v/>
      </c>
      <c r="AF20" s="77" t="str" cm="1">
        <f t="array" ref="AF20">IF(A20=0,"",_xlfn.IFNA(_xlfn.IFS(Poules!$E$143='Résultat club'!$A20,Poules!$F$143),""))</f>
        <v/>
      </c>
      <c r="AG20" s="79" t="str" cm="1">
        <f t="array" ref="AG20">IF(A20=0,"",_xlfn.IFNA(_xlfn.IFS(Poules!$E$144='Résultat club'!$A20,Poules!$F$144),""))</f>
        <v/>
      </c>
      <c r="AH20" s="78" t="str" cm="1">
        <f t="array" ref="AH20">IF(A20=0,"",_xlfn.IFNA(_xlfn.IFS(Poules!$E$159='Résultat club'!$A20,Poules!$F$159),""))</f>
        <v/>
      </c>
      <c r="AI20" s="77" t="str" cm="1">
        <f t="array" ref="AI20">IF(A20=0,"",_xlfn.IFNA(_xlfn.IFS(Poules!$E$160='Résultat club'!$A20,Poules!$F$160),""))</f>
        <v/>
      </c>
      <c r="AJ20" s="77" t="str" cm="1">
        <f t="array" ref="AJ20">IF(A20=0,"",_xlfn.IFNA(_xlfn.IFS(Poules!$E$161='Résultat club'!$A20,Poules!$F$161),""))</f>
        <v/>
      </c>
      <c r="AK20" s="83" t="str" cm="1">
        <f t="array" ref="AK20">IF(A20=0,"",_xlfn.IFNA(_xlfn.IFS(Poules!$E$162='Résultat club'!$A20,Poules!$F$162),""))</f>
        <v/>
      </c>
      <c r="AL20" s="78" t="str" cm="1">
        <f t="array" ref="AL20">IF(A20=0,"",_xlfn.IFNA(_xlfn.IFS(Poules!$E$177='Résultat club'!$A20,Poules!$F$177),""))</f>
        <v/>
      </c>
      <c r="AM20" s="77" t="str" cm="1">
        <f t="array" ref="AM20">IF(A20=0,"",_xlfn.IFNA(_xlfn.IFS(Poules!$E$178='Résultat club'!$A20,Poules!$F$178),""))</f>
        <v/>
      </c>
      <c r="AN20" s="77" t="str" cm="1">
        <f t="array" ref="AN20">IF(A20=0,"",_xlfn.IFNA(_xlfn.IFS(Poules!$E$179='Résultat club'!$A20,Poules!$F$179),""))</f>
        <v/>
      </c>
      <c r="AO20" s="83" t="str" cm="1">
        <f t="array" ref="AO20">IF(A20=0,"",_xlfn.IFNA(_xlfn.IFS(Poules!$E$180='Résultat club'!$A20,Poules!$F$180),""))</f>
        <v/>
      </c>
      <c r="AP20" s="78" t="str" cm="1">
        <f t="array" ref="AP20">IF(A20=0,"",_xlfn.IFNA(_xlfn.IFS(Poules!$E$195='Résultat club'!$A20,Poules!$F$195),""))</f>
        <v/>
      </c>
      <c r="AQ20" s="77" t="str" cm="1">
        <f t="array" ref="AQ20">IF(A20=0,"",_xlfn.IFNA(_xlfn.IFS(Poules!$E$196='Résultat club'!$A20,Poules!$F$196),""))</f>
        <v/>
      </c>
      <c r="AR20" s="77" t="str" cm="1">
        <f t="array" ref="AR20">IF(A20=0,"",_xlfn.IFNA(_xlfn.IFS(Poules!$E$197='Résultat club'!$A20,Poules!$F$197),""))</f>
        <v/>
      </c>
      <c r="AS20" s="83" t="str" cm="1">
        <f t="array" ref="AS20">IF(A20=0,"",_xlfn.IFNA(_xlfn.IFS(Poules!$E$198='Résultat club'!$A20,Poules!$F$198),""))</f>
        <v/>
      </c>
      <c r="AT20" s="78" t="str" cm="1">
        <f t="array" ref="AT20">IF(A20=0,"",_xlfn.IFNA(_xlfn.IFS(Poules!$E$213='Résultat club'!$A20,Poules!$F$213),""))</f>
        <v/>
      </c>
      <c r="AU20" s="77" t="str" cm="1">
        <f t="array" ref="AU20">IF(A20=0,"",_xlfn.IFNA(_xlfn.IFS(Poules!$E$214='Résultat club'!$A20,Poules!$F$214),""))</f>
        <v/>
      </c>
      <c r="AV20" s="77" t="str" cm="1">
        <f t="array" ref="AV20">IF(A20=0,"",_xlfn.IFNA(_xlfn.IFS(Poules!$E$215='Résultat club'!$A20,Poules!$F$215),""))</f>
        <v/>
      </c>
      <c r="AW20" s="83" t="str" cm="1">
        <f t="array" ref="AW20">IF(A20=0,"",_xlfn.IFNA(_xlfn.IFS(Poules!$E$216='Résultat club'!$A20,Poules!$F$216),""))</f>
        <v/>
      </c>
      <c r="AX20" s="78" t="str" cm="1">
        <f t="array" ref="AX20">IF(A20=0,"",_xlfn.IFNA(_xlfn.IFS(Poules!$E$231='Résultat club'!$A20,Poules!$F$231),""))</f>
        <v/>
      </c>
      <c r="AY20" s="77" t="str" cm="1">
        <f t="array" ref="AY20">IF(A20=0,"",_xlfn.IFNA(_xlfn.IFS(Poules!$E$232='Résultat club'!$A20,Poules!$F$232),""))</f>
        <v/>
      </c>
      <c r="AZ20" s="77" t="str" cm="1">
        <f t="array" ref="AZ20">IF(A20=0,"",_xlfn.IFNA(_xlfn.IFS(Poules!$E$233='Résultat club'!$A20,Poules!$F$233),""))</f>
        <v/>
      </c>
      <c r="BA20" s="83" t="str" cm="1">
        <f t="array" ref="BA20">IF(A20=0,"",_xlfn.IFNA(_xlfn.IFS(Poules!$E$234='Résultat club'!$A20,Poules!$F$234),""))</f>
        <v/>
      </c>
      <c r="BB20" s="78" t="str" cm="1">
        <f t="array" ref="BB20">IF(A20=0,"",_xlfn.IFNA(_xlfn.IFS(Poules!$E$249='Résultat club'!$A20,Poules!$F$249),""))</f>
        <v/>
      </c>
      <c r="BC20" s="77" t="str" cm="1">
        <f t="array" ref="BC20">IF(A20=0,"",_xlfn.IFNA(_xlfn.IFS(Poules!$E$250='Résultat club'!$A20,Poules!$F$250),""))</f>
        <v/>
      </c>
      <c r="BD20" s="77" t="str" cm="1">
        <f t="array" ref="BD20">IF(A20=0,"",_xlfn.IFNA(_xlfn.IFS(Poules!$E$251='Résultat club'!$A20,Poules!$F$251),""))</f>
        <v/>
      </c>
      <c r="BE20" s="83" t="str" cm="1">
        <f t="array" ref="BE20">IF(A20=0,"",_xlfn.IFNA(_xlfn.IFS(Poules!$E$252='Résultat club'!$A20,Poules!$F$252),""))</f>
        <v/>
      </c>
      <c r="BF20" s="78" t="str" cm="1">
        <f t="array" ref="BF20">IF(A20=0,"",_xlfn.IFNA(_xlfn.IFS(Poules!$E$267='Résultat club'!$A20,Poules!$F$267),""))</f>
        <v/>
      </c>
      <c r="BG20" s="77" t="str" cm="1">
        <f t="array" ref="BG20">IF(A20=0,"",_xlfn.IFNA(_xlfn.IFS(Poules!$E$268='Résultat club'!$A20,Poules!$F$268),""))</f>
        <v/>
      </c>
      <c r="BH20" s="77" t="str" cm="1">
        <f t="array" ref="BH20">IF($A20=0,"",_xlfn.IFNA(_xlfn.IFS(Poules!$E$269='Résultat club'!$A20,Poules!$F$269),""))</f>
        <v/>
      </c>
      <c r="BI20" s="79" t="str" cm="1">
        <f t="array" ref="BI20">IF($A20=0,"",_xlfn.IFNA(_xlfn.IFS(Poules!$E$270='Résultat club'!$A20,Poules!$F$270),""))</f>
        <v/>
      </c>
      <c r="BJ20" s="85" t="str" cm="1">
        <f t="array" ref="BJ20">IF($A20=0,"",_xlfn.IFNA(_xlfn.IFS(Poules!$E$285='Résultat club'!$A20,Poules!$F$285),""))</f>
        <v/>
      </c>
      <c r="BK20" s="77" t="str" cm="1">
        <f t="array" ref="BK20">IF($A20=0,"",_xlfn.IFNA(_xlfn.IFS(Poules!$E$286='Résultat club'!$A20,Poules!$F$286),""))</f>
        <v/>
      </c>
      <c r="BL20" s="77" t="str" cm="1">
        <f t="array" ref="BL20">IF($A20=0,"",_xlfn.IFNA(_xlfn.IFS(Poules!$E$287='Résultat club'!$A20,Poules!$F$287),""))</f>
        <v/>
      </c>
      <c r="BM20" s="83" t="str" cm="1">
        <f t="array" ref="BM20">IF($A20=0,"",_xlfn.IFNA(_xlfn.IFS(Poules!$E$288='Résultat club'!$A20,Poules!$F$288),""))</f>
        <v/>
      </c>
      <c r="BN20" s="78"/>
      <c r="BO20" s="110">
        <f t="shared" si="1"/>
        <v>0</v>
      </c>
      <c r="BP20" s="79">
        <f>COUNTIF('Listes poules triées'!$A$1:$B$60,$A20)</f>
        <v>0</v>
      </c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</row>
    <row r="21" spans="1:698" s="104" customFormat="1" x14ac:dyDescent="0.25">
      <c r="A21" s="98"/>
      <c r="B21" s="99" t="str" cm="1">
        <f t="array" ref="B21">IF(A21=0,"",_xlfn.IFNA(_xlfn.IFS(Poules!$E$15='Résultat club'!$A21,Poules!$F$15)," "))</f>
        <v/>
      </c>
      <c r="C21" s="100" t="str" cm="1">
        <f t="array" ref="C21">IF(A21=0,"",_xlfn.IFNA(_xlfn.IFS(Poules!$E$16='Résultat club'!$A21,Poules!$F$16)," "))</f>
        <v/>
      </c>
      <c r="D21" s="100" t="str" cm="1">
        <f t="array" ref="D21">IF(A21=0,"",_xlfn.IFNA(_xlfn.IFS(Poules!$E$17='Résultat club'!$A21,Poules!$F$17)," "))</f>
        <v/>
      </c>
      <c r="E21" s="101" t="str" cm="1">
        <f t="array" ref="E21">IF(A21=0,"",_xlfn.IFNA(_xlfn.IFS(Poules!$E$18='Résultat club'!$A21,Poules!$F$18)," "))</f>
        <v/>
      </c>
      <c r="F21" s="99" t="str" cm="1">
        <f t="array" ref="F21">IF(A21=0,"",_xlfn.IFNA(_xlfn.IFS(Poules!$E$33='Résultat club'!$A21,Poules!$F$33)," "))</f>
        <v/>
      </c>
      <c r="G21" s="100" t="str" cm="1">
        <f t="array" ref="G21">IF(A21=0,"",_xlfn.IFNA(_xlfn.IFS(Poules!$E$34='Résultat club'!$A21,Poules!$F$34)," "))</f>
        <v/>
      </c>
      <c r="H21" s="100" t="str" cm="1">
        <f t="array" ref="H21">IF(A21=0,"",_xlfn.IFNA(_xlfn.IFS(Poules!$E$35='Résultat club'!$A21,Poules!$F$35)," "))</f>
        <v/>
      </c>
      <c r="I21" s="101" t="str" cm="1">
        <f t="array" ref="I21">IF(A21=0,"",_xlfn.IFNA(_xlfn.IFS(Poules!$E$36='Résultat club'!$A21,Poules!$F$36)," "))</f>
        <v/>
      </c>
      <c r="J21" s="99" t="str" cm="1">
        <f t="array" ref="J21">IF(A21=0,"",_xlfn.IFNA(_xlfn.IFS(Poules!$E$51='Résultat club'!$A21,Poules!$F$51)," "))</f>
        <v/>
      </c>
      <c r="K21" s="100" t="str" cm="1">
        <f t="array" ref="K21">IF(A21=0,"",_xlfn.IFNA(_xlfn.IFS(Poules!$E$52='Résultat club'!$A21,Poules!$F$52)," "))</f>
        <v/>
      </c>
      <c r="L21" s="100" t="str" cm="1">
        <f t="array" ref="L21">IF(A21=0,"",_xlfn.IFNA(_xlfn.IFS(Poules!$E$53='Résultat club'!$A21,Poules!$F$53)," "))</f>
        <v/>
      </c>
      <c r="M21" s="101" t="str" cm="1">
        <f t="array" ref="M21">IF(A21=0,"",_xlfn.IFNA(_xlfn.IFS(Poules!$E$54='Résultat club'!$A21,Poules!$F$54)," "))</f>
        <v/>
      </c>
      <c r="N21" s="99" t="str" cm="1">
        <f t="array" ref="N21">IF(A21=0,"",_xlfn.IFNA(_xlfn.IFS(Poules!$E$69='Résultat club'!$A21,Poules!$F$69)," "))</f>
        <v/>
      </c>
      <c r="O21" s="100" t="str" cm="1">
        <f t="array" ref="O21">IF(A21=0,"",_xlfn.IFNA(_xlfn.IFS(Poules!$E$70='Résultat club'!$A21,Poules!$F$70)," "))</f>
        <v/>
      </c>
      <c r="P21" s="100" t="str" cm="1">
        <f t="array" ref="P21">IF(A21=0,"",_xlfn.IFNA(_xlfn.IFS(Poules!$E$71='Résultat club'!$A21,Poules!$F$71)," "))</f>
        <v/>
      </c>
      <c r="Q21" s="101" t="str" cm="1">
        <f t="array" ref="Q21">IF(A21=0,"",_xlfn.IFNA(_xlfn.IFS(Poules!$E$72='Résultat club'!$A21,Poules!$F$72)," "))</f>
        <v/>
      </c>
      <c r="R21" s="99" t="str" cm="1">
        <f t="array" ref="R21">IF(A21=0,"",_xlfn.IFNA(_xlfn.IFS(Poules!$E$87='Résultat club'!$A21,Poules!$F$87)," "))</f>
        <v/>
      </c>
      <c r="S21" s="100" t="str" cm="1">
        <f t="array" ref="S21">IF(A21=0,"",_xlfn.IFNA(_xlfn.IFS(Poules!$E$88='Résultat club'!$A21,Poules!$F$88)," "))</f>
        <v/>
      </c>
      <c r="T21" s="100" t="str" cm="1">
        <f t="array" ref="T21">IF(A21=0,"",_xlfn.IFNA(_xlfn.IFS(Poules!$E$89='Résultat club'!$A21,Poules!$F$89)," "))</f>
        <v/>
      </c>
      <c r="U21" s="101" t="str" cm="1">
        <f t="array" ref="U21">IF(A21=0,"",_xlfn.IFNA(_xlfn.IFS(Poules!$E$90='Résultat club'!$A21,Poules!$F$90)," "))</f>
        <v/>
      </c>
      <c r="V21" s="99" t="str" cm="1">
        <f t="array" ref="V21">IF(A21=0,"",_xlfn.IFNA(_xlfn.IFS(Poules!$E$105='Résultat club'!$A21,Poules!$F$105),""))</f>
        <v/>
      </c>
      <c r="W21" s="100" t="str" cm="1">
        <f t="array" ref="W21">IF(A21=0,"",_xlfn.IFNA(_xlfn.IFS(Poules!$E$106='Résultat club'!$A21,Poules!$F$106),""))</f>
        <v/>
      </c>
      <c r="X21" s="100" t="str" cm="1">
        <f t="array" ref="X21">IF(A21=0,"",_xlfn.IFNA(_xlfn.IFS(Poules!$E$107='Résultat club'!$A21,Poules!$F$107),""))</f>
        <v/>
      </c>
      <c r="Y21" s="101" t="str" cm="1">
        <f t="array" ref="Y21">IF(A21=0,"",_xlfn.IFNA(_xlfn.IFS(Poules!$E$108='Résultat club'!$A21,Poules!$F$108),""))</f>
        <v/>
      </c>
      <c r="Z21" s="99" t="str" cm="1">
        <f t="array" ref="Z21">IF(A21=0,"",_xlfn.IFNA(_xlfn.IFS(Poules!$E$123='Résultat club'!$A21,Poules!$F$123),""))</f>
        <v/>
      </c>
      <c r="AA21" s="100" t="str" cm="1">
        <f t="array" ref="AA21">IF(A21=0,"",_xlfn.IFNA(_xlfn.IFS(Poules!$E$124='Résultat club'!$A21,Poules!$F$124),""))</f>
        <v/>
      </c>
      <c r="AB21" s="100" t="str" cm="1">
        <f t="array" ref="AB21">IF(A21=0,"",_xlfn.IFNA(_xlfn.IFS(Poules!$E$125='Résultat club'!$A21,Poules!$F$125),""))</f>
        <v/>
      </c>
      <c r="AC21" s="101" t="str" cm="1">
        <f t="array" ref="AC21">IF(A21=0,"",_xlfn.IFNA(_xlfn.IFS(Poules!$E$126='Résultat club'!$A21,Poules!$F$126),""))</f>
        <v/>
      </c>
      <c r="AD21" s="99" t="str" cm="1">
        <f t="array" ref="AD21">IF(A21=0,"",_xlfn.IFNA(_xlfn.IFS(Poules!$E$141='Résultat club'!$A21,Poules!$F$141),""))</f>
        <v/>
      </c>
      <c r="AE21" s="100" t="str" cm="1">
        <f t="array" ref="AE21">IF(A21=0,"",_xlfn.IFNA(_xlfn.IFS(Poules!$E$142='Résultat club'!$A21,Poules!$F$142),""))</f>
        <v/>
      </c>
      <c r="AF21" s="100" t="str" cm="1">
        <f t="array" ref="AF21">IF(A21=0,"",_xlfn.IFNA(_xlfn.IFS(Poules!$E$143='Résultat club'!$A21,Poules!$F$143),""))</f>
        <v/>
      </c>
      <c r="AG21" s="101" t="str" cm="1">
        <f t="array" ref="AG21">IF(A21=0,"",_xlfn.IFNA(_xlfn.IFS(Poules!$E$144='Résultat club'!$A21,Poules!$F$144),""))</f>
        <v/>
      </c>
      <c r="AH21" s="99" t="str" cm="1">
        <f t="array" ref="AH21">IF(A21=0,"",_xlfn.IFNA(_xlfn.IFS(Poules!$E$159='Résultat club'!$A21,Poules!$F$159),""))</f>
        <v/>
      </c>
      <c r="AI21" s="100" t="str" cm="1">
        <f t="array" ref="AI21">IF(A21=0,"",_xlfn.IFNA(_xlfn.IFS(Poules!$E$160='Résultat club'!$A21,Poules!$F$160),""))</f>
        <v/>
      </c>
      <c r="AJ21" s="100" t="str" cm="1">
        <f t="array" ref="AJ21">IF(A21=0,"",_xlfn.IFNA(_xlfn.IFS(Poules!$E$161='Résultat club'!$A21,Poules!$F$161),""))</f>
        <v/>
      </c>
      <c r="AK21" s="102" t="str" cm="1">
        <f t="array" ref="AK21">IF(A21=0,"",_xlfn.IFNA(_xlfn.IFS(Poules!$E$162='Résultat club'!$A21,Poules!$F$162),""))</f>
        <v/>
      </c>
      <c r="AL21" s="99" t="str" cm="1">
        <f t="array" ref="AL21">IF(A21=0,"",_xlfn.IFNA(_xlfn.IFS(Poules!$E$177='Résultat club'!$A21,Poules!$F$177),""))</f>
        <v/>
      </c>
      <c r="AM21" s="100" t="str" cm="1">
        <f t="array" ref="AM21">IF(A21=0,"",_xlfn.IFNA(_xlfn.IFS(Poules!$E$178='Résultat club'!$A21,Poules!$F$178),""))</f>
        <v/>
      </c>
      <c r="AN21" s="100" t="str" cm="1">
        <f t="array" ref="AN21">IF(A21=0,"",_xlfn.IFNA(_xlfn.IFS(Poules!$E$179='Résultat club'!$A21,Poules!$F$179),""))</f>
        <v/>
      </c>
      <c r="AO21" s="102" t="str" cm="1">
        <f t="array" ref="AO21">IF(A21=0,"",_xlfn.IFNA(_xlfn.IFS(Poules!$E$180='Résultat club'!$A21,Poules!$F$180),""))</f>
        <v/>
      </c>
      <c r="AP21" s="99" t="str" cm="1">
        <f t="array" ref="AP21">IF(A21=0,"",_xlfn.IFNA(_xlfn.IFS(Poules!$E$195='Résultat club'!$A21,Poules!$F$195),""))</f>
        <v/>
      </c>
      <c r="AQ21" s="100" t="str" cm="1">
        <f t="array" ref="AQ21">IF(A21=0,"",_xlfn.IFNA(_xlfn.IFS(Poules!$E$196='Résultat club'!$A21,Poules!$F$196),""))</f>
        <v/>
      </c>
      <c r="AR21" s="100" t="str" cm="1">
        <f t="array" ref="AR21">IF(A21=0,"",_xlfn.IFNA(_xlfn.IFS(Poules!$E$197='Résultat club'!$A21,Poules!$F$197),""))</f>
        <v/>
      </c>
      <c r="AS21" s="102" t="str" cm="1">
        <f t="array" ref="AS21">IF(A21=0,"",_xlfn.IFNA(_xlfn.IFS(Poules!$E$198='Résultat club'!$A21,Poules!$F$198),""))</f>
        <v/>
      </c>
      <c r="AT21" s="99" t="str" cm="1">
        <f t="array" ref="AT21">IF(A21=0,"",_xlfn.IFNA(_xlfn.IFS(Poules!$E$213='Résultat club'!$A21,Poules!$F$213),""))</f>
        <v/>
      </c>
      <c r="AU21" s="100" t="str" cm="1">
        <f t="array" ref="AU21">IF(A21=0,"",_xlfn.IFNA(_xlfn.IFS(Poules!$E$214='Résultat club'!$A21,Poules!$F$214),""))</f>
        <v/>
      </c>
      <c r="AV21" s="100" t="str" cm="1">
        <f t="array" ref="AV21">IF(A21=0,"",_xlfn.IFNA(_xlfn.IFS(Poules!$E$215='Résultat club'!$A21,Poules!$F$215),""))</f>
        <v/>
      </c>
      <c r="AW21" s="102" t="str" cm="1">
        <f t="array" ref="AW21">IF(A21=0,"",_xlfn.IFNA(_xlfn.IFS(Poules!$E$216='Résultat club'!$A21,Poules!$F$216),""))</f>
        <v/>
      </c>
      <c r="AX21" s="99" t="str" cm="1">
        <f t="array" ref="AX21">IF(A21=0,"",_xlfn.IFNA(_xlfn.IFS(Poules!$E$231='Résultat club'!$A21,Poules!$F$231),""))</f>
        <v/>
      </c>
      <c r="AY21" s="100" t="str" cm="1">
        <f t="array" ref="AY21">IF(A21=0,"",_xlfn.IFNA(_xlfn.IFS(Poules!$E$232='Résultat club'!$A21,Poules!$F$232),""))</f>
        <v/>
      </c>
      <c r="AZ21" s="100" t="str" cm="1">
        <f t="array" ref="AZ21">IF(A21=0,"",_xlfn.IFNA(_xlfn.IFS(Poules!$E$233='Résultat club'!$A21,Poules!$F$233),""))</f>
        <v/>
      </c>
      <c r="BA21" s="102" t="str" cm="1">
        <f t="array" ref="BA21">IF(A21=0,"",_xlfn.IFNA(_xlfn.IFS(Poules!$E$234='Résultat club'!$A21,Poules!$F$234),""))</f>
        <v/>
      </c>
      <c r="BB21" s="99" t="str" cm="1">
        <f t="array" ref="BB21">IF(A21=0,"",_xlfn.IFNA(_xlfn.IFS(Poules!$E$249='Résultat club'!$A21,Poules!$F$249),""))</f>
        <v/>
      </c>
      <c r="BC21" s="100" t="str" cm="1">
        <f t="array" ref="BC21">IF(A21=0,"",_xlfn.IFNA(_xlfn.IFS(Poules!$E$250='Résultat club'!$A21,Poules!$F$250),""))</f>
        <v/>
      </c>
      <c r="BD21" s="100" t="str" cm="1">
        <f t="array" ref="BD21">IF(A21=0,"",_xlfn.IFNA(_xlfn.IFS(Poules!$E$251='Résultat club'!$A21,Poules!$F$251),""))</f>
        <v/>
      </c>
      <c r="BE21" s="102" t="str" cm="1">
        <f t="array" ref="BE21">IF(A21=0,"",_xlfn.IFNA(_xlfn.IFS(Poules!$E$252='Résultat club'!$A21,Poules!$F$252),""))</f>
        <v/>
      </c>
      <c r="BF21" s="99" t="str" cm="1">
        <f t="array" ref="BF21">IF(A21=0,"",_xlfn.IFNA(_xlfn.IFS(Poules!$E$267='Résultat club'!$A21,Poules!$F$267),""))</f>
        <v/>
      </c>
      <c r="BG21" s="100" t="str" cm="1">
        <f t="array" ref="BG21">IF(A21=0,"",_xlfn.IFNA(_xlfn.IFS(Poules!$E$268='Résultat club'!$A21,Poules!$F$268),""))</f>
        <v/>
      </c>
      <c r="BH21" s="100" t="str" cm="1">
        <f t="array" ref="BH21">IF($A21=0,"",_xlfn.IFNA(_xlfn.IFS(Poules!$E$269='Résultat club'!$A21,Poules!$F$269),""))</f>
        <v/>
      </c>
      <c r="BI21" s="101" t="str" cm="1">
        <f t="array" ref="BI21">IF($A21=0,"",_xlfn.IFNA(_xlfn.IFS(Poules!$E$270='Résultat club'!$A21,Poules!$F$270),""))</f>
        <v/>
      </c>
      <c r="BJ21" s="103" t="str" cm="1">
        <f t="array" ref="BJ21">IF($A21=0,"",_xlfn.IFNA(_xlfn.IFS(Poules!$E$285='Résultat club'!$A21,Poules!$F$285),""))</f>
        <v/>
      </c>
      <c r="BK21" s="100" t="str" cm="1">
        <f t="array" ref="BK21">IF($A21=0,"",_xlfn.IFNA(_xlfn.IFS(Poules!$E$286='Résultat club'!$A21,Poules!$F$286),""))</f>
        <v/>
      </c>
      <c r="BL21" s="100" t="str" cm="1">
        <f t="array" ref="BL21">IF($A21=0,"",_xlfn.IFNA(_xlfn.IFS(Poules!$E$287='Résultat club'!$A21,Poules!$F$287),""))</f>
        <v/>
      </c>
      <c r="BM21" s="102" t="str" cm="1">
        <f t="array" ref="BM21">IF($A21=0,"",_xlfn.IFNA(_xlfn.IFS(Poules!$E$288='Résultat club'!$A21,Poules!$F$288),""))</f>
        <v/>
      </c>
      <c r="BN21" s="99"/>
      <c r="BO21" s="110">
        <f t="shared" si="1"/>
        <v>0</v>
      </c>
      <c r="BP21" s="101">
        <f>COUNTIF('Listes poules triées'!$A$1:$B$60,$A21)</f>
        <v>0</v>
      </c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</row>
    <row r="22" spans="1:698" x14ac:dyDescent="0.25">
      <c r="A22" s="88"/>
      <c r="B22" s="78" t="str" cm="1">
        <f t="array" ref="B22">IF(A22=0,"",_xlfn.IFNA(_xlfn.IFS(Poules!$E$15='Résultat club'!$A22,Poules!$F$15)," "))</f>
        <v/>
      </c>
      <c r="C22" s="77" t="str" cm="1">
        <f t="array" ref="C22">IF(A22=0,"",_xlfn.IFNA(_xlfn.IFS(Poules!$E$16='Résultat club'!$A22,Poules!$F$16)," "))</f>
        <v/>
      </c>
      <c r="D22" s="77" t="str" cm="1">
        <f t="array" ref="D22">IF(A22=0,"",_xlfn.IFNA(_xlfn.IFS(Poules!$E$17='Résultat club'!$A22,Poules!$F$17)," "))</f>
        <v/>
      </c>
      <c r="E22" s="79" t="str" cm="1">
        <f t="array" ref="E22">IF(A22=0,"",_xlfn.IFNA(_xlfn.IFS(Poules!$E$18='Résultat club'!$A22,Poules!$F$18)," "))</f>
        <v/>
      </c>
      <c r="F22" s="78" t="str" cm="1">
        <f t="array" ref="F22">IF(A22=0,"",_xlfn.IFNA(_xlfn.IFS(Poules!$E$33='Résultat club'!$A22,Poules!$F$33)," "))</f>
        <v/>
      </c>
      <c r="G22" s="77" t="str" cm="1">
        <f t="array" ref="G22">IF(A22=0,"",_xlfn.IFNA(_xlfn.IFS(Poules!$E$34='Résultat club'!$A22,Poules!$F$34)," "))</f>
        <v/>
      </c>
      <c r="H22" s="77" t="str" cm="1">
        <f t="array" ref="H22">IF(A22=0,"",_xlfn.IFNA(_xlfn.IFS(Poules!$E$35='Résultat club'!$A22,Poules!$F$35)," "))</f>
        <v/>
      </c>
      <c r="I22" s="79" t="str" cm="1">
        <f t="array" ref="I22">IF(A22=0,"",_xlfn.IFNA(_xlfn.IFS(Poules!$E$36='Résultat club'!$A22,Poules!$F$36)," "))</f>
        <v/>
      </c>
      <c r="J22" s="78" t="str" cm="1">
        <f t="array" ref="J22">IF(A22=0,"",_xlfn.IFNA(_xlfn.IFS(Poules!$E$51='Résultat club'!$A22,Poules!$F$51)," "))</f>
        <v/>
      </c>
      <c r="K22" s="77" t="str" cm="1">
        <f t="array" ref="K22">IF(A22=0,"",_xlfn.IFNA(_xlfn.IFS(Poules!$E$52='Résultat club'!$A22,Poules!$F$52)," "))</f>
        <v/>
      </c>
      <c r="L22" s="77" t="str" cm="1">
        <f t="array" ref="L22">IF(A22=0,"",_xlfn.IFNA(_xlfn.IFS(Poules!$E$53='Résultat club'!$A22,Poules!$F$53)," "))</f>
        <v/>
      </c>
      <c r="M22" s="79" t="str" cm="1">
        <f t="array" ref="M22">IF(A22=0,"",_xlfn.IFNA(_xlfn.IFS(Poules!$E$54='Résultat club'!$A22,Poules!$F$54)," "))</f>
        <v/>
      </c>
      <c r="N22" s="78" t="str" cm="1">
        <f t="array" ref="N22">IF(A22=0,"",_xlfn.IFNA(_xlfn.IFS(Poules!$E$69='Résultat club'!$A22,Poules!$F$69)," "))</f>
        <v/>
      </c>
      <c r="O22" s="77" t="str" cm="1">
        <f t="array" ref="O22">IF(A22=0,"",_xlfn.IFNA(_xlfn.IFS(Poules!$E$70='Résultat club'!$A22,Poules!$F$70)," "))</f>
        <v/>
      </c>
      <c r="P22" s="77" t="str" cm="1">
        <f t="array" ref="P22">IF(A22=0,"",_xlfn.IFNA(_xlfn.IFS(Poules!$E$71='Résultat club'!$A22,Poules!$F$71)," "))</f>
        <v/>
      </c>
      <c r="Q22" s="79" t="str" cm="1">
        <f t="array" ref="Q22">IF(A22=0,"",_xlfn.IFNA(_xlfn.IFS(Poules!$E$72='Résultat club'!$A22,Poules!$F$72)," "))</f>
        <v/>
      </c>
      <c r="R22" s="78" t="str" cm="1">
        <f t="array" ref="R22">IF(A22=0,"",_xlfn.IFNA(_xlfn.IFS(Poules!$E$87='Résultat club'!$A22,Poules!$F$87)," "))</f>
        <v/>
      </c>
      <c r="S22" s="77" t="str" cm="1">
        <f t="array" ref="S22">IF(A22=0,"",_xlfn.IFNA(_xlfn.IFS(Poules!$E$88='Résultat club'!$A22,Poules!$F$88)," "))</f>
        <v/>
      </c>
      <c r="T22" s="77" t="str" cm="1">
        <f t="array" ref="T22">IF(A22=0,"",_xlfn.IFNA(_xlfn.IFS(Poules!$E$89='Résultat club'!$A22,Poules!$F$89)," "))</f>
        <v/>
      </c>
      <c r="U22" s="79" t="str" cm="1">
        <f t="array" ref="U22">IF(A22=0,"",_xlfn.IFNA(_xlfn.IFS(Poules!$E$90='Résultat club'!$A22,Poules!$F$90)," "))</f>
        <v/>
      </c>
      <c r="V22" s="78" t="str" cm="1">
        <f t="array" ref="V22">IF(A22=0,"",_xlfn.IFNA(_xlfn.IFS(Poules!$E$105='Résultat club'!$A22,Poules!$F$105),""))</f>
        <v/>
      </c>
      <c r="W22" s="77" t="str" cm="1">
        <f t="array" ref="W22">IF(A22=0,"",_xlfn.IFNA(_xlfn.IFS(Poules!$E$106='Résultat club'!$A22,Poules!$F$106),""))</f>
        <v/>
      </c>
      <c r="X22" s="77" t="str" cm="1">
        <f t="array" ref="X22">IF(A22=0,"",_xlfn.IFNA(_xlfn.IFS(Poules!$E$107='Résultat club'!$A22,Poules!$F$107),""))</f>
        <v/>
      </c>
      <c r="Y22" s="79" t="str" cm="1">
        <f t="array" ref="Y22">IF(A22=0,"",_xlfn.IFNA(_xlfn.IFS(Poules!$E$108='Résultat club'!$A22,Poules!$F$108),""))</f>
        <v/>
      </c>
      <c r="Z22" s="78" t="str" cm="1">
        <f t="array" ref="Z22">IF(A22=0,"",_xlfn.IFNA(_xlfn.IFS(Poules!$E$123='Résultat club'!$A22,Poules!$F$123),""))</f>
        <v/>
      </c>
      <c r="AA22" s="77" t="str" cm="1">
        <f t="array" ref="AA22">IF(A22=0,"",_xlfn.IFNA(_xlfn.IFS(Poules!$E$124='Résultat club'!$A22,Poules!$F$124),""))</f>
        <v/>
      </c>
      <c r="AB22" s="77" t="str" cm="1">
        <f t="array" ref="AB22">IF(A22=0,"",_xlfn.IFNA(_xlfn.IFS(Poules!$E$125='Résultat club'!$A22,Poules!$F$125),""))</f>
        <v/>
      </c>
      <c r="AC22" s="79" t="str" cm="1">
        <f t="array" ref="AC22">IF(A22=0,"",_xlfn.IFNA(_xlfn.IFS(Poules!$E$126='Résultat club'!$A22,Poules!$F$126),""))</f>
        <v/>
      </c>
      <c r="AD22" s="78" t="str" cm="1">
        <f t="array" ref="AD22">IF(A22=0,"",_xlfn.IFNA(_xlfn.IFS(Poules!$E$141='Résultat club'!$A22,Poules!$F$141),""))</f>
        <v/>
      </c>
      <c r="AE22" s="77" t="str" cm="1">
        <f t="array" ref="AE22">IF(A22=0,"",_xlfn.IFNA(_xlfn.IFS(Poules!$E$142='Résultat club'!$A22,Poules!$F$142),""))</f>
        <v/>
      </c>
      <c r="AF22" s="77" t="str" cm="1">
        <f t="array" ref="AF22">IF(A22=0,"",_xlfn.IFNA(_xlfn.IFS(Poules!$E$143='Résultat club'!$A22,Poules!$F$143),""))</f>
        <v/>
      </c>
      <c r="AG22" s="79" t="str" cm="1">
        <f t="array" ref="AG22">IF(A22=0,"",_xlfn.IFNA(_xlfn.IFS(Poules!$E$144='Résultat club'!$A22,Poules!$F$144),""))</f>
        <v/>
      </c>
      <c r="AH22" s="78" t="str" cm="1">
        <f t="array" ref="AH22">IF(A22=0,"",_xlfn.IFNA(_xlfn.IFS(Poules!$E$159='Résultat club'!$A22,Poules!$F$159),""))</f>
        <v/>
      </c>
      <c r="AI22" s="77" t="str" cm="1">
        <f t="array" ref="AI22">IF(A22=0,"",_xlfn.IFNA(_xlfn.IFS(Poules!$E$160='Résultat club'!$A22,Poules!$F$160),""))</f>
        <v/>
      </c>
      <c r="AJ22" s="77" t="str" cm="1">
        <f t="array" ref="AJ22">IF(A22=0,"",_xlfn.IFNA(_xlfn.IFS(Poules!$E$161='Résultat club'!$A22,Poules!$F$161),""))</f>
        <v/>
      </c>
      <c r="AK22" s="83" t="str" cm="1">
        <f t="array" ref="AK22">IF(A22=0,"",_xlfn.IFNA(_xlfn.IFS(Poules!$E$162='Résultat club'!$A22,Poules!$F$162),""))</f>
        <v/>
      </c>
      <c r="AL22" s="78" t="str" cm="1">
        <f t="array" ref="AL22">IF(A22=0,"",_xlfn.IFNA(_xlfn.IFS(Poules!$E$177='Résultat club'!$A22,Poules!$F$177),""))</f>
        <v/>
      </c>
      <c r="AM22" s="77" t="str" cm="1">
        <f t="array" ref="AM22">IF(A22=0,"",_xlfn.IFNA(_xlfn.IFS(Poules!$E$178='Résultat club'!$A22,Poules!$F$178),""))</f>
        <v/>
      </c>
      <c r="AN22" s="77" t="str" cm="1">
        <f t="array" ref="AN22">IF(A22=0,"",_xlfn.IFNA(_xlfn.IFS(Poules!$E$179='Résultat club'!$A22,Poules!$F$179),""))</f>
        <v/>
      </c>
      <c r="AO22" s="83" t="str" cm="1">
        <f t="array" ref="AO22">IF(A22=0,"",_xlfn.IFNA(_xlfn.IFS(Poules!$E$180='Résultat club'!$A22,Poules!$F$180),""))</f>
        <v/>
      </c>
      <c r="AP22" s="78" t="str" cm="1">
        <f t="array" ref="AP22">IF(A22=0,"",_xlfn.IFNA(_xlfn.IFS(Poules!$E$195='Résultat club'!$A22,Poules!$F$195),""))</f>
        <v/>
      </c>
      <c r="AQ22" s="77" t="str" cm="1">
        <f t="array" ref="AQ22">IF(A22=0,"",_xlfn.IFNA(_xlfn.IFS(Poules!$E$196='Résultat club'!$A22,Poules!$F$196),""))</f>
        <v/>
      </c>
      <c r="AR22" s="77" t="str" cm="1">
        <f t="array" ref="AR22">IF(A22=0,"",_xlfn.IFNA(_xlfn.IFS(Poules!$E$197='Résultat club'!$A22,Poules!$F$197),""))</f>
        <v/>
      </c>
      <c r="AS22" s="83" t="str" cm="1">
        <f t="array" ref="AS22">IF(A22=0,"",_xlfn.IFNA(_xlfn.IFS(Poules!$E$198='Résultat club'!$A22,Poules!$F$198),""))</f>
        <v/>
      </c>
      <c r="AT22" s="78" t="str" cm="1">
        <f t="array" ref="AT22">IF(A22=0,"",_xlfn.IFNA(_xlfn.IFS(Poules!$E$213='Résultat club'!$A22,Poules!$F$213),""))</f>
        <v/>
      </c>
      <c r="AU22" s="77" t="str" cm="1">
        <f t="array" ref="AU22">IF(A22=0,"",_xlfn.IFNA(_xlfn.IFS(Poules!$E$214='Résultat club'!$A22,Poules!$F$214),""))</f>
        <v/>
      </c>
      <c r="AV22" s="77" t="str" cm="1">
        <f t="array" ref="AV22">IF(A22=0,"",_xlfn.IFNA(_xlfn.IFS(Poules!$E$215='Résultat club'!$A22,Poules!$F$215),""))</f>
        <v/>
      </c>
      <c r="AW22" s="83" t="str" cm="1">
        <f t="array" ref="AW22">IF(A22=0,"",_xlfn.IFNA(_xlfn.IFS(Poules!$E$216='Résultat club'!$A22,Poules!$F$216),""))</f>
        <v/>
      </c>
      <c r="AX22" s="78" t="str" cm="1">
        <f t="array" ref="AX22">IF(A22=0,"",_xlfn.IFNA(_xlfn.IFS(Poules!$E$231='Résultat club'!$A22,Poules!$F$231),""))</f>
        <v/>
      </c>
      <c r="AY22" s="77" t="str" cm="1">
        <f t="array" ref="AY22">IF(A22=0,"",_xlfn.IFNA(_xlfn.IFS(Poules!$E$232='Résultat club'!$A22,Poules!$F$232),""))</f>
        <v/>
      </c>
      <c r="AZ22" s="77" t="str" cm="1">
        <f t="array" ref="AZ22">IF(A22=0,"",_xlfn.IFNA(_xlfn.IFS(Poules!$E$233='Résultat club'!$A22,Poules!$F$233),""))</f>
        <v/>
      </c>
      <c r="BA22" s="83" t="str" cm="1">
        <f t="array" ref="BA22">IF(A22=0,"",_xlfn.IFNA(_xlfn.IFS(Poules!$E$234='Résultat club'!$A22,Poules!$F$234),""))</f>
        <v/>
      </c>
      <c r="BB22" s="78" t="str" cm="1">
        <f t="array" ref="BB22">IF(A22=0,"",_xlfn.IFNA(_xlfn.IFS(Poules!$E$249='Résultat club'!$A22,Poules!$F$249),""))</f>
        <v/>
      </c>
      <c r="BC22" s="77" t="str" cm="1">
        <f t="array" ref="BC22">IF(A22=0,"",_xlfn.IFNA(_xlfn.IFS(Poules!$E$250='Résultat club'!$A22,Poules!$F$250),""))</f>
        <v/>
      </c>
      <c r="BD22" s="77" t="str" cm="1">
        <f t="array" ref="BD22">IF(A22=0,"",_xlfn.IFNA(_xlfn.IFS(Poules!$E$251='Résultat club'!$A22,Poules!$F$251),""))</f>
        <v/>
      </c>
      <c r="BE22" s="83" t="str" cm="1">
        <f t="array" ref="BE22">IF(A22=0,"",_xlfn.IFNA(_xlfn.IFS(Poules!$E$252='Résultat club'!$A22,Poules!$F$252),""))</f>
        <v/>
      </c>
      <c r="BF22" s="78" t="str" cm="1">
        <f t="array" ref="BF22">IF(A22=0,"",_xlfn.IFNA(_xlfn.IFS(Poules!$E$267='Résultat club'!$A22,Poules!$F$267),""))</f>
        <v/>
      </c>
      <c r="BG22" s="77" t="str" cm="1">
        <f t="array" ref="BG22">IF(A22=0,"",_xlfn.IFNA(_xlfn.IFS(Poules!$E$268='Résultat club'!$A22,Poules!$F$268),""))</f>
        <v/>
      </c>
      <c r="BH22" s="77" t="str" cm="1">
        <f t="array" ref="BH22">IF($A22=0,"",_xlfn.IFNA(_xlfn.IFS(Poules!$E$269='Résultat club'!$A22,Poules!$F$269),""))</f>
        <v/>
      </c>
      <c r="BI22" s="79" t="str" cm="1">
        <f t="array" ref="BI22">IF($A22=0,"",_xlfn.IFNA(_xlfn.IFS(Poules!$E$270='Résultat club'!$A22,Poules!$F$270),""))</f>
        <v/>
      </c>
      <c r="BJ22" s="85" t="str" cm="1">
        <f t="array" ref="BJ22">IF($A22=0,"",_xlfn.IFNA(_xlfn.IFS(Poules!$E$285='Résultat club'!$A22,Poules!$F$285),""))</f>
        <v/>
      </c>
      <c r="BK22" s="77" t="str" cm="1">
        <f t="array" ref="BK22">IF($A22=0,"",_xlfn.IFNA(_xlfn.IFS(Poules!$E$286='Résultat club'!$A22,Poules!$F$286),""))</f>
        <v/>
      </c>
      <c r="BL22" s="77" t="str" cm="1">
        <f t="array" ref="BL22">IF($A22=0,"",_xlfn.IFNA(_xlfn.IFS(Poules!$E$287='Résultat club'!$A22,Poules!$F$287),""))</f>
        <v/>
      </c>
      <c r="BM22" s="83" t="str" cm="1">
        <f t="array" ref="BM22">IF($A22=0,"",_xlfn.IFNA(_xlfn.IFS(Poules!$E$288='Résultat club'!$A22,Poules!$F$288),""))</f>
        <v/>
      </c>
      <c r="BN22" s="78"/>
      <c r="BO22" s="110">
        <f t="shared" si="1"/>
        <v>0</v>
      </c>
      <c r="BP22" s="79">
        <f>COUNTIF('Listes poules triées'!$A$1:$B$60,$A22)</f>
        <v>0</v>
      </c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</row>
    <row r="23" spans="1:698" s="104" customFormat="1" x14ac:dyDescent="0.25">
      <c r="A23" s="98"/>
      <c r="B23" s="99" t="str" cm="1">
        <f t="array" ref="B23">IF(A23=0,"",_xlfn.IFNA(_xlfn.IFS(Poules!$E$15='Résultat club'!$A23,Poules!$F$15)," "))</f>
        <v/>
      </c>
      <c r="C23" s="100" t="str" cm="1">
        <f t="array" ref="C23">IF(A23=0,"",_xlfn.IFNA(_xlfn.IFS(Poules!$E$16='Résultat club'!$A23,Poules!$F$16)," "))</f>
        <v/>
      </c>
      <c r="D23" s="100" t="str" cm="1">
        <f t="array" ref="D23">IF(A23=0,"",_xlfn.IFNA(_xlfn.IFS(Poules!$E$17='Résultat club'!$A23,Poules!$F$17)," "))</f>
        <v/>
      </c>
      <c r="E23" s="101" t="str" cm="1">
        <f t="array" ref="E23">IF(A23=0,"",_xlfn.IFNA(_xlfn.IFS(Poules!$E$18='Résultat club'!$A23,Poules!$F$18)," "))</f>
        <v/>
      </c>
      <c r="F23" s="99" t="str" cm="1">
        <f t="array" ref="F23">IF(A23=0,"",_xlfn.IFNA(_xlfn.IFS(Poules!$E$33='Résultat club'!$A23,Poules!$F$33)," "))</f>
        <v/>
      </c>
      <c r="G23" s="100" t="str" cm="1">
        <f t="array" ref="G23">IF(A23=0,"",_xlfn.IFNA(_xlfn.IFS(Poules!$E$34='Résultat club'!$A23,Poules!$F$34)," "))</f>
        <v/>
      </c>
      <c r="H23" s="100" t="str" cm="1">
        <f t="array" ref="H23">IF(A23=0,"",_xlfn.IFNA(_xlfn.IFS(Poules!$E$35='Résultat club'!$A23,Poules!$F$35)," "))</f>
        <v/>
      </c>
      <c r="I23" s="101" t="str" cm="1">
        <f t="array" ref="I23">IF(A23=0,"",_xlfn.IFNA(_xlfn.IFS(Poules!$E$36='Résultat club'!$A23,Poules!$F$36)," "))</f>
        <v/>
      </c>
      <c r="J23" s="99" t="str" cm="1">
        <f t="array" ref="J23">IF(A23=0,"",_xlfn.IFNA(_xlfn.IFS(Poules!$E$51='Résultat club'!$A23,Poules!$F$51)," "))</f>
        <v/>
      </c>
      <c r="K23" s="100" t="str" cm="1">
        <f t="array" ref="K23">IF(A23=0,"",_xlfn.IFNA(_xlfn.IFS(Poules!$E$52='Résultat club'!$A23,Poules!$F$52)," "))</f>
        <v/>
      </c>
      <c r="L23" s="100" t="str" cm="1">
        <f t="array" ref="L23">IF(A23=0,"",_xlfn.IFNA(_xlfn.IFS(Poules!$E$53='Résultat club'!$A23,Poules!$F$53)," "))</f>
        <v/>
      </c>
      <c r="M23" s="101" t="str" cm="1">
        <f t="array" ref="M23">IF(A23=0,"",_xlfn.IFNA(_xlfn.IFS(Poules!$E$54='Résultat club'!$A23,Poules!$F$54)," "))</f>
        <v/>
      </c>
      <c r="N23" s="99" t="str" cm="1">
        <f t="array" ref="N23">IF(A23=0,"",_xlfn.IFNA(_xlfn.IFS(Poules!$E$69='Résultat club'!$A23,Poules!$F$69)," "))</f>
        <v/>
      </c>
      <c r="O23" s="100" t="str" cm="1">
        <f t="array" ref="O23">IF(A23=0,"",_xlfn.IFNA(_xlfn.IFS(Poules!$E$70='Résultat club'!$A23,Poules!$F$70)," "))</f>
        <v/>
      </c>
      <c r="P23" s="100" t="str" cm="1">
        <f t="array" ref="P23">IF(A23=0,"",_xlfn.IFNA(_xlfn.IFS(Poules!$E$71='Résultat club'!$A23,Poules!$F$71)," "))</f>
        <v/>
      </c>
      <c r="Q23" s="101" t="str" cm="1">
        <f t="array" ref="Q23">IF(A23=0,"",_xlfn.IFNA(_xlfn.IFS(Poules!$E$72='Résultat club'!$A23,Poules!$F$72)," "))</f>
        <v/>
      </c>
      <c r="R23" s="99" t="str" cm="1">
        <f t="array" ref="R23">IF(A23=0,"",_xlfn.IFNA(_xlfn.IFS(Poules!$E$87='Résultat club'!$A23,Poules!$F$87)," "))</f>
        <v/>
      </c>
      <c r="S23" s="100" t="str" cm="1">
        <f t="array" ref="S23">IF(A23=0,"",_xlfn.IFNA(_xlfn.IFS(Poules!$E$88='Résultat club'!$A23,Poules!$F$88)," "))</f>
        <v/>
      </c>
      <c r="T23" s="100" t="str" cm="1">
        <f t="array" ref="T23">IF(A23=0,"",_xlfn.IFNA(_xlfn.IFS(Poules!$E$89='Résultat club'!$A23,Poules!$F$89)," "))</f>
        <v/>
      </c>
      <c r="U23" s="101" t="str" cm="1">
        <f t="array" ref="U23">IF(A23=0,"",_xlfn.IFNA(_xlfn.IFS(Poules!$E$90='Résultat club'!$A23,Poules!$F$90)," "))</f>
        <v/>
      </c>
      <c r="V23" s="99" t="str" cm="1">
        <f t="array" ref="V23">IF(A23=0,"",_xlfn.IFNA(_xlfn.IFS(Poules!$E$105='Résultat club'!$A23,Poules!$F$105),""))</f>
        <v/>
      </c>
      <c r="W23" s="100" t="str" cm="1">
        <f t="array" ref="W23">IF(A23=0,"",_xlfn.IFNA(_xlfn.IFS(Poules!$E$106='Résultat club'!$A23,Poules!$F$106),""))</f>
        <v/>
      </c>
      <c r="X23" s="100" t="str" cm="1">
        <f t="array" ref="X23">IF(A23=0,"",_xlfn.IFNA(_xlfn.IFS(Poules!$E$107='Résultat club'!$A23,Poules!$F$107),""))</f>
        <v/>
      </c>
      <c r="Y23" s="101" t="str" cm="1">
        <f t="array" ref="Y23">IF(A23=0,"",_xlfn.IFNA(_xlfn.IFS(Poules!$E$108='Résultat club'!$A23,Poules!$F$108),""))</f>
        <v/>
      </c>
      <c r="Z23" s="99" t="str" cm="1">
        <f t="array" ref="Z23">IF(A23=0,"",_xlfn.IFNA(_xlfn.IFS(Poules!$E$123='Résultat club'!$A23,Poules!$F$123),""))</f>
        <v/>
      </c>
      <c r="AA23" s="100" t="str" cm="1">
        <f t="array" ref="AA23">IF(A23=0,"",_xlfn.IFNA(_xlfn.IFS(Poules!$E$124='Résultat club'!$A23,Poules!$F$124),""))</f>
        <v/>
      </c>
      <c r="AB23" s="100" t="str" cm="1">
        <f t="array" ref="AB23">IF(A23=0,"",_xlfn.IFNA(_xlfn.IFS(Poules!$E$125='Résultat club'!$A23,Poules!$F$125),""))</f>
        <v/>
      </c>
      <c r="AC23" s="101" t="str" cm="1">
        <f t="array" ref="AC23">IF(A23=0,"",_xlfn.IFNA(_xlfn.IFS(Poules!$E$126='Résultat club'!$A23,Poules!$F$126),""))</f>
        <v/>
      </c>
      <c r="AD23" s="99" t="str" cm="1">
        <f t="array" ref="AD23">IF(A23=0,"",_xlfn.IFNA(_xlfn.IFS(Poules!$E$141='Résultat club'!$A23,Poules!$F$141),""))</f>
        <v/>
      </c>
      <c r="AE23" s="100" t="str" cm="1">
        <f t="array" ref="AE23">IF(A23=0,"",_xlfn.IFNA(_xlfn.IFS(Poules!$E$142='Résultat club'!$A23,Poules!$F$142),""))</f>
        <v/>
      </c>
      <c r="AF23" s="100" t="str" cm="1">
        <f t="array" ref="AF23">IF(A23=0,"",_xlfn.IFNA(_xlfn.IFS(Poules!$E$143='Résultat club'!$A23,Poules!$F$143),""))</f>
        <v/>
      </c>
      <c r="AG23" s="101" t="str" cm="1">
        <f t="array" ref="AG23">IF(A23=0,"",_xlfn.IFNA(_xlfn.IFS(Poules!$E$144='Résultat club'!$A23,Poules!$F$144),""))</f>
        <v/>
      </c>
      <c r="AH23" s="99" t="str" cm="1">
        <f t="array" ref="AH23">IF(A23=0,"",_xlfn.IFNA(_xlfn.IFS(Poules!$E$159='Résultat club'!$A23,Poules!$F$159),""))</f>
        <v/>
      </c>
      <c r="AI23" s="100" t="str" cm="1">
        <f t="array" ref="AI23">IF(A23=0,"",_xlfn.IFNA(_xlfn.IFS(Poules!$E$160='Résultat club'!$A23,Poules!$F$160),""))</f>
        <v/>
      </c>
      <c r="AJ23" s="100" t="str" cm="1">
        <f t="array" ref="AJ23">IF(A23=0,"",_xlfn.IFNA(_xlfn.IFS(Poules!$E$161='Résultat club'!$A23,Poules!$F$161),""))</f>
        <v/>
      </c>
      <c r="AK23" s="102" t="str" cm="1">
        <f t="array" ref="AK23">IF(A23=0,"",_xlfn.IFNA(_xlfn.IFS(Poules!$E$162='Résultat club'!$A23,Poules!$F$162),""))</f>
        <v/>
      </c>
      <c r="AL23" s="99" t="str" cm="1">
        <f t="array" ref="AL23">IF(A23=0,"",_xlfn.IFNA(_xlfn.IFS(Poules!$E$177='Résultat club'!$A23,Poules!$F$177),""))</f>
        <v/>
      </c>
      <c r="AM23" s="100" t="str" cm="1">
        <f t="array" ref="AM23">IF(A23=0,"",_xlfn.IFNA(_xlfn.IFS(Poules!$E$178='Résultat club'!$A23,Poules!$F$178),""))</f>
        <v/>
      </c>
      <c r="AN23" s="100" t="str" cm="1">
        <f t="array" ref="AN23">IF(A23=0,"",_xlfn.IFNA(_xlfn.IFS(Poules!$E$179='Résultat club'!$A23,Poules!$F$179),""))</f>
        <v/>
      </c>
      <c r="AO23" s="102" t="str" cm="1">
        <f t="array" ref="AO23">IF(A23=0,"",_xlfn.IFNA(_xlfn.IFS(Poules!$E$180='Résultat club'!$A23,Poules!$F$180),""))</f>
        <v/>
      </c>
      <c r="AP23" s="99" t="str" cm="1">
        <f t="array" ref="AP23">IF(A23=0,"",_xlfn.IFNA(_xlfn.IFS(Poules!$E$195='Résultat club'!$A23,Poules!$F$195),""))</f>
        <v/>
      </c>
      <c r="AQ23" s="100" t="str" cm="1">
        <f t="array" ref="AQ23">IF(A23=0,"",_xlfn.IFNA(_xlfn.IFS(Poules!$E$196='Résultat club'!$A23,Poules!$F$196),""))</f>
        <v/>
      </c>
      <c r="AR23" s="100" t="str" cm="1">
        <f t="array" ref="AR23">IF(A23=0,"",_xlfn.IFNA(_xlfn.IFS(Poules!$E$197='Résultat club'!$A23,Poules!$F$197),""))</f>
        <v/>
      </c>
      <c r="AS23" s="102" t="str" cm="1">
        <f t="array" ref="AS23">IF(A23=0,"",_xlfn.IFNA(_xlfn.IFS(Poules!$E$198='Résultat club'!$A23,Poules!$F$198),""))</f>
        <v/>
      </c>
      <c r="AT23" s="99" t="str" cm="1">
        <f t="array" ref="AT23">IF(A23=0,"",_xlfn.IFNA(_xlfn.IFS(Poules!$E$213='Résultat club'!$A23,Poules!$F$213),""))</f>
        <v/>
      </c>
      <c r="AU23" s="100" t="str" cm="1">
        <f t="array" ref="AU23">IF(A23=0,"",_xlfn.IFNA(_xlfn.IFS(Poules!$E$214='Résultat club'!$A23,Poules!$F$214),""))</f>
        <v/>
      </c>
      <c r="AV23" s="100" t="str" cm="1">
        <f t="array" ref="AV23">IF(A23=0,"",_xlfn.IFNA(_xlfn.IFS(Poules!$E$215='Résultat club'!$A23,Poules!$F$215),""))</f>
        <v/>
      </c>
      <c r="AW23" s="102" t="str" cm="1">
        <f t="array" ref="AW23">IF(A23=0,"",_xlfn.IFNA(_xlfn.IFS(Poules!$E$216='Résultat club'!$A23,Poules!$F$216),""))</f>
        <v/>
      </c>
      <c r="AX23" s="99" t="str" cm="1">
        <f t="array" ref="AX23">IF(A23=0,"",_xlfn.IFNA(_xlfn.IFS(Poules!$E$231='Résultat club'!$A23,Poules!$F$231),""))</f>
        <v/>
      </c>
      <c r="AY23" s="100" t="str" cm="1">
        <f t="array" ref="AY23">IF(A23=0,"",_xlfn.IFNA(_xlfn.IFS(Poules!$E$232='Résultat club'!$A23,Poules!$F$232),""))</f>
        <v/>
      </c>
      <c r="AZ23" s="100" t="str" cm="1">
        <f t="array" ref="AZ23">IF(A23=0,"",_xlfn.IFNA(_xlfn.IFS(Poules!$E$233='Résultat club'!$A23,Poules!$F$233),""))</f>
        <v/>
      </c>
      <c r="BA23" s="102" t="str" cm="1">
        <f t="array" ref="BA23">IF(A23=0,"",_xlfn.IFNA(_xlfn.IFS(Poules!$E$234='Résultat club'!$A23,Poules!$F$234),""))</f>
        <v/>
      </c>
      <c r="BB23" s="99" t="str" cm="1">
        <f t="array" ref="BB23">IF(A23=0,"",_xlfn.IFNA(_xlfn.IFS(Poules!$E$249='Résultat club'!$A23,Poules!$F$249),""))</f>
        <v/>
      </c>
      <c r="BC23" s="100" t="str" cm="1">
        <f t="array" ref="BC23">IF(A23=0,"",_xlfn.IFNA(_xlfn.IFS(Poules!$E$250='Résultat club'!$A23,Poules!$F$250),""))</f>
        <v/>
      </c>
      <c r="BD23" s="100" t="str" cm="1">
        <f t="array" ref="BD23">IF(A23=0,"",_xlfn.IFNA(_xlfn.IFS(Poules!$E$251='Résultat club'!$A23,Poules!$F$251),""))</f>
        <v/>
      </c>
      <c r="BE23" s="102" t="str" cm="1">
        <f t="array" ref="BE23">IF(A23=0,"",_xlfn.IFNA(_xlfn.IFS(Poules!$E$252='Résultat club'!$A23,Poules!$F$252),""))</f>
        <v/>
      </c>
      <c r="BF23" s="99" t="str" cm="1">
        <f t="array" ref="BF23">IF(A23=0,"",_xlfn.IFNA(_xlfn.IFS(Poules!$E$267='Résultat club'!$A23,Poules!$F$267),""))</f>
        <v/>
      </c>
      <c r="BG23" s="100" t="str" cm="1">
        <f t="array" ref="BG23">IF(A23=0,"",_xlfn.IFNA(_xlfn.IFS(Poules!$E$268='Résultat club'!$A23,Poules!$F$268),""))</f>
        <v/>
      </c>
      <c r="BH23" s="100" t="str" cm="1">
        <f t="array" ref="BH23">IF($A23=0,"",_xlfn.IFNA(_xlfn.IFS(Poules!$E$269='Résultat club'!$A23,Poules!$F$269),""))</f>
        <v/>
      </c>
      <c r="BI23" s="101" t="str" cm="1">
        <f t="array" ref="BI23">IF($A23=0,"",_xlfn.IFNA(_xlfn.IFS(Poules!$E$270='Résultat club'!$A23,Poules!$F$270),""))</f>
        <v/>
      </c>
      <c r="BJ23" s="103" t="str" cm="1">
        <f t="array" ref="BJ23">IF($A23=0,"",_xlfn.IFNA(_xlfn.IFS(Poules!$E$285='Résultat club'!$A23,Poules!$F$285),""))</f>
        <v/>
      </c>
      <c r="BK23" s="100" t="str" cm="1">
        <f t="array" ref="BK23">IF($A23=0,"",_xlfn.IFNA(_xlfn.IFS(Poules!$E$286='Résultat club'!$A23,Poules!$F$286),""))</f>
        <v/>
      </c>
      <c r="BL23" s="100" t="str" cm="1">
        <f t="array" ref="BL23">IF($A23=0,"",_xlfn.IFNA(_xlfn.IFS(Poules!$E$287='Résultat club'!$A23,Poules!$F$287),""))</f>
        <v/>
      </c>
      <c r="BM23" s="102" t="str" cm="1">
        <f t="array" ref="BM23">IF($A23=0,"",_xlfn.IFNA(_xlfn.IFS(Poules!$E$288='Résultat club'!$A23,Poules!$F$288),""))</f>
        <v/>
      </c>
      <c r="BN23" s="99"/>
      <c r="BO23" s="110">
        <f t="shared" si="1"/>
        <v>0</v>
      </c>
      <c r="BP23" s="101">
        <f>COUNTIF('Listes poules triées'!$A$1:$B$60,$A23)</f>
        <v>0</v>
      </c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</row>
    <row r="24" spans="1:698" x14ac:dyDescent="0.25">
      <c r="A24" s="88"/>
      <c r="B24" s="78" t="str" cm="1">
        <f t="array" ref="B24">IF(A24=0,"",_xlfn.IFNA(_xlfn.IFS(Poules!$E$15='Résultat club'!$A24,Poules!$F$15)," "))</f>
        <v/>
      </c>
      <c r="C24" s="77" t="str" cm="1">
        <f t="array" ref="C24">IF(A24=0,"",_xlfn.IFNA(_xlfn.IFS(Poules!$E$16='Résultat club'!$A24,Poules!$F$16)," "))</f>
        <v/>
      </c>
      <c r="D24" s="77" t="str" cm="1">
        <f t="array" ref="D24">IF(A24=0,"",_xlfn.IFNA(_xlfn.IFS(Poules!$E$17='Résultat club'!$A24,Poules!$F$17)," "))</f>
        <v/>
      </c>
      <c r="E24" s="79" t="str" cm="1">
        <f t="array" ref="E24">IF(A24=0,"",_xlfn.IFNA(_xlfn.IFS(Poules!$E$18='Résultat club'!$A24,Poules!$F$18)," "))</f>
        <v/>
      </c>
      <c r="F24" s="78" t="str" cm="1">
        <f t="array" ref="F24">IF(A24=0,"",_xlfn.IFNA(_xlfn.IFS(Poules!$E$33='Résultat club'!$A24,Poules!$F$33)," "))</f>
        <v/>
      </c>
      <c r="G24" s="77" t="str" cm="1">
        <f t="array" ref="G24">IF(A24=0,"",_xlfn.IFNA(_xlfn.IFS(Poules!$E$34='Résultat club'!$A24,Poules!$F$34)," "))</f>
        <v/>
      </c>
      <c r="H24" s="77" t="str" cm="1">
        <f t="array" ref="H24">IF(A24=0,"",_xlfn.IFNA(_xlfn.IFS(Poules!$E$35='Résultat club'!$A24,Poules!$F$35)," "))</f>
        <v/>
      </c>
      <c r="I24" s="79" t="str" cm="1">
        <f t="array" ref="I24">IF(A24=0,"",_xlfn.IFNA(_xlfn.IFS(Poules!$E$36='Résultat club'!$A24,Poules!$F$36)," "))</f>
        <v/>
      </c>
      <c r="J24" s="78" t="str" cm="1">
        <f t="array" ref="J24">IF(A24=0,"",_xlfn.IFNA(_xlfn.IFS(Poules!$E$51='Résultat club'!$A24,Poules!$F$51)," "))</f>
        <v/>
      </c>
      <c r="K24" s="77" t="str" cm="1">
        <f t="array" ref="K24">IF(A24=0,"",_xlfn.IFNA(_xlfn.IFS(Poules!$E$52='Résultat club'!$A24,Poules!$F$52)," "))</f>
        <v/>
      </c>
      <c r="L24" s="77" t="str" cm="1">
        <f t="array" ref="L24">IF(A24=0,"",_xlfn.IFNA(_xlfn.IFS(Poules!$E$53='Résultat club'!$A24,Poules!$F$53)," "))</f>
        <v/>
      </c>
      <c r="M24" s="79" t="str" cm="1">
        <f t="array" ref="M24">IF(A24=0,"",_xlfn.IFNA(_xlfn.IFS(Poules!$E$54='Résultat club'!$A24,Poules!$F$54)," "))</f>
        <v/>
      </c>
      <c r="N24" s="78" t="str" cm="1">
        <f t="array" ref="N24">IF(A24=0,"",_xlfn.IFNA(_xlfn.IFS(Poules!$E$69='Résultat club'!$A24,Poules!$F$69)," "))</f>
        <v/>
      </c>
      <c r="O24" s="77" t="str" cm="1">
        <f t="array" ref="O24">IF(A24=0,"",_xlfn.IFNA(_xlfn.IFS(Poules!$E$70='Résultat club'!$A24,Poules!$F$70)," "))</f>
        <v/>
      </c>
      <c r="P24" s="77" t="str" cm="1">
        <f t="array" ref="P24">IF(A24=0,"",_xlfn.IFNA(_xlfn.IFS(Poules!$E$71='Résultat club'!$A24,Poules!$F$71)," "))</f>
        <v/>
      </c>
      <c r="Q24" s="79" t="str" cm="1">
        <f t="array" ref="Q24">IF(A24=0,"",_xlfn.IFNA(_xlfn.IFS(Poules!$E$72='Résultat club'!$A24,Poules!$F$72)," "))</f>
        <v/>
      </c>
      <c r="R24" s="78" t="str" cm="1">
        <f t="array" ref="R24">IF(A24=0,"",_xlfn.IFNA(_xlfn.IFS(Poules!$E$87='Résultat club'!$A24,Poules!$F$87)," "))</f>
        <v/>
      </c>
      <c r="S24" s="77" t="str" cm="1">
        <f t="array" ref="S24">IF(A24=0,"",_xlfn.IFNA(_xlfn.IFS(Poules!$E$88='Résultat club'!$A24,Poules!$F$88)," "))</f>
        <v/>
      </c>
      <c r="T24" s="77" t="str" cm="1">
        <f t="array" ref="T24">IF(A24=0,"",_xlfn.IFNA(_xlfn.IFS(Poules!$E$89='Résultat club'!$A24,Poules!$F$89)," "))</f>
        <v/>
      </c>
      <c r="U24" s="79" t="str" cm="1">
        <f t="array" ref="U24">IF(A24=0,"",_xlfn.IFNA(_xlfn.IFS(Poules!$E$90='Résultat club'!$A24,Poules!$F$90)," "))</f>
        <v/>
      </c>
      <c r="V24" s="78" t="str" cm="1">
        <f t="array" ref="V24">IF(A24=0,"",_xlfn.IFNA(_xlfn.IFS(Poules!$E$105='Résultat club'!$A24,Poules!$F$105),""))</f>
        <v/>
      </c>
      <c r="W24" s="77" t="str" cm="1">
        <f t="array" ref="W24">IF(A24=0,"",_xlfn.IFNA(_xlfn.IFS(Poules!$E$106='Résultat club'!$A24,Poules!$F$106),""))</f>
        <v/>
      </c>
      <c r="X24" s="77" t="str" cm="1">
        <f t="array" ref="X24">IF(A24=0,"",_xlfn.IFNA(_xlfn.IFS(Poules!$E$107='Résultat club'!$A24,Poules!$F$107),""))</f>
        <v/>
      </c>
      <c r="Y24" s="79" t="str" cm="1">
        <f t="array" ref="Y24">IF(A24=0,"",_xlfn.IFNA(_xlfn.IFS(Poules!$E$108='Résultat club'!$A24,Poules!$F$108),""))</f>
        <v/>
      </c>
      <c r="Z24" s="78" t="str" cm="1">
        <f t="array" ref="Z24">IF(A24=0,"",_xlfn.IFNA(_xlfn.IFS(Poules!$E$123='Résultat club'!$A24,Poules!$F$123),""))</f>
        <v/>
      </c>
      <c r="AA24" s="77" t="str" cm="1">
        <f t="array" ref="AA24">IF(A24=0,"",_xlfn.IFNA(_xlfn.IFS(Poules!$E$124='Résultat club'!$A24,Poules!$F$124),""))</f>
        <v/>
      </c>
      <c r="AB24" s="77" t="str" cm="1">
        <f t="array" ref="AB24">IF(A24=0,"",_xlfn.IFNA(_xlfn.IFS(Poules!$E$125='Résultat club'!$A24,Poules!$F$125),""))</f>
        <v/>
      </c>
      <c r="AC24" s="79" t="str" cm="1">
        <f t="array" ref="AC24">IF(A24=0,"",_xlfn.IFNA(_xlfn.IFS(Poules!$E$126='Résultat club'!$A24,Poules!$F$126),""))</f>
        <v/>
      </c>
      <c r="AD24" s="78" t="str" cm="1">
        <f t="array" ref="AD24">IF(A24=0,"",_xlfn.IFNA(_xlfn.IFS(Poules!$E$141='Résultat club'!$A24,Poules!$F$141),""))</f>
        <v/>
      </c>
      <c r="AE24" s="77" t="str" cm="1">
        <f t="array" ref="AE24">IF(A24=0,"",_xlfn.IFNA(_xlfn.IFS(Poules!$E$142='Résultat club'!$A24,Poules!$F$142),""))</f>
        <v/>
      </c>
      <c r="AF24" s="77" t="str" cm="1">
        <f t="array" ref="AF24">IF(A24=0,"",_xlfn.IFNA(_xlfn.IFS(Poules!$E$143='Résultat club'!$A24,Poules!$F$143),""))</f>
        <v/>
      </c>
      <c r="AG24" s="79" t="str" cm="1">
        <f t="array" ref="AG24">IF(A24=0,"",_xlfn.IFNA(_xlfn.IFS(Poules!$E$144='Résultat club'!$A24,Poules!$F$144),""))</f>
        <v/>
      </c>
      <c r="AH24" s="78" t="str" cm="1">
        <f t="array" ref="AH24">IF(A24=0,"",_xlfn.IFNA(_xlfn.IFS(Poules!$E$159='Résultat club'!$A24,Poules!$F$159),""))</f>
        <v/>
      </c>
      <c r="AI24" s="77" t="str" cm="1">
        <f t="array" ref="AI24">IF(A24=0,"",_xlfn.IFNA(_xlfn.IFS(Poules!$E$160='Résultat club'!$A24,Poules!$F$160),""))</f>
        <v/>
      </c>
      <c r="AJ24" s="77" t="str" cm="1">
        <f t="array" ref="AJ24">IF(A24=0,"",_xlfn.IFNA(_xlfn.IFS(Poules!$E$161='Résultat club'!$A24,Poules!$F$161),""))</f>
        <v/>
      </c>
      <c r="AK24" s="83" t="str" cm="1">
        <f t="array" ref="AK24">IF(A24=0,"",_xlfn.IFNA(_xlfn.IFS(Poules!$E$162='Résultat club'!$A24,Poules!$F$162),""))</f>
        <v/>
      </c>
      <c r="AL24" s="78" t="str" cm="1">
        <f t="array" ref="AL24">IF(A24=0,"",_xlfn.IFNA(_xlfn.IFS(Poules!$E$177='Résultat club'!$A24,Poules!$F$177),""))</f>
        <v/>
      </c>
      <c r="AM24" s="77" t="str" cm="1">
        <f t="array" ref="AM24">IF(A24=0,"",_xlfn.IFNA(_xlfn.IFS(Poules!$E$178='Résultat club'!$A24,Poules!$F$178),""))</f>
        <v/>
      </c>
      <c r="AN24" s="77" t="str" cm="1">
        <f t="array" ref="AN24">IF(A24=0,"",_xlfn.IFNA(_xlfn.IFS(Poules!$E$179='Résultat club'!$A24,Poules!$F$179),""))</f>
        <v/>
      </c>
      <c r="AO24" s="83" t="str" cm="1">
        <f t="array" ref="AO24">IF(A24=0,"",_xlfn.IFNA(_xlfn.IFS(Poules!$E$180='Résultat club'!$A24,Poules!$F$180),""))</f>
        <v/>
      </c>
      <c r="AP24" s="78" t="str" cm="1">
        <f t="array" ref="AP24">IF(A24=0,"",_xlfn.IFNA(_xlfn.IFS(Poules!$E$195='Résultat club'!$A24,Poules!$F$195),""))</f>
        <v/>
      </c>
      <c r="AQ24" s="77" t="str" cm="1">
        <f t="array" ref="AQ24">IF(A24=0,"",_xlfn.IFNA(_xlfn.IFS(Poules!$E$196='Résultat club'!$A24,Poules!$F$196),""))</f>
        <v/>
      </c>
      <c r="AR24" s="77" t="str" cm="1">
        <f t="array" ref="AR24">IF(A24=0,"",_xlfn.IFNA(_xlfn.IFS(Poules!$E$197='Résultat club'!$A24,Poules!$F$197),""))</f>
        <v/>
      </c>
      <c r="AS24" s="83" t="str" cm="1">
        <f t="array" ref="AS24">IF(A24=0,"",_xlfn.IFNA(_xlfn.IFS(Poules!$E$198='Résultat club'!$A24,Poules!$F$198),""))</f>
        <v/>
      </c>
      <c r="AT24" s="78" t="str" cm="1">
        <f t="array" ref="AT24">IF(A24=0,"",_xlfn.IFNA(_xlfn.IFS(Poules!$E$213='Résultat club'!$A24,Poules!$F$213),""))</f>
        <v/>
      </c>
      <c r="AU24" s="77" t="str" cm="1">
        <f t="array" ref="AU24">IF(A24=0,"",_xlfn.IFNA(_xlfn.IFS(Poules!$E$214='Résultat club'!$A24,Poules!$F$214),""))</f>
        <v/>
      </c>
      <c r="AV24" s="77" t="str" cm="1">
        <f t="array" ref="AV24">IF(A24=0,"",_xlfn.IFNA(_xlfn.IFS(Poules!$E$215='Résultat club'!$A24,Poules!$F$215),""))</f>
        <v/>
      </c>
      <c r="AW24" s="83" t="str" cm="1">
        <f t="array" ref="AW24">IF(A24=0,"",_xlfn.IFNA(_xlfn.IFS(Poules!$E$216='Résultat club'!$A24,Poules!$F$216),""))</f>
        <v/>
      </c>
      <c r="AX24" s="78" t="str" cm="1">
        <f t="array" ref="AX24">IF(A24=0,"",_xlfn.IFNA(_xlfn.IFS(Poules!$E$231='Résultat club'!$A24,Poules!$F$231),""))</f>
        <v/>
      </c>
      <c r="AY24" s="77" t="str" cm="1">
        <f t="array" ref="AY24">IF(A24=0,"",_xlfn.IFNA(_xlfn.IFS(Poules!$E$232='Résultat club'!$A24,Poules!$F$232),""))</f>
        <v/>
      </c>
      <c r="AZ24" s="77" t="str" cm="1">
        <f t="array" ref="AZ24">IF(A24=0,"",_xlfn.IFNA(_xlfn.IFS(Poules!$E$233='Résultat club'!$A24,Poules!$F$233),""))</f>
        <v/>
      </c>
      <c r="BA24" s="83" t="str" cm="1">
        <f t="array" ref="BA24">IF(A24=0,"",_xlfn.IFNA(_xlfn.IFS(Poules!$E$234='Résultat club'!$A24,Poules!$F$234),""))</f>
        <v/>
      </c>
      <c r="BB24" s="78" t="str" cm="1">
        <f t="array" ref="BB24">IF(A24=0,"",_xlfn.IFNA(_xlfn.IFS(Poules!$E$249='Résultat club'!$A24,Poules!$F$249),""))</f>
        <v/>
      </c>
      <c r="BC24" s="77" t="str" cm="1">
        <f t="array" ref="BC24">IF(A24=0,"",_xlfn.IFNA(_xlfn.IFS(Poules!$E$250='Résultat club'!$A24,Poules!$F$250),""))</f>
        <v/>
      </c>
      <c r="BD24" s="77" t="str" cm="1">
        <f t="array" ref="BD24">IF(A24=0,"",_xlfn.IFNA(_xlfn.IFS(Poules!$E$251='Résultat club'!$A24,Poules!$F$251),""))</f>
        <v/>
      </c>
      <c r="BE24" s="83" t="str" cm="1">
        <f t="array" ref="BE24">IF(A24=0,"",_xlfn.IFNA(_xlfn.IFS(Poules!$E$252='Résultat club'!$A24,Poules!$F$252),""))</f>
        <v/>
      </c>
      <c r="BF24" s="78" t="str" cm="1">
        <f t="array" ref="BF24">IF(A24=0,"",_xlfn.IFNA(_xlfn.IFS(Poules!$E$267='Résultat club'!$A24,Poules!$F$267),""))</f>
        <v/>
      </c>
      <c r="BG24" s="77" t="str" cm="1">
        <f t="array" ref="BG24">IF(A24=0,"",_xlfn.IFNA(_xlfn.IFS(Poules!$E$268='Résultat club'!$A24,Poules!$F$268),""))</f>
        <v/>
      </c>
      <c r="BH24" s="77" t="str" cm="1">
        <f t="array" ref="BH24">IF($A24=0,"",_xlfn.IFNA(_xlfn.IFS(Poules!$E$269='Résultat club'!$A24,Poules!$F$269),""))</f>
        <v/>
      </c>
      <c r="BI24" s="79" t="str" cm="1">
        <f t="array" ref="BI24">IF($A24=0,"",_xlfn.IFNA(_xlfn.IFS(Poules!$E$270='Résultat club'!$A24,Poules!$F$270),""))</f>
        <v/>
      </c>
      <c r="BJ24" s="85" t="str" cm="1">
        <f t="array" ref="BJ24">IF($A24=0,"",_xlfn.IFNA(_xlfn.IFS(Poules!$E$285='Résultat club'!$A24,Poules!$F$285),""))</f>
        <v/>
      </c>
      <c r="BK24" s="77" t="str" cm="1">
        <f t="array" ref="BK24">IF($A24=0,"",_xlfn.IFNA(_xlfn.IFS(Poules!$E$286='Résultat club'!$A24,Poules!$F$286),""))</f>
        <v/>
      </c>
      <c r="BL24" s="77" t="str" cm="1">
        <f t="array" ref="BL24">IF($A24=0,"",_xlfn.IFNA(_xlfn.IFS(Poules!$E$287='Résultat club'!$A24,Poules!$F$287),""))</f>
        <v/>
      </c>
      <c r="BM24" s="83" t="str" cm="1">
        <f t="array" ref="BM24">IF($A24=0,"",_xlfn.IFNA(_xlfn.IFS(Poules!$E$288='Résultat club'!$A24,Poules!$F$288),""))</f>
        <v/>
      </c>
      <c r="BN24" s="78"/>
      <c r="BO24" s="110">
        <f t="shared" si="1"/>
        <v>0</v>
      </c>
      <c r="BP24" s="79">
        <f>COUNTIF('Listes poules triées'!$A$1:$B$60,$A24)</f>
        <v>0</v>
      </c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</row>
    <row r="25" spans="1:698" s="104" customFormat="1" x14ac:dyDescent="0.25">
      <c r="A25" s="98"/>
      <c r="B25" s="99" t="str" cm="1">
        <f t="array" ref="B25">IF(A25=0,"",_xlfn.IFNA(_xlfn.IFS(Poules!$E$15='Résultat club'!$A25,Poules!$F$15)," "))</f>
        <v/>
      </c>
      <c r="C25" s="100" t="str" cm="1">
        <f t="array" ref="C25">IF(A25=0,"",_xlfn.IFNA(_xlfn.IFS(Poules!$E$16='Résultat club'!$A25,Poules!$F$16)," "))</f>
        <v/>
      </c>
      <c r="D25" s="100" t="str" cm="1">
        <f t="array" ref="D25">IF(A25=0,"",_xlfn.IFNA(_xlfn.IFS(Poules!$E$17='Résultat club'!$A25,Poules!$F$17)," "))</f>
        <v/>
      </c>
      <c r="E25" s="101" t="str" cm="1">
        <f t="array" ref="E25">IF(A25=0,"",_xlfn.IFNA(_xlfn.IFS(Poules!$E$18='Résultat club'!$A25,Poules!$F$18)," "))</f>
        <v/>
      </c>
      <c r="F25" s="99" t="str" cm="1">
        <f t="array" ref="F25">IF(A25=0,"",_xlfn.IFNA(_xlfn.IFS(Poules!$E$33='Résultat club'!$A25,Poules!$F$33)," "))</f>
        <v/>
      </c>
      <c r="G25" s="100" t="str" cm="1">
        <f t="array" ref="G25">IF(A25=0,"",_xlfn.IFNA(_xlfn.IFS(Poules!$E$34='Résultat club'!$A25,Poules!$F$34)," "))</f>
        <v/>
      </c>
      <c r="H25" s="100" t="str" cm="1">
        <f t="array" ref="H25">IF(A25=0,"",_xlfn.IFNA(_xlfn.IFS(Poules!$E$35='Résultat club'!$A25,Poules!$F$35)," "))</f>
        <v/>
      </c>
      <c r="I25" s="101" t="str" cm="1">
        <f t="array" ref="I25">IF(A25=0,"",_xlfn.IFNA(_xlfn.IFS(Poules!$E$36='Résultat club'!$A25,Poules!$F$36)," "))</f>
        <v/>
      </c>
      <c r="J25" s="99" t="str" cm="1">
        <f t="array" ref="J25">IF(A25=0,"",_xlfn.IFNA(_xlfn.IFS(Poules!$E$51='Résultat club'!$A25,Poules!$F$51)," "))</f>
        <v/>
      </c>
      <c r="K25" s="100" t="str" cm="1">
        <f t="array" ref="K25">IF(A25=0,"",_xlfn.IFNA(_xlfn.IFS(Poules!$E$52='Résultat club'!$A25,Poules!$F$52)," "))</f>
        <v/>
      </c>
      <c r="L25" s="100" t="str" cm="1">
        <f t="array" ref="L25">IF(A25=0,"",_xlfn.IFNA(_xlfn.IFS(Poules!$E$53='Résultat club'!$A25,Poules!$F$53)," "))</f>
        <v/>
      </c>
      <c r="M25" s="101" t="str" cm="1">
        <f t="array" ref="M25">IF(A25=0,"",_xlfn.IFNA(_xlfn.IFS(Poules!$E$54='Résultat club'!$A25,Poules!$F$54)," "))</f>
        <v/>
      </c>
      <c r="N25" s="99" t="str" cm="1">
        <f t="array" ref="N25">IF(A25=0,"",_xlfn.IFNA(_xlfn.IFS(Poules!$E$69='Résultat club'!$A25,Poules!$F$69)," "))</f>
        <v/>
      </c>
      <c r="O25" s="100" t="str" cm="1">
        <f t="array" ref="O25">IF(A25=0,"",_xlfn.IFNA(_xlfn.IFS(Poules!$E$70='Résultat club'!$A25,Poules!$F$70)," "))</f>
        <v/>
      </c>
      <c r="P25" s="100" t="str" cm="1">
        <f t="array" ref="P25">IF(A25=0,"",_xlfn.IFNA(_xlfn.IFS(Poules!$E$71='Résultat club'!$A25,Poules!$F$71)," "))</f>
        <v/>
      </c>
      <c r="Q25" s="101" t="str" cm="1">
        <f t="array" ref="Q25">IF(A25=0,"",_xlfn.IFNA(_xlfn.IFS(Poules!$E$72='Résultat club'!$A25,Poules!$F$72)," "))</f>
        <v/>
      </c>
      <c r="R25" s="99" t="str" cm="1">
        <f t="array" ref="R25">IF(A25=0,"",_xlfn.IFNA(_xlfn.IFS(Poules!$E$87='Résultat club'!$A25,Poules!$F$87)," "))</f>
        <v/>
      </c>
      <c r="S25" s="100" t="str" cm="1">
        <f t="array" ref="S25">IF(A25=0,"",_xlfn.IFNA(_xlfn.IFS(Poules!$E$88='Résultat club'!$A25,Poules!$F$88)," "))</f>
        <v/>
      </c>
      <c r="T25" s="100" t="str" cm="1">
        <f t="array" ref="T25">IF(A25=0,"",_xlfn.IFNA(_xlfn.IFS(Poules!$E$89='Résultat club'!$A25,Poules!$F$89)," "))</f>
        <v/>
      </c>
      <c r="U25" s="101" t="str" cm="1">
        <f t="array" ref="U25">IF(A25=0,"",_xlfn.IFNA(_xlfn.IFS(Poules!$E$90='Résultat club'!$A25,Poules!$F$90)," "))</f>
        <v/>
      </c>
      <c r="V25" s="99" t="str" cm="1">
        <f t="array" ref="V25">IF(A25=0,"",_xlfn.IFNA(_xlfn.IFS(Poules!$E$105='Résultat club'!$A25,Poules!$F$105),""))</f>
        <v/>
      </c>
      <c r="W25" s="100" t="str" cm="1">
        <f t="array" ref="W25">IF(A25=0,"",_xlfn.IFNA(_xlfn.IFS(Poules!$E$106='Résultat club'!$A25,Poules!$F$106),""))</f>
        <v/>
      </c>
      <c r="X25" s="100" t="str" cm="1">
        <f t="array" ref="X25">IF(A25=0,"",_xlfn.IFNA(_xlfn.IFS(Poules!$E$107='Résultat club'!$A25,Poules!$F$107),""))</f>
        <v/>
      </c>
      <c r="Y25" s="101" t="str" cm="1">
        <f t="array" ref="Y25">IF(A25=0,"",_xlfn.IFNA(_xlfn.IFS(Poules!$E$108='Résultat club'!$A25,Poules!$F$108),""))</f>
        <v/>
      </c>
      <c r="Z25" s="99" t="str" cm="1">
        <f t="array" ref="Z25">IF(A25=0,"",_xlfn.IFNA(_xlfn.IFS(Poules!$E$123='Résultat club'!$A25,Poules!$F$123),""))</f>
        <v/>
      </c>
      <c r="AA25" s="100" t="str" cm="1">
        <f t="array" ref="AA25">IF(A25=0,"",_xlfn.IFNA(_xlfn.IFS(Poules!$E$124='Résultat club'!$A25,Poules!$F$124),""))</f>
        <v/>
      </c>
      <c r="AB25" s="100" t="str" cm="1">
        <f t="array" ref="AB25">IF(A25=0,"",_xlfn.IFNA(_xlfn.IFS(Poules!$E$125='Résultat club'!$A25,Poules!$F$125),""))</f>
        <v/>
      </c>
      <c r="AC25" s="101" t="str" cm="1">
        <f t="array" ref="AC25">IF(A25=0,"",_xlfn.IFNA(_xlfn.IFS(Poules!$E$126='Résultat club'!$A25,Poules!$F$126),""))</f>
        <v/>
      </c>
      <c r="AD25" s="99" t="str" cm="1">
        <f t="array" ref="AD25">IF(A25=0,"",_xlfn.IFNA(_xlfn.IFS(Poules!$E$141='Résultat club'!$A25,Poules!$F$141),""))</f>
        <v/>
      </c>
      <c r="AE25" s="100" t="str" cm="1">
        <f t="array" ref="AE25">IF(A25=0,"",_xlfn.IFNA(_xlfn.IFS(Poules!$E$142='Résultat club'!$A25,Poules!$F$142),""))</f>
        <v/>
      </c>
      <c r="AF25" s="100" t="str" cm="1">
        <f t="array" ref="AF25">IF(A25=0,"",_xlfn.IFNA(_xlfn.IFS(Poules!$E$143='Résultat club'!$A25,Poules!$F$143),""))</f>
        <v/>
      </c>
      <c r="AG25" s="101" t="str" cm="1">
        <f t="array" ref="AG25">IF(A25=0,"",_xlfn.IFNA(_xlfn.IFS(Poules!$E$144='Résultat club'!$A25,Poules!$F$144),""))</f>
        <v/>
      </c>
      <c r="AH25" s="99" t="str" cm="1">
        <f t="array" ref="AH25">IF(A25=0,"",_xlfn.IFNA(_xlfn.IFS(Poules!$E$159='Résultat club'!$A25,Poules!$F$159),""))</f>
        <v/>
      </c>
      <c r="AI25" s="100" t="str" cm="1">
        <f t="array" ref="AI25">IF(A25=0,"",_xlfn.IFNA(_xlfn.IFS(Poules!$E$160='Résultat club'!$A25,Poules!$F$160),""))</f>
        <v/>
      </c>
      <c r="AJ25" s="100" t="str" cm="1">
        <f t="array" ref="AJ25">IF(A25=0,"",_xlfn.IFNA(_xlfn.IFS(Poules!$E$161='Résultat club'!$A25,Poules!$F$161),""))</f>
        <v/>
      </c>
      <c r="AK25" s="102" t="str" cm="1">
        <f t="array" ref="AK25">IF(A25=0,"",_xlfn.IFNA(_xlfn.IFS(Poules!$E$162='Résultat club'!$A25,Poules!$F$162),""))</f>
        <v/>
      </c>
      <c r="AL25" s="99" t="str" cm="1">
        <f t="array" ref="AL25">IF(A25=0,"",_xlfn.IFNA(_xlfn.IFS(Poules!$E$177='Résultat club'!$A25,Poules!$F$177),""))</f>
        <v/>
      </c>
      <c r="AM25" s="100" t="str" cm="1">
        <f t="array" ref="AM25">IF(A25=0,"",_xlfn.IFNA(_xlfn.IFS(Poules!$E$178='Résultat club'!$A25,Poules!$F$178),""))</f>
        <v/>
      </c>
      <c r="AN25" s="100" t="str" cm="1">
        <f t="array" ref="AN25">IF(A25=0,"",_xlfn.IFNA(_xlfn.IFS(Poules!$E$179='Résultat club'!$A25,Poules!$F$179),""))</f>
        <v/>
      </c>
      <c r="AO25" s="102" t="str" cm="1">
        <f t="array" ref="AO25">IF(A25=0,"",_xlfn.IFNA(_xlfn.IFS(Poules!$E$180='Résultat club'!$A25,Poules!$F$180),""))</f>
        <v/>
      </c>
      <c r="AP25" s="99" t="str" cm="1">
        <f t="array" ref="AP25">IF(A25=0,"",_xlfn.IFNA(_xlfn.IFS(Poules!$E$195='Résultat club'!$A25,Poules!$F$195),""))</f>
        <v/>
      </c>
      <c r="AQ25" s="100" t="str" cm="1">
        <f t="array" ref="AQ25">IF(A25=0,"",_xlfn.IFNA(_xlfn.IFS(Poules!$E$196='Résultat club'!$A25,Poules!$F$196),""))</f>
        <v/>
      </c>
      <c r="AR25" s="100" t="str" cm="1">
        <f t="array" ref="AR25">IF(A25=0,"",_xlfn.IFNA(_xlfn.IFS(Poules!$E$197='Résultat club'!$A25,Poules!$F$197),""))</f>
        <v/>
      </c>
      <c r="AS25" s="102" t="str" cm="1">
        <f t="array" ref="AS25">IF(A25=0,"",_xlfn.IFNA(_xlfn.IFS(Poules!$E$198='Résultat club'!$A25,Poules!$F$198),""))</f>
        <v/>
      </c>
      <c r="AT25" s="99" t="str" cm="1">
        <f t="array" ref="AT25">IF(A25=0,"",_xlfn.IFNA(_xlfn.IFS(Poules!$E$213='Résultat club'!$A25,Poules!$F$213),""))</f>
        <v/>
      </c>
      <c r="AU25" s="100" t="str" cm="1">
        <f t="array" ref="AU25">IF(A25=0,"",_xlfn.IFNA(_xlfn.IFS(Poules!$E$214='Résultat club'!$A25,Poules!$F$214),""))</f>
        <v/>
      </c>
      <c r="AV25" s="100" t="str" cm="1">
        <f t="array" ref="AV25">IF(A25=0,"",_xlfn.IFNA(_xlfn.IFS(Poules!$E$215='Résultat club'!$A25,Poules!$F$215),""))</f>
        <v/>
      </c>
      <c r="AW25" s="102" t="str" cm="1">
        <f t="array" ref="AW25">IF(A25=0,"",_xlfn.IFNA(_xlfn.IFS(Poules!$E$216='Résultat club'!$A25,Poules!$F$216),""))</f>
        <v/>
      </c>
      <c r="AX25" s="99" t="str" cm="1">
        <f t="array" ref="AX25">IF(A25=0,"",_xlfn.IFNA(_xlfn.IFS(Poules!$E$231='Résultat club'!$A25,Poules!$F$231),""))</f>
        <v/>
      </c>
      <c r="AY25" s="100" t="str" cm="1">
        <f t="array" ref="AY25">IF(A25=0,"",_xlfn.IFNA(_xlfn.IFS(Poules!$E$232='Résultat club'!$A25,Poules!$F$232),""))</f>
        <v/>
      </c>
      <c r="AZ25" s="100" t="str" cm="1">
        <f t="array" ref="AZ25">IF(A25=0,"",_xlfn.IFNA(_xlfn.IFS(Poules!$E$233='Résultat club'!$A25,Poules!$F$233),""))</f>
        <v/>
      </c>
      <c r="BA25" s="102" t="str" cm="1">
        <f t="array" ref="BA25">IF(A25=0,"",_xlfn.IFNA(_xlfn.IFS(Poules!$E$234='Résultat club'!$A25,Poules!$F$234),""))</f>
        <v/>
      </c>
      <c r="BB25" s="99" t="str" cm="1">
        <f t="array" ref="BB25">IF(A25=0,"",_xlfn.IFNA(_xlfn.IFS(Poules!$E$249='Résultat club'!$A25,Poules!$F$249),""))</f>
        <v/>
      </c>
      <c r="BC25" s="100" t="str" cm="1">
        <f t="array" ref="BC25">IF(A25=0,"",_xlfn.IFNA(_xlfn.IFS(Poules!$E$250='Résultat club'!$A25,Poules!$F$250),""))</f>
        <v/>
      </c>
      <c r="BD25" s="100" t="str" cm="1">
        <f t="array" ref="BD25">IF(A25=0,"",_xlfn.IFNA(_xlfn.IFS(Poules!$E$251='Résultat club'!$A25,Poules!$F$251),""))</f>
        <v/>
      </c>
      <c r="BE25" s="102" t="str" cm="1">
        <f t="array" ref="BE25">IF(A25=0,"",_xlfn.IFNA(_xlfn.IFS(Poules!$E$252='Résultat club'!$A25,Poules!$F$252),""))</f>
        <v/>
      </c>
      <c r="BF25" s="99" t="str" cm="1">
        <f t="array" ref="BF25">IF(A25=0,"",_xlfn.IFNA(_xlfn.IFS(Poules!$E$267='Résultat club'!$A25,Poules!$F$267),""))</f>
        <v/>
      </c>
      <c r="BG25" s="100" t="str" cm="1">
        <f t="array" ref="BG25">IF(A25=0,"",_xlfn.IFNA(_xlfn.IFS(Poules!$E$268='Résultat club'!$A25,Poules!$F$268),""))</f>
        <v/>
      </c>
      <c r="BH25" s="100" t="str" cm="1">
        <f t="array" ref="BH25">IF($A25=0,"",_xlfn.IFNA(_xlfn.IFS(Poules!$E$269='Résultat club'!$A25,Poules!$F$269),""))</f>
        <v/>
      </c>
      <c r="BI25" s="101" t="str" cm="1">
        <f t="array" ref="BI25">IF($A25=0,"",_xlfn.IFNA(_xlfn.IFS(Poules!$E$270='Résultat club'!$A25,Poules!$F$270),""))</f>
        <v/>
      </c>
      <c r="BJ25" s="103" t="str" cm="1">
        <f t="array" ref="BJ25">IF($A25=0,"",_xlfn.IFNA(_xlfn.IFS(Poules!$E$285='Résultat club'!$A25,Poules!$F$285),""))</f>
        <v/>
      </c>
      <c r="BK25" s="100" t="str" cm="1">
        <f t="array" ref="BK25">IF($A25=0,"",_xlfn.IFNA(_xlfn.IFS(Poules!$E$286='Résultat club'!$A25,Poules!$F$286),""))</f>
        <v/>
      </c>
      <c r="BL25" s="100" t="str" cm="1">
        <f t="array" ref="BL25">IF($A25=0,"",_xlfn.IFNA(_xlfn.IFS(Poules!$E$287='Résultat club'!$A25,Poules!$F$287),""))</f>
        <v/>
      </c>
      <c r="BM25" s="102" t="str" cm="1">
        <f t="array" ref="BM25">IF($A25=0,"",_xlfn.IFNA(_xlfn.IFS(Poules!$E$288='Résultat club'!$A25,Poules!$F$288),""))</f>
        <v/>
      </c>
      <c r="BN25" s="99"/>
      <c r="BO25" s="110">
        <f t="shared" si="1"/>
        <v>0</v>
      </c>
      <c r="BP25" s="101">
        <f>COUNTIF('Listes poules triées'!$A$1:$B$60,$A25)</f>
        <v>0</v>
      </c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4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4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4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4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4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4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4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4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4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4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4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4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4"/>
      <c r="ZS25" s="4"/>
      <c r="ZT25" s="4"/>
      <c r="ZU25" s="4"/>
      <c r="ZV25" s="4"/>
    </row>
    <row r="26" spans="1:698" x14ac:dyDescent="0.25">
      <c r="A26" s="88"/>
      <c r="B26" s="78" t="str" cm="1">
        <f t="array" ref="B26">IF(A26=0,"",_xlfn.IFNA(_xlfn.IFS(Poules!$E$15='Résultat club'!$A26,Poules!$F$15)," "))</f>
        <v/>
      </c>
      <c r="C26" s="77" t="str" cm="1">
        <f t="array" ref="C26">IF(A26=0,"",_xlfn.IFNA(_xlfn.IFS(Poules!$E$16='Résultat club'!$A26,Poules!$F$16)," "))</f>
        <v/>
      </c>
      <c r="D26" s="77" t="str" cm="1">
        <f t="array" ref="D26">IF(A26=0,"",_xlfn.IFNA(_xlfn.IFS(Poules!$E$17='Résultat club'!$A26,Poules!$F$17)," "))</f>
        <v/>
      </c>
      <c r="E26" s="79" t="str" cm="1">
        <f t="array" ref="E26">IF(A26=0,"",_xlfn.IFNA(_xlfn.IFS(Poules!$E$18='Résultat club'!$A26,Poules!$F$18)," "))</f>
        <v/>
      </c>
      <c r="F26" s="78" t="str" cm="1">
        <f t="array" ref="F26">IF(A26=0,"",_xlfn.IFNA(_xlfn.IFS(Poules!$E$33='Résultat club'!$A26,Poules!$F$33)," "))</f>
        <v/>
      </c>
      <c r="G26" s="77" t="str" cm="1">
        <f t="array" ref="G26">IF(A26=0,"",_xlfn.IFNA(_xlfn.IFS(Poules!$E$34='Résultat club'!$A26,Poules!$F$34)," "))</f>
        <v/>
      </c>
      <c r="H26" s="77" t="str" cm="1">
        <f t="array" ref="H26">IF(A26=0,"",_xlfn.IFNA(_xlfn.IFS(Poules!$E$35='Résultat club'!$A26,Poules!$F$35)," "))</f>
        <v/>
      </c>
      <c r="I26" s="79" t="str" cm="1">
        <f t="array" ref="I26">IF(A26=0,"",_xlfn.IFNA(_xlfn.IFS(Poules!$E$36='Résultat club'!$A26,Poules!$F$36)," "))</f>
        <v/>
      </c>
      <c r="J26" s="78" t="str" cm="1">
        <f t="array" ref="J26">IF(A26=0,"",_xlfn.IFNA(_xlfn.IFS(Poules!$E$51='Résultat club'!$A26,Poules!$F$51)," "))</f>
        <v/>
      </c>
      <c r="K26" s="77" t="str" cm="1">
        <f t="array" ref="K26">IF(A26=0,"",_xlfn.IFNA(_xlfn.IFS(Poules!$E$52='Résultat club'!$A26,Poules!$F$52)," "))</f>
        <v/>
      </c>
      <c r="L26" s="77" t="str" cm="1">
        <f t="array" ref="L26">IF(A26=0,"",_xlfn.IFNA(_xlfn.IFS(Poules!$E$53='Résultat club'!$A26,Poules!$F$53)," "))</f>
        <v/>
      </c>
      <c r="M26" s="79" t="str" cm="1">
        <f t="array" ref="M26">IF(A26=0,"",_xlfn.IFNA(_xlfn.IFS(Poules!$E$54='Résultat club'!$A26,Poules!$F$54)," "))</f>
        <v/>
      </c>
      <c r="N26" s="78" t="str" cm="1">
        <f t="array" ref="N26">IF(A26=0,"",_xlfn.IFNA(_xlfn.IFS(Poules!$E$69='Résultat club'!$A26,Poules!$F$69)," "))</f>
        <v/>
      </c>
      <c r="O26" s="77" t="str" cm="1">
        <f t="array" ref="O26">IF(A26=0,"",_xlfn.IFNA(_xlfn.IFS(Poules!$E$70='Résultat club'!$A26,Poules!$F$70)," "))</f>
        <v/>
      </c>
      <c r="P26" s="77" t="str" cm="1">
        <f t="array" ref="P26">IF(A26=0,"",_xlfn.IFNA(_xlfn.IFS(Poules!$E$71='Résultat club'!$A26,Poules!$F$71)," "))</f>
        <v/>
      </c>
      <c r="Q26" s="79" t="str" cm="1">
        <f t="array" ref="Q26">IF(A26=0,"",_xlfn.IFNA(_xlfn.IFS(Poules!$E$72='Résultat club'!$A26,Poules!$F$72)," "))</f>
        <v/>
      </c>
      <c r="R26" s="78" t="str" cm="1">
        <f t="array" ref="R26">IF(A26=0,"",_xlfn.IFNA(_xlfn.IFS(Poules!$E$87='Résultat club'!$A26,Poules!$F$87)," "))</f>
        <v/>
      </c>
      <c r="S26" s="77" t="str" cm="1">
        <f t="array" ref="S26">IF(A26=0,"",_xlfn.IFNA(_xlfn.IFS(Poules!$E$88='Résultat club'!$A26,Poules!$F$88)," "))</f>
        <v/>
      </c>
      <c r="T26" s="77" t="str" cm="1">
        <f t="array" ref="T26">IF(A26=0,"",_xlfn.IFNA(_xlfn.IFS(Poules!$E$89='Résultat club'!$A26,Poules!$F$89)," "))</f>
        <v/>
      </c>
      <c r="U26" s="79" t="str" cm="1">
        <f t="array" ref="U26">IF(A26=0,"",_xlfn.IFNA(_xlfn.IFS(Poules!$E$90='Résultat club'!$A26,Poules!$F$90)," "))</f>
        <v/>
      </c>
      <c r="V26" s="78" t="str" cm="1">
        <f t="array" ref="V26">IF(A26=0,"",_xlfn.IFNA(_xlfn.IFS(Poules!$E$105='Résultat club'!$A26,Poules!$F$105),""))</f>
        <v/>
      </c>
      <c r="W26" s="77" t="str" cm="1">
        <f t="array" ref="W26">IF(A26=0,"",_xlfn.IFNA(_xlfn.IFS(Poules!$E$106='Résultat club'!$A26,Poules!$F$106),""))</f>
        <v/>
      </c>
      <c r="X26" s="77" t="str" cm="1">
        <f t="array" ref="X26">IF(A26=0,"",_xlfn.IFNA(_xlfn.IFS(Poules!$E$107='Résultat club'!$A26,Poules!$F$107),""))</f>
        <v/>
      </c>
      <c r="Y26" s="79" t="str" cm="1">
        <f t="array" ref="Y26">IF(A26=0,"",_xlfn.IFNA(_xlfn.IFS(Poules!$E$108='Résultat club'!$A26,Poules!$F$108),""))</f>
        <v/>
      </c>
      <c r="Z26" s="78" t="str" cm="1">
        <f t="array" ref="Z26">IF(A26=0,"",_xlfn.IFNA(_xlfn.IFS(Poules!$E$123='Résultat club'!$A26,Poules!$F$123),""))</f>
        <v/>
      </c>
      <c r="AA26" s="77" t="str" cm="1">
        <f t="array" ref="AA26">IF(A26=0,"",_xlfn.IFNA(_xlfn.IFS(Poules!$E$124='Résultat club'!$A26,Poules!$F$124),""))</f>
        <v/>
      </c>
      <c r="AB26" s="77" t="str" cm="1">
        <f t="array" ref="AB26">IF(A26=0,"",_xlfn.IFNA(_xlfn.IFS(Poules!$E$125='Résultat club'!$A26,Poules!$F$125),""))</f>
        <v/>
      </c>
      <c r="AC26" s="79" t="str" cm="1">
        <f t="array" ref="AC26">IF(A26=0,"",_xlfn.IFNA(_xlfn.IFS(Poules!$E$126='Résultat club'!$A26,Poules!$F$126),""))</f>
        <v/>
      </c>
      <c r="AD26" s="78" t="str" cm="1">
        <f t="array" ref="AD26">IF(A26=0,"",_xlfn.IFNA(_xlfn.IFS(Poules!$E$141='Résultat club'!$A26,Poules!$F$141),""))</f>
        <v/>
      </c>
      <c r="AE26" s="77" t="str" cm="1">
        <f t="array" ref="AE26">IF(A26=0,"",_xlfn.IFNA(_xlfn.IFS(Poules!$E$142='Résultat club'!$A26,Poules!$F$142),""))</f>
        <v/>
      </c>
      <c r="AF26" s="77" t="str" cm="1">
        <f t="array" ref="AF26">IF(A26=0,"",_xlfn.IFNA(_xlfn.IFS(Poules!$E$143='Résultat club'!$A26,Poules!$F$143),""))</f>
        <v/>
      </c>
      <c r="AG26" s="79" t="str" cm="1">
        <f t="array" ref="AG26">IF(A26=0,"",_xlfn.IFNA(_xlfn.IFS(Poules!$E$144='Résultat club'!$A26,Poules!$F$144),""))</f>
        <v/>
      </c>
      <c r="AH26" s="78" t="str" cm="1">
        <f t="array" ref="AH26">IF(A26=0,"",_xlfn.IFNA(_xlfn.IFS(Poules!$E$159='Résultat club'!$A26,Poules!$F$159),""))</f>
        <v/>
      </c>
      <c r="AI26" s="77" t="str" cm="1">
        <f t="array" ref="AI26">IF(A26=0,"",_xlfn.IFNA(_xlfn.IFS(Poules!$E$160='Résultat club'!$A26,Poules!$F$160),""))</f>
        <v/>
      </c>
      <c r="AJ26" s="77" t="str" cm="1">
        <f t="array" ref="AJ26">IF(A26=0,"",_xlfn.IFNA(_xlfn.IFS(Poules!$E$161='Résultat club'!$A26,Poules!$F$161),""))</f>
        <v/>
      </c>
      <c r="AK26" s="83" t="str" cm="1">
        <f t="array" ref="AK26">IF(A26=0,"",_xlfn.IFNA(_xlfn.IFS(Poules!$E$162='Résultat club'!$A26,Poules!$F$162),""))</f>
        <v/>
      </c>
      <c r="AL26" s="78" t="str" cm="1">
        <f t="array" ref="AL26">IF(A26=0,"",_xlfn.IFNA(_xlfn.IFS(Poules!$E$177='Résultat club'!$A26,Poules!$F$177),""))</f>
        <v/>
      </c>
      <c r="AM26" s="77" t="str" cm="1">
        <f t="array" ref="AM26">IF(A26=0,"",_xlfn.IFNA(_xlfn.IFS(Poules!$E$178='Résultat club'!$A26,Poules!$F$178),""))</f>
        <v/>
      </c>
      <c r="AN26" s="77" t="str" cm="1">
        <f t="array" ref="AN26">IF(A26=0,"",_xlfn.IFNA(_xlfn.IFS(Poules!$E$179='Résultat club'!$A26,Poules!$F$179),""))</f>
        <v/>
      </c>
      <c r="AO26" s="83" t="str" cm="1">
        <f t="array" ref="AO26">IF(A26=0,"",_xlfn.IFNA(_xlfn.IFS(Poules!$E$180='Résultat club'!$A26,Poules!$F$180),""))</f>
        <v/>
      </c>
      <c r="AP26" s="78" t="str" cm="1">
        <f t="array" ref="AP26">IF(A26=0,"",_xlfn.IFNA(_xlfn.IFS(Poules!$E$195='Résultat club'!$A26,Poules!$F$195),""))</f>
        <v/>
      </c>
      <c r="AQ26" s="77" t="str" cm="1">
        <f t="array" ref="AQ26">IF(A26=0,"",_xlfn.IFNA(_xlfn.IFS(Poules!$E$196='Résultat club'!$A26,Poules!$F$196),""))</f>
        <v/>
      </c>
      <c r="AR26" s="77" t="str" cm="1">
        <f t="array" ref="AR26">IF(A26=0,"",_xlfn.IFNA(_xlfn.IFS(Poules!$E$197='Résultat club'!$A26,Poules!$F$197),""))</f>
        <v/>
      </c>
      <c r="AS26" s="83" t="str" cm="1">
        <f t="array" ref="AS26">IF(A26=0,"",_xlfn.IFNA(_xlfn.IFS(Poules!$E$198='Résultat club'!$A26,Poules!$F$198),""))</f>
        <v/>
      </c>
      <c r="AT26" s="78" t="str" cm="1">
        <f t="array" ref="AT26">IF(A26=0,"",_xlfn.IFNA(_xlfn.IFS(Poules!$E$213='Résultat club'!$A26,Poules!$F$213),""))</f>
        <v/>
      </c>
      <c r="AU26" s="77" t="str" cm="1">
        <f t="array" ref="AU26">IF(A26=0,"",_xlfn.IFNA(_xlfn.IFS(Poules!$E$214='Résultat club'!$A26,Poules!$F$214),""))</f>
        <v/>
      </c>
      <c r="AV26" s="77" t="str" cm="1">
        <f t="array" ref="AV26">IF(A26=0,"",_xlfn.IFNA(_xlfn.IFS(Poules!$E$215='Résultat club'!$A26,Poules!$F$215),""))</f>
        <v/>
      </c>
      <c r="AW26" s="83" t="str" cm="1">
        <f t="array" ref="AW26">IF(A26=0,"",_xlfn.IFNA(_xlfn.IFS(Poules!$E$216='Résultat club'!$A26,Poules!$F$216),""))</f>
        <v/>
      </c>
      <c r="AX26" s="78" t="str" cm="1">
        <f t="array" ref="AX26">IF(A26=0,"",_xlfn.IFNA(_xlfn.IFS(Poules!$E$231='Résultat club'!$A26,Poules!$F$231),""))</f>
        <v/>
      </c>
      <c r="AY26" s="77" t="str" cm="1">
        <f t="array" ref="AY26">IF(A26=0,"",_xlfn.IFNA(_xlfn.IFS(Poules!$E$232='Résultat club'!$A26,Poules!$F$232),""))</f>
        <v/>
      </c>
      <c r="AZ26" s="77" t="str" cm="1">
        <f t="array" ref="AZ26">IF(A26=0,"",_xlfn.IFNA(_xlfn.IFS(Poules!$E$233='Résultat club'!$A26,Poules!$F$233),""))</f>
        <v/>
      </c>
      <c r="BA26" s="83" t="str" cm="1">
        <f t="array" ref="BA26">IF(A26=0,"",_xlfn.IFNA(_xlfn.IFS(Poules!$E$234='Résultat club'!$A26,Poules!$F$234),""))</f>
        <v/>
      </c>
      <c r="BB26" s="78" t="str" cm="1">
        <f t="array" ref="BB26">IF(A26=0,"",_xlfn.IFNA(_xlfn.IFS(Poules!$E$249='Résultat club'!$A26,Poules!$F$249),""))</f>
        <v/>
      </c>
      <c r="BC26" s="77" t="str" cm="1">
        <f t="array" ref="BC26">IF(A26=0,"",_xlfn.IFNA(_xlfn.IFS(Poules!$E$250='Résultat club'!$A26,Poules!$F$250),""))</f>
        <v/>
      </c>
      <c r="BD26" s="77" t="str" cm="1">
        <f t="array" ref="BD26">IF(A26=0,"",_xlfn.IFNA(_xlfn.IFS(Poules!$E$251='Résultat club'!$A26,Poules!$F$251),""))</f>
        <v/>
      </c>
      <c r="BE26" s="83" t="str" cm="1">
        <f t="array" ref="BE26">IF(A26=0,"",_xlfn.IFNA(_xlfn.IFS(Poules!$E$252='Résultat club'!$A26,Poules!$F$252),""))</f>
        <v/>
      </c>
      <c r="BF26" s="78" t="str" cm="1">
        <f t="array" ref="BF26">IF(A26=0,"",_xlfn.IFNA(_xlfn.IFS(Poules!$E$267='Résultat club'!$A26,Poules!$F$267),""))</f>
        <v/>
      </c>
      <c r="BG26" s="77" t="str" cm="1">
        <f t="array" ref="BG26">IF(A26=0,"",_xlfn.IFNA(_xlfn.IFS(Poules!$E$268='Résultat club'!$A26,Poules!$F$268),""))</f>
        <v/>
      </c>
      <c r="BH26" s="77" t="str" cm="1">
        <f t="array" ref="BH26">IF($A26=0,"",_xlfn.IFNA(_xlfn.IFS(Poules!$E$269='Résultat club'!$A26,Poules!$F$269),""))</f>
        <v/>
      </c>
      <c r="BI26" s="79" t="str" cm="1">
        <f t="array" ref="BI26">IF($A26=0,"",_xlfn.IFNA(_xlfn.IFS(Poules!$E$270='Résultat club'!$A26,Poules!$F$270),""))</f>
        <v/>
      </c>
      <c r="BJ26" s="85" t="str" cm="1">
        <f t="array" ref="BJ26">IF($A26=0,"",_xlfn.IFNA(_xlfn.IFS(Poules!$E$285='Résultat club'!$A26,Poules!$F$285),""))</f>
        <v/>
      </c>
      <c r="BK26" s="77" t="str" cm="1">
        <f t="array" ref="BK26">IF($A26=0,"",_xlfn.IFNA(_xlfn.IFS(Poules!$E$286='Résultat club'!$A26,Poules!$F$286),""))</f>
        <v/>
      </c>
      <c r="BL26" s="77" t="str" cm="1">
        <f t="array" ref="BL26">IF($A26=0,"",_xlfn.IFNA(_xlfn.IFS(Poules!$E$287='Résultat club'!$A26,Poules!$F$287),""))</f>
        <v/>
      </c>
      <c r="BM26" s="83" t="str" cm="1">
        <f t="array" ref="BM26">IF($A26=0,"",_xlfn.IFNA(_xlfn.IFS(Poules!$E$288='Résultat club'!$A26,Poules!$F$288),""))</f>
        <v/>
      </c>
      <c r="BN26" s="78"/>
      <c r="BO26" s="110">
        <f t="shared" si="1"/>
        <v>0</v>
      </c>
      <c r="BP26" s="79">
        <f>COUNTIF('Listes poules triées'!$A$1:$B$60,$A26)</f>
        <v>0</v>
      </c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</row>
    <row r="27" spans="1:698" s="104" customFormat="1" x14ac:dyDescent="0.25">
      <c r="A27" s="98"/>
      <c r="B27" s="99" t="str" cm="1">
        <f t="array" ref="B27">IF(A27=0,"",_xlfn.IFNA(_xlfn.IFS(Poules!$E$15='Résultat club'!$A27,Poules!$F$15)," "))</f>
        <v/>
      </c>
      <c r="C27" s="100" t="str" cm="1">
        <f t="array" ref="C27">IF(A27=0,"",_xlfn.IFNA(_xlfn.IFS(Poules!$E$16='Résultat club'!$A27,Poules!$F$16)," "))</f>
        <v/>
      </c>
      <c r="D27" s="100" t="str" cm="1">
        <f t="array" ref="D27">IF(A27=0,"",_xlfn.IFNA(_xlfn.IFS(Poules!$E$17='Résultat club'!$A27,Poules!$F$17)," "))</f>
        <v/>
      </c>
      <c r="E27" s="101" t="str" cm="1">
        <f t="array" ref="E27">IF(A27=0,"",_xlfn.IFNA(_xlfn.IFS(Poules!$E$18='Résultat club'!$A27,Poules!$F$18)," "))</f>
        <v/>
      </c>
      <c r="F27" s="99" t="str" cm="1">
        <f t="array" ref="F27">IF(A27=0,"",_xlfn.IFNA(_xlfn.IFS(Poules!$E$33='Résultat club'!$A27,Poules!$F$33)," "))</f>
        <v/>
      </c>
      <c r="G27" s="100" t="str" cm="1">
        <f t="array" ref="G27">IF(A27=0,"",_xlfn.IFNA(_xlfn.IFS(Poules!$E$34='Résultat club'!$A27,Poules!$F$34)," "))</f>
        <v/>
      </c>
      <c r="H27" s="100" t="str" cm="1">
        <f t="array" ref="H27">IF(A27=0,"",_xlfn.IFNA(_xlfn.IFS(Poules!$E$35='Résultat club'!$A27,Poules!$F$35)," "))</f>
        <v/>
      </c>
      <c r="I27" s="101" t="str" cm="1">
        <f t="array" ref="I27">IF(A27=0,"",_xlfn.IFNA(_xlfn.IFS(Poules!$E$36='Résultat club'!$A27,Poules!$F$36)," "))</f>
        <v/>
      </c>
      <c r="J27" s="99" t="str" cm="1">
        <f t="array" ref="J27">IF(A27=0,"",_xlfn.IFNA(_xlfn.IFS(Poules!$E$51='Résultat club'!$A27,Poules!$F$51)," "))</f>
        <v/>
      </c>
      <c r="K27" s="100" t="str" cm="1">
        <f t="array" ref="K27">IF(A27=0,"",_xlfn.IFNA(_xlfn.IFS(Poules!$E$52='Résultat club'!$A27,Poules!$F$52)," "))</f>
        <v/>
      </c>
      <c r="L27" s="100" t="str" cm="1">
        <f t="array" ref="L27">IF(A27=0,"",_xlfn.IFNA(_xlfn.IFS(Poules!$E$53='Résultat club'!$A27,Poules!$F$53)," "))</f>
        <v/>
      </c>
      <c r="M27" s="101" t="str" cm="1">
        <f t="array" ref="M27">IF(A27=0,"",_xlfn.IFNA(_xlfn.IFS(Poules!$E$54='Résultat club'!$A27,Poules!$F$54)," "))</f>
        <v/>
      </c>
      <c r="N27" s="99" t="str" cm="1">
        <f t="array" ref="N27">IF(A27=0,"",_xlfn.IFNA(_xlfn.IFS(Poules!$E$69='Résultat club'!$A27,Poules!$F$69)," "))</f>
        <v/>
      </c>
      <c r="O27" s="100" t="str" cm="1">
        <f t="array" ref="O27">IF(A27=0,"",_xlfn.IFNA(_xlfn.IFS(Poules!$E$70='Résultat club'!$A27,Poules!$F$70)," "))</f>
        <v/>
      </c>
      <c r="P27" s="100" t="str" cm="1">
        <f t="array" ref="P27">IF(A27=0,"",_xlfn.IFNA(_xlfn.IFS(Poules!$E$71='Résultat club'!$A27,Poules!$F$71)," "))</f>
        <v/>
      </c>
      <c r="Q27" s="101" t="str" cm="1">
        <f t="array" ref="Q27">IF(A27=0,"",_xlfn.IFNA(_xlfn.IFS(Poules!$E$72='Résultat club'!$A27,Poules!$F$72)," "))</f>
        <v/>
      </c>
      <c r="R27" s="99" t="str" cm="1">
        <f t="array" ref="R27">IF(A27=0,"",_xlfn.IFNA(_xlfn.IFS(Poules!$E$87='Résultat club'!$A27,Poules!$F$87)," "))</f>
        <v/>
      </c>
      <c r="S27" s="100" t="str" cm="1">
        <f t="array" ref="S27">IF(A27=0,"",_xlfn.IFNA(_xlfn.IFS(Poules!$E$88='Résultat club'!$A27,Poules!$F$88)," "))</f>
        <v/>
      </c>
      <c r="T27" s="100" t="str" cm="1">
        <f t="array" ref="T27">IF(A27=0,"",_xlfn.IFNA(_xlfn.IFS(Poules!$E$89='Résultat club'!$A27,Poules!$F$89)," "))</f>
        <v/>
      </c>
      <c r="U27" s="101" t="str" cm="1">
        <f t="array" ref="U27">IF(A27=0,"",_xlfn.IFNA(_xlfn.IFS(Poules!$E$90='Résultat club'!$A27,Poules!$F$90)," "))</f>
        <v/>
      </c>
      <c r="V27" s="99" t="str" cm="1">
        <f t="array" ref="V27">IF(A27=0,"",_xlfn.IFNA(_xlfn.IFS(Poules!$E$105='Résultat club'!$A27,Poules!$F$105),""))</f>
        <v/>
      </c>
      <c r="W27" s="100" t="str" cm="1">
        <f t="array" ref="W27">IF(A27=0,"",_xlfn.IFNA(_xlfn.IFS(Poules!$E$106='Résultat club'!$A27,Poules!$F$106),""))</f>
        <v/>
      </c>
      <c r="X27" s="100" t="str" cm="1">
        <f t="array" ref="X27">IF(A27=0,"",_xlfn.IFNA(_xlfn.IFS(Poules!$E$107='Résultat club'!$A27,Poules!$F$107),""))</f>
        <v/>
      </c>
      <c r="Y27" s="101" t="str" cm="1">
        <f t="array" ref="Y27">IF(A27=0,"",_xlfn.IFNA(_xlfn.IFS(Poules!$E$108='Résultat club'!$A27,Poules!$F$108),""))</f>
        <v/>
      </c>
      <c r="Z27" s="99" t="str" cm="1">
        <f t="array" ref="Z27">IF(A27=0,"",_xlfn.IFNA(_xlfn.IFS(Poules!$E$123='Résultat club'!$A27,Poules!$F$123),""))</f>
        <v/>
      </c>
      <c r="AA27" s="100" t="str" cm="1">
        <f t="array" ref="AA27">IF(A27=0,"",_xlfn.IFNA(_xlfn.IFS(Poules!$E$124='Résultat club'!$A27,Poules!$F$124),""))</f>
        <v/>
      </c>
      <c r="AB27" s="100" t="str" cm="1">
        <f t="array" ref="AB27">IF(A27=0,"",_xlfn.IFNA(_xlfn.IFS(Poules!$E$125='Résultat club'!$A27,Poules!$F$125),""))</f>
        <v/>
      </c>
      <c r="AC27" s="101" t="str" cm="1">
        <f t="array" ref="AC27">IF(A27=0,"",_xlfn.IFNA(_xlfn.IFS(Poules!$E$126='Résultat club'!$A27,Poules!$F$126),""))</f>
        <v/>
      </c>
      <c r="AD27" s="99" t="str" cm="1">
        <f t="array" ref="AD27">IF(A27=0,"",_xlfn.IFNA(_xlfn.IFS(Poules!$E$141='Résultat club'!$A27,Poules!$F$141),""))</f>
        <v/>
      </c>
      <c r="AE27" s="100" t="str" cm="1">
        <f t="array" ref="AE27">IF(A27=0,"",_xlfn.IFNA(_xlfn.IFS(Poules!$E$142='Résultat club'!$A27,Poules!$F$142),""))</f>
        <v/>
      </c>
      <c r="AF27" s="100" t="str" cm="1">
        <f t="array" ref="AF27">IF(A27=0,"",_xlfn.IFNA(_xlfn.IFS(Poules!$E$143='Résultat club'!$A27,Poules!$F$143),""))</f>
        <v/>
      </c>
      <c r="AG27" s="101" t="str" cm="1">
        <f t="array" ref="AG27">IF(A27=0,"",_xlfn.IFNA(_xlfn.IFS(Poules!$E$144='Résultat club'!$A27,Poules!$F$144),""))</f>
        <v/>
      </c>
      <c r="AH27" s="99" t="str" cm="1">
        <f t="array" ref="AH27">IF(A27=0,"",_xlfn.IFNA(_xlfn.IFS(Poules!$E$159='Résultat club'!$A27,Poules!$F$159),""))</f>
        <v/>
      </c>
      <c r="AI27" s="100" t="str" cm="1">
        <f t="array" ref="AI27">IF(A27=0,"",_xlfn.IFNA(_xlfn.IFS(Poules!$E$160='Résultat club'!$A27,Poules!$F$160),""))</f>
        <v/>
      </c>
      <c r="AJ27" s="100" t="str" cm="1">
        <f t="array" ref="AJ27">IF(A27=0,"",_xlfn.IFNA(_xlfn.IFS(Poules!$E$161='Résultat club'!$A27,Poules!$F$161),""))</f>
        <v/>
      </c>
      <c r="AK27" s="102" t="str" cm="1">
        <f t="array" ref="AK27">IF(A27=0,"",_xlfn.IFNA(_xlfn.IFS(Poules!$E$162='Résultat club'!$A27,Poules!$F$162),""))</f>
        <v/>
      </c>
      <c r="AL27" s="99" t="str" cm="1">
        <f t="array" ref="AL27">IF(A27=0,"",_xlfn.IFNA(_xlfn.IFS(Poules!$E$177='Résultat club'!$A27,Poules!$F$177),""))</f>
        <v/>
      </c>
      <c r="AM27" s="100" t="str" cm="1">
        <f t="array" ref="AM27">IF(A27=0,"",_xlfn.IFNA(_xlfn.IFS(Poules!$E$178='Résultat club'!$A27,Poules!$F$178),""))</f>
        <v/>
      </c>
      <c r="AN27" s="100" t="str" cm="1">
        <f t="array" ref="AN27">IF(A27=0,"",_xlfn.IFNA(_xlfn.IFS(Poules!$E$179='Résultat club'!$A27,Poules!$F$179),""))</f>
        <v/>
      </c>
      <c r="AO27" s="102" t="str" cm="1">
        <f t="array" ref="AO27">IF(A27=0,"",_xlfn.IFNA(_xlfn.IFS(Poules!$E$180='Résultat club'!$A27,Poules!$F$180),""))</f>
        <v/>
      </c>
      <c r="AP27" s="99" t="str" cm="1">
        <f t="array" ref="AP27">IF(A27=0,"",_xlfn.IFNA(_xlfn.IFS(Poules!$E$195='Résultat club'!$A27,Poules!$F$195),""))</f>
        <v/>
      </c>
      <c r="AQ27" s="100" t="str" cm="1">
        <f t="array" ref="AQ27">IF(A27=0,"",_xlfn.IFNA(_xlfn.IFS(Poules!$E$196='Résultat club'!$A27,Poules!$F$196),""))</f>
        <v/>
      </c>
      <c r="AR27" s="100" t="str" cm="1">
        <f t="array" ref="AR27">IF(A27=0,"",_xlfn.IFNA(_xlfn.IFS(Poules!$E$197='Résultat club'!$A27,Poules!$F$197),""))</f>
        <v/>
      </c>
      <c r="AS27" s="102" t="str" cm="1">
        <f t="array" ref="AS27">IF(A27=0,"",_xlfn.IFNA(_xlfn.IFS(Poules!$E$198='Résultat club'!$A27,Poules!$F$198),""))</f>
        <v/>
      </c>
      <c r="AT27" s="99" t="str" cm="1">
        <f t="array" ref="AT27">IF(A27=0,"",_xlfn.IFNA(_xlfn.IFS(Poules!$E$213='Résultat club'!$A27,Poules!$F$213),""))</f>
        <v/>
      </c>
      <c r="AU27" s="100" t="str" cm="1">
        <f t="array" ref="AU27">IF(A27=0,"",_xlfn.IFNA(_xlfn.IFS(Poules!$E$214='Résultat club'!$A27,Poules!$F$214),""))</f>
        <v/>
      </c>
      <c r="AV27" s="100" t="str" cm="1">
        <f t="array" ref="AV27">IF(A27=0,"",_xlfn.IFNA(_xlfn.IFS(Poules!$E$215='Résultat club'!$A27,Poules!$F$215),""))</f>
        <v/>
      </c>
      <c r="AW27" s="102" t="str" cm="1">
        <f t="array" ref="AW27">IF(A27=0,"",_xlfn.IFNA(_xlfn.IFS(Poules!$E$216='Résultat club'!$A27,Poules!$F$216),""))</f>
        <v/>
      </c>
      <c r="AX27" s="99" t="str" cm="1">
        <f t="array" ref="AX27">IF(A27=0,"",_xlfn.IFNA(_xlfn.IFS(Poules!$E$231='Résultat club'!$A27,Poules!$F$231),""))</f>
        <v/>
      </c>
      <c r="AY27" s="100" t="str" cm="1">
        <f t="array" ref="AY27">IF(A27=0,"",_xlfn.IFNA(_xlfn.IFS(Poules!$E$232='Résultat club'!$A27,Poules!$F$232),""))</f>
        <v/>
      </c>
      <c r="AZ27" s="100" t="str" cm="1">
        <f t="array" ref="AZ27">IF(A27=0,"",_xlfn.IFNA(_xlfn.IFS(Poules!$E$233='Résultat club'!$A27,Poules!$F$233),""))</f>
        <v/>
      </c>
      <c r="BA27" s="102" t="str" cm="1">
        <f t="array" ref="BA27">IF(A27=0,"",_xlfn.IFNA(_xlfn.IFS(Poules!$E$234='Résultat club'!$A27,Poules!$F$234),""))</f>
        <v/>
      </c>
      <c r="BB27" s="99" t="str" cm="1">
        <f t="array" ref="BB27">IF(A27=0,"",_xlfn.IFNA(_xlfn.IFS(Poules!$E$249='Résultat club'!$A27,Poules!$F$249),""))</f>
        <v/>
      </c>
      <c r="BC27" s="100" t="str" cm="1">
        <f t="array" ref="BC27">IF(A27=0,"",_xlfn.IFNA(_xlfn.IFS(Poules!$E$250='Résultat club'!$A27,Poules!$F$250),""))</f>
        <v/>
      </c>
      <c r="BD27" s="100" t="str" cm="1">
        <f t="array" ref="BD27">IF(A27=0,"",_xlfn.IFNA(_xlfn.IFS(Poules!$E$251='Résultat club'!$A27,Poules!$F$251),""))</f>
        <v/>
      </c>
      <c r="BE27" s="102" t="str" cm="1">
        <f t="array" ref="BE27">IF(A27=0,"",_xlfn.IFNA(_xlfn.IFS(Poules!$E$252='Résultat club'!$A27,Poules!$F$252),""))</f>
        <v/>
      </c>
      <c r="BF27" s="99" t="str" cm="1">
        <f t="array" ref="BF27">IF(A27=0,"",_xlfn.IFNA(_xlfn.IFS(Poules!$E$267='Résultat club'!$A27,Poules!$F$267),""))</f>
        <v/>
      </c>
      <c r="BG27" s="100" t="str" cm="1">
        <f t="array" ref="BG27">IF(A27=0,"",_xlfn.IFNA(_xlfn.IFS(Poules!$E$268='Résultat club'!$A27,Poules!$F$268),""))</f>
        <v/>
      </c>
      <c r="BH27" s="100" t="str" cm="1">
        <f t="array" ref="BH27">IF($A27=0,"",_xlfn.IFNA(_xlfn.IFS(Poules!$E$269='Résultat club'!$A27,Poules!$F$269),""))</f>
        <v/>
      </c>
      <c r="BI27" s="101" t="str" cm="1">
        <f t="array" ref="BI27">IF($A27=0,"",_xlfn.IFNA(_xlfn.IFS(Poules!$E$270='Résultat club'!$A27,Poules!$F$270),""))</f>
        <v/>
      </c>
      <c r="BJ27" s="103" t="str" cm="1">
        <f t="array" ref="BJ27">IF($A27=0,"",_xlfn.IFNA(_xlfn.IFS(Poules!$E$285='Résultat club'!$A27,Poules!$F$285),""))</f>
        <v/>
      </c>
      <c r="BK27" s="100" t="str" cm="1">
        <f t="array" ref="BK27">IF($A27=0,"",_xlfn.IFNA(_xlfn.IFS(Poules!$E$286='Résultat club'!$A27,Poules!$F$286),""))</f>
        <v/>
      </c>
      <c r="BL27" s="100" t="str" cm="1">
        <f t="array" ref="BL27">IF($A27=0,"",_xlfn.IFNA(_xlfn.IFS(Poules!$E$287='Résultat club'!$A27,Poules!$F$287),""))</f>
        <v/>
      </c>
      <c r="BM27" s="102" t="str" cm="1">
        <f t="array" ref="BM27">IF($A27=0,"",_xlfn.IFNA(_xlfn.IFS(Poules!$E$288='Résultat club'!$A27,Poules!$F$288),""))</f>
        <v/>
      </c>
      <c r="BN27" s="99"/>
      <c r="BO27" s="110">
        <f t="shared" si="1"/>
        <v>0</v>
      </c>
      <c r="BP27" s="101">
        <f>COUNTIF('Listes poules triées'!$A$1:$B$60,$A27)</f>
        <v>0</v>
      </c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</row>
    <row r="28" spans="1:698" ht="15.75" thickBot="1" x14ac:dyDescent="0.3">
      <c r="A28" s="89"/>
      <c r="B28" s="80" t="str" cm="1">
        <f t="array" ref="B28">IF(A28=0,"",_xlfn.IFNA(_xlfn.IFS(Poules!$E$15='Résultat club'!$A28,Poules!$F$15)," "))</f>
        <v/>
      </c>
      <c r="C28" s="81" t="str" cm="1">
        <f t="array" ref="C28">IF(A28=0,"",_xlfn.IFNA(_xlfn.IFS(Poules!$E$16='Résultat club'!$A28,Poules!$F$16)," "))</f>
        <v/>
      </c>
      <c r="D28" s="81" t="str" cm="1">
        <f t="array" ref="D28">IF(A28=0,"",_xlfn.IFNA(_xlfn.IFS(Poules!$E$17='Résultat club'!$A28,Poules!$F$17)," "))</f>
        <v/>
      </c>
      <c r="E28" s="82" t="str" cm="1">
        <f t="array" ref="E28">IF(A28=0,"",_xlfn.IFNA(_xlfn.IFS(Poules!$E$18='Résultat club'!$A28,Poules!$F$18)," "))</f>
        <v/>
      </c>
      <c r="F28" s="80" t="str" cm="1">
        <f t="array" ref="F28">IF(A28=0,"",_xlfn.IFNA(_xlfn.IFS(Poules!$E$33='Résultat club'!$A28,Poules!$F$33)," "))</f>
        <v/>
      </c>
      <c r="G28" s="81" t="str" cm="1">
        <f t="array" ref="G28">IF(A28=0,"",_xlfn.IFNA(_xlfn.IFS(Poules!$E$34='Résultat club'!$A28,Poules!$F$34)," "))</f>
        <v/>
      </c>
      <c r="H28" s="81" t="str" cm="1">
        <f t="array" ref="H28">IF(A28=0,"",_xlfn.IFNA(_xlfn.IFS(Poules!$E$35='Résultat club'!$A28,Poules!$F$35)," "))</f>
        <v/>
      </c>
      <c r="I28" s="82" t="str" cm="1">
        <f t="array" ref="I28">IF(A28=0,"",_xlfn.IFNA(_xlfn.IFS(Poules!$E$36='Résultat club'!$A28,Poules!$F$36)," "))</f>
        <v/>
      </c>
      <c r="J28" s="80" t="str" cm="1">
        <f t="array" ref="J28">IF(A28=0,"",_xlfn.IFNA(_xlfn.IFS(Poules!$E$51='Résultat club'!$A28,Poules!$F$51)," "))</f>
        <v/>
      </c>
      <c r="K28" s="81" t="str" cm="1">
        <f t="array" ref="K28">IF(A28=0,"",_xlfn.IFNA(_xlfn.IFS(Poules!$E$52='Résultat club'!$A28,Poules!$F$52)," "))</f>
        <v/>
      </c>
      <c r="L28" s="81" t="str" cm="1">
        <f t="array" ref="L28">IF(A28=0,"",_xlfn.IFNA(_xlfn.IFS(Poules!$E$53='Résultat club'!$A28,Poules!$F$53)," "))</f>
        <v/>
      </c>
      <c r="M28" s="82" t="str" cm="1">
        <f t="array" ref="M28">IF(A28=0,"",_xlfn.IFNA(_xlfn.IFS(Poules!$E$54='Résultat club'!$A28,Poules!$F$54)," "))</f>
        <v/>
      </c>
      <c r="N28" s="80" t="str" cm="1">
        <f t="array" ref="N28">IF(A28=0,"",_xlfn.IFNA(_xlfn.IFS(Poules!$E$69='Résultat club'!$A28,Poules!$F$69)," "))</f>
        <v/>
      </c>
      <c r="O28" s="81" t="str" cm="1">
        <f t="array" ref="O28">IF(A28=0,"",_xlfn.IFNA(_xlfn.IFS(Poules!$E$70='Résultat club'!$A28,Poules!$F$70)," "))</f>
        <v/>
      </c>
      <c r="P28" s="81" t="str" cm="1">
        <f t="array" ref="P28">IF(A28=0,"",_xlfn.IFNA(_xlfn.IFS(Poules!$E$71='Résultat club'!$A28,Poules!$F$71)," "))</f>
        <v/>
      </c>
      <c r="Q28" s="82" t="str" cm="1">
        <f t="array" ref="Q28">IF(A28=0,"",_xlfn.IFNA(_xlfn.IFS(Poules!$E$72='Résultat club'!$A28,Poules!$F$72)," "))</f>
        <v/>
      </c>
      <c r="R28" s="80" t="str" cm="1">
        <f t="array" ref="R28">IF(A28=0,"",_xlfn.IFNA(_xlfn.IFS(Poules!$E$87='Résultat club'!$A28,Poules!$F$87)," "))</f>
        <v/>
      </c>
      <c r="S28" s="81" t="str" cm="1">
        <f t="array" ref="S28">IF(A28=0,"",_xlfn.IFNA(_xlfn.IFS(Poules!$E$88='Résultat club'!$A28,Poules!$F$88)," "))</f>
        <v/>
      </c>
      <c r="T28" s="81" t="str" cm="1">
        <f t="array" ref="T28">IF(A28=0,"",_xlfn.IFNA(_xlfn.IFS(Poules!$E$89='Résultat club'!$A28,Poules!$F$89)," "))</f>
        <v/>
      </c>
      <c r="U28" s="82" t="str" cm="1">
        <f t="array" ref="U28">IF(A28=0,"",_xlfn.IFNA(_xlfn.IFS(Poules!$E$90='Résultat club'!$A28,Poules!$F$90)," "))</f>
        <v/>
      </c>
      <c r="V28" s="80" t="str" cm="1">
        <f t="array" ref="V28">IF(A28=0,"",_xlfn.IFNA(_xlfn.IFS(Poules!$E$105='Résultat club'!$A28,Poules!$F$105),""))</f>
        <v/>
      </c>
      <c r="W28" s="81" t="str" cm="1">
        <f t="array" ref="W28">IF(A28=0,"",_xlfn.IFNA(_xlfn.IFS(Poules!$E$106='Résultat club'!$A28,Poules!$F$106),""))</f>
        <v/>
      </c>
      <c r="X28" s="81" t="str" cm="1">
        <f t="array" ref="X28">IF(A28=0,"",_xlfn.IFNA(_xlfn.IFS(Poules!$E$107='Résultat club'!$A28,Poules!$F$107),""))</f>
        <v/>
      </c>
      <c r="Y28" s="82" t="str" cm="1">
        <f t="array" ref="Y28">IF(A28=0,"",_xlfn.IFNA(_xlfn.IFS(Poules!$E$108='Résultat club'!$A28,Poules!$F$108),""))</f>
        <v/>
      </c>
      <c r="Z28" s="80" t="str" cm="1">
        <f t="array" ref="Z28">IF(A28=0,"",_xlfn.IFNA(_xlfn.IFS(Poules!$E$123='Résultat club'!$A28,Poules!$F$123),""))</f>
        <v/>
      </c>
      <c r="AA28" s="81" t="str" cm="1">
        <f t="array" ref="AA28">IF(A28=0,"",_xlfn.IFNA(_xlfn.IFS(Poules!$E$124='Résultat club'!$A28,Poules!$F$124),""))</f>
        <v/>
      </c>
      <c r="AB28" s="81" t="str" cm="1">
        <f t="array" ref="AB28">IF(A28=0,"",_xlfn.IFNA(_xlfn.IFS(Poules!$E$125='Résultat club'!$A28,Poules!$F$125),""))</f>
        <v/>
      </c>
      <c r="AC28" s="82" t="str" cm="1">
        <f t="array" ref="AC28">IF(A28=0,"",_xlfn.IFNA(_xlfn.IFS(Poules!$E$126='Résultat club'!$A28,Poules!$F$126),""))</f>
        <v/>
      </c>
      <c r="AD28" s="80" t="str" cm="1">
        <f t="array" ref="AD28">IF(A28=0,"",_xlfn.IFNA(_xlfn.IFS(Poules!$E$141='Résultat club'!$A28,Poules!$F$141),""))</f>
        <v/>
      </c>
      <c r="AE28" s="81" t="str" cm="1">
        <f t="array" ref="AE28">IF(A28=0,"",_xlfn.IFNA(_xlfn.IFS(Poules!$E$142='Résultat club'!$A28,Poules!$F$142),""))</f>
        <v/>
      </c>
      <c r="AF28" s="81" t="str" cm="1">
        <f t="array" ref="AF28">IF(A28=0,"",_xlfn.IFNA(_xlfn.IFS(Poules!$E$143='Résultat club'!$A28,Poules!$F$143),""))</f>
        <v/>
      </c>
      <c r="AG28" s="82" t="str" cm="1">
        <f t="array" ref="AG28">IF(A28=0,"",_xlfn.IFNA(_xlfn.IFS(Poules!$E$144='Résultat club'!$A28,Poules!$F$144),""))</f>
        <v/>
      </c>
      <c r="AH28" s="80" t="str" cm="1">
        <f t="array" ref="AH28">IF(A28=0,"",_xlfn.IFNA(_xlfn.IFS(Poules!$E$159='Résultat club'!$A28,Poules!$F$159),""))</f>
        <v/>
      </c>
      <c r="AI28" s="81" t="str" cm="1">
        <f t="array" ref="AI28">IF(A28=0,"",_xlfn.IFNA(_xlfn.IFS(Poules!$E$160='Résultat club'!$A28,Poules!$F$160),""))</f>
        <v/>
      </c>
      <c r="AJ28" s="81" t="str" cm="1">
        <f t="array" ref="AJ28">IF(A28=0,"",_xlfn.IFNA(_xlfn.IFS(Poules!$E$161='Résultat club'!$A28,Poules!$F$161),""))</f>
        <v/>
      </c>
      <c r="AK28" s="84" t="str" cm="1">
        <f t="array" ref="AK28">IF(A28=0,"",_xlfn.IFNA(_xlfn.IFS(Poules!$E$162='Résultat club'!$A28,Poules!$F$162),""))</f>
        <v/>
      </c>
      <c r="AL28" s="80" t="str" cm="1">
        <f t="array" ref="AL28">IF(A28=0,"",_xlfn.IFNA(_xlfn.IFS(Poules!$E$177='Résultat club'!$A28,Poules!$F$177),""))</f>
        <v/>
      </c>
      <c r="AM28" s="81" t="str" cm="1">
        <f t="array" ref="AM28">IF(A28=0,"",_xlfn.IFNA(_xlfn.IFS(Poules!$E$178='Résultat club'!$A28,Poules!$F$178),""))</f>
        <v/>
      </c>
      <c r="AN28" s="81" t="str" cm="1">
        <f t="array" ref="AN28">IF(A28=0,"",_xlfn.IFNA(_xlfn.IFS(Poules!$E$179='Résultat club'!$A28,Poules!$F$179),""))</f>
        <v/>
      </c>
      <c r="AO28" s="84" t="str" cm="1">
        <f t="array" ref="AO28">IF(A28=0,"",_xlfn.IFNA(_xlfn.IFS(Poules!$E$180='Résultat club'!$A28,Poules!$F$180),""))</f>
        <v/>
      </c>
      <c r="AP28" s="80" t="str" cm="1">
        <f t="array" ref="AP28">IF(A28=0,"",_xlfn.IFNA(_xlfn.IFS(Poules!$E$195='Résultat club'!$A28,Poules!$F$195),""))</f>
        <v/>
      </c>
      <c r="AQ28" s="81" t="str" cm="1">
        <f t="array" ref="AQ28">IF(A28=0,"",_xlfn.IFNA(_xlfn.IFS(Poules!$E$196='Résultat club'!$A28,Poules!$F$196),""))</f>
        <v/>
      </c>
      <c r="AR28" s="81" t="str" cm="1">
        <f t="array" ref="AR28">IF(A28=0,"",_xlfn.IFNA(_xlfn.IFS(Poules!$E$197='Résultat club'!$A28,Poules!$F$197),""))</f>
        <v/>
      </c>
      <c r="AS28" s="84" t="str" cm="1">
        <f t="array" ref="AS28">IF(A28=0,"",_xlfn.IFNA(_xlfn.IFS(Poules!$E$198='Résultat club'!$A28,Poules!$F$198),""))</f>
        <v/>
      </c>
      <c r="AT28" s="80" t="str" cm="1">
        <f t="array" ref="AT28">IF(A28=0,"",_xlfn.IFNA(_xlfn.IFS(Poules!$E$213='Résultat club'!$A28,Poules!$F$213),""))</f>
        <v/>
      </c>
      <c r="AU28" s="81" t="str" cm="1">
        <f t="array" ref="AU28">IF(A28=0,"",_xlfn.IFNA(_xlfn.IFS(Poules!$E$214='Résultat club'!$A28,Poules!$F$214),""))</f>
        <v/>
      </c>
      <c r="AV28" s="81" t="str" cm="1">
        <f t="array" ref="AV28">IF(A28=0,"",_xlfn.IFNA(_xlfn.IFS(Poules!$E$215='Résultat club'!$A28,Poules!$F$215),""))</f>
        <v/>
      </c>
      <c r="AW28" s="84" t="str" cm="1">
        <f t="array" ref="AW28">IF(A28=0,"",_xlfn.IFNA(_xlfn.IFS(Poules!$E$216='Résultat club'!$A28,Poules!$F$216),""))</f>
        <v/>
      </c>
      <c r="AX28" s="80" t="str" cm="1">
        <f t="array" ref="AX28">IF(A28=0,"",_xlfn.IFNA(_xlfn.IFS(Poules!$E$231='Résultat club'!$A28,Poules!$F$231),""))</f>
        <v/>
      </c>
      <c r="AY28" s="81" t="str" cm="1">
        <f t="array" ref="AY28">IF(A28=0,"",_xlfn.IFNA(_xlfn.IFS(Poules!$E$232='Résultat club'!$A28,Poules!$F$232),""))</f>
        <v/>
      </c>
      <c r="AZ28" s="81" t="str" cm="1">
        <f t="array" ref="AZ28">IF(A28=0,"",_xlfn.IFNA(_xlfn.IFS(Poules!$E$233='Résultat club'!$A28,Poules!$F$233),""))</f>
        <v/>
      </c>
      <c r="BA28" s="84" t="str" cm="1">
        <f t="array" ref="BA28">IF(A28=0,"",_xlfn.IFNA(_xlfn.IFS(Poules!$E$234='Résultat club'!$A28,Poules!$F$234),""))</f>
        <v/>
      </c>
      <c r="BB28" s="80" t="str" cm="1">
        <f t="array" ref="BB28">IF(A28=0,"",_xlfn.IFNA(_xlfn.IFS(Poules!$E$249='Résultat club'!$A28,Poules!$F$249),""))</f>
        <v/>
      </c>
      <c r="BC28" s="81" t="str" cm="1">
        <f t="array" ref="BC28">IF(A28=0,"",_xlfn.IFNA(_xlfn.IFS(Poules!$E$250='Résultat club'!$A28,Poules!$F$250),""))</f>
        <v/>
      </c>
      <c r="BD28" s="81" t="str" cm="1">
        <f t="array" ref="BD28">IF(A28=0,"",_xlfn.IFNA(_xlfn.IFS(Poules!$E$251='Résultat club'!$A28,Poules!$F$251),""))</f>
        <v/>
      </c>
      <c r="BE28" s="84" t="str" cm="1">
        <f t="array" ref="BE28">IF(A28=0,"",_xlfn.IFNA(_xlfn.IFS(Poules!$E$252='Résultat club'!$A28,Poules!$F$252),""))</f>
        <v/>
      </c>
      <c r="BF28" s="80" t="str" cm="1">
        <f t="array" ref="BF28">IF(A28=0,"",_xlfn.IFNA(_xlfn.IFS(Poules!$E$267='Résultat club'!$A28,Poules!$F$267),""))</f>
        <v/>
      </c>
      <c r="BG28" s="81" t="str" cm="1">
        <f t="array" ref="BG28">IF(A28=0,"",_xlfn.IFNA(_xlfn.IFS(Poules!$E$268='Résultat club'!$A28,Poules!$F$268),""))</f>
        <v/>
      </c>
      <c r="BH28" s="81" t="str" cm="1">
        <f t="array" ref="BH28">IF($A28=0,"",_xlfn.IFNA(_xlfn.IFS(Poules!$E$269='Résultat club'!$A28,Poules!$F$269),""))</f>
        <v/>
      </c>
      <c r="BI28" s="82" t="str" cm="1">
        <f t="array" ref="BI28">IF($A28=0,"",_xlfn.IFNA(_xlfn.IFS(Poules!$E$270='Résultat club'!$A28,Poules!$F$270),""))</f>
        <v/>
      </c>
      <c r="BJ28" s="86" t="str" cm="1">
        <f t="array" ref="BJ28">IF($A28=0,"",_xlfn.IFNA(_xlfn.IFS(Poules!$E$285='Résultat club'!$A28,Poules!$F$285),""))</f>
        <v/>
      </c>
      <c r="BK28" s="81" t="str" cm="1">
        <f t="array" ref="BK28">IF($A28=0,"",_xlfn.IFNA(_xlfn.IFS(Poules!$E$286='Résultat club'!$A28,Poules!$F$286),""))</f>
        <v/>
      </c>
      <c r="BL28" s="81" t="str" cm="1">
        <f t="array" ref="BL28">IF($A28=0,"",_xlfn.IFNA(_xlfn.IFS(Poules!$E$287='Résultat club'!$A28,Poules!$F$287),""))</f>
        <v/>
      </c>
      <c r="BM28" s="84" t="str" cm="1">
        <f t="array" ref="BM28">IF($A28=0,"",_xlfn.IFNA(_xlfn.IFS(Poules!$E$288='Résultat club'!$A28,Poules!$F$288),""))</f>
        <v/>
      </c>
      <c r="BN28" s="80"/>
      <c r="BO28" s="110">
        <f t="shared" si="1"/>
        <v>0</v>
      </c>
      <c r="BP28" s="82">
        <f>COUNTIF('Listes poules triées'!$A$1:$B$60,$A28)</f>
        <v>0</v>
      </c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</row>
    <row r="29" spans="1:698" x14ac:dyDescent="0.25">
      <c r="AW29" s="1" t="str" cm="1">
        <f t="array" ref="AW29">_xlfn.IFNA(_xlfn.IFS(Poules!$E$216='Résultat club'!$A29,Poules!$F$216),"")</f>
        <v/>
      </c>
    </row>
    <row r="30" spans="1:698" x14ac:dyDescent="0.25">
      <c r="AW30" s="1" t="str" cm="1">
        <f t="array" ref="AW30">_xlfn.IFNA(_xlfn.IFS(Poules!$E$216='Résultat club'!$A30,Poules!$F$216),"")</f>
        <v/>
      </c>
    </row>
    <row r="34" spans="2:61" x14ac:dyDescent="0.25">
      <c r="B34" s="30"/>
      <c r="C34" s="30"/>
      <c r="D34" s="30"/>
      <c r="E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</row>
    <row r="36" spans="2:61" x14ac:dyDescent="0.25"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</row>
  </sheetData>
  <mergeCells count="16">
    <mergeCell ref="V1:Y1"/>
    <mergeCell ref="B1:E1"/>
    <mergeCell ref="F1:I1"/>
    <mergeCell ref="J1:M1"/>
    <mergeCell ref="N1:Q1"/>
    <mergeCell ref="R1:U1"/>
    <mergeCell ref="AX1:BA1"/>
    <mergeCell ref="BB1:BE1"/>
    <mergeCell ref="BF1:BI1"/>
    <mergeCell ref="BJ1:BM1"/>
    <mergeCell ref="Z1:AC1"/>
    <mergeCell ref="AD1:AG1"/>
    <mergeCell ref="AH1:AK1"/>
    <mergeCell ref="AL1:AO1"/>
    <mergeCell ref="AP1:AS1"/>
    <mergeCell ref="AT1:AW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2ECEB-4420-4ED5-8B0F-D2531F14395A}">
  <sheetPr codeName="Feuil2"/>
  <dimension ref="A1:C28"/>
  <sheetViews>
    <sheetView topLeftCell="A7" workbookViewId="0">
      <selection activeCell="F7" sqref="F7"/>
    </sheetView>
  </sheetViews>
  <sheetFormatPr baseColWidth="10" defaultRowHeight="15" x14ac:dyDescent="0.25"/>
  <cols>
    <col min="1" max="1" width="15.140625" bestFit="1" customWidth="1"/>
    <col min="2" max="2" width="17.140625" bestFit="1" customWidth="1"/>
    <col min="3" max="3" width="32" bestFit="1" customWidth="1"/>
  </cols>
  <sheetData>
    <row r="1" spans="1:3" ht="21" x14ac:dyDescent="0.35">
      <c r="A1" s="111" t="s">
        <v>60</v>
      </c>
      <c r="B1" s="111" t="s">
        <v>59</v>
      </c>
      <c r="C1" s="111" t="s">
        <v>79</v>
      </c>
    </row>
    <row r="2" spans="1:3" ht="21" x14ac:dyDescent="0.35">
      <c r="A2" s="112" t="s">
        <v>61</v>
      </c>
      <c r="B2" s="112" cm="1">
        <f t="array" ref="B2:C28">_xlfn.SORTBY('Résultat club'!BN2:BO28,'Résultat club'!BN2:BN28,-1)</f>
        <v>43</v>
      </c>
      <c r="C2" s="112" t="str">
        <v>DINAN</v>
      </c>
    </row>
    <row r="3" spans="1:3" ht="21" x14ac:dyDescent="0.35">
      <c r="A3" s="113" t="s">
        <v>62</v>
      </c>
      <c r="B3" s="113">
        <v>43</v>
      </c>
      <c r="C3" s="113" t="str">
        <v>GUILERS</v>
      </c>
    </row>
    <row r="4" spans="1:3" ht="21" x14ac:dyDescent="0.35">
      <c r="A4" s="114" t="s">
        <v>63</v>
      </c>
      <c r="B4" s="114">
        <v>40</v>
      </c>
      <c r="C4" s="114" t="str">
        <v>LANDIVISIAU</v>
      </c>
    </row>
    <row r="5" spans="1:3" ht="21" x14ac:dyDescent="0.35">
      <c r="A5" s="115" t="s">
        <v>64</v>
      </c>
      <c r="B5" s="115">
        <v>36</v>
      </c>
      <c r="C5" s="115" t="str">
        <v>ST POL DE LEON</v>
      </c>
    </row>
    <row r="6" spans="1:3" ht="21" x14ac:dyDescent="0.35">
      <c r="A6" s="115" t="s">
        <v>65</v>
      </c>
      <c r="B6" s="115">
        <v>36</v>
      </c>
      <c r="C6" s="115" t="str">
        <v>LANNION</v>
      </c>
    </row>
    <row r="7" spans="1:3" ht="21" x14ac:dyDescent="0.35">
      <c r="A7" s="115" t="s">
        <v>66</v>
      </c>
      <c r="B7" s="115">
        <v>31</v>
      </c>
      <c r="C7" s="115" t="str">
        <v>LANDEDA</v>
      </c>
    </row>
    <row r="8" spans="1:3" ht="21" x14ac:dyDescent="0.35">
      <c r="A8" s="115" t="s">
        <v>67</v>
      </c>
      <c r="B8" s="115">
        <v>28</v>
      </c>
      <c r="C8" s="115" t="str">
        <v>PLOGASTEL ST GERMAIN</v>
      </c>
    </row>
    <row r="9" spans="1:3" ht="21" x14ac:dyDescent="0.35">
      <c r="A9" s="115" t="s">
        <v>68</v>
      </c>
      <c r="B9" s="115">
        <v>28</v>
      </c>
      <c r="C9" s="115" t="str">
        <v>PLOUGASNOU</v>
      </c>
    </row>
    <row r="10" spans="1:3" ht="21" x14ac:dyDescent="0.35">
      <c r="A10" s="115" t="s">
        <v>69</v>
      </c>
      <c r="B10" s="115">
        <v>26</v>
      </c>
      <c r="C10" s="115" t="str">
        <v>TINTENIAC</v>
      </c>
    </row>
    <row r="11" spans="1:3" ht="21" x14ac:dyDescent="0.35">
      <c r="A11" s="115" t="s">
        <v>70</v>
      </c>
      <c r="B11" s="115">
        <v>24</v>
      </c>
      <c r="C11" s="115" t="str">
        <v>ST RENAN</v>
      </c>
    </row>
    <row r="12" spans="1:3" ht="21" x14ac:dyDescent="0.35">
      <c r="A12" s="115" t="s">
        <v>71</v>
      </c>
      <c r="B12" s="115">
        <v>22</v>
      </c>
      <c r="C12" s="115" t="str">
        <v>PAIMPOL</v>
      </c>
    </row>
    <row r="13" spans="1:3" ht="21" x14ac:dyDescent="0.35">
      <c r="A13" s="115" t="s">
        <v>72</v>
      </c>
      <c r="B13" s="115">
        <v>22</v>
      </c>
      <c r="C13" s="115" t="str">
        <v>GUICHEN</v>
      </c>
    </row>
    <row r="14" spans="1:3" ht="21" x14ac:dyDescent="0.35">
      <c r="A14" s="115" t="s">
        <v>73</v>
      </c>
      <c r="B14" s="115">
        <v>0</v>
      </c>
      <c r="C14" s="115" t="str">
        <v>CESSON SEVIGNE</v>
      </c>
    </row>
    <row r="15" spans="1:3" ht="21" x14ac:dyDescent="0.35">
      <c r="A15" s="115" t="s">
        <v>74</v>
      </c>
      <c r="B15" s="115">
        <v>0</v>
      </c>
      <c r="C15" s="115" t="str">
        <v>RENNES CIE</v>
      </c>
    </row>
    <row r="16" spans="1:3" ht="21" x14ac:dyDescent="0.35">
      <c r="A16" s="115" t="s">
        <v>75</v>
      </c>
      <c r="B16" s="115">
        <v>0</v>
      </c>
      <c r="C16" s="115" t="str">
        <v>ST QUAY PORTRIEUX</v>
      </c>
    </row>
    <row r="17" spans="1:3" ht="21" x14ac:dyDescent="0.35">
      <c r="A17" s="115" t="s">
        <v>80</v>
      </c>
      <c r="B17" s="115">
        <v>0</v>
      </c>
      <c r="C17" s="115">
        <v>0</v>
      </c>
    </row>
    <row r="18" spans="1:3" ht="21" x14ac:dyDescent="0.35">
      <c r="A18" s="115" t="s">
        <v>81</v>
      </c>
      <c r="B18" s="115">
        <v>0</v>
      </c>
      <c r="C18" s="115">
        <v>0</v>
      </c>
    </row>
    <row r="19" spans="1:3" ht="21" x14ac:dyDescent="0.35">
      <c r="A19" s="115" t="s">
        <v>82</v>
      </c>
      <c r="B19" s="115">
        <v>0</v>
      </c>
      <c r="C19" s="115">
        <v>0</v>
      </c>
    </row>
    <row r="20" spans="1:3" ht="21" x14ac:dyDescent="0.35">
      <c r="A20" s="115" t="s">
        <v>83</v>
      </c>
      <c r="B20" s="115">
        <v>0</v>
      </c>
      <c r="C20" s="115">
        <v>0</v>
      </c>
    </row>
    <row r="21" spans="1:3" ht="21" x14ac:dyDescent="0.35">
      <c r="A21" s="115" t="s">
        <v>84</v>
      </c>
      <c r="B21" s="115">
        <v>0</v>
      </c>
      <c r="C21" s="115">
        <v>0</v>
      </c>
    </row>
    <row r="22" spans="1:3" ht="21" x14ac:dyDescent="0.35">
      <c r="A22" s="115" t="s">
        <v>85</v>
      </c>
      <c r="B22" s="115">
        <v>0</v>
      </c>
      <c r="C22" s="115">
        <v>0</v>
      </c>
    </row>
    <row r="23" spans="1:3" ht="21" x14ac:dyDescent="0.35">
      <c r="A23" s="115" t="s">
        <v>86</v>
      </c>
      <c r="B23" s="115">
        <v>0</v>
      </c>
      <c r="C23" s="115">
        <v>0</v>
      </c>
    </row>
    <row r="24" spans="1:3" ht="21" x14ac:dyDescent="0.35">
      <c r="A24" s="115" t="s">
        <v>87</v>
      </c>
      <c r="B24" s="115">
        <v>0</v>
      </c>
      <c r="C24" s="115">
        <v>0</v>
      </c>
    </row>
    <row r="25" spans="1:3" ht="21" x14ac:dyDescent="0.35">
      <c r="A25" s="115" t="s">
        <v>88</v>
      </c>
      <c r="B25" s="115">
        <v>0</v>
      </c>
      <c r="C25" s="115">
        <v>0</v>
      </c>
    </row>
    <row r="26" spans="1:3" ht="21" x14ac:dyDescent="0.35">
      <c r="A26" s="115" t="s">
        <v>89</v>
      </c>
      <c r="B26" s="115">
        <v>0</v>
      </c>
      <c r="C26" s="115">
        <v>0</v>
      </c>
    </row>
    <row r="27" spans="1:3" ht="21" x14ac:dyDescent="0.35">
      <c r="A27" s="115" t="s">
        <v>90</v>
      </c>
      <c r="B27" s="115">
        <v>0</v>
      </c>
      <c r="C27" s="115">
        <v>0</v>
      </c>
    </row>
    <row r="28" spans="1:3" ht="21" x14ac:dyDescent="0.35">
      <c r="A28" s="115" t="s">
        <v>91</v>
      </c>
      <c r="B28" s="115">
        <v>0</v>
      </c>
      <c r="C28" s="115">
        <v>0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Qualifications</vt:lpstr>
      <vt:lpstr>Listes poules triées</vt:lpstr>
      <vt:lpstr>Liste des clubs</vt:lpstr>
      <vt:lpstr>Poules</vt:lpstr>
      <vt:lpstr>Résultat club</vt:lpstr>
      <vt:lpstr>Classement équipes</vt:lpstr>
      <vt:lpstr>AAA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Jean Pierre Lalouer</cp:lastModifiedBy>
  <cp:lastPrinted>2025-03-25T15:59:49Z</cp:lastPrinted>
  <dcterms:created xsi:type="dcterms:W3CDTF">2017-03-11T09:48:26Z</dcterms:created>
  <dcterms:modified xsi:type="dcterms:W3CDTF">2025-04-18T19:23:40Z</dcterms:modified>
</cp:coreProperties>
</file>