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efficiosa-my.sharepoint.com/personal/sebastien_tille_efficiosa_ch/Documents/Dossier de test EXCEL/"/>
    </mc:Choice>
  </mc:AlternateContent>
  <xr:revisionPtr revIDLastSave="234" documentId="13_ncr:1_{FF62CE89-3A2C-4677-93D3-F2BF971C57D8}" xr6:coauthVersionLast="47" xr6:coauthVersionMax="47" xr10:uidLastSave="{20DA7DBD-7A94-45D0-985A-6F50E1AF7F05}"/>
  <bookViews>
    <workbookView xWindow="-120" yWindow="-120" windowWidth="57840" windowHeight="15720" activeTab="2" xr2:uid="{00000000-000D-0000-FFFF-FFFF00000000}"/>
  </bookViews>
  <sheets>
    <sheet name="Intervenant" sheetId="5" r:id="rId1"/>
    <sheet name="Généralité" sheetId="4" r:id="rId2"/>
    <sheet name="PV" sheetId="3" r:id="rId3"/>
    <sheet name="Liste" sheetId="6" r:id="rId4"/>
    <sheet name="Base" sheetId="2" state="hidden" r:id="rId5"/>
  </sheets>
  <definedNames>
    <definedName name="_xlnm.Print_Titles" localSheetId="1">Généralité!$1:$1</definedName>
    <definedName name="_xlnm.Print_Titles" localSheetId="2">PV!$1:$1</definedName>
    <definedName name="Présence">Base!$A$3:$A$5</definedName>
    <definedName name="Style">Liste!$A$1:$A$11</definedName>
    <definedName name="_xlnm.Print_Area" localSheetId="4">Base!$A$2</definedName>
    <definedName name="_xlnm.Print_Area" localSheetId="1">Généralité!$D$1:$G$51</definedName>
    <definedName name="_xlnm.Print_Area" localSheetId="0">Intervenant!$A$1:$K$120</definedName>
    <definedName name="_xlnm.Print_Area" localSheetId="2">PV!$A$1:$G$122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3" l="1"/>
  <c r="J4" i="3"/>
  <c r="J5" i="3"/>
  <c r="J6" i="3"/>
  <c r="J7" i="3"/>
  <c r="J8" i="3"/>
  <c r="A8" i="3" s="1"/>
  <c r="J9" i="3"/>
  <c r="A9" i="3" s="1"/>
  <c r="J10" i="3"/>
  <c r="A10" i="3" s="1"/>
  <c r="J11" i="3"/>
  <c r="A11" i="3" s="1"/>
  <c r="J12" i="3"/>
  <c r="A12" i="3" s="1"/>
  <c r="J13" i="3"/>
  <c r="A13" i="3" s="1"/>
  <c r="J14" i="3"/>
  <c r="A14" i="3" s="1"/>
  <c r="J15" i="3"/>
  <c r="J16" i="3"/>
  <c r="J17" i="3"/>
  <c r="J18" i="3"/>
  <c r="J19" i="3"/>
  <c r="J20" i="3"/>
  <c r="J21" i="3"/>
  <c r="J22" i="3"/>
  <c r="J23" i="3"/>
  <c r="J24" i="3"/>
  <c r="J25" i="3"/>
  <c r="J26" i="3"/>
  <c r="A26" i="3" s="1"/>
  <c r="J27" i="3"/>
  <c r="A27" i="3" s="1"/>
  <c r="J28" i="3"/>
  <c r="J29" i="3"/>
  <c r="J30" i="3"/>
  <c r="J31" i="3"/>
  <c r="J32" i="3"/>
  <c r="J33" i="3"/>
  <c r="J34" i="3"/>
  <c r="J35" i="3"/>
  <c r="J36" i="3"/>
  <c r="J37" i="3"/>
  <c r="A37" i="3" s="1"/>
  <c r="J38" i="3"/>
  <c r="J39" i="3"/>
  <c r="J40" i="3"/>
  <c r="J41" i="3"/>
  <c r="J42" i="3"/>
  <c r="J43" i="3"/>
  <c r="A43" i="3" s="1"/>
  <c r="J44" i="3"/>
  <c r="A44" i="3" s="1"/>
  <c r="J45" i="3"/>
  <c r="A45" i="3" s="1"/>
  <c r="J46" i="3"/>
  <c r="J47" i="3"/>
  <c r="J48" i="3"/>
  <c r="J49" i="3"/>
  <c r="J50" i="3"/>
  <c r="A50" i="3" s="1"/>
  <c r="J51" i="3"/>
  <c r="J52" i="3"/>
  <c r="J53" i="3"/>
  <c r="A53" i="3" s="1"/>
  <c r="J54" i="3"/>
  <c r="J55" i="3"/>
  <c r="J56" i="3"/>
  <c r="J57" i="3"/>
  <c r="J58" i="3"/>
  <c r="J59" i="3"/>
  <c r="J60" i="3"/>
  <c r="A60" i="3" s="1"/>
  <c r="J61" i="3"/>
  <c r="A61" i="3" s="1"/>
  <c r="J62" i="3"/>
  <c r="J63" i="3"/>
  <c r="J64" i="3"/>
  <c r="J65" i="3"/>
  <c r="J66" i="3"/>
  <c r="J67" i="3"/>
  <c r="J68" i="3"/>
  <c r="J69" i="3"/>
  <c r="J70" i="3"/>
  <c r="J71" i="3"/>
  <c r="A71" i="3" s="1"/>
  <c r="J72" i="3"/>
  <c r="J73" i="3"/>
  <c r="A73" i="3" s="1"/>
  <c r="J74" i="3"/>
  <c r="A74" i="3" s="1"/>
  <c r="J75" i="3"/>
  <c r="J76" i="3"/>
  <c r="J77" i="3"/>
  <c r="J78" i="3"/>
  <c r="J79" i="3"/>
  <c r="J80" i="3"/>
  <c r="J81" i="3"/>
  <c r="A81" i="3" s="1"/>
  <c r="J82" i="3"/>
  <c r="A82" i="3" s="1"/>
  <c r="J83" i="3"/>
  <c r="A83" i="3" s="1"/>
  <c r="J84" i="3"/>
  <c r="A84" i="3" s="1"/>
  <c r="J85" i="3"/>
  <c r="A85" i="3" s="1"/>
  <c r="J86" i="3"/>
  <c r="A86" i="3" s="1"/>
  <c r="J87" i="3"/>
  <c r="J88" i="3"/>
  <c r="J89" i="3"/>
  <c r="J90" i="3"/>
  <c r="J91" i="3"/>
  <c r="J92" i="3"/>
  <c r="J93" i="3"/>
  <c r="J94" i="3"/>
  <c r="J95" i="3"/>
  <c r="J96" i="3"/>
  <c r="J97" i="3"/>
  <c r="J98" i="3"/>
  <c r="A98" i="3" s="1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A116" i="3" s="1"/>
  <c r="J117" i="3"/>
  <c r="A117" i="3" s="1"/>
  <c r="J118" i="3"/>
  <c r="A118" i="3" s="1"/>
  <c r="J119" i="3"/>
  <c r="A119" i="3" s="1"/>
  <c r="J120" i="3"/>
  <c r="A120" i="3" s="1"/>
  <c r="J121" i="3"/>
  <c r="A121" i="3" s="1"/>
  <c r="J122" i="3"/>
  <c r="A122" i="3" s="1"/>
  <c r="J123" i="3"/>
  <c r="J124" i="3"/>
  <c r="J125" i="3"/>
  <c r="J126" i="3"/>
  <c r="A126" i="3" s="1"/>
  <c r="J127" i="3"/>
  <c r="A127" i="3" s="1"/>
  <c r="J128" i="3"/>
  <c r="J129" i="3"/>
  <c r="J130" i="3"/>
  <c r="J131" i="3"/>
  <c r="J132" i="3"/>
  <c r="J133" i="3"/>
  <c r="A133" i="3" s="1"/>
  <c r="J134" i="3"/>
  <c r="A134" i="3" s="1"/>
  <c r="J135" i="3"/>
  <c r="A135" i="3" s="1"/>
  <c r="J136" i="3"/>
  <c r="J137" i="3"/>
  <c r="J138" i="3"/>
  <c r="J139" i="3"/>
  <c r="J140" i="3"/>
  <c r="J141" i="3"/>
  <c r="J142" i="3"/>
  <c r="J143" i="3"/>
  <c r="A143" i="3" s="1"/>
  <c r="J144" i="3"/>
  <c r="A144" i="3" s="1"/>
  <c r="J145" i="3"/>
  <c r="A145" i="3" s="1"/>
  <c r="J146" i="3"/>
  <c r="A146" i="3" s="1"/>
  <c r="J147" i="3"/>
  <c r="J148" i="3"/>
  <c r="J149" i="3"/>
  <c r="J150" i="3"/>
  <c r="J151" i="3"/>
  <c r="J152" i="3"/>
  <c r="A152" i="3" s="1"/>
  <c r="J153" i="3"/>
  <c r="A153" i="3" s="1"/>
  <c r="J154" i="3"/>
  <c r="A154" i="3" s="1"/>
  <c r="J155" i="3"/>
  <c r="A155" i="3" s="1"/>
  <c r="J156" i="3"/>
  <c r="J157" i="3"/>
  <c r="A157" i="3" s="1"/>
  <c r="J158" i="3"/>
  <c r="A158" i="3" s="1"/>
  <c r="J159" i="3"/>
  <c r="J160" i="3"/>
  <c r="J2" i="3"/>
  <c r="M3" i="3" a="1"/>
  <c r="M3" i="3"/>
  <c r="M4" i="3" a="1"/>
  <c r="M4" i="3"/>
  <c r="M5" i="3" a="1"/>
  <c r="M5" i="3"/>
  <c r="M6" i="3" a="1"/>
  <c r="M6" i="3"/>
  <c r="M7" i="3" a="1"/>
  <c r="M7" i="3"/>
  <c r="M8" i="3" a="1"/>
  <c r="M8" i="3" s="1"/>
  <c r="M9" i="3" a="1"/>
  <c r="M9" i="3"/>
  <c r="M10" i="3" a="1"/>
  <c r="M10" i="3"/>
  <c r="M11" i="3" a="1"/>
  <c r="M11" i="3"/>
  <c r="M12" i="3" a="1"/>
  <c r="M12" i="3"/>
  <c r="M13" i="3" a="1"/>
  <c r="M13" i="3"/>
  <c r="M14" i="3" a="1"/>
  <c r="M14" i="3" s="1"/>
  <c r="M15" i="3" a="1"/>
  <c r="M15" i="3"/>
  <c r="M16" i="3" a="1"/>
  <c r="M16" i="3"/>
  <c r="M17" i="3" a="1"/>
  <c r="M17" i="3"/>
  <c r="M18" i="3" a="1"/>
  <c r="M18" i="3"/>
  <c r="M19" i="3" a="1"/>
  <c r="M19" i="3"/>
  <c r="M20" i="3" a="1"/>
  <c r="M20" i="3" s="1"/>
  <c r="M21" i="3" a="1"/>
  <c r="M21" i="3"/>
  <c r="M22" i="3" a="1"/>
  <c r="M22" i="3"/>
  <c r="M23" i="3" a="1"/>
  <c r="M23" i="3"/>
  <c r="M24" i="3" a="1"/>
  <c r="M24" i="3"/>
  <c r="M25" i="3" a="1"/>
  <c r="M25" i="3"/>
  <c r="M26" i="3" a="1"/>
  <c r="M26" i="3" s="1"/>
  <c r="M27" i="3" a="1"/>
  <c r="M27" i="3"/>
  <c r="M28" i="3" a="1"/>
  <c r="M28" i="3"/>
  <c r="M29" i="3" a="1"/>
  <c r="M29" i="3"/>
  <c r="M30" i="3" a="1"/>
  <c r="M30" i="3"/>
  <c r="M31" i="3" a="1"/>
  <c r="M31" i="3"/>
  <c r="M32" i="3" a="1"/>
  <c r="M32" i="3" s="1"/>
  <c r="M33" i="3" a="1"/>
  <c r="M33" i="3"/>
  <c r="M34" i="3" a="1"/>
  <c r="M34" i="3"/>
  <c r="M35" i="3" a="1"/>
  <c r="M35" i="3"/>
  <c r="M36" i="3" a="1"/>
  <c r="M36" i="3"/>
  <c r="M37" i="3" a="1"/>
  <c r="M37" i="3"/>
  <c r="M38" i="3" a="1"/>
  <c r="M38" i="3" s="1"/>
  <c r="M39" i="3" a="1"/>
  <c r="M39" i="3"/>
  <c r="M40" i="3" a="1"/>
  <c r="M40" i="3"/>
  <c r="M41" i="3" a="1"/>
  <c r="M41" i="3"/>
  <c r="M42" i="3" a="1"/>
  <c r="M42" i="3"/>
  <c r="M43" i="3" a="1"/>
  <c r="M43" i="3"/>
  <c r="M44" i="3" a="1"/>
  <c r="M44" i="3" s="1"/>
  <c r="M45" i="3" a="1"/>
  <c r="M45" i="3"/>
  <c r="M46" i="3" a="1"/>
  <c r="M46" i="3"/>
  <c r="M47" i="3" a="1"/>
  <c r="M47" i="3"/>
  <c r="M48" i="3" a="1"/>
  <c r="M48" i="3"/>
  <c r="M49" i="3" a="1"/>
  <c r="M49" i="3"/>
  <c r="M50" i="3" a="1"/>
  <c r="M50" i="3" s="1"/>
  <c r="M51" i="3" a="1"/>
  <c r="M51" i="3"/>
  <c r="M52" i="3" a="1"/>
  <c r="M52" i="3"/>
  <c r="M53" i="3" a="1"/>
  <c r="M53" i="3"/>
  <c r="M54" i="3" a="1"/>
  <c r="M54" i="3"/>
  <c r="M55" i="3" a="1"/>
  <c r="M55" i="3"/>
  <c r="M56" i="3" a="1"/>
  <c r="M56" i="3" s="1"/>
  <c r="M57" i="3" a="1"/>
  <c r="M57" i="3"/>
  <c r="M58" i="3" a="1"/>
  <c r="M58" i="3"/>
  <c r="M59" i="3" a="1"/>
  <c r="M59" i="3"/>
  <c r="M60" i="3" a="1"/>
  <c r="M60" i="3"/>
  <c r="M61" i="3" a="1"/>
  <c r="M61" i="3"/>
  <c r="M62" i="3" a="1"/>
  <c r="M62" i="3" s="1"/>
  <c r="M63" i="3" a="1"/>
  <c r="M63" i="3"/>
  <c r="M64" i="3" a="1"/>
  <c r="M64" i="3"/>
  <c r="M65" i="3" a="1"/>
  <c r="M65" i="3"/>
  <c r="M66" i="3" a="1"/>
  <c r="M66" i="3"/>
  <c r="M67" i="3" a="1"/>
  <c r="M67" i="3"/>
  <c r="M68" i="3" a="1"/>
  <c r="M68" i="3" s="1"/>
  <c r="M69" i="3" a="1"/>
  <c r="M69" i="3"/>
  <c r="M70" i="3" a="1"/>
  <c r="M70" i="3"/>
  <c r="M71" i="3" a="1"/>
  <c r="M71" i="3"/>
  <c r="M72" i="3" a="1"/>
  <c r="M72" i="3"/>
  <c r="M73" i="3" a="1"/>
  <c r="M73" i="3"/>
  <c r="M74" i="3" a="1"/>
  <c r="M74" i="3" s="1"/>
  <c r="M75" i="3" a="1"/>
  <c r="M75" i="3"/>
  <c r="M76" i="3" a="1"/>
  <c r="M76" i="3"/>
  <c r="M77" i="3" a="1"/>
  <c r="M77" i="3"/>
  <c r="M78" i="3" a="1"/>
  <c r="M78" i="3"/>
  <c r="M79" i="3" a="1"/>
  <c r="M79" i="3"/>
  <c r="M80" i="3" a="1"/>
  <c r="M80" i="3" s="1"/>
  <c r="M81" i="3" a="1"/>
  <c r="M81" i="3"/>
  <c r="M82" i="3" a="1"/>
  <c r="M82" i="3"/>
  <c r="M83" i="3" a="1"/>
  <c r="M83" i="3"/>
  <c r="M84" i="3" a="1"/>
  <c r="M84" i="3"/>
  <c r="M85" i="3" a="1"/>
  <c r="M85" i="3"/>
  <c r="M86" i="3" a="1"/>
  <c r="M86" i="3" s="1"/>
  <c r="M87" i="3" a="1"/>
  <c r="M87" i="3"/>
  <c r="M88" i="3" a="1"/>
  <c r="M88" i="3"/>
  <c r="M89" i="3" a="1"/>
  <c r="M89" i="3"/>
  <c r="M90" i="3" a="1"/>
  <c r="M90" i="3"/>
  <c r="M91" i="3" a="1"/>
  <c r="M91" i="3"/>
  <c r="M92" i="3" a="1"/>
  <c r="M92" i="3" s="1"/>
  <c r="M93" i="3" a="1"/>
  <c r="M93" i="3"/>
  <c r="M94" i="3" a="1"/>
  <c r="M94" i="3"/>
  <c r="M95" i="3" a="1"/>
  <c r="M95" i="3"/>
  <c r="M96" i="3" a="1"/>
  <c r="M96" i="3"/>
  <c r="M97" i="3" a="1"/>
  <c r="M97" i="3"/>
  <c r="M98" i="3" a="1"/>
  <c r="M98" i="3" s="1"/>
  <c r="M99" i="3" a="1"/>
  <c r="M99" i="3"/>
  <c r="M100" i="3" a="1"/>
  <c r="M100" i="3"/>
  <c r="M101" i="3" a="1"/>
  <c r="M101" i="3"/>
  <c r="M102" i="3" a="1"/>
  <c r="M102" i="3"/>
  <c r="M103" i="3" a="1"/>
  <c r="M103" i="3"/>
  <c r="M104" i="3" a="1"/>
  <c r="M104" i="3" s="1"/>
  <c r="M105" i="3" a="1"/>
  <c r="M105" i="3"/>
  <c r="M106" i="3" a="1"/>
  <c r="M106" i="3"/>
  <c r="M107" i="3" a="1"/>
  <c r="M107" i="3"/>
  <c r="M108" i="3" a="1"/>
  <c r="M108" i="3"/>
  <c r="M109" i="3" a="1"/>
  <c r="M109" i="3"/>
  <c r="M110" i="3" a="1"/>
  <c r="M110" i="3" s="1"/>
  <c r="M111" i="3" a="1"/>
  <c r="M111" i="3"/>
  <c r="M112" i="3" a="1"/>
  <c r="M112" i="3"/>
  <c r="M113" i="3" a="1"/>
  <c r="M113" i="3"/>
  <c r="M114" i="3" a="1"/>
  <c r="M114" i="3"/>
  <c r="M115" i="3" a="1"/>
  <c r="M115" i="3"/>
  <c r="M116" i="3" a="1"/>
  <c r="M116" i="3" s="1"/>
  <c r="M117" i="3" a="1"/>
  <c r="M117" i="3"/>
  <c r="M118" i="3" a="1"/>
  <c r="M118" i="3"/>
  <c r="M119" i="3" a="1"/>
  <c r="M119" i="3"/>
  <c r="M120" i="3" a="1"/>
  <c r="M120" i="3"/>
  <c r="M121" i="3" a="1"/>
  <c r="M121" i="3"/>
  <c r="M122" i="3" a="1"/>
  <c r="M122" i="3" s="1"/>
  <c r="M123" i="3" a="1"/>
  <c r="M123" i="3"/>
  <c r="M124" i="3" a="1"/>
  <c r="M124" i="3"/>
  <c r="M125" i="3" a="1"/>
  <c r="M125" i="3"/>
  <c r="M126" i="3" a="1"/>
  <c r="M126" i="3"/>
  <c r="M127" i="3" a="1"/>
  <c r="M127" i="3"/>
  <c r="M128" i="3" a="1"/>
  <c r="M128" i="3" s="1"/>
  <c r="M129" i="3" a="1"/>
  <c r="M129" i="3"/>
  <c r="M130" i="3" a="1"/>
  <c r="M130" i="3"/>
  <c r="M131" i="3" a="1"/>
  <c r="M131" i="3"/>
  <c r="M132" i="3" a="1"/>
  <c r="M132" i="3"/>
  <c r="M133" i="3" a="1"/>
  <c r="M133" i="3"/>
  <c r="M134" i="3" a="1"/>
  <c r="M134" i="3" s="1"/>
  <c r="M135" i="3" a="1"/>
  <c r="M135" i="3"/>
  <c r="M136" i="3" a="1"/>
  <c r="M136" i="3"/>
  <c r="M137" i="3" a="1"/>
  <c r="M137" i="3"/>
  <c r="M138" i="3" a="1"/>
  <c r="M138" i="3"/>
  <c r="M139" i="3" a="1"/>
  <c r="M139" i="3"/>
  <c r="M140" i="3" a="1"/>
  <c r="M140" i="3" s="1"/>
  <c r="M141" i="3" a="1"/>
  <c r="M141" i="3"/>
  <c r="M142" i="3" a="1"/>
  <c r="M142" i="3"/>
  <c r="M143" i="3" a="1"/>
  <c r="M143" i="3"/>
  <c r="M144" i="3" a="1"/>
  <c r="M144" i="3"/>
  <c r="M145" i="3" a="1"/>
  <c r="M145" i="3"/>
  <c r="M146" i="3" a="1"/>
  <c r="M146" i="3" s="1"/>
  <c r="M147" i="3" a="1"/>
  <c r="M147" i="3"/>
  <c r="M148" i="3" a="1"/>
  <c r="M148" i="3"/>
  <c r="M149" i="3" a="1"/>
  <c r="M149" i="3"/>
  <c r="M150" i="3" a="1"/>
  <c r="M150" i="3"/>
  <c r="M151" i="3" a="1"/>
  <c r="M151" i="3"/>
  <c r="M152" i="3" a="1"/>
  <c r="M152" i="3" s="1"/>
  <c r="M153" i="3" a="1"/>
  <c r="M153" i="3"/>
  <c r="M154" i="3" a="1"/>
  <c r="M154" i="3"/>
  <c r="M155" i="3" a="1"/>
  <c r="M155" i="3"/>
  <c r="M156" i="3" a="1"/>
  <c r="M156" i="3"/>
  <c r="M157" i="3" a="1"/>
  <c r="M157" i="3"/>
  <c r="M158" i="3" a="1"/>
  <c r="M158" i="3" s="1"/>
  <c r="M159" i="3" a="1"/>
  <c r="M159" i="3"/>
  <c r="M160" i="3" a="1"/>
  <c r="M160" i="3"/>
  <c r="A4" i="3"/>
  <c r="A5" i="3"/>
  <c r="A6" i="3"/>
  <c r="A7" i="3"/>
  <c r="A16" i="3"/>
  <c r="A17" i="3"/>
  <c r="A22" i="3"/>
  <c r="A24" i="3"/>
  <c r="A25" i="3"/>
  <c r="A28" i="3"/>
  <c r="A29" i="3"/>
  <c r="A39" i="3"/>
  <c r="A40" i="3"/>
  <c r="A46" i="3"/>
  <c r="A47" i="3"/>
  <c r="A48" i="3"/>
  <c r="A51" i="3"/>
  <c r="A52" i="3"/>
  <c r="A63" i="3"/>
  <c r="A64" i="3"/>
  <c r="A76" i="3"/>
  <c r="A77" i="3"/>
  <c r="A80" i="3"/>
  <c r="A87" i="3"/>
  <c r="A89" i="3"/>
  <c r="A95" i="3"/>
  <c r="A107" i="3"/>
  <c r="A108" i="3"/>
  <c r="A110" i="3"/>
  <c r="A111" i="3"/>
  <c r="A123" i="3"/>
  <c r="A124" i="3"/>
  <c r="A125" i="3"/>
  <c r="A131" i="3"/>
  <c r="A132" i="3"/>
  <c r="A136" i="3"/>
  <c r="A137" i="3"/>
  <c r="A147" i="3"/>
  <c r="A148" i="3"/>
  <c r="A149" i="3"/>
  <c r="A159" i="3"/>
  <c r="A160" i="3"/>
  <c r="A18" i="3"/>
  <c r="A19" i="3"/>
  <c r="A30" i="3"/>
  <c r="A31" i="3"/>
  <c r="A42" i="3"/>
  <c r="A54" i="3"/>
  <c r="A55" i="3"/>
  <c r="A66" i="3"/>
  <c r="A90" i="3"/>
  <c r="A91" i="3"/>
  <c r="A99" i="3"/>
  <c r="A101" i="3"/>
  <c r="A102" i="3"/>
  <c r="A114" i="3"/>
  <c r="A138" i="3"/>
  <c r="A139" i="3"/>
  <c r="A150" i="3"/>
  <c r="A151" i="3"/>
  <c r="L3" i="3" a="1"/>
  <c r="L3" i="3" s="1"/>
  <c r="L4" i="3" a="1"/>
  <c r="L4" i="3"/>
  <c r="L5" i="3" a="1"/>
  <c r="L5" i="3"/>
  <c r="L6" i="3" a="1"/>
  <c r="L6" i="3" s="1"/>
  <c r="L7" i="3" a="1"/>
  <c r="L7" i="3"/>
  <c r="L8" i="3" a="1"/>
  <c r="L8" i="3" s="1"/>
  <c r="L9" i="3" a="1"/>
  <c r="L9" i="3"/>
  <c r="L10" i="3" a="1"/>
  <c r="L10" i="3" s="1"/>
  <c r="L11" i="3" a="1"/>
  <c r="L11" i="3" s="1"/>
  <c r="L12" i="3" a="1"/>
  <c r="L12" i="3" s="1"/>
  <c r="L13" i="3" a="1"/>
  <c r="L13" i="3" s="1"/>
  <c r="L14" i="3" a="1"/>
  <c r="L14" i="3" s="1"/>
  <c r="L15" i="3" a="1"/>
  <c r="L15" i="3"/>
  <c r="L16" i="3" a="1"/>
  <c r="L16" i="3" s="1"/>
  <c r="L17" i="3" a="1"/>
  <c r="L17" i="3" s="1"/>
  <c r="L18" i="3" a="1"/>
  <c r="L18" i="3"/>
  <c r="L19" i="3" a="1"/>
  <c r="L19" i="3"/>
  <c r="L20" i="3" a="1"/>
  <c r="L20" i="3" s="1"/>
  <c r="L21" i="3" a="1"/>
  <c r="L21" i="3" s="1"/>
  <c r="L22" i="3" a="1"/>
  <c r="L22" i="3"/>
  <c r="L23" i="3" a="1"/>
  <c r="L23" i="3"/>
  <c r="L24" i="3" a="1"/>
  <c r="L24" i="3" s="1"/>
  <c r="L25" i="3" a="1"/>
  <c r="L25" i="3" s="1"/>
  <c r="L26" i="3" a="1"/>
  <c r="L26" i="3" s="1"/>
  <c r="L27" i="3" a="1"/>
  <c r="L27" i="3" s="1"/>
  <c r="L28" i="3" a="1"/>
  <c r="L28" i="3"/>
  <c r="L29" i="3" a="1"/>
  <c r="L29" i="3" s="1"/>
  <c r="L30" i="3" a="1"/>
  <c r="L30" i="3"/>
  <c r="L31" i="3" a="1"/>
  <c r="L31" i="3"/>
  <c r="L32" i="3" a="1"/>
  <c r="L32" i="3" s="1"/>
  <c r="L33" i="3" a="1"/>
  <c r="L33" i="3" s="1"/>
  <c r="L34" i="3" a="1"/>
  <c r="L34" i="3" s="1"/>
  <c r="L35" i="3" a="1"/>
  <c r="L35" i="3" s="1"/>
  <c r="L36" i="3" a="1"/>
  <c r="L36" i="3"/>
  <c r="L37" i="3" a="1"/>
  <c r="L37" i="3"/>
  <c r="L38" i="3" a="1"/>
  <c r="L38" i="3" s="1"/>
  <c r="L39" i="3" a="1"/>
  <c r="L39" i="3"/>
  <c r="L40" i="3" a="1"/>
  <c r="L40" i="3" s="1"/>
  <c r="L41" i="3" a="1"/>
  <c r="L41" i="3" s="1"/>
  <c r="L42" i="3" a="1"/>
  <c r="L42" i="3" s="1"/>
  <c r="L43" i="3" a="1"/>
  <c r="L43" i="3" s="1"/>
  <c r="L44" i="3" a="1"/>
  <c r="L44" i="3" s="1"/>
  <c r="L45" i="3" a="1"/>
  <c r="L45" i="3"/>
  <c r="L46" i="3" a="1"/>
  <c r="L46" i="3" s="1"/>
  <c r="L47" i="3" a="1"/>
  <c r="L47" i="3" s="1"/>
  <c r="L48" i="3" a="1"/>
  <c r="L48" i="3" s="1"/>
  <c r="L49" i="3" a="1"/>
  <c r="L49" i="3" s="1"/>
  <c r="L50" i="3" a="1"/>
  <c r="L50" i="3" s="1"/>
  <c r="L51" i="3" a="1"/>
  <c r="L51" i="3"/>
  <c r="L52" i="3" a="1"/>
  <c r="L52" i="3" s="1"/>
  <c r="L53" i="3" a="1"/>
  <c r="L53" i="3"/>
  <c r="L54" i="3" a="1"/>
  <c r="L54" i="3"/>
  <c r="L55" i="3" a="1"/>
  <c r="L55" i="3" s="1"/>
  <c r="L56" i="3" a="1"/>
  <c r="L56" i="3" s="1"/>
  <c r="L57" i="3" a="1"/>
  <c r="L57" i="3" s="1"/>
  <c r="L58" i="3" a="1"/>
  <c r="L58" i="3"/>
  <c r="L59" i="3" a="1"/>
  <c r="L59" i="3" s="1"/>
  <c r="L60" i="3" a="1"/>
  <c r="L60" i="3" s="1"/>
  <c r="L61" i="3" a="1"/>
  <c r="L61" i="3" s="1"/>
  <c r="L62" i="3" a="1"/>
  <c r="L62" i="3" s="1"/>
  <c r="L63" i="3" a="1"/>
  <c r="L63" i="3" s="1"/>
  <c r="L64" i="3" a="1"/>
  <c r="L64" i="3"/>
  <c r="L65" i="3" a="1"/>
  <c r="L65" i="3" s="1"/>
  <c r="L66" i="3" a="1"/>
  <c r="L66" i="3"/>
  <c r="L67" i="3" a="1"/>
  <c r="L67" i="3" s="1"/>
  <c r="A67" i="3" s="1"/>
  <c r="L68" i="3" a="1"/>
  <c r="L68" i="3" s="1"/>
  <c r="L69" i="3" a="1"/>
  <c r="L69" i="3" s="1"/>
  <c r="L70" i="3" a="1"/>
  <c r="L70" i="3" s="1"/>
  <c r="L71" i="3" a="1"/>
  <c r="L71" i="3"/>
  <c r="L72" i="3" a="1"/>
  <c r="L72" i="3" s="1"/>
  <c r="L73" i="3" a="1"/>
  <c r="L73" i="3" s="1"/>
  <c r="L74" i="3" a="1"/>
  <c r="L74" i="3" s="1"/>
  <c r="L75" i="3" a="1"/>
  <c r="L75" i="3" s="1"/>
  <c r="L76" i="3" a="1"/>
  <c r="L76" i="3" s="1"/>
  <c r="L77" i="3" a="1"/>
  <c r="L77" i="3" s="1"/>
  <c r="L78" i="3" a="1"/>
  <c r="L78" i="3"/>
  <c r="L79" i="3" a="1"/>
  <c r="L79" i="3" s="1"/>
  <c r="L80" i="3" a="1"/>
  <c r="L80" i="3" s="1"/>
  <c r="L81" i="3" a="1"/>
  <c r="L81" i="3" s="1"/>
  <c r="L82" i="3" a="1"/>
  <c r="L82" i="3" s="1"/>
  <c r="L83" i="3" a="1"/>
  <c r="L83" i="3" s="1"/>
  <c r="L84" i="3" a="1"/>
  <c r="L84" i="3" s="1"/>
  <c r="L85" i="3" a="1"/>
  <c r="L85" i="3" s="1"/>
  <c r="L86" i="3" a="1"/>
  <c r="L86" i="3" s="1"/>
  <c r="L87" i="3" a="1"/>
  <c r="L87" i="3"/>
  <c r="L88" i="3" a="1"/>
  <c r="L88" i="3" s="1"/>
  <c r="L89" i="3" a="1"/>
  <c r="L89" i="3" s="1"/>
  <c r="L90" i="3" a="1"/>
  <c r="L90" i="3" s="1"/>
  <c r="L91" i="3" a="1"/>
  <c r="L91" i="3" s="1"/>
  <c r="L92" i="3" a="1"/>
  <c r="L92" i="3" s="1"/>
  <c r="L93" i="3" a="1"/>
  <c r="L93" i="3" s="1"/>
  <c r="L94" i="3" a="1"/>
  <c r="L94" i="3"/>
  <c r="L95" i="3" a="1"/>
  <c r="L95" i="3"/>
  <c r="L96" i="3" a="1"/>
  <c r="L96" i="3" s="1"/>
  <c r="L97" i="3" a="1"/>
  <c r="L97" i="3" s="1"/>
  <c r="L98" i="3" a="1"/>
  <c r="L98" i="3" s="1"/>
  <c r="L99" i="3" a="1"/>
  <c r="L99" i="3"/>
  <c r="L100" i="3" a="1"/>
  <c r="L100" i="3"/>
  <c r="L101" i="3" a="1"/>
  <c r="L101" i="3" s="1"/>
  <c r="L102" i="3" a="1"/>
  <c r="L102" i="3"/>
  <c r="L103" i="3" a="1"/>
  <c r="L103" i="3" s="1"/>
  <c r="A103" i="3" s="1"/>
  <c r="L104" i="3" a="1"/>
  <c r="L104" i="3" s="1"/>
  <c r="L105" i="3" a="1"/>
  <c r="L105" i="3" s="1"/>
  <c r="L106" i="3" a="1"/>
  <c r="L106" i="3" s="1"/>
  <c r="L107" i="3" a="1"/>
  <c r="L107" i="3" s="1"/>
  <c r="L108" i="3" a="1"/>
  <c r="L108" i="3"/>
  <c r="L109" i="3" a="1"/>
  <c r="L109" i="3" s="1"/>
  <c r="L110" i="3" a="1"/>
  <c r="L110" i="3" s="1"/>
  <c r="L111" i="3" a="1"/>
  <c r="L111" i="3"/>
  <c r="L112" i="3" a="1"/>
  <c r="L112" i="3" s="1"/>
  <c r="L113" i="3" a="1"/>
  <c r="L113" i="3"/>
  <c r="L114" i="3" a="1"/>
  <c r="L114" i="3" s="1"/>
  <c r="L115" i="3" a="1"/>
  <c r="L115" i="3"/>
  <c r="A115" i="3" s="1"/>
  <c r="L116" i="3" a="1"/>
  <c r="L116" i="3" s="1"/>
  <c r="L117" i="3" a="1"/>
  <c r="L117" i="3" s="1"/>
  <c r="L118" i="3" a="1"/>
  <c r="L118" i="3" s="1"/>
  <c r="L119" i="3" a="1"/>
  <c r="L119" i="3" s="1"/>
  <c r="L120" i="3" a="1"/>
  <c r="L120" i="3" s="1"/>
  <c r="L121" i="3" a="1"/>
  <c r="L121" i="3"/>
  <c r="L122" i="3" a="1"/>
  <c r="L122" i="3" s="1"/>
  <c r="L123" i="3" a="1"/>
  <c r="L123" i="3" s="1"/>
  <c r="L124" i="3" a="1"/>
  <c r="L124" i="3"/>
  <c r="L125" i="3" a="1"/>
  <c r="L125" i="3" s="1"/>
  <c r="L126" i="3" a="1"/>
  <c r="L126" i="3" s="1"/>
  <c r="L127" i="3" a="1"/>
  <c r="L127" i="3" s="1"/>
  <c r="L128" i="3" a="1"/>
  <c r="L128" i="3" s="1"/>
  <c r="L129" i="3" a="1"/>
  <c r="L129" i="3"/>
  <c r="L130" i="3" a="1"/>
  <c r="L130" i="3"/>
  <c r="L131" i="3" a="1"/>
  <c r="L131" i="3" s="1"/>
  <c r="L132" i="3" a="1"/>
  <c r="L132" i="3" s="1"/>
  <c r="L133" i="3" a="1"/>
  <c r="L133" i="3" s="1"/>
  <c r="L134" i="3" a="1"/>
  <c r="L134" i="3" s="1"/>
  <c r="L135" i="3" a="1"/>
  <c r="L135" i="3" s="1"/>
  <c r="L136" i="3" a="1"/>
  <c r="L136" i="3"/>
  <c r="L137" i="3" a="1"/>
  <c r="L137" i="3"/>
  <c r="L138" i="3" a="1"/>
  <c r="L138" i="3"/>
  <c r="L139" i="3" a="1"/>
  <c r="L139" i="3"/>
  <c r="L140" i="3" a="1"/>
  <c r="L140" i="3" s="1"/>
  <c r="L141" i="3" a="1"/>
  <c r="L141" i="3" s="1"/>
  <c r="L142" i="3" a="1"/>
  <c r="L142" i="3" s="1"/>
  <c r="L143" i="3" a="1"/>
  <c r="L143" i="3"/>
  <c r="L144" i="3" a="1"/>
  <c r="L144" i="3" s="1"/>
  <c r="L145" i="3" a="1"/>
  <c r="L145" i="3"/>
  <c r="L146" i="3" a="1"/>
  <c r="L146" i="3" s="1"/>
  <c r="L147" i="3" a="1"/>
  <c r="L147" i="3" s="1"/>
  <c r="L148" i="3" a="1"/>
  <c r="L148" i="3" s="1"/>
  <c r="L149" i="3" a="1"/>
  <c r="L149" i="3"/>
  <c r="L150" i="3" a="1"/>
  <c r="L150" i="3" s="1"/>
  <c r="L151" i="3" a="1"/>
  <c r="L151" i="3"/>
  <c r="L152" i="3" a="1"/>
  <c r="L152" i="3" s="1"/>
  <c r="L153" i="3" a="1"/>
  <c r="L153" i="3" s="1"/>
  <c r="L154" i="3" a="1"/>
  <c r="L154" i="3" s="1"/>
  <c r="L155" i="3" a="1"/>
  <c r="L155" i="3" s="1"/>
  <c r="L156" i="3" a="1"/>
  <c r="L156" i="3"/>
  <c r="L157" i="3" a="1"/>
  <c r="L157" i="3" s="1"/>
  <c r="L158" i="3" a="1"/>
  <c r="L158" i="3" s="1"/>
  <c r="L159" i="3" a="1"/>
  <c r="L159" i="3" s="1"/>
  <c r="L160" i="3" a="1"/>
  <c r="L160" i="3" s="1"/>
  <c r="A78" i="3"/>
  <c r="D9" i="4"/>
  <c r="D6" i="4"/>
  <c r="D5" i="4"/>
  <c r="D4" i="4"/>
  <c r="D16" i="4"/>
  <c r="D17" i="4"/>
  <c r="D18" i="4"/>
  <c r="D19" i="4"/>
  <c r="D15" i="4"/>
  <c r="D23" i="4"/>
  <c r="D24" i="4"/>
  <c r="D25" i="4"/>
  <c r="D22" i="4"/>
  <c r="D37" i="4"/>
  <c r="D38" i="4"/>
  <c r="D36" i="4"/>
  <c r="D35" i="4"/>
  <c r="D34" i="4"/>
  <c r="D33" i="4"/>
  <c r="D28" i="4"/>
  <c r="D29" i="4"/>
  <c r="D30" i="4"/>
  <c r="D31" i="4"/>
  <c r="D27" i="4"/>
  <c r="D45" i="4"/>
  <c r="D46" i="4"/>
  <c r="D47" i="4"/>
  <c r="D44" i="4"/>
  <c r="D48" i="4"/>
  <c r="D49" i="4"/>
  <c r="D50" i="4"/>
  <c r="D51" i="4"/>
  <c r="D52" i="4"/>
  <c r="D53" i="4"/>
  <c r="C42" i="4"/>
  <c r="D42" i="4"/>
  <c r="D32" i="4"/>
  <c r="D26" i="4"/>
  <c r="D10" i="4"/>
  <c r="D39" i="4"/>
  <c r="D41" i="4"/>
  <c r="D43" i="4"/>
  <c r="D40" i="4"/>
  <c r="C40" i="4"/>
  <c r="C32" i="4"/>
  <c r="D11" i="4"/>
  <c r="D21" i="4"/>
  <c r="D14" i="4"/>
  <c r="C21" i="4"/>
  <c r="A79" i="3" l="1"/>
  <c r="A49" i="3"/>
  <c r="A38" i="3"/>
  <c r="A15" i="3"/>
  <c r="A75" i="3"/>
  <c r="A59" i="3"/>
  <c r="A41" i="3"/>
  <c r="A97" i="3"/>
  <c r="A65" i="3"/>
  <c r="A3" i="3"/>
  <c r="A2" i="3"/>
  <c r="A62" i="3"/>
  <c r="A109" i="3"/>
  <c r="A130" i="3"/>
  <c r="A94" i="3"/>
  <c r="A58" i="3"/>
  <c r="A129" i="3"/>
  <c r="A113" i="3"/>
  <c r="A93" i="3"/>
  <c r="A57" i="3"/>
  <c r="A21" i="3"/>
  <c r="A128" i="3"/>
  <c r="A92" i="3"/>
  <c r="A56" i="3"/>
  <c r="A20" i="3"/>
  <c r="A23" i="3"/>
  <c r="A106" i="3"/>
  <c r="A34" i="3"/>
  <c r="A141" i="3"/>
  <c r="A105" i="3"/>
  <c r="A69" i="3"/>
  <c r="A33" i="3"/>
  <c r="A72" i="3"/>
  <c r="A35" i="3"/>
  <c r="A142" i="3"/>
  <c r="A70" i="3"/>
  <c r="A112" i="3"/>
  <c r="A100" i="3"/>
  <c r="A88" i="3"/>
  <c r="A140" i="3"/>
  <c r="A104" i="3"/>
  <c r="A68" i="3"/>
  <c r="A32" i="3"/>
  <c r="A156" i="3"/>
  <c r="A96" i="3"/>
  <c r="A36" i="3"/>
  <c r="D8" i="4"/>
  <c r="D3" i="4" l="1"/>
  <c r="D12" i="4" l="1"/>
  <c r="C2" i="4"/>
  <c r="D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<sst xmlns="http://schemas.openxmlformats.org/spreadsheetml/2006/main" count="358" uniqueCount="231">
  <si>
    <t>Mandataire</t>
  </si>
  <si>
    <t>E-mail</t>
  </si>
  <si>
    <t>Présence</t>
  </si>
  <si>
    <t>P</t>
  </si>
  <si>
    <t>A</t>
  </si>
  <si>
    <t>E</t>
  </si>
  <si>
    <t>N°</t>
  </si>
  <si>
    <t>Nouveau</t>
  </si>
  <si>
    <t>Fini</t>
  </si>
  <si>
    <t>Titre</t>
  </si>
  <si>
    <t>Important</t>
  </si>
  <si>
    <t>Libellé</t>
  </si>
  <si>
    <t>Style de texte</t>
  </si>
  <si>
    <t>Ma</t>
  </si>
  <si>
    <t>Pos</t>
  </si>
  <si>
    <t>Ind</t>
  </si>
  <si>
    <t>Délai</t>
  </si>
  <si>
    <t>Resp.
Conc.</t>
  </si>
  <si>
    <t>MandataireFini</t>
  </si>
  <si>
    <t>TitreFini</t>
  </si>
  <si>
    <t>ImportantFini</t>
  </si>
  <si>
    <t>Style</t>
  </si>
  <si>
    <t>Approbation PV</t>
  </si>
  <si>
    <t>Caché</t>
  </si>
  <si>
    <t xml:space="preserve">Généralité
</t>
  </si>
  <si>
    <t>Nom du projet</t>
  </si>
  <si>
    <t>Type de séance</t>
  </si>
  <si>
    <t>N° du PV</t>
  </si>
  <si>
    <t>Date et heure</t>
  </si>
  <si>
    <t>Lieu</t>
  </si>
  <si>
    <t>Auteur du PV</t>
  </si>
  <si>
    <t>Prochaine séance</t>
  </si>
  <si>
    <t>Point en cours</t>
  </si>
  <si>
    <t>Point important / décision</t>
  </si>
  <si>
    <t>Nouveau point au PV</t>
  </si>
  <si>
    <t>Point important / décision TERMINE</t>
  </si>
  <si>
    <t>Légende du PV</t>
  </si>
  <si>
    <t>Point TERMINE</t>
  </si>
  <si>
    <t>Prénom, Nom</t>
  </si>
  <si>
    <t>X</t>
  </si>
  <si>
    <t>Commune</t>
  </si>
  <si>
    <t>Diffusion PV</t>
  </si>
  <si>
    <t>CFC</t>
  </si>
  <si>
    <t>Présent</t>
  </si>
  <si>
    <t>MO</t>
  </si>
  <si>
    <t>Mandataires</t>
  </si>
  <si>
    <t>Entreprise</t>
  </si>
  <si>
    <t>Téléphone</t>
  </si>
  <si>
    <t>Corp d'état</t>
  </si>
  <si>
    <t xml:space="preserve">Architecte </t>
  </si>
  <si>
    <t>Direction des travaux</t>
  </si>
  <si>
    <t>Ordre du jour</t>
  </si>
  <si>
    <t>Séance du</t>
  </si>
  <si>
    <t>Autorités / Propriétaires / Services.</t>
  </si>
  <si>
    <t>Ingénieur Civil</t>
  </si>
  <si>
    <t>Ingénieur Eléctricien</t>
  </si>
  <si>
    <t>Abréviation</t>
  </si>
  <si>
    <t>Maitre de l'ouvrage</t>
  </si>
  <si>
    <t>Ingénieur CVS</t>
  </si>
  <si>
    <t>Ingénieur Feu</t>
  </si>
  <si>
    <t>Information générale</t>
  </si>
  <si>
    <t>Géomètre</t>
  </si>
  <si>
    <t>Ingénieur Acoustique</t>
  </si>
  <si>
    <t xml:space="preserve">Ingénieur Physicien </t>
  </si>
  <si>
    <t>Géologue</t>
  </si>
  <si>
    <t xml:space="preserve">Sur chantier </t>
  </si>
  <si>
    <t>Entreprises</t>
  </si>
  <si>
    <t>Démolitions intérieurs</t>
  </si>
  <si>
    <t xml:space="preserve">Services </t>
  </si>
  <si>
    <t>Menuiserie Exterieurs</t>
  </si>
  <si>
    <t>201-211</t>
  </si>
  <si>
    <t>Terrassement et BA</t>
  </si>
  <si>
    <t>Charpente Bois</t>
  </si>
  <si>
    <t>Maitre d'ouvrage - Autorités</t>
  </si>
  <si>
    <t>Electricité</t>
  </si>
  <si>
    <t>Eau potable</t>
  </si>
  <si>
    <t>Signature contrat CFC112</t>
  </si>
  <si>
    <t>CFC112</t>
  </si>
  <si>
    <t>Démoltions intérieurs - Désamiantage</t>
  </si>
  <si>
    <t>Début</t>
  </si>
  <si>
    <t>Install provisoire Elec</t>
  </si>
  <si>
    <t>Install provisoire Eau</t>
  </si>
  <si>
    <t>Installation Electrique</t>
  </si>
  <si>
    <t>Installation Chauffage</t>
  </si>
  <si>
    <t>Installation Ventilation</t>
  </si>
  <si>
    <t>Installation Sanitaire</t>
  </si>
  <si>
    <t>Ascenseur</t>
  </si>
  <si>
    <t>Menuiserie intérieur</t>
  </si>
  <si>
    <t>Crépissage Façade</t>
  </si>
  <si>
    <t>Chapes</t>
  </si>
  <si>
    <t>281.0</t>
  </si>
  <si>
    <t>281.1</t>
  </si>
  <si>
    <t xml:space="preserve">Revêtement de sol </t>
  </si>
  <si>
    <t xml:space="preserve">Remaques PV précédent : </t>
  </si>
  <si>
    <t>Facturation</t>
  </si>
  <si>
    <t xml:space="preserve">Accès au chantier </t>
  </si>
  <si>
    <t>Téléréseaux -FO</t>
  </si>
  <si>
    <t>Canalisations EU-EC</t>
  </si>
  <si>
    <t>Gaz</t>
  </si>
  <si>
    <t>Fin-Délai</t>
  </si>
  <si>
    <t>De suite</t>
  </si>
  <si>
    <t>A suivre</t>
  </si>
  <si>
    <t>MO confirme l'enlèvement et la mise en décharge de tous les stores exterieurs des fenêtres du RDC</t>
  </si>
  <si>
    <t>Infos</t>
  </si>
  <si>
    <t>CFC135.1</t>
  </si>
  <si>
    <t>CFC135.3</t>
  </si>
  <si>
    <t>Planification générale des travaux</t>
  </si>
  <si>
    <t>Généralités</t>
  </si>
  <si>
    <t xml:space="preserve">Effectifs </t>
  </si>
  <si>
    <t>Météo</t>
  </si>
  <si>
    <t xml:space="preserve">Convoqué </t>
  </si>
  <si>
    <t>* P = présent, A = absent, E = excusé, C=convoqué prochaine séance</t>
  </si>
  <si>
    <t>Code Cadenas</t>
  </si>
  <si>
    <t>Mise en dépôt de toutes les menuiseries qui seront réutilisés dans l'ancienne Hall de stockage IME. La paroi bois intérieur sera démontée par BTSA</t>
  </si>
  <si>
    <t>Pieux</t>
  </si>
  <si>
    <t>CFC171</t>
  </si>
  <si>
    <t>CFC214</t>
  </si>
  <si>
    <t>CFC221</t>
  </si>
  <si>
    <t>Canalisation EU+EC : Service Infrastructure, Mobilité &amp; environnement</t>
  </si>
  <si>
    <t xml:space="preserve">Séance de chantier </t>
  </si>
  <si>
    <t>Démolitions intérieurs - 2ème étage</t>
  </si>
  <si>
    <t>Réception de l'ouvrage</t>
  </si>
  <si>
    <t>Démolitions intérieurs - 1er étage et RDC</t>
  </si>
  <si>
    <t xml:space="preserve">Démolitions intérieurs - Sous sol </t>
  </si>
  <si>
    <t xml:space="preserve">Garage box: Evacuation de tout le mobilier </t>
  </si>
  <si>
    <t>Etat</t>
  </si>
  <si>
    <t>Echafaudages</t>
  </si>
  <si>
    <t>Heure</t>
  </si>
  <si>
    <t>Cloisons en verre</t>
  </si>
  <si>
    <t>Cloison intérieures en bois</t>
  </si>
  <si>
    <t>285</t>
  </si>
  <si>
    <t>Peinture intérieure</t>
  </si>
  <si>
    <t>281.6</t>
  </si>
  <si>
    <t>Carrelage et revêtement</t>
  </si>
  <si>
    <t>Terminé</t>
  </si>
  <si>
    <t>Charpente toiture</t>
  </si>
  <si>
    <t>Mise hors d'eau du bâtiment</t>
  </si>
  <si>
    <t>Gros œuvre (Démolitions, Béton, Bois)</t>
  </si>
  <si>
    <t>CFC219</t>
  </si>
  <si>
    <t>CFC112-201-211</t>
  </si>
  <si>
    <t xml:space="preserve">Sans remarque dans les 5 jours après réception, le présent PV est considéré comme accepté
</t>
  </si>
  <si>
    <t xml:space="preserve">Toutes les personnes sont priées de lire le PV en entier et de rester attentif à la colonne des responsables.
</t>
  </si>
  <si>
    <t xml:space="preserve">Horaire de travail: 7h00-12h00 / 13h00- 18h00
</t>
  </si>
  <si>
    <t xml:space="preserve">Propreté: 
 - Chaque entreprise est tenue d’évacuer, à ses frais et par ses propres moyens, les déchets
générés par son intervention
 - Le chantier doit être tenu en permanence propre et sécurisé
</t>
  </si>
  <si>
    <t xml:space="preserve">Les portails d'accès au chantier seront maintenus en permanence libres.
</t>
  </si>
  <si>
    <t xml:space="preserve">Les entreprises sont tenues de respecter le tonnage des voies de circulation communale en vigueur.
</t>
  </si>
  <si>
    <t>Transmission de documents</t>
  </si>
  <si>
    <t>CFC213</t>
  </si>
  <si>
    <t>CFC222-224</t>
  </si>
  <si>
    <t>CFC230</t>
  </si>
  <si>
    <t xml:space="preserve">Ferblanterie-Couverture: </t>
  </si>
  <si>
    <t>CFC242</t>
  </si>
  <si>
    <t>CFC244</t>
  </si>
  <si>
    <t>CFC250</t>
  </si>
  <si>
    <t>CFC261</t>
  </si>
  <si>
    <t>Service eaux : Service Infrastructure, Mobilité &amp; environnement</t>
  </si>
  <si>
    <t>Cuve à Mazout</t>
  </si>
  <si>
    <t>Charpente métallique</t>
  </si>
  <si>
    <t xml:space="preserve">Coordination entreprise
</t>
  </si>
  <si>
    <t xml:space="preserve">Plannification chantier.
</t>
  </si>
  <si>
    <t>222-224</t>
  </si>
  <si>
    <t>Ferblanterie et couverture</t>
  </si>
  <si>
    <t>271-285</t>
  </si>
  <si>
    <t>Platrerie/Peinture</t>
  </si>
  <si>
    <t>Thermoréseau</t>
  </si>
  <si>
    <t>x</t>
  </si>
  <si>
    <t>MCR</t>
  </si>
  <si>
    <r>
      <t xml:space="preserve">Code des cadenas pour rentrer sur le chantier: </t>
    </r>
    <r>
      <rPr>
        <b/>
        <sz val="8"/>
        <color theme="1"/>
        <rFont val="Arial"/>
        <family val="2"/>
      </rPr>
      <t>1964.</t>
    </r>
    <r>
      <rPr>
        <sz val="8"/>
        <color theme="1"/>
        <rFont val="Arial"/>
        <family val="2"/>
      </rPr>
      <t xml:space="preserve">
</t>
    </r>
  </si>
  <si>
    <t>Planning à jour de l'entreprise de maçonnerie</t>
  </si>
  <si>
    <t>14.05.2024 à 8h00</t>
  </si>
  <si>
    <t>21.05.2024 à 8h00</t>
  </si>
  <si>
    <t>Planification travaux détaillé</t>
  </si>
  <si>
    <t>Mandataire fini</t>
  </si>
  <si>
    <t>Titre 1</t>
  </si>
  <si>
    <t>Titre 1 fini</t>
  </si>
  <si>
    <t>Titre 2</t>
  </si>
  <si>
    <t>Titre 2 fini</t>
  </si>
  <si>
    <t>En cours</t>
  </si>
  <si>
    <t>En cours fini</t>
  </si>
  <si>
    <t>Important fini</t>
  </si>
  <si>
    <t>Niveau source</t>
  </si>
  <si>
    <t>N° Mandataire</t>
  </si>
  <si>
    <t>N° Titre 1</t>
  </si>
  <si>
    <t>N° Titre 2</t>
  </si>
  <si>
    <t>N° Elément</t>
  </si>
  <si>
    <t>Clé parent</t>
  </si>
  <si>
    <t>Numéro d'affaire:</t>
  </si>
  <si>
    <t xml:space="preserve">Toutes les factures/situations doivent indiquer rabais, escompte, prorata, assurance et retenue de garantie. 
Elles seront libellées au nom du maître de l'ouvrage.
Commune de </t>
  </si>
  <si>
    <t xml:space="preserve">Et envoyées au bureau . 
Une copie de la facture sera transmise au bureau mandataire concerné soit: </t>
  </si>
  <si>
    <r>
      <rPr>
        <u/>
        <sz val="8"/>
        <color theme="1"/>
        <rFont val="Arial"/>
        <family val="2"/>
      </rPr>
      <t xml:space="preserve"> - Démolition, Maçonnerie, Charpente bois: </t>
    </r>
    <r>
      <rPr>
        <sz val="8"/>
        <color theme="1"/>
        <rFont val="Arial"/>
        <family val="2"/>
      </rPr>
      <t xml:space="preserve">
</t>
    </r>
    <r>
      <rPr>
        <u/>
        <sz val="8"/>
        <color theme="1"/>
        <rFont val="Arial"/>
        <family val="2"/>
      </rPr>
      <t xml:space="preserve"> - Installation Eléctrique:</t>
    </r>
    <r>
      <rPr>
        <sz val="8"/>
        <color theme="1"/>
        <rFont val="Arial"/>
        <family val="2"/>
      </rPr>
      <t xml:space="preserve">
</t>
    </r>
    <r>
      <rPr>
        <u/>
        <sz val="8"/>
        <color theme="1"/>
        <rFont val="Arial"/>
        <family val="2"/>
      </rPr>
      <t xml:space="preserve"> - Installation Chauffage, Ventilation, Sanitaire:</t>
    </r>
    <r>
      <rPr>
        <sz val="8"/>
        <color theme="1"/>
        <rFont val="Arial"/>
        <family val="2"/>
      </rPr>
      <t xml:space="preserve">
</t>
    </r>
    <r>
      <rPr>
        <u/>
        <sz val="8"/>
        <color theme="1"/>
        <rFont val="Arial"/>
        <family val="2"/>
      </rPr>
      <t xml:space="preserve"> - Tous les autres corps d'états:</t>
    </r>
    <r>
      <rPr>
        <sz val="8"/>
        <color theme="1"/>
        <rFont val="Arial"/>
        <family val="2"/>
      </rPr>
      <t xml:space="preserve">
</t>
    </r>
  </si>
  <si>
    <t xml:space="preserve">Les bureaux concernés transmettront les factures au bureau pour suivie financier et contrôle des coûts.
</t>
  </si>
  <si>
    <t xml:space="preserve"> -  : 0
</t>
  </si>
  <si>
    <t xml:space="preserve"> - A : 0
</t>
  </si>
  <si>
    <t xml:space="preserve"> - A : 7
</t>
  </si>
  <si>
    <t xml:space="preserve"> - : 0
</t>
  </si>
  <si>
    <t xml:space="preserve"> - G : 0
</t>
  </si>
  <si>
    <t xml:space="preserve"> - Da : 0
</t>
  </si>
  <si>
    <t xml:space="preserve">Maitre de l'ouvrage: </t>
  </si>
  <si>
    <t xml:space="preserve">Installer cadenas à code sur les 2 portails qui seront posées par </t>
  </si>
  <si>
    <t xml:space="preserve">Thermoréseau: </t>
  </si>
  <si>
    <t xml:space="preserve">Service Eletrique: </t>
  </si>
  <si>
    <t xml:space="preserve">Téléphonie - FO : </t>
  </si>
  <si>
    <t xml:space="preserve">Téléréseaux - FO : </t>
  </si>
  <si>
    <t xml:space="preserve">Gaz : </t>
  </si>
  <si>
    <t>Canton du Valais:</t>
  </si>
  <si>
    <t xml:space="preserve">Cuve Mazout: </t>
  </si>
  <si>
    <t xml:space="preserve">Architectes : </t>
  </si>
  <si>
    <t xml:space="preserve">Géomètre: </t>
  </si>
  <si>
    <t xml:space="preserve">Physicien Bâtiment: </t>
  </si>
  <si>
    <t xml:space="preserve">Ingénieur feu: </t>
  </si>
  <si>
    <t>Ingénieur CVS:</t>
  </si>
  <si>
    <t>Ingénieur Eléctricité :</t>
  </si>
  <si>
    <t xml:space="preserve">Ingénieur Civil : </t>
  </si>
  <si>
    <t xml:space="preserve">Direction des travaux : </t>
  </si>
  <si>
    <t xml:space="preserve">Etude acoustique: </t>
  </si>
  <si>
    <t xml:space="preserve">Géologue: </t>
  </si>
  <si>
    <t xml:space="preserve">Démolitions - Désamiantage : </t>
  </si>
  <si>
    <t>Eléctricité Provisoire :</t>
  </si>
  <si>
    <t xml:space="preserve">Eau Provisoire: </t>
  </si>
  <si>
    <t xml:space="preserve">Micropieux: </t>
  </si>
  <si>
    <t xml:space="preserve">Travaux entreprise de maçonnerie: </t>
  </si>
  <si>
    <t xml:space="preserve">Charpente métallique : </t>
  </si>
  <si>
    <t xml:space="preserve">Ascenseur: </t>
  </si>
  <si>
    <t xml:space="preserve">Installation Sanitaire: </t>
  </si>
  <si>
    <t xml:space="preserve">Installation de Ventilation: </t>
  </si>
  <si>
    <t xml:space="preserve">Installation de Chauffage: </t>
  </si>
  <si>
    <t xml:space="preserve">Installation Eléctricité: </t>
  </si>
  <si>
    <t xml:space="preserve">Menuiserie Exterieur: </t>
  </si>
  <si>
    <t xml:space="preserve">Echafaudage: </t>
  </si>
  <si>
    <t>Charpente bois:</t>
  </si>
  <si>
    <t xml:space="preserve">L’accès au chantier par camion se fera exclusivement par la rue du  dans le sens de circulation  - 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</si>
</sst>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40" x14ac:knownFonts="1">
    <font>
      <sz val="9"/>
      <color theme="1"/>
      <name val="Century Gothic"/>
      <family val="2"/>
    </font>
    <font>
      <b/>
      <sz val="11"/>
      <color theme="3"/>
      <name val="Century Gothic"/>
      <family val="2"/>
    </font>
    <font>
      <b/>
      <sz val="9"/>
      <color theme="1"/>
      <name val="Century Gothic"/>
      <family val="2"/>
    </font>
    <font>
      <b/>
      <sz val="20"/>
      <color theme="3"/>
      <name val="Century Gothic"/>
      <family val="2"/>
      <scheme val="major"/>
    </font>
    <font>
      <b/>
      <u/>
      <sz val="11"/>
      <color theme="3"/>
      <name val="Century Gothic"/>
      <family val="2"/>
    </font>
    <font>
      <u/>
      <sz val="10"/>
      <color theme="3"/>
      <name val="Century Gothic"/>
      <family val="2"/>
    </font>
    <font>
      <sz val="10"/>
      <color theme="3"/>
      <name val="Century Gothic"/>
      <family val="2"/>
    </font>
    <font>
      <sz val="9"/>
      <color rgb="FF3F3F76"/>
      <name val="Century Gothic"/>
      <family val="2"/>
    </font>
    <font>
      <u/>
      <sz val="9"/>
      <color theme="10"/>
      <name val="Century Gothic"/>
      <family val="2"/>
    </font>
    <font>
      <sz val="9"/>
      <color theme="1"/>
      <name val="Arial"/>
      <family val="2"/>
    </font>
    <font>
      <b/>
      <sz val="9"/>
      <color theme="0" tint="-0.34998626667073579"/>
      <name val="Arial"/>
      <family val="2"/>
    </font>
    <font>
      <b/>
      <sz val="9"/>
      <color theme="0" tint="-0.499984740745262"/>
      <name val="Arial"/>
      <family val="2"/>
    </font>
    <font>
      <b/>
      <sz val="11"/>
      <color theme="3"/>
      <name val="Arial"/>
      <family val="2"/>
    </font>
    <font>
      <b/>
      <sz val="10"/>
      <color rgb="FF00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9" tint="-0.249977111117893"/>
      <name val="Arial"/>
      <family val="2"/>
    </font>
    <font>
      <u/>
      <sz val="9"/>
      <name val="Arial"/>
      <family val="2"/>
    </font>
    <font>
      <sz val="9"/>
      <color rgb="FF3F3F76"/>
      <name val="Arial"/>
      <family val="2"/>
    </font>
    <font>
      <i/>
      <sz val="8"/>
      <color theme="6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sz val="8"/>
      <name val="Century Gothic"/>
      <family val="2"/>
    </font>
    <font>
      <sz val="8"/>
      <name val="Arial"/>
      <family val="2"/>
    </font>
    <font>
      <b/>
      <sz val="12"/>
      <color theme="3"/>
      <name val="Arial"/>
      <family val="2"/>
    </font>
    <font>
      <b/>
      <sz val="14"/>
      <color theme="3"/>
      <name val="Arial"/>
      <family val="2"/>
    </font>
    <font>
      <b/>
      <sz val="11"/>
      <color rgb="FF000000"/>
      <name val="Arial"/>
      <family val="2"/>
    </font>
    <font>
      <b/>
      <sz val="8"/>
      <color theme="1"/>
      <name val="Arial"/>
      <family val="2"/>
    </font>
    <font>
      <u/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8"/>
      <color rgb="FF0086EA"/>
      <name val="Arial"/>
      <family val="2"/>
    </font>
    <font>
      <sz val="8"/>
      <color rgb="FFFF0000"/>
      <name val="Arial"/>
      <family val="2"/>
    </font>
    <font>
      <sz val="8"/>
      <color rgb="FF3F3F7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1" fillId="0" borderId="0" applyNumberFormat="0" applyFill="0" applyAlignment="0" applyProtection="0"/>
    <xf numFmtId="0" fontId="5" fillId="0" borderId="0" applyNumberFormat="0" applyFill="0" applyAlignment="0" applyProtection="0"/>
    <xf numFmtId="0" fontId="6" fillId="0" borderId="0" applyNumberFormat="0" applyFill="0" applyAlignment="0" applyProtection="0"/>
    <xf numFmtId="0" fontId="2" fillId="0" borderId="1" applyNumberFormat="0" applyFill="0" applyAlignment="0" applyProtection="0"/>
    <xf numFmtId="0" fontId="7" fillId="2" borderId="2" applyNumberFormat="0" applyAlignment="0" applyProtection="0"/>
    <xf numFmtId="0" fontId="8" fillId="0" borderId="0" applyNumberFormat="0" applyFill="0" applyBorder="0" applyAlignment="0" applyProtection="0"/>
  </cellStyleXfs>
  <cellXfs count="132">
    <xf numFmtId="0" fontId="0" fillId="0" borderId="0" xfId="0"/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12" fillId="0" borderId="0" xfId="3" applyFont="1" applyAlignment="1">
      <alignment horizontal="left"/>
    </xf>
    <xf numFmtId="0" fontId="12" fillId="0" borderId="0" xfId="3" applyFont="1" applyAlignment="1"/>
    <xf numFmtId="0" fontId="12" fillId="0" borderId="0" xfId="3" applyFont="1" applyAlignment="1">
      <alignment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0" fontId="12" fillId="0" borderId="0" xfId="3" applyFont="1" applyFill="1" applyAlignment="1">
      <alignment horizontal="center" wrapText="1"/>
    </xf>
    <xf numFmtId="0" fontId="12" fillId="0" borderId="0" xfId="3" applyFont="1" applyFill="1" applyAlignment="1">
      <alignment wrapText="1"/>
    </xf>
    <xf numFmtId="14" fontId="9" fillId="0" borderId="0" xfId="0" applyNumberFormat="1" applyFont="1"/>
    <xf numFmtId="0" fontId="15" fillId="0" borderId="0" xfId="0" applyFont="1"/>
    <xf numFmtId="14" fontId="16" fillId="0" borderId="0" xfId="0" quotePrefix="1" applyNumberFormat="1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 textRotation="90"/>
    </xf>
    <xf numFmtId="0" fontId="19" fillId="0" borderId="0" xfId="0" applyFont="1" applyAlignment="1">
      <alignment horizontal="center" textRotation="90" wrapText="1"/>
    </xf>
    <xf numFmtId="0" fontId="19" fillId="0" borderId="0" xfId="0" applyFont="1" applyAlignment="1">
      <alignment horizontal="center" textRotation="90"/>
    </xf>
    <xf numFmtId="0" fontId="18" fillId="4" borderId="4" xfId="0" applyFont="1" applyFill="1" applyBorder="1"/>
    <xf numFmtId="0" fontId="9" fillId="4" borderId="5" xfId="0" applyFont="1" applyFill="1" applyBorder="1"/>
    <xf numFmtId="0" fontId="18" fillId="0" borderId="6" xfId="0" applyFont="1" applyBorder="1"/>
    <xf numFmtId="0" fontId="9" fillId="0" borderId="0" xfId="0" applyFont="1" applyAlignment="1">
      <alignment vertical="center"/>
    </xf>
    <xf numFmtId="0" fontId="9" fillId="4" borderId="5" xfId="0" applyFont="1" applyFill="1" applyBorder="1" applyAlignment="1">
      <alignment horizontal="center" vertical="center"/>
    </xf>
    <xf numFmtId="0" fontId="21" fillId="2" borderId="2" xfId="7" applyFont="1" applyAlignment="1">
      <alignment vertical="center" wrapText="1"/>
    </xf>
    <xf numFmtId="0" fontId="22" fillId="0" borderId="0" xfId="0" applyFont="1" applyAlignment="1">
      <alignment vertical="top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top" wrapText="1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21" fillId="2" borderId="2" xfId="7" applyNumberFormat="1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1" fillId="2" borderId="3" xfId="7" applyFont="1" applyBorder="1" applyAlignment="1">
      <alignment vertical="center" wrapText="1"/>
    </xf>
    <xf numFmtId="0" fontId="21" fillId="2" borderId="3" xfId="7" applyNumberFormat="1" applyFont="1" applyBorder="1" applyAlignment="1">
      <alignment vertical="center" wrapText="1"/>
    </xf>
    <xf numFmtId="0" fontId="23" fillId="0" borderId="0" xfId="0" applyFont="1" applyAlignment="1">
      <alignment horizontal="center" vertical="top" wrapText="1"/>
    </xf>
    <xf numFmtId="0" fontId="23" fillId="0" borderId="0" xfId="0" quotePrefix="1" applyFont="1" applyAlignment="1">
      <alignment vertical="center" wrapText="1"/>
    </xf>
    <xf numFmtId="14" fontId="23" fillId="0" borderId="0" xfId="0" applyNumberFormat="1" applyFont="1" applyAlignment="1">
      <alignment horizontal="center" vertical="center" wrapText="1"/>
    </xf>
    <xf numFmtId="0" fontId="21" fillId="2" borderId="2" xfId="7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horizontal="left" vertical="top"/>
    </xf>
    <xf numFmtId="14" fontId="23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vertical="top" wrapText="1"/>
    </xf>
    <xf numFmtId="0" fontId="23" fillId="0" borderId="0" xfId="0" applyFont="1"/>
    <xf numFmtId="0" fontId="24" fillId="0" borderId="0" xfId="0" applyFont="1" applyAlignment="1">
      <alignment horizontal="left" vertical="center" wrapText="1"/>
    </xf>
    <xf numFmtId="14" fontId="23" fillId="0" borderId="0" xfId="0" applyNumberFormat="1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9" fillId="0" borderId="6" xfId="0" applyFont="1" applyBorder="1" applyAlignment="1">
      <alignment horizontal="left" vertical="center"/>
    </xf>
    <xf numFmtId="0" fontId="20" fillId="0" borderId="0" xfId="8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20" fillId="0" borderId="8" xfId="8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14" fontId="23" fillId="0" borderId="0" xfId="0" applyNumberFormat="1" applyFont="1" applyAlignment="1">
      <alignment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/>
    <xf numFmtId="0" fontId="9" fillId="4" borderId="9" xfId="0" applyFont="1" applyFill="1" applyBorder="1"/>
    <xf numFmtId="0" fontId="9" fillId="0" borderId="10" xfId="0" applyFont="1" applyBorder="1"/>
    <xf numFmtId="0" fontId="15" fillId="0" borderId="0" xfId="8" applyFont="1" applyBorder="1" applyAlignment="1">
      <alignment vertical="center"/>
    </xf>
    <xf numFmtId="164" fontId="9" fillId="0" borderId="7" xfId="0" applyNumberFormat="1" applyFont="1" applyBorder="1" applyAlignment="1">
      <alignment horizontal="left" vertical="center"/>
    </xf>
    <xf numFmtId="14" fontId="23" fillId="0" borderId="0" xfId="0" applyNumberFormat="1" applyFont="1" applyAlignment="1">
      <alignment vertical="top" wrapText="1"/>
    </xf>
    <xf numFmtId="0" fontId="23" fillId="0" borderId="0" xfId="0" applyFont="1" applyAlignment="1">
      <alignment horizontal="left" vertical="center" wrapText="1"/>
    </xf>
    <xf numFmtId="0" fontId="18" fillId="0" borderId="12" xfId="0" applyFont="1" applyBorder="1"/>
    <xf numFmtId="0" fontId="15" fillId="0" borderId="13" xfId="0" applyFont="1" applyBorder="1"/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14" fontId="26" fillId="0" borderId="0" xfId="0" applyNumberFormat="1" applyFont="1" applyAlignment="1">
      <alignment horizontal="left" vertical="top" wrapText="1"/>
    </xf>
    <xf numFmtId="0" fontId="28" fillId="0" borderId="0" xfId="3" applyFont="1" applyAlignment="1">
      <alignment horizontal="left"/>
    </xf>
    <xf numFmtId="0" fontId="29" fillId="0" borderId="0" xfId="0" applyFont="1" applyAlignment="1">
      <alignment vertical="center"/>
    </xf>
    <xf numFmtId="0" fontId="9" fillId="0" borderId="8" xfId="0" applyFont="1" applyBorder="1" applyAlignment="1">
      <alignment vertical="center" wrapText="1"/>
    </xf>
    <xf numFmtId="0" fontId="9" fillId="0" borderId="7" xfId="0" applyFont="1" applyBorder="1" applyAlignment="1">
      <alignment vertical="center"/>
    </xf>
    <xf numFmtId="0" fontId="15" fillId="0" borderId="8" xfId="8" applyFont="1" applyBorder="1" applyAlignment="1">
      <alignment vertical="center"/>
    </xf>
    <xf numFmtId="0" fontId="9" fillId="4" borderId="8" xfId="0" applyFont="1" applyFill="1" applyBorder="1"/>
    <xf numFmtId="0" fontId="9" fillId="4" borderId="8" xfId="0" applyFont="1" applyFill="1" applyBorder="1" applyAlignment="1">
      <alignment horizontal="center" vertical="center"/>
    </xf>
    <xf numFmtId="49" fontId="9" fillId="0" borderId="7" xfId="0" applyNumberFormat="1" applyFont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8" xfId="0" applyFont="1" applyBorder="1"/>
    <xf numFmtId="0" fontId="9" fillId="0" borderId="8" xfId="0" applyFont="1" applyBorder="1"/>
    <xf numFmtId="0" fontId="33" fillId="3" borderId="0" xfId="0" applyFont="1" applyFill="1" applyAlignment="1">
      <alignment horizontal="left" wrapText="1"/>
    </xf>
    <xf numFmtId="0" fontId="33" fillId="3" borderId="0" xfId="0" applyFont="1" applyFill="1"/>
    <xf numFmtId="0" fontId="32" fillId="3" borderId="0" xfId="0" applyFont="1" applyFill="1" applyAlignment="1">
      <alignment horizontal="left" vertical="center"/>
    </xf>
    <xf numFmtId="0" fontId="33" fillId="3" borderId="0" xfId="0" applyFont="1" applyFill="1" applyAlignment="1">
      <alignment horizontal="left" vertical="center" wrapText="1"/>
    </xf>
    <xf numFmtId="0" fontId="20" fillId="0" borderId="0" xfId="8" applyFont="1" applyBorder="1" applyAlignment="1">
      <alignment vertical="center" wrapText="1"/>
    </xf>
    <xf numFmtId="1" fontId="35" fillId="0" borderId="0" xfId="0" quotePrefix="1" applyNumberFormat="1" applyFont="1" applyAlignment="1">
      <alignment horizontal="left"/>
    </xf>
    <xf numFmtId="0" fontId="24" fillId="0" borderId="0" xfId="0" applyFont="1" applyAlignment="1">
      <alignment horizontal="left" vertical="top" wrapText="1"/>
    </xf>
    <xf numFmtId="17" fontId="23" fillId="0" borderId="0" xfId="0" applyNumberFormat="1" applyFont="1" applyAlignment="1">
      <alignment horizontal="center" vertical="top" wrapText="1"/>
    </xf>
    <xf numFmtId="0" fontId="15" fillId="0" borderId="0" xfId="0" applyFont="1" applyAlignment="1">
      <alignment vertical="center"/>
    </xf>
    <xf numFmtId="14" fontId="34" fillId="5" borderId="0" xfId="0" applyNumberFormat="1" applyFont="1" applyFill="1" applyAlignment="1">
      <alignment horizontal="left" vertical="top"/>
    </xf>
    <xf numFmtId="14" fontId="38" fillId="0" borderId="0" xfId="0" applyNumberFormat="1" applyFont="1" applyAlignment="1">
      <alignment horizontal="left" vertical="top" wrapText="1"/>
    </xf>
    <xf numFmtId="14" fontId="37" fillId="0" borderId="0" xfId="0" applyNumberFormat="1" applyFont="1" applyAlignment="1">
      <alignment horizontal="left" vertical="top" wrapText="1"/>
    </xf>
    <xf numFmtId="14" fontId="36" fillId="0" borderId="0" xfId="0" applyNumberFormat="1" applyFont="1" applyAlignment="1">
      <alignment horizontal="left"/>
    </xf>
    <xf numFmtId="0" fontId="9" fillId="0" borderId="0" xfId="0" applyFont="1" applyAlignment="1">
      <alignment horizontal="center" vertical="center"/>
    </xf>
    <xf numFmtId="0" fontId="20" fillId="0" borderId="0" xfId="8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20" fillId="0" borderId="5" xfId="8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vertical="top" wrapText="1"/>
    </xf>
    <xf numFmtId="0" fontId="23" fillId="5" borderId="0" xfId="0" applyFont="1" applyFill="1" applyAlignment="1">
      <alignment vertical="top" wrapText="1"/>
    </xf>
    <xf numFmtId="17" fontId="26" fillId="0" borderId="0" xfId="0" applyNumberFormat="1" applyFont="1" applyAlignment="1">
      <alignment horizontal="center" vertical="top" wrapText="1"/>
    </xf>
    <xf numFmtId="0" fontId="26" fillId="0" borderId="0" xfId="0" applyFont="1" applyAlignment="1">
      <alignment horizontal="left" vertical="top" wrapText="1"/>
    </xf>
    <xf numFmtId="0" fontId="9" fillId="0" borderId="0" xfId="0" applyFont="1" applyAlignment="1">
      <alignment horizontal="center"/>
    </xf>
    <xf numFmtId="0" fontId="33" fillId="3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4" borderId="5" xfId="0" applyFont="1" applyFill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27" fillId="5" borderId="0" xfId="3" applyFont="1" applyFill="1" applyAlignment="1">
      <alignment horizontal="left"/>
    </xf>
    <xf numFmtId="0" fontId="27" fillId="5" borderId="0" xfId="3" applyFont="1" applyFill="1" applyAlignment="1">
      <alignment wrapText="1"/>
    </xf>
    <xf numFmtId="0" fontId="28" fillId="5" borderId="0" xfId="3" applyFont="1" applyFill="1" applyAlignment="1"/>
    <xf numFmtId="0" fontId="29" fillId="5" borderId="0" xfId="0" applyFont="1" applyFill="1" applyAlignment="1">
      <alignment vertical="center"/>
    </xf>
    <xf numFmtId="0" fontId="9" fillId="5" borderId="0" xfId="0" applyFont="1" applyFill="1" applyAlignment="1">
      <alignment horizontal="left" wrapText="1"/>
    </xf>
    <xf numFmtId="0" fontId="21" fillId="2" borderId="2" xfId="7" applyFont="1" applyAlignment="1">
      <alignment horizontal="right" vertical="center" wrapText="1"/>
    </xf>
    <xf numFmtId="0" fontId="21" fillId="2" borderId="3" xfId="7" applyFont="1" applyBorder="1" applyAlignment="1">
      <alignment horizontal="right" vertical="center" wrapText="1"/>
    </xf>
    <xf numFmtId="0" fontId="26" fillId="0" borderId="0" xfId="0" applyFont="1" applyAlignment="1">
      <alignment horizontal="center" vertical="top" wrapText="1"/>
    </xf>
    <xf numFmtId="14" fontId="26" fillId="0" borderId="0" xfId="0" applyNumberFormat="1" applyFont="1" applyAlignment="1">
      <alignment horizontal="center" vertical="top" wrapText="1"/>
    </xf>
    <xf numFmtId="0" fontId="39" fillId="0" borderId="2" xfId="7" applyFont="1" applyFill="1" applyAlignment="1">
      <alignment vertical="center" wrapText="1"/>
    </xf>
    <xf numFmtId="0" fontId="21" fillId="2" borderId="0" xfId="7" applyFont="1" applyBorder="1" applyAlignment="1">
      <alignment vertical="center" wrapText="1"/>
    </xf>
    <xf numFmtId="0" fontId="21" fillId="2" borderId="3" xfId="7" applyFont="1" applyBorder="1" applyAlignment="1">
      <alignment horizontal="center" vertical="center" wrapText="1"/>
    </xf>
    <xf numFmtId="0" fontId="39" fillId="0" borderId="2" xfId="7" applyNumberFormat="1" applyFont="1" applyFill="1" applyAlignment="1">
      <alignment vertical="center" wrapText="1"/>
    </xf>
  </cellXfs>
  <cellStyles count="9">
    <cellStyle name="Entrée" xfId="7" builtinId="20"/>
    <cellStyle name="Lien hypertexte" xfId="8" builtinId="8"/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6" builtinId="25" customBuiltin="1"/>
  </cellStyles>
  <dxfs count="847"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</font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color rgb="FF0086EA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 val="0"/>
        <color rgb="FFFF0000"/>
      </font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/>
      </font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color rgb="FF0086EA"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strike val="0"/>
        <color rgb="FFFF0000"/>
      </font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color rgb="FF0086EA"/>
      </font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strike/>
      </font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strike val="0"/>
        <color rgb="FFFF0000"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b/>
        <i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</font>
      <fill>
        <patternFill>
          <bgColor theme="6"/>
        </patternFill>
      </fill>
    </dxf>
    <dxf>
      <font>
        <color rgb="FF0086EA"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/>
      </font>
    </dxf>
    <dxf>
      <font>
        <b/>
        <i val="0"/>
      </font>
      <fill>
        <patternFill>
          <bgColor theme="6"/>
        </patternFill>
      </fill>
    </dxf>
    <dxf>
      <font>
        <strike val="0"/>
        <color rgb="FFFF0000"/>
      </font>
    </dxf>
    <dxf>
      <font>
        <b/>
        <i val="0"/>
        <strike/>
      </font>
      <fill>
        <patternFill>
          <bgColor theme="4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color rgb="FF0086EA"/>
      </font>
    </dxf>
    <dxf>
      <font>
        <b/>
        <i val="0"/>
        <strike val="0"/>
      </font>
      <fill>
        <patternFill>
          <bgColor theme="6"/>
        </patternFill>
      </fill>
    </dxf>
    <dxf>
      <font>
        <strike/>
      </font>
    </dxf>
    <dxf>
      <font>
        <b/>
        <i val="0"/>
        <strike val="0"/>
        <u val="none"/>
      </font>
      <fill>
        <patternFill>
          <bgColor theme="4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theme="6"/>
        </patternFill>
      </fill>
    </dxf>
    <dxf>
      <font>
        <strike/>
        <color rgb="FFFF0000"/>
      </font>
      <fill>
        <patternFill patternType="none">
          <bgColor auto="1"/>
        </patternFill>
      </fill>
    </dxf>
    <dxf>
      <font>
        <b/>
        <i val="0"/>
        <strike/>
      </font>
      <fill>
        <patternFill>
          <bgColor theme="4"/>
        </patternFill>
      </fill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outline="0">
        <left style="thin">
          <color rgb="FF7F7F7F"/>
        </left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0" formatCode="General"/>
      <alignment vertical="center" textRotation="0" indent="0" justifyLastLine="0" shrinkToFit="0" readingOrder="0"/>
      <border outline="0">
        <right style="thin">
          <color rgb="FF7F7F7F"/>
        </right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rgb="FF000000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8"/>
        </patternFill>
      </fill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Personnel" pivot="0" count="7" xr9:uid="{00000000-0011-0000-FFFF-FFFF00000000}">
      <tableStyleElement type="wholeTable" dxfId="846"/>
      <tableStyleElement type="headerRow" dxfId="845"/>
      <tableStyleElement type="totalRow" dxfId="844"/>
      <tableStyleElement type="firstColumn" dxfId="843"/>
      <tableStyleElement type="lastColumn" dxfId="842"/>
      <tableStyleElement type="firstRowStripe" dxfId="841"/>
      <tableStyleElement type="firstColumnStripe" dxfId="840"/>
    </tableStyle>
  </tableStyles>
  <colors>
    <mruColors>
      <color rgb="FF0086EA"/>
      <color rgb="FF0000FF"/>
      <color rgb="FF00CCFF"/>
      <color rgb="FFB7D9FF"/>
      <color rgb="FF9FCDFF"/>
      <color rgb="FF9FEDFF"/>
      <color rgb="FF81E7FF"/>
      <color rgb="FF66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40</xdr:row>
      <xdr:rowOff>0</xdr:rowOff>
    </xdr:from>
    <xdr:to>
      <xdr:col>4</xdr:col>
      <xdr:colOff>3677602</xdr:colOff>
      <xdr:row>41</xdr:row>
      <xdr:rowOff>60484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3D08D8C-350D-6ABA-DD99-52FDE0082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5888" y="13220700"/>
          <a:ext cx="3662362" cy="13749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4" displayName="Tableau14" ref="A1:I53" totalsRowShown="0" headerRowDxfId="839" dataDxfId="838">
  <autoFilter ref="A1:I53" xr:uid="{00000000-000C-0000-FFFF-FFFF01000000}"/>
  <sortState xmlns:xlrd2="http://schemas.microsoft.com/office/spreadsheetml/2017/richdata2" ref="A2:I26">
    <sortCondition ref="A1:A26"/>
  </sortState>
  <tableColumns count="9">
    <tableColumn id="1" xr3:uid="{00000000-0010-0000-0100-000001000000}" name="Ma" dataDxfId="837" dataCellStyle="Entrée"/>
    <tableColumn id="10" xr3:uid="{00000000-0010-0000-0100-00000A000000}" name="Pos" dataDxfId="836" dataCellStyle="Entrée"/>
    <tableColumn id="6" xr3:uid="{00000000-0010-0000-0100-000006000000}" name="Ind" dataDxfId="835" dataCellStyle="Entrée">
      <calculatedColumnFormula>IF(H2="Titre","a",IF(H2="Mandataire","",CHAR(CODE(C1)+1)))</calculatedColumnFormula>
    </tableColumn>
    <tableColumn id="7" xr3:uid="{00000000-0010-0000-0100-000007000000}" name="N°" dataDxfId="834">
      <calculatedColumnFormula>IF(A2&amp;B2=A1&amp;B1,"",A2&amp;"."&amp;B2)</calculatedColumnFormula>
    </tableColumn>
    <tableColumn id="2" xr3:uid="{00000000-0010-0000-0100-000002000000}" name="Libellé" dataDxfId="833"/>
    <tableColumn id="3" xr3:uid="{00000000-0010-0000-0100-000003000000}" name="Resp._x000a_Conc." dataDxfId="832"/>
    <tableColumn id="4" xr3:uid="{00000000-0010-0000-0100-000004000000}" name="Délai" dataDxfId="831"/>
    <tableColumn id="5" xr3:uid="{00000000-0010-0000-0100-000005000000}" name="Style" dataDxfId="830" dataCellStyle="Entrée"/>
    <tableColumn id="8" xr3:uid="{00000000-0010-0000-0100-000008000000}" name="Caché" dataDxfId="829" dataCellStyle="Entré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1:O160" totalsRowShown="0" headerRowDxfId="828" dataDxfId="827">
  <autoFilter ref="A1:O160" xr:uid="{00000000-0009-0000-0100-000001000000}"/>
  <tableColumns count="15">
    <tableColumn id="7" xr3:uid="{00000000-0010-0000-0200-000007000000}" name="N°" dataDxfId="826">
      <calculatedColumnFormula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calculatedColumnFormula>
    </tableColumn>
    <tableColumn id="9" xr3:uid="{FACCB393-3459-407D-9E2B-6154D174468A}" name="Séance du" dataDxfId="825"/>
    <tableColumn id="2" xr3:uid="{00000000-0010-0000-0200-000002000000}" name="Libellé" dataDxfId="824"/>
    <tableColumn id="3" xr3:uid="{00000000-0010-0000-0200-000003000000}" name="Resp._x000a_Conc." dataDxfId="823"/>
    <tableColumn id="11" xr3:uid="{AD349346-C44A-4EDD-8FA4-1EF4E9700C0E}" name="Début" dataDxfId="822"/>
    <tableColumn id="4" xr3:uid="{00000000-0010-0000-0200-000004000000}" name="Fin-Délai" dataDxfId="821"/>
    <tableColumn id="13" xr3:uid="{72DB8359-4256-4D65-AF55-0AE37FD7645E}" name="Etat" dataDxfId="820"/>
    <tableColumn id="5" xr3:uid="{00000000-0010-0000-0200-000005000000}" name="Style" dataDxfId="819" dataCellStyle="Entrée"/>
    <tableColumn id="8" xr3:uid="{00000000-0010-0000-0200-000008000000}" name="Caché" dataDxfId="818" dataCellStyle="Entrée"/>
    <tableColumn id="12" xr3:uid="{3AF1FBA0-057F-4C76-BEB2-A9CCAE155903}" name="Niveau source" dataDxfId="817" dataCellStyle="Entrée">
      <calculatedColumnFormula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calculatedColumnFormula>
    </tableColumn>
    <tableColumn id="14" xr3:uid="{658A2B94-615F-446D-AA0F-1710CD9A771C}" name="N° Mandataire" dataDxfId="816" dataCellStyle="Entrée"/>
    <tableColumn id="15" xr3:uid="{1E3BB2CB-E072-4EFA-9D78-317A785CE6B6}" name="N° Titre 1" dataDxfId="815" dataCellStyle="Entrée">
      <calculatedColumnFormula array="1">IF(OR(H2="Titre 2",H2="Titre 2 fini"),SUMPRODUCT((H$2:H2="Titre 2")+(H$2:H2="Titre 2 fini")), "")</calculatedColumnFormula>
    </tableColumn>
    <tableColumn id="16" xr3:uid="{CC70A36F-2F8A-4CCE-819D-DC8945D07870}" name="N° Titre 2" dataDxfId="814" dataCellStyle="Entrée">
      <calculatedColumnFormula array="1">IF(OR(H2="Titre 2",H2="Titre 2 fini"),SUMPRODUCT((H$2:H2="Titre 2")+(H$2:H2="Titre 2 fini")), "")</calculatedColumnFormula>
    </tableColumn>
    <tableColumn id="21" xr3:uid="{F412AE8F-6F82-4483-A31B-05070B34C73E}" name="Clé parent" dataDxfId="813" dataCellStyle="Entrée"/>
    <tableColumn id="19" xr3:uid="{5A823758-0816-4249-A7E8-C9CCA2A4137B}" name="N° Elément" dataDxfId="812" dataCellStyle="Entré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KCi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A8F4-21F9-4B0C-B8A5-46F261744EDB}">
  <dimension ref="A7:AA133"/>
  <sheetViews>
    <sheetView view="pageBreakPreview" topLeftCell="A62" zoomScale="85" zoomScaleNormal="100" zoomScaleSheetLayoutView="85" workbookViewId="0">
      <selection activeCell="C65" sqref="C65"/>
    </sheetView>
  </sheetViews>
  <sheetFormatPr baseColWidth="10" defaultColWidth="11.42578125" defaultRowHeight="12" x14ac:dyDescent="0.2"/>
  <cols>
    <col min="1" max="1" width="8.42578125" style="1" customWidth="1"/>
    <col min="2" max="2" width="18.7109375" style="1" customWidth="1"/>
    <col min="3" max="3" width="24.5703125" style="1" customWidth="1"/>
    <col min="4" max="4" width="5.7109375" style="1" customWidth="1"/>
    <col min="5" max="5" width="12" style="1" customWidth="1"/>
    <col min="6" max="6" width="30.85546875" style="1" customWidth="1"/>
    <col min="7" max="7" width="13" style="1" customWidth="1"/>
    <col min="8" max="9" width="3.140625" style="1" customWidth="1"/>
    <col min="10" max="10" width="5.7109375" style="114" customWidth="1"/>
    <col min="11" max="11" width="3.140625" style="1" customWidth="1"/>
    <col min="12" max="16384" width="11.42578125" style="1"/>
  </cols>
  <sheetData>
    <row r="7" spans="1:8" x14ac:dyDescent="0.2">
      <c r="F7" s="2"/>
      <c r="G7" s="3"/>
    </row>
    <row r="8" spans="1:8" x14ac:dyDescent="0.2">
      <c r="F8" s="2"/>
      <c r="G8" s="3"/>
    </row>
    <row r="9" spans="1:8" x14ac:dyDescent="0.2">
      <c r="A9" s="4" t="s">
        <v>186</v>
      </c>
      <c r="B9" s="4"/>
      <c r="C9" s="123"/>
      <c r="D9" s="5"/>
      <c r="E9" s="5"/>
      <c r="F9" s="6"/>
      <c r="G9" s="6"/>
      <c r="H9" s="6"/>
    </row>
    <row r="10" spans="1:8" x14ac:dyDescent="0.2">
      <c r="A10" s="4"/>
      <c r="B10" s="4"/>
      <c r="C10" s="5"/>
      <c r="D10" s="5"/>
      <c r="E10" s="5"/>
      <c r="F10" s="6"/>
      <c r="G10" s="6"/>
      <c r="H10" s="6"/>
    </row>
    <row r="11" spans="1:8" ht="15.75" customHeight="1" x14ac:dyDescent="0.25">
      <c r="A11" s="7" t="s">
        <v>25</v>
      </c>
      <c r="B11" s="75"/>
      <c r="C11" s="121"/>
      <c r="D11" s="8"/>
      <c r="E11" s="8"/>
      <c r="F11" s="9"/>
      <c r="G11" s="9"/>
      <c r="H11" s="9"/>
    </row>
    <row r="12" spans="1:8" ht="15.6" customHeight="1" x14ac:dyDescent="0.25">
      <c r="A12" s="7"/>
      <c r="B12" s="7"/>
      <c r="C12" s="122"/>
      <c r="D12" s="10"/>
      <c r="E12" s="10"/>
      <c r="F12" s="10"/>
      <c r="G12" s="10"/>
      <c r="H12" s="9"/>
    </row>
    <row r="13" spans="1:8" ht="7.5" customHeight="1" x14ac:dyDescent="0.25">
      <c r="A13" s="7"/>
      <c r="B13" s="7"/>
      <c r="C13" s="76"/>
      <c r="D13" s="10"/>
      <c r="E13" s="10"/>
      <c r="F13" s="10"/>
      <c r="G13" s="10"/>
      <c r="H13" s="9"/>
    </row>
    <row r="14" spans="1:8" ht="15.75" x14ac:dyDescent="0.25">
      <c r="A14" s="7" t="s">
        <v>40</v>
      </c>
      <c r="B14" s="7"/>
      <c r="C14" s="120"/>
      <c r="D14" s="9"/>
      <c r="E14" s="9"/>
      <c r="F14" s="9"/>
      <c r="G14" s="9"/>
      <c r="H14" s="9"/>
    </row>
    <row r="15" spans="1:8" ht="7.5" customHeight="1" x14ac:dyDescent="0.25">
      <c r="A15" s="7"/>
      <c r="B15" s="7"/>
      <c r="C15" s="9"/>
      <c r="D15" s="9"/>
      <c r="E15" s="9"/>
      <c r="F15" s="9"/>
      <c r="G15" s="9"/>
      <c r="H15" s="9"/>
    </row>
    <row r="16" spans="1:8" ht="15.75" x14ac:dyDescent="0.25">
      <c r="A16" s="7" t="s">
        <v>57</v>
      </c>
      <c r="B16" s="7"/>
      <c r="C16" s="119"/>
      <c r="D16" s="9"/>
      <c r="E16" s="9"/>
      <c r="F16" s="9"/>
      <c r="G16" s="9"/>
      <c r="H16" s="9"/>
    </row>
    <row r="17" spans="1:11" x14ac:dyDescent="0.2">
      <c r="C17" s="6"/>
      <c r="D17" s="6"/>
      <c r="E17" s="6"/>
      <c r="F17" s="6"/>
      <c r="G17" s="6"/>
      <c r="H17" s="6"/>
    </row>
    <row r="18" spans="1:11" ht="15" customHeight="1" x14ac:dyDescent="0.2">
      <c r="A18" s="89" t="s">
        <v>26</v>
      </c>
      <c r="B18" s="89"/>
      <c r="C18" s="89" t="s">
        <v>119</v>
      </c>
      <c r="D18" s="89"/>
      <c r="E18" s="89"/>
      <c r="F18" s="90"/>
      <c r="G18" s="87"/>
      <c r="H18" s="87"/>
      <c r="I18" s="87"/>
      <c r="J18" s="115"/>
      <c r="K18" s="88"/>
    </row>
    <row r="19" spans="1:11" x14ac:dyDescent="0.2">
      <c r="A19" s="11"/>
      <c r="B19" s="11"/>
      <c r="C19" s="11"/>
      <c r="D19" s="11"/>
      <c r="E19" s="11"/>
      <c r="F19" s="5"/>
      <c r="G19" s="5"/>
      <c r="H19" s="5"/>
      <c r="I19" s="5"/>
      <c r="J19" s="116"/>
    </row>
    <row r="20" spans="1:11" ht="15" x14ac:dyDescent="0.25">
      <c r="A20" s="8" t="s">
        <v>27</v>
      </c>
      <c r="B20" s="8"/>
      <c r="C20" s="12">
        <v>36</v>
      </c>
      <c r="D20" s="12"/>
      <c r="E20" s="13"/>
      <c r="F20" s="13"/>
      <c r="G20" s="13"/>
      <c r="H20" s="13"/>
    </row>
    <row r="21" spans="1:11" ht="14.25" customHeight="1" x14ac:dyDescent="0.2">
      <c r="A21" s="1" t="s">
        <v>28</v>
      </c>
      <c r="C21" s="99" t="s">
        <v>169</v>
      </c>
      <c r="D21" s="14"/>
      <c r="E21" s="14"/>
      <c r="F21" s="6"/>
      <c r="G21" s="6"/>
      <c r="H21" s="6"/>
    </row>
    <row r="22" spans="1:11" x14ac:dyDescent="0.2">
      <c r="A22" s="1" t="s">
        <v>29</v>
      </c>
      <c r="C22" s="6" t="s">
        <v>65</v>
      </c>
      <c r="D22" s="6"/>
      <c r="E22" s="6"/>
      <c r="F22" s="6"/>
      <c r="G22" s="6"/>
      <c r="H22" s="6"/>
    </row>
    <row r="23" spans="1:11" x14ac:dyDescent="0.2">
      <c r="A23" s="1" t="s">
        <v>30</v>
      </c>
      <c r="C23" s="6"/>
      <c r="D23" s="6"/>
      <c r="E23" s="6"/>
      <c r="F23" s="6"/>
      <c r="G23" s="6"/>
      <c r="H23" s="6"/>
    </row>
    <row r="24" spans="1:11" ht="14.25" customHeight="1" x14ac:dyDescent="0.2">
      <c r="A24" s="15" t="s">
        <v>31</v>
      </c>
      <c r="B24" s="15"/>
      <c r="C24" s="96" t="s">
        <v>170</v>
      </c>
      <c r="D24" s="16"/>
      <c r="E24" s="16"/>
      <c r="F24" s="6"/>
      <c r="G24" s="6"/>
      <c r="H24" s="6"/>
    </row>
    <row r="25" spans="1:11" ht="14.25" customHeight="1" x14ac:dyDescent="0.25">
      <c r="A25" s="15" t="s">
        <v>112</v>
      </c>
      <c r="B25" s="17"/>
      <c r="C25" s="92">
        <v>1964</v>
      </c>
      <c r="D25" s="16"/>
      <c r="E25" s="16"/>
      <c r="F25" s="6"/>
      <c r="G25" s="6"/>
      <c r="H25" s="6"/>
    </row>
    <row r="26" spans="1:11" ht="14.25" customHeight="1" x14ac:dyDescent="0.2">
      <c r="A26" s="17"/>
      <c r="B26" s="17"/>
      <c r="C26" s="16"/>
      <c r="D26" s="16"/>
      <c r="E26" s="16"/>
      <c r="F26" s="6"/>
      <c r="G26" s="6"/>
      <c r="H26" s="6"/>
    </row>
    <row r="27" spans="1:11" ht="18" customHeight="1" x14ac:dyDescent="0.2">
      <c r="A27" s="18" t="s">
        <v>111</v>
      </c>
      <c r="B27" s="18"/>
    </row>
    <row r="28" spans="1:11" ht="84" customHeight="1" x14ac:dyDescent="0.2">
      <c r="A28" s="19" t="s">
        <v>42</v>
      </c>
      <c r="B28" s="19" t="s">
        <v>48</v>
      </c>
      <c r="C28" s="19" t="s">
        <v>46</v>
      </c>
      <c r="D28" s="21" t="s">
        <v>56</v>
      </c>
      <c r="E28" s="19" t="s">
        <v>38</v>
      </c>
      <c r="F28" s="19" t="s">
        <v>1</v>
      </c>
      <c r="G28" s="19" t="s">
        <v>47</v>
      </c>
      <c r="H28" s="20" t="s">
        <v>43</v>
      </c>
      <c r="I28" s="21" t="s">
        <v>110</v>
      </c>
      <c r="J28" s="21" t="s">
        <v>127</v>
      </c>
      <c r="K28" s="22" t="s">
        <v>41</v>
      </c>
    </row>
    <row r="30" spans="1:11" x14ac:dyDescent="0.2">
      <c r="A30" s="23" t="s">
        <v>73</v>
      </c>
      <c r="B30" s="24"/>
      <c r="C30" s="24"/>
      <c r="D30" s="24"/>
      <c r="E30" s="24"/>
      <c r="F30" s="24"/>
      <c r="G30" s="24"/>
      <c r="H30" s="24"/>
      <c r="I30" s="24"/>
      <c r="J30" s="117"/>
      <c r="K30" s="64"/>
    </row>
    <row r="31" spans="1:11" ht="4.1500000000000004" customHeight="1" x14ac:dyDescent="0.2">
      <c r="A31" s="25"/>
      <c r="F31" s="15"/>
      <c r="K31" s="65"/>
    </row>
    <row r="32" spans="1:11" s="26" customFormat="1" ht="20.25" customHeight="1" x14ac:dyDescent="0.3">
      <c r="A32" s="53"/>
      <c r="B32" s="26" t="s">
        <v>57</v>
      </c>
      <c r="F32" s="51"/>
      <c r="G32" s="66"/>
      <c r="H32" s="100"/>
      <c r="I32" s="100"/>
      <c r="J32" s="100"/>
      <c r="K32" s="60" t="s">
        <v>39</v>
      </c>
    </row>
    <row r="33" spans="1:11" s="26" customFormat="1" ht="4.1500000000000004" customHeight="1" x14ac:dyDescent="0.3">
      <c r="A33" s="52"/>
      <c r="F33" s="95"/>
      <c r="J33" s="100"/>
      <c r="K33" s="61"/>
    </row>
    <row r="34" spans="1:11" s="26" customFormat="1" ht="20.25" customHeight="1" x14ac:dyDescent="0.3">
      <c r="A34" s="53"/>
      <c r="F34" s="51"/>
      <c r="H34" s="100"/>
      <c r="I34" s="100"/>
      <c r="J34" s="100"/>
      <c r="K34" s="60" t="s">
        <v>39</v>
      </c>
    </row>
    <row r="35" spans="1:11" s="26" customFormat="1" ht="4.1500000000000004" customHeight="1" x14ac:dyDescent="0.3">
      <c r="A35" s="52"/>
      <c r="F35" s="95"/>
      <c r="J35" s="100"/>
      <c r="K35" s="61"/>
    </row>
    <row r="36" spans="1:11" s="26" customFormat="1" ht="20.25" customHeight="1" x14ac:dyDescent="0.3">
      <c r="A36" s="53"/>
      <c r="F36" s="51"/>
      <c r="H36" s="100"/>
      <c r="I36" s="100"/>
      <c r="J36" s="100"/>
      <c r="K36" s="60" t="s">
        <v>39</v>
      </c>
    </row>
    <row r="37" spans="1:11" s="26" customFormat="1" ht="4.1500000000000004" customHeight="1" x14ac:dyDescent="0.3">
      <c r="A37" s="52"/>
      <c r="F37" s="95"/>
      <c r="J37" s="100"/>
      <c r="K37" s="61"/>
    </row>
    <row r="38" spans="1:11" s="26" customFormat="1" ht="20.25" customHeight="1" x14ac:dyDescent="0.3">
      <c r="A38" s="78"/>
      <c r="B38" s="55"/>
      <c r="C38" s="55"/>
      <c r="D38" s="55"/>
      <c r="E38" s="55"/>
      <c r="F38" s="56"/>
      <c r="G38" s="79"/>
      <c r="H38" s="57"/>
      <c r="I38" s="57"/>
      <c r="J38" s="57"/>
      <c r="K38" s="62" t="s">
        <v>39</v>
      </c>
    </row>
    <row r="39" spans="1:11" s="26" customFormat="1" ht="4.1500000000000004" customHeight="1" x14ac:dyDescent="0.3">
      <c r="A39" s="52"/>
      <c r="F39" s="95"/>
      <c r="J39" s="100"/>
      <c r="K39" s="61"/>
    </row>
    <row r="40" spans="1:11" s="26" customFormat="1" ht="20.25" customHeight="1" x14ac:dyDescent="0.3">
      <c r="A40" s="78"/>
      <c r="B40" s="55"/>
      <c r="C40" s="55"/>
      <c r="D40" s="55"/>
      <c r="E40" s="55"/>
      <c r="F40" s="56"/>
      <c r="G40" s="55"/>
      <c r="H40" s="57"/>
      <c r="I40" s="57"/>
      <c r="J40" s="57"/>
      <c r="K40" s="62" t="s">
        <v>39</v>
      </c>
    </row>
    <row r="41" spans="1:11" ht="4.1500000000000004" customHeight="1" x14ac:dyDescent="0.2">
      <c r="A41" s="25"/>
      <c r="F41" s="15"/>
      <c r="H41" s="26"/>
      <c r="I41" s="26"/>
      <c r="J41" s="100"/>
      <c r="K41" s="61"/>
    </row>
    <row r="42" spans="1:11" x14ac:dyDescent="0.2">
      <c r="A42" s="23" t="s">
        <v>68</v>
      </c>
      <c r="B42" s="24"/>
      <c r="C42" s="24"/>
      <c r="D42" s="24"/>
      <c r="E42" s="24"/>
      <c r="F42" s="24"/>
      <c r="G42" s="24"/>
      <c r="H42" s="27"/>
      <c r="I42" s="27"/>
      <c r="J42" s="27"/>
      <c r="K42" s="59"/>
    </row>
    <row r="43" spans="1:11" s="26" customFormat="1" ht="20.25" customHeight="1" x14ac:dyDescent="0.3">
      <c r="A43" s="78"/>
      <c r="B43" s="55" t="s">
        <v>164</v>
      </c>
      <c r="C43" s="55"/>
      <c r="D43" s="55"/>
      <c r="E43" s="55"/>
      <c r="F43" s="91"/>
      <c r="G43" s="79"/>
      <c r="H43" s="57"/>
      <c r="I43" s="57"/>
      <c r="J43" s="57"/>
      <c r="K43" s="62" t="s">
        <v>165</v>
      </c>
    </row>
    <row r="44" spans="1:11" ht="4.1500000000000004" customHeight="1" x14ac:dyDescent="0.2">
      <c r="A44" s="25"/>
      <c r="F44" s="71"/>
      <c r="G44" s="63"/>
      <c r="K44" s="65"/>
    </row>
    <row r="45" spans="1:11" s="26" customFormat="1" x14ac:dyDescent="0.3">
      <c r="A45" s="78"/>
      <c r="B45" s="55" t="s">
        <v>74</v>
      </c>
      <c r="C45" s="55"/>
      <c r="D45" s="55"/>
      <c r="E45" s="55"/>
      <c r="F45" s="91"/>
      <c r="G45" s="66"/>
      <c r="H45" s="57"/>
      <c r="I45" s="57"/>
      <c r="J45" s="57"/>
      <c r="K45" s="62"/>
    </row>
    <row r="46" spans="1:11" s="26" customFormat="1" ht="4.1500000000000004" customHeight="1" x14ac:dyDescent="0.3">
      <c r="A46" s="52"/>
      <c r="F46" s="95"/>
      <c r="J46" s="100"/>
      <c r="K46" s="61"/>
    </row>
    <row r="47" spans="1:11" s="26" customFormat="1" ht="20.25" customHeight="1" x14ac:dyDescent="0.3">
      <c r="A47" s="53"/>
      <c r="F47" s="51"/>
      <c r="H47" s="100"/>
      <c r="I47" s="100"/>
      <c r="J47" s="100"/>
      <c r="K47" s="60"/>
    </row>
    <row r="48" spans="1:11" ht="4.1500000000000004" customHeight="1" x14ac:dyDescent="0.2">
      <c r="A48" s="25"/>
      <c r="F48" s="15"/>
      <c r="K48" s="65"/>
    </row>
    <row r="49" spans="1:11" s="26" customFormat="1" ht="20.25" customHeight="1" x14ac:dyDescent="0.3">
      <c r="A49" s="78"/>
      <c r="B49" s="55" t="s">
        <v>75</v>
      </c>
      <c r="C49" s="55"/>
      <c r="D49" s="55"/>
      <c r="E49" s="55"/>
      <c r="F49" s="56"/>
      <c r="G49" s="79"/>
      <c r="H49" s="57"/>
      <c r="I49" s="57"/>
      <c r="J49" s="57"/>
      <c r="K49" s="62"/>
    </row>
    <row r="50" spans="1:11" s="26" customFormat="1" ht="4.1500000000000004" customHeight="1" x14ac:dyDescent="0.3">
      <c r="A50" s="52"/>
      <c r="F50" s="95"/>
      <c r="J50" s="100"/>
      <c r="K50" s="61"/>
    </row>
    <row r="51" spans="1:11" s="26" customFormat="1" ht="20.25" customHeight="1" x14ac:dyDescent="0.3">
      <c r="A51" s="78"/>
      <c r="B51" s="55" t="s">
        <v>97</v>
      </c>
      <c r="C51" s="55"/>
      <c r="D51" s="55"/>
      <c r="E51" s="55"/>
      <c r="F51" s="56"/>
      <c r="G51" s="79"/>
      <c r="H51" s="57"/>
      <c r="I51" s="57"/>
      <c r="J51" s="57"/>
      <c r="K51" s="62"/>
    </row>
    <row r="52" spans="1:11" ht="4.1500000000000004" customHeight="1" x14ac:dyDescent="0.2">
      <c r="A52" s="25"/>
      <c r="F52" s="15"/>
      <c r="H52" s="26"/>
      <c r="I52" s="26"/>
      <c r="J52" s="100"/>
      <c r="K52" s="61"/>
    </row>
    <row r="53" spans="1:11" s="26" customFormat="1" ht="20.25" customHeight="1" x14ac:dyDescent="0.3">
      <c r="A53" s="78"/>
      <c r="B53" s="55" t="s">
        <v>96</v>
      </c>
      <c r="C53" s="55"/>
      <c r="D53" s="55"/>
      <c r="E53" s="55"/>
      <c r="F53" s="56"/>
      <c r="G53" s="79"/>
      <c r="H53" s="57"/>
      <c r="I53" s="57"/>
      <c r="J53" s="57"/>
      <c r="K53" s="62"/>
    </row>
    <row r="54" spans="1:11" ht="4.1500000000000004" customHeight="1" x14ac:dyDescent="0.2">
      <c r="A54" s="25"/>
      <c r="F54" s="15"/>
      <c r="H54" s="26"/>
      <c r="I54" s="26"/>
      <c r="J54" s="100"/>
      <c r="K54" s="61"/>
    </row>
    <row r="55" spans="1:11" s="26" customFormat="1" ht="20.25" customHeight="1" x14ac:dyDescent="0.3">
      <c r="A55" s="78"/>
      <c r="B55" s="55" t="s">
        <v>96</v>
      </c>
      <c r="C55" s="55"/>
      <c r="D55" s="55"/>
      <c r="E55" s="55"/>
      <c r="F55" s="56"/>
      <c r="G55" s="79"/>
      <c r="H55" s="57"/>
      <c r="I55" s="57"/>
      <c r="J55" s="57"/>
      <c r="K55" s="62"/>
    </row>
    <row r="56" spans="1:11" ht="4.1500000000000004" customHeight="1" x14ac:dyDescent="0.2">
      <c r="A56" s="25"/>
      <c r="F56" s="15"/>
      <c r="H56" s="26"/>
      <c r="I56" s="26"/>
      <c r="J56" s="100"/>
      <c r="K56" s="61"/>
    </row>
    <row r="57" spans="1:11" s="26" customFormat="1" ht="20.25" customHeight="1" x14ac:dyDescent="0.3">
      <c r="A57" s="78"/>
      <c r="B57" s="55" t="s">
        <v>98</v>
      </c>
      <c r="C57" s="55"/>
      <c r="D57" s="55"/>
      <c r="E57" s="55"/>
      <c r="F57" s="56"/>
      <c r="G57" s="79"/>
      <c r="H57" s="57"/>
      <c r="I57" s="57"/>
      <c r="J57" s="57"/>
      <c r="K57" s="62"/>
    </row>
    <row r="58" spans="1:11" ht="4.1500000000000004" customHeight="1" x14ac:dyDescent="0.2">
      <c r="A58" s="25"/>
      <c r="F58" s="15"/>
      <c r="H58" s="26"/>
      <c r="I58" s="26"/>
      <c r="J58" s="100"/>
      <c r="K58" s="61"/>
    </row>
    <row r="59" spans="1:11" s="26" customFormat="1" ht="20.25" customHeight="1" x14ac:dyDescent="0.3">
      <c r="A59" s="78"/>
      <c r="B59" s="55" t="s">
        <v>156</v>
      </c>
      <c r="C59" s="55"/>
      <c r="D59" s="55"/>
      <c r="E59" s="55"/>
      <c r="F59" s="56"/>
      <c r="G59" s="79"/>
      <c r="H59" s="57"/>
      <c r="I59" s="57"/>
      <c r="J59" s="57"/>
      <c r="K59" s="62" t="s">
        <v>39</v>
      </c>
    </row>
    <row r="60" spans="1:11" ht="4.1500000000000004" customHeight="1" x14ac:dyDescent="0.2">
      <c r="A60" s="25"/>
      <c r="F60" s="15"/>
      <c r="H60" s="26"/>
      <c r="I60" s="26"/>
      <c r="J60" s="100"/>
      <c r="K60" s="61"/>
    </row>
    <row r="61" spans="1:11" x14ac:dyDescent="0.2">
      <c r="A61" s="23" t="s">
        <v>45</v>
      </c>
      <c r="B61" s="24"/>
      <c r="C61" s="24"/>
      <c r="D61" s="24"/>
      <c r="E61" s="24"/>
      <c r="F61" s="24"/>
      <c r="G61" s="24"/>
      <c r="H61" s="27"/>
      <c r="I61" s="27"/>
      <c r="J61" s="27"/>
      <c r="K61" s="59"/>
    </row>
    <row r="62" spans="1:11" ht="4.1500000000000004" customHeight="1" x14ac:dyDescent="0.2">
      <c r="A62" s="25"/>
      <c r="F62" s="15"/>
      <c r="H62" s="26"/>
      <c r="I62" s="26"/>
      <c r="J62" s="100"/>
      <c r="K62" s="61"/>
    </row>
    <row r="63" spans="1:11" s="26" customFormat="1" ht="20.25" customHeight="1" x14ac:dyDescent="0.3">
      <c r="A63" s="50">
        <v>291.10000000000002</v>
      </c>
      <c r="B63" s="26" t="s">
        <v>49</v>
      </c>
      <c r="C63" s="110"/>
      <c r="F63" s="51"/>
      <c r="H63" s="100"/>
      <c r="I63" s="100"/>
      <c r="J63" s="100"/>
      <c r="K63" s="60"/>
    </row>
    <row r="64" spans="1:11" ht="4.1500000000000004" customHeight="1" x14ac:dyDescent="0.2">
      <c r="A64" s="25"/>
      <c r="F64" s="15"/>
      <c r="H64" s="26"/>
      <c r="I64" s="26"/>
      <c r="J64" s="100"/>
      <c r="K64" s="61"/>
    </row>
    <row r="65" spans="1:27" s="55" customFormat="1" ht="20.25" customHeight="1" x14ac:dyDescent="0.3">
      <c r="A65" s="54">
        <v>291.2</v>
      </c>
      <c r="B65" s="55" t="s">
        <v>50</v>
      </c>
      <c r="F65" s="56"/>
      <c r="H65" s="57"/>
      <c r="I65" s="57"/>
      <c r="J65" s="57"/>
      <c r="K65" s="62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1:27" ht="4.1500000000000004" customHeight="1" x14ac:dyDescent="0.2">
      <c r="A66" s="25"/>
      <c r="F66" s="15"/>
      <c r="H66" s="26"/>
      <c r="I66" s="26"/>
      <c r="J66" s="100"/>
      <c r="K66" s="61"/>
    </row>
    <row r="67" spans="1:27" s="55" customFormat="1" ht="20.25" customHeight="1" x14ac:dyDescent="0.3">
      <c r="A67" s="54">
        <v>292</v>
      </c>
      <c r="B67" s="55" t="s">
        <v>54</v>
      </c>
      <c r="F67" s="56"/>
      <c r="H67" s="57"/>
      <c r="I67" s="57"/>
      <c r="J67" s="57"/>
      <c r="K67" s="62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</row>
    <row r="68" spans="1:27" s="26" customFormat="1" ht="4.1500000000000004" customHeight="1" x14ac:dyDescent="0.3">
      <c r="A68" s="52"/>
      <c r="F68" s="95"/>
      <c r="J68" s="100"/>
      <c r="K68" s="61"/>
    </row>
    <row r="69" spans="1:27" s="55" customFormat="1" ht="20.25" customHeight="1" x14ac:dyDescent="0.3">
      <c r="A69" s="54">
        <v>293</v>
      </c>
      <c r="B69" s="55" t="s">
        <v>55</v>
      </c>
      <c r="F69" s="56"/>
      <c r="H69" s="57"/>
      <c r="I69" s="57"/>
      <c r="J69" s="57"/>
      <c r="K69" s="62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1:27" ht="4.1500000000000004" customHeight="1" x14ac:dyDescent="0.2">
      <c r="A70" s="25"/>
      <c r="F70" s="15"/>
      <c r="H70" s="26"/>
      <c r="I70" s="26"/>
      <c r="J70" s="100"/>
      <c r="K70" s="61"/>
    </row>
    <row r="71" spans="1:27" s="55" customFormat="1" ht="20.25" customHeight="1" x14ac:dyDescent="0.3">
      <c r="A71" s="54">
        <v>294</v>
      </c>
      <c r="B71" s="55" t="s">
        <v>58</v>
      </c>
      <c r="F71" s="56"/>
      <c r="H71" s="57"/>
      <c r="I71" s="57"/>
      <c r="J71" s="57"/>
      <c r="K71" s="62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1:27" ht="4.1500000000000004" customHeight="1" x14ac:dyDescent="0.2">
      <c r="A72" s="25"/>
      <c r="F72" s="15"/>
      <c r="H72" s="26"/>
      <c r="I72" s="26"/>
      <c r="J72" s="100"/>
      <c r="K72" s="61"/>
    </row>
    <row r="73" spans="1:27" s="55" customFormat="1" ht="20.25" customHeight="1" x14ac:dyDescent="0.3">
      <c r="A73" s="67">
        <v>297</v>
      </c>
      <c r="B73" s="55" t="s">
        <v>61</v>
      </c>
      <c r="F73" s="56"/>
      <c r="H73" s="57"/>
      <c r="I73" s="57"/>
      <c r="J73" s="57"/>
      <c r="K73" s="62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1:27" ht="4.1500000000000004" customHeight="1" x14ac:dyDescent="0.2">
      <c r="A74" s="25"/>
      <c r="F74" s="15"/>
      <c r="H74" s="26"/>
      <c r="I74" s="26"/>
      <c r="J74" s="100"/>
      <c r="K74" s="61"/>
    </row>
    <row r="75" spans="1:27" s="55" customFormat="1" ht="20.25" customHeight="1" x14ac:dyDescent="0.3">
      <c r="A75" s="54">
        <v>297.10000000000002</v>
      </c>
      <c r="B75" s="55" t="s">
        <v>64</v>
      </c>
      <c r="F75" s="56"/>
      <c r="H75" s="57"/>
      <c r="I75" s="57"/>
      <c r="J75" s="57"/>
      <c r="K75" s="62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1:27" ht="4.1500000000000004" customHeight="1" x14ac:dyDescent="0.2">
      <c r="A76" s="25"/>
      <c r="F76" s="15"/>
      <c r="H76" s="26"/>
      <c r="I76" s="26"/>
      <c r="J76" s="100"/>
      <c r="K76" s="61"/>
    </row>
    <row r="77" spans="1:27" s="55" customFormat="1" ht="20.25" customHeight="1" x14ac:dyDescent="0.3">
      <c r="A77" s="54">
        <v>297.3</v>
      </c>
      <c r="B77" s="55" t="s">
        <v>63</v>
      </c>
      <c r="F77" s="56"/>
      <c r="H77" s="57"/>
      <c r="I77" s="57"/>
      <c r="J77" s="57"/>
      <c r="K77" s="62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1:27" ht="4.1500000000000004" customHeight="1" x14ac:dyDescent="0.2">
      <c r="A78" s="25"/>
      <c r="F78" s="15"/>
      <c r="H78" s="26"/>
      <c r="I78" s="26"/>
      <c r="J78" s="100"/>
      <c r="K78" s="61"/>
    </row>
    <row r="79" spans="1:27" s="55" customFormat="1" ht="20.25" customHeight="1" x14ac:dyDescent="0.3">
      <c r="A79" s="54">
        <v>297.39999999999998</v>
      </c>
      <c r="B79" s="55" t="s">
        <v>62</v>
      </c>
      <c r="F79" s="56"/>
      <c r="H79" s="57"/>
      <c r="I79" s="57"/>
      <c r="J79" s="57"/>
      <c r="K79" s="62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1:27" ht="4.1500000000000004" customHeight="1" x14ac:dyDescent="0.2">
      <c r="A80" s="25"/>
      <c r="F80" s="15"/>
      <c r="H80" s="26"/>
      <c r="I80" s="26"/>
      <c r="J80" s="100"/>
      <c r="K80" s="61"/>
    </row>
    <row r="81" spans="1:27" s="55" customFormat="1" ht="20.25" customHeight="1" x14ac:dyDescent="0.3">
      <c r="A81" s="67">
        <v>298.5</v>
      </c>
      <c r="B81" s="55" t="s">
        <v>59</v>
      </c>
      <c r="F81" s="56"/>
      <c r="H81" s="57"/>
      <c r="I81" s="57"/>
      <c r="J81" s="57"/>
      <c r="K81" s="62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1:27" ht="4.1500000000000004" customHeight="1" x14ac:dyDescent="0.2">
      <c r="A82" s="70"/>
      <c r="B82" s="63"/>
      <c r="C82" s="63"/>
      <c r="D82" s="63"/>
      <c r="E82" s="63"/>
      <c r="F82" s="71"/>
      <c r="G82" s="63"/>
      <c r="H82" s="72"/>
      <c r="I82" s="72"/>
      <c r="J82" s="118"/>
      <c r="K82" s="73"/>
    </row>
    <row r="83" spans="1:27" x14ac:dyDescent="0.2">
      <c r="A83" s="23" t="s">
        <v>66</v>
      </c>
      <c r="B83" s="24"/>
      <c r="C83" s="24"/>
      <c r="D83" s="24"/>
      <c r="E83" s="24"/>
      <c r="F83" s="80"/>
      <c r="G83" s="80"/>
      <c r="H83" s="81"/>
      <c r="I83" s="81"/>
      <c r="J83" s="81"/>
      <c r="K83" s="59"/>
    </row>
    <row r="84" spans="1:27" ht="4.1500000000000004" customHeight="1" x14ac:dyDescent="0.2">
      <c r="A84" s="25"/>
      <c r="F84" s="85"/>
      <c r="G84" s="86"/>
      <c r="H84" s="55"/>
      <c r="I84" s="55"/>
      <c r="J84" s="57"/>
      <c r="K84" s="61"/>
    </row>
    <row r="85" spans="1:27" s="26" customFormat="1" ht="20.25" customHeight="1" x14ac:dyDescent="0.3">
      <c r="A85" s="50">
        <v>112</v>
      </c>
      <c r="B85" s="102" t="s">
        <v>67</v>
      </c>
      <c r="F85" s="51"/>
      <c r="H85" s="100"/>
      <c r="I85" s="100"/>
      <c r="J85" s="100"/>
      <c r="K85" s="60"/>
    </row>
    <row r="86" spans="1:27" s="26" customFormat="1" ht="4.1500000000000004" customHeight="1" x14ac:dyDescent="0.3">
      <c r="A86" s="52"/>
      <c r="F86" s="103"/>
      <c r="J86" s="100"/>
      <c r="K86" s="61"/>
    </row>
    <row r="87" spans="1:27" s="26" customFormat="1" ht="20.25" customHeight="1" x14ac:dyDescent="0.3">
      <c r="A87" s="54">
        <v>135.1</v>
      </c>
      <c r="B87" s="55" t="s">
        <v>80</v>
      </c>
      <c r="C87" s="55"/>
      <c r="D87" s="55"/>
      <c r="E87" s="55"/>
      <c r="F87" s="56"/>
      <c r="G87" s="55"/>
      <c r="H87" s="57"/>
      <c r="I87" s="57"/>
      <c r="J87" s="57"/>
      <c r="K87" s="62"/>
    </row>
    <row r="88" spans="1:27" s="26" customFormat="1" ht="4.1500000000000004" customHeight="1" x14ac:dyDescent="0.3">
      <c r="A88" s="52"/>
      <c r="F88" s="95"/>
      <c r="J88" s="100"/>
      <c r="K88" s="61"/>
    </row>
    <row r="89" spans="1:27" s="26" customFormat="1" ht="20.25" customHeight="1" x14ac:dyDescent="0.3">
      <c r="A89" s="54">
        <v>135.30000000000001</v>
      </c>
      <c r="B89" s="77" t="s">
        <v>81</v>
      </c>
      <c r="C89" s="55"/>
      <c r="D89" s="55"/>
      <c r="E89" s="55"/>
      <c r="F89" s="56"/>
      <c r="G89" s="55"/>
      <c r="H89" s="57"/>
      <c r="I89" s="57"/>
      <c r="J89" s="57"/>
      <c r="K89" s="62"/>
    </row>
    <row r="90" spans="1:27" s="26" customFormat="1" ht="4.1500000000000004" customHeight="1" x14ac:dyDescent="0.3">
      <c r="A90" s="52"/>
      <c r="F90" s="95"/>
      <c r="J90" s="100"/>
      <c r="K90" s="61"/>
    </row>
    <row r="91" spans="1:27" s="26" customFormat="1" ht="20.25" customHeight="1" x14ac:dyDescent="0.3">
      <c r="A91" s="54">
        <v>171</v>
      </c>
      <c r="B91" s="77" t="s">
        <v>114</v>
      </c>
      <c r="C91" s="55"/>
      <c r="D91" s="55"/>
      <c r="E91" s="55"/>
      <c r="F91" s="56"/>
      <c r="G91" s="55"/>
      <c r="H91" s="57"/>
      <c r="I91" s="57"/>
      <c r="J91" s="57"/>
      <c r="K91" s="62"/>
    </row>
    <row r="92" spans="1:27" s="26" customFormat="1" ht="4.1500000000000004" customHeight="1" x14ac:dyDescent="0.3">
      <c r="A92" s="52"/>
      <c r="F92" s="95"/>
      <c r="J92" s="100"/>
      <c r="K92" s="61"/>
    </row>
    <row r="93" spans="1:27" s="26" customFormat="1" ht="20.25" customHeight="1" x14ac:dyDescent="0.3">
      <c r="A93" s="54" t="s">
        <v>70</v>
      </c>
      <c r="B93" s="77" t="s">
        <v>71</v>
      </c>
      <c r="C93" s="55"/>
      <c r="D93" s="55"/>
      <c r="E93" s="55"/>
      <c r="F93" s="56"/>
      <c r="G93" s="55"/>
      <c r="H93" s="57"/>
      <c r="I93" s="57"/>
      <c r="J93" s="57"/>
      <c r="K93" s="62"/>
    </row>
    <row r="94" spans="1:27" s="26" customFormat="1" ht="4.1500000000000004" customHeight="1" x14ac:dyDescent="0.3">
      <c r="A94" s="52"/>
      <c r="F94" s="95"/>
      <c r="J94" s="100"/>
      <c r="K94" s="61"/>
    </row>
    <row r="95" spans="1:27" s="26" customFormat="1" ht="20.25" customHeight="1" x14ac:dyDescent="0.3">
      <c r="A95" s="54">
        <v>213</v>
      </c>
      <c r="B95" s="77" t="s">
        <v>157</v>
      </c>
      <c r="C95" s="55"/>
      <c r="D95" s="55"/>
      <c r="E95" s="55"/>
      <c r="F95" s="56"/>
      <c r="G95" s="55"/>
      <c r="H95" s="57"/>
      <c r="I95" s="57"/>
      <c r="J95" s="57"/>
      <c r="K95" s="62"/>
    </row>
    <row r="96" spans="1:27" s="26" customFormat="1" ht="4.1500000000000004" customHeight="1" x14ac:dyDescent="0.3">
      <c r="A96" s="52"/>
      <c r="F96" s="95"/>
      <c r="J96" s="100"/>
      <c r="K96" s="61"/>
    </row>
    <row r="97" spans="1:11" s="26" customFormat="1" ht="20.25" customHeight="1" x14ac:dyDescent="0.3">
      <c r="A97" s="54">
        <v>214</v>
      </c>
      <c r="B97" s="77" t="s">
        <v>72</v>
      </c>
      <c r="C97" s="55"/>
      <c r="D97" s="55"/>
      <c r="E97" s="55"/>
      <c r="F97" s="56"/>
      <c r="G97" s="55"/>
      <c r="H97" s="57"/>
      <c r="I97" s="57"/>
      <c r="J97" s="57"/>
      <c r="K97" s="62"/>
    </row>
    <row r="98" spans="1:11" s="26" customFormat="1" ht="4.1500000000000004" customHeight="1" x14ac:dyDescent="0.3">
      <c r="A98" s="52"/>
      <c r="F98" s="95"/>
      <c r="J98" s="100"/>
      <c r="K98" s="61"/>
    </row>
    <row r="99" spans="1:11" s="26" customFormat="1" ht="20.25" customHeight="1" x14ac:dyDescent="0.3">
      <c r="A99" s="54">
        <v>219</v>
      </c>
      <c r="B99" s="77" t="s">
        <v>126</v>
      </c>
      <c r="C99" s="55"/>
      <c r="D99" s="55"/>
      <c r="E99" s="55"/>
      <c r="F99" s="56"/>
      <c r="G99" s="55"/>
      <c r="H99" s="57"/>
      <c r="I99" s="57"/>
      <c r="J99" s="57"/>
      <c r="K99" s="62"/>
    </row>
    <row r="100" spans="1:11" s="26" customFormat="1" ht="4.1500000000000004" customHeight="1" x14ac:dyDescent="0.3">
      <c r="A100" s="52"/>
      <c r="F100" s="95"/>
      <c r="J100" s="100"/>
      <c r="K100" s="61"/>
    </row>
    <row r="101" spans="1:11" s="26" customFormat="1" ht="20.25" customHeight="1" x14ac:dyDescent="0.3">
      <c r="A101" s="54">
        <v>221</v>
      </c>
      <c r="B101" s="77" t="s">
        <v>69</v>
      </c>
      <c r="C101" s="55"/>
      <c r="D101" s="55"/>
      <c r="E101" s="55"/>
      <c r="F101" s="56"/>
      <c r="G101" s="55"/>
      <c r="H101" s="57"/>
      <c r="I101" s="57"/>
      <c r="J101" s="57"/>
      <c r="K101" s="62"/>
    </row>
    <row r="102" spans="1:11" s="26" customFormat="1" ht="4.1500000000000004" customHeight="1" x14ac:dyDescent="0.3">
      <c r="A102" s="52"/>
      <c r="F102" s="95"/>
      <c r="J102" s="100"/>
      <c r="K102" s="61"/>
    </row>
    <row r="103" spans="1:11" s="26" customFormat="1" ht="20.25" customHeight="1" x14ac:dyDescent="0.3">
      <c r="A103" s="54" t="s">
        <v>160</v>
      </c>
      <c r="B103" s="55" t="s">
        <v>161</v>
      </c>
      <c r="C103" s="55"/>
      <c r="D103" s="55"/>
      <c r="E103" s="55"/>
      <c r="F103" s="56"/>
      <c r="G103" s="55"/>
      <c r="H103" s="57"/>
      <c r="I103" s="57"/>
      <c r="J103" s="57"/>
      <c r="K103" s="62"/>
    </row>
    <row r="104" spans="1:11" s="26" customFormat="1" ht="4.1500000000000004" customHeight="1" x14ac:dyDescent="0.3">
      <c r="A104" s="52"/>
      <c r="F104" s="95"/>
      <c r="J104" s="100"/>
      <c r="K104" s="61"/>
    </row>
    <row r="105" spans="1:11" s="26" customFormat="1" ht="20.25" customHeight="1" x14ac:dyDescent="0.3">
      <c r="A105" s="54">
        <v>226</v>
      </c>
      <c r="B105" s="77" t="s">
        <v>88</v>
      </c>
      <c r="C105" s="55"/>
      <c r="D105" s="55"/>
      <c r="E105" s="55"/>
      <c r="F105" s="56"/>
      <c r="G105" s="55"/>
      <c r="H105" s="57"/>
      <c r="I105" s="57"/>
      <c r="J105" s="57"/>
      <c r="K105" s="62"/>
    </row>
    <row r="106" spans="1:11" s="26" customFormat="1" ht="4.1500000000000004" customHeight="1" x14ac:dyDescent="0.3">
      <c r="A106" s="52"/>
      <c r="F106" s="95"/>
      <c r="J106" s="100"/>
      <c r="K106" s="61"/>
    </row>
    <row r="107" spans="1:11" s="26" customFormat="1" ht="20.25" customHeight="1" x14ac:dyDescent="0.3">
      <c r="A107" s="54">
        <v>230</v>
      </c>
      <c r="B107" s="77" t="s">
        <v>82</v>
      </c>
      <c r="C107" s="55"/>
      <c r="D107" s="55"/>
      <c r="E107" s="55"/>
      <c r="F107" s="56"/>
      <c r="G107" s="55"/>
      <c r="H107" s="57"/>
      <c r="I107" s="57"/>
      <c r="J107" s="57"/>
      <c r="K107" s="62"/>
    </row>
    <row r="108" spans="1:11" s="26" customFormat="1" ht="4.1500000000000004" customHeight="1" x14ac:dyDescent="0.3">
      <c r="A108" s="52"/>
      <c r="F108" s="95"/>
      <c r="J108" s="100"/>
      <c r="K108" s="61"/>
    </row>
    <row r="109" spans="1:11" s="26" customFormat="1" ht="20.25" customHeight="1" x14ac:dyDescent="0.3">
      <c r="A109" s="54">
        <v>242</v>
      </c>
      <c r="B109" s="77" t="s">
        <v>83</v>
      </c>
      <c r="C109" s="55"/>
      <c r="D109" s="55"/>
      <c r="E109" s="55"/>
      <c r="F109" s="56"/>
      <c r="G109" s="55"/>
      <c r="H109" s="57"/>
      <c r="I109" s="57"/>
      <c r="J109" s="57"/>
      <c r="K109" s="62"/>
    </row>
    <row r="110" spans="1:11" s="26" customFormat="1" ht="20.25" customHeight="1" x14ac:dyDescent="0.3">
      <c r="A110" s="50"/>
      <c r="B110" s="102" t="s">
        <v>166</v>
      </c>
      <c r="F110" s="101"/>
      <c r="H110" s="100"/>
      <c r="I110" s="100"/>
      <c r="J110" s="100"/>
      <c r="K110" s="60"/>
    </row>
    <row r="111" spans="1:11" s="26" customFormat="1" ht="4.1500000000000004" customHeight="1" x14ac:dyDescent="0.3">
      <c r="A111" s="52"/>
      <c r="F111" s="95"/>
      <c r="J111" s="100"/>
      <c r="K111" s="61"/>
    </row>
    <row r="112" spans="1:11" s="26" customFormat="1" ht="20.25" customHeight="1" x14ac:dyDescent="0.3">
      <c r="A112" s="54">
        <v>244</v>
      </c>
      <c r="B112" s="77" t="s">
        <v>84</v>
      </c>
      <c r="C112" s="55"/>
      <c r="D112" s="55"/>
      <c r="E112" s="55"/>
      <c r="F112" s="56"/>
      <c r="G112" s="55"/>
      <c r="H112" s="57"/>
      <c r="I112" s="57"/>
      <c r="J112" s="57"/>
      <c r="K112" s="62"/>
    </row>
    <row r="113" spans="1:11" s="26" customFormat="1" ht="4.1500000000000004" customHeight="1" x14ac:dyDescent="0.3">
      <c r="A113" s="52"/>
      <c r="F113" s="95"/>
      <c r="J113" s="100"/>
      <c r="K113" s="61"/>
    </row>
    <row r="114" spans="1:11" s="26" customFormat="1" ht="20.25" customHeight="1" x14ac:dyDescent="0.3">
      <c r="A114" s="54">
        <v>250</v>
      </c>
      <c r="B114" s="77" t="s">
        <v>85</v>
      </c>
      <c r="C114" s="55"/>
      <c r="D114" s="55"/>
      <c r="E114" s="55"/>
      <c r="F114" s="56"/>
      <c r="G114" s="55"/>
      <c r="H114" s="57"/>
      <c r="I114" s="57"/>
      <c r="J114" s="57"/>
      <c r="K114" s="62"/>
    </row>
    <row r="115" spans="1:11" s="26" customFormat="1" ht="4.1500000000000004" customHeight="1" x14ac:dyDescent="0.3">
      <c r="A115" s="52"/>
      <c r="F115" s="95"/>
      <c r="J115" s="100"/>
      <c r="K115" s="61"/>
    </row>
    <row r="116" spans="1:11" s="26" customFormat="1" ht="20.25" customHeight="1" x14ac:dyDescent="0.3">
      <c r="A116" s="54">
        <v>261</v>
      </c>
      <c r="B116" s="77" t="s">
        <v>86</v>
      </c>
      <c r="C116" s="55"/>
      <c r="D116" s="55"/>
      <c r="E116" s="55"/>
      <c r="F116" s="56"/>
      <c r="G116" s="55"/>
      <c r="H116" s="57"/>
      <c r="I116" s="57"/>
      <c r="J116" s="57"/>
      <c r="K116" s="62"/>
    </row>
    <row r="117" spans="1:11" s="26" customFormat="1" ht="4.1500000000000004" customHeight="1" x14ac:dyDescent="0.3">
      <c r="A117" s="52"/>
      <c r="F117" s="95"/>
      <c r="J117" s="100"/>
      <c r="K117" s="61"/>
    </row>
    <row r="118" spans="1:11" s="26" customFormat="1" ht="20.25" customHeight="1" x14ac:dyDescent="0.3">
      <c r="A118" s="54" t="s">
        <v>162</v>
      </c>
      <c r="B118" s="77" t="s">
        <v>163</v>
      </c>
      <c r="C118" s="55"/>
      <c r="D118" s="55"/>
      <c r="E118" s="55"/>
      <c r="F118" s="56"/>
      <c r="G118" s="55"/>
      <c r="H118" s="57"/>
      <c r="I118" s="57"/>
      <c r="J118" s="57"/>
      <c r="K118" s="62"/>
    </row>
    <row r="119" spans="1:11" s="26" customFormat="1" ht="4.1500000000000004" customHeight="1" x14ac:dyDescent="0.3">
      <c r="A119" s="52"/>
      <c r="F119" s="95"/>
      <c r="J119" s="100"/>
      <c r="K119" s="61"/>
    </row>
    <row r="120" spans="1:11" s="26" customFormat="1" ht="20.25" customHeight="1" x14ac:dyDescent="0.3">
      <c r="A120" s="104">
        <v>273</v>
      </c>
      <c r="B120" s="105" t="s">
        <v>87</v>
      </c>
      <c r="C120" s="106"/>
      <c r="D120" s="106"/>
      <c r="E120" s="106"/>
      <c r="F120" s="107"/>
      <c r="G120" s="106"/>
      <c r="H120" s="108"/>
      <c r="I120" s="108"/>
      <c r="J120" s="108"/>
      <c r="K120" s="109"/>
    </row>
    <row r="121" spans="1:11" s="26" customFormat="1" ht="4.1500000000000004" customHeight="1" x14ac:dyDescent="0.3">
      <c r="A121" s="83"/>
      <c r="B121" s="72"/>
      <c r="C121" s="72"/>
      <c r="D121" s="72"/>
      <c r="E121" s="72"/>
      <c r="F121" s="84"/>
      <c r="G121" s="72"/>
      <c r="H121" s="72"/>
      <c r="I121" s="72"/>
      <c r="J121" s="118"/>
      <c r="K121" s="73"/>
    </row>
    <row r="122" spans="1:11" s="26" customFormat="1" ht="20.25" customHeight="1" x14ac:dyDescent="0.3">
      <c r="A122" s="54">
        <v>274</v>
      </c>
      <c r="B122" s="77" t="s">
        <v>128</v>
      </c>
      <c r="C122" s="55"/>
      <c r="D122" s="55"/>
      <c r="E122" s="55"/>
      <c r="F122" s="56"/>
      <c r="G122" s="55"/>
      <c r="H122" s="57"/>
      <c r="I122" s="57"/>
      <c r="J122" s="57"/>
      <c r="K122" s="62"/>
    </row>
    <row r="123" spans="1:11" s="26" customFormat="1" ht="4.1500000000000004" customHeight="1" x14ac:dyDescent="0.3">
      <c r="A123" s="52"/>
      <c r="F123" s="95"/>
      <c r="J123" s="100"/>
      <c r="K123" s="61"/>
    </row>
    <row r="124" spans="1:11" s="26" customFormat="1" ht="24.75" customHeight="1" x14ac:dyDescent="0.3">
      <c r="A124" s="54">
        <v>277.2</v>
      </c>
      <c r="B124" s="77" t="s">
        <v>129</v>
      </c>
      <c r="C124" s="55"/>
      <c r="D124" s="55"/>
      <c r="E124" s="55"/>
      <c r="F124" s="56"/>
      <c r="G124" s="55"/>
      <c r="H124" s="57"/>
      <c r="I124" s="57"/>
      <c r="J124" s="57"/>
      <c r="K124" s="62"/>
    </row>
    <row r="125" spans="1:11" s="26" customFormat="1" ht="4.1500000000000004" customHeight="1" x14ac:dyDescent="0.3">
      <c r="A125" s="52"/>
      <c r="F125" s="95"/>
      <c r="J125" s="100"/>
      <c r="K125" s="61"/>
    </row>
    <row r="126" spans="1:11" s="26" customFormat="1" ht="20.25" customHeight="1" x14ac:dyDescent="0.3">
      <c r="A126" s="82" t="s">
        <v>90</v>
      </c>
      <c r="B126" s="77" t="s">
        <v>89</v>
      </c>
      <c r="C126" s="55"/>
      <c r="D126" s="55"/>
      <c r="E126" s="55"/>
      <c r="F126" s="56"/>
      <c r="G126" s="55"/>
      <c r="H126" s="57"/>
      <c r="I126" s="57"/>
      <c r="J126" s="57"/>
      <c r="K126" s="62"/>
    </row>
    <row r="127" spans="1:11" s="26" customFormat="1" ht="4.1500000000000004" customHeight="1" x14ac:dyDescent="0.3">
      <c r="A127" s="52"/>
      <c r="F127" s="95"/>
      <c r="J127" s="100"/>
      <c r="K127" s="61"/>
    </row>
    <row r="128" spans="1:11" s="26" customFormat="1" ht="20.25" customHeight="1" x14ac:dyDescent="0.3">
      <c r="A128" s="82" t="s">
        <v>91</v>
      </c>
      <c r="B128" s="77" t="s">
        <v>92</v>
      </c>
      <c r="C128" s="55"/>
      <c r="D128" s="55"/>
      <c r="E128" s="55"/>
      <c r="F128" s="56"/>
      <c r="G128" s="55"/>
      <c r="H128" s="57"/>
      <c r="I128" s="57"/>
      <c r="J128" s="57"/>
      <c r="K128" s="62"/>
    </row>
    <row r="129" spans="1:11" s="26" customFormat="1" ht="4.1500000000000004" customHeight="1" x14ac:dyDescent="0.3">
      <c r="A129" s="52"/>
      <c r="F129" s="95"/>
      <c r="J129" s="100"/>
      <c r="K129" s="61"/>
    </row>
    <row r="130" spans="1:11" s="26" customFormat="1" ht="20.25" customHeight="1" x14ac:dyDescent="0.3">
      <c r="A130" s="82" t="s">
        <v>132</v>
      </c>
      <c r="B130" s="77" t="s">
        <v>133</v>
      </c>
      <c r="C130" s="55"/>
      <c r="D130" s="55"/>
      <c r="E130" s="55"/>
      <c r="F130" s="56"/>
      <c r="G130" s="55"/>
      <c r="H130" s="57"/>
      <c r="I130" s="57"/>
      <c r="J130" s="57"/>
      <c r="K130" s="62"/>
    </row>
    <row r="131" spans="1:11" s="26" customFormat="1" ht="4.1500000000000004" customHeight="1" x14ac:dyDescent="0.3">
      <c r="A131" s="83"/>
      <c r="B131" s="72"/>
      <c r="C131" s="72"/>
      <c r="D131" s="72"/>
      <c r="E131" s="72"/>
      <c r="F131" s="84"/>
      <c r="G131" s="72"/>
      <c r="H131" s="72"/>
      <c r="I131" s="72"/>
      <c r="J131" s="118"/>
      <c r="K131" s="73"/>
    </row>
    <row r="132" spans="1:11" s="26" customFormat="1" ht="20.25" customHeight="1" x14ac:dyDescent="0.3">
      <c r="A132" s="82" t="s">
        <v>130</v>
      </c>
      <c r="B132" s="77" t="s">
        <v>131</v>
      </c>
      <c r="C132" s="55"/>
      <c r="D132" s="55"/>
      <c r="E132" s="55"/>
      <c r="F132" s="56"/>
      <c r="G132" s="55"/>
      <c r="H132" s="57"/>
      <c r="I132" s="57"/>
      <c r="J132" s="57"/>
      <c r="K132" s="62"/>
    </row>
    <row r="133" spans="1:11" s="26" customFormat="1" ht="4.1500000000000004" customHeight="1" x14ac:dyDescent="0.3">
      <c r="A133" s="83"/>
      <c r="B133" s="72"/>
      <c r="C133" s="72"/>
      <c r="D133" s="72"/>
      <c r="E133" s="72"/>
      <c r="F133" s="84"/>
      <c r="G133" s="72"/>
      <c r="H133" s="72"/>
      <c r="I133" s="72"/>
      <c r="J133" s="118"/>
      <c r="K133" s="73"/>
    </row>
  </sheetData>
  <phoneticPr fontId="25" type="noConversion"/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view="pageBreakPreview" zoomScale="145" zoomScaleNormal="130" zoomScaleSheetLayoutView="145" zoomScalePageLayoutView="115" workbookViewId="0">
      <selection activeCell="H31" sqref="H31:H41"/>
    </sheetView>
  </sheetViews>
  <sheetFormatPr baseColWidth="10" defaultColWidth="11.42578125" defaultRowHeight="12" x14ac:dyDescent="0.3"/>
  <cols>
    <col min="1" max="1" width="6" style="28" customWidth="1"/>
    <col min="2" max="2" width="6.28515625" style="28" customWidth="1"/>
    <col min="3" max="3" width="5.85546875" style="28" customWidth="1"/>
    <col min="4" max="4" width="4.5703125" style="30" customWidth="1"/>
    <col min="5" max="5" width="68.7109375" style="30" customWidth="1"/>
    <col min="6" max="6" width="8.5703125" style="35" customWidth="1"/>
    <col min="7" max="7" width="9.85546875" style="35" customWidth="1"/>
    <col min="8" max="8" width="16" style="28" customWidth="1"/>
    <col min="9" max="9" width="11.42578125" style="28"/>
    <col min="10" max="16384" width="11.42578125" style="30"/>
  </cols>
  <sheetData>
    <row r="1" spans="1:9" ht="22.5" x14ac:dyDescent="0.3">
      <c r="A1" s="28" t="s">
        <v>13</v>
      </c>
      <c r="B1" s="28" t="s">
        <v>14</v>
      </c>
      <c r="C1" s="28" t="s">
        <v>15</v>
      </c>
      <c r="D1" s="29" t="s">
        <v>6</v>
      </c>
      <c r="E1" s="29" t="s">
        <v>11</v>
      </c>
      <c r="F1" s="29" t="s">
        <v>17</v>
      </c>
      <c r="G1" s="29" t="s">
        <v>16</v>
      </c>
      <c r="H1" s="28" t="s">
        <v>21</v>
      </c>
      <c r="I1" s="28" t="s">
        <v>23</v>
      </c>
    </row>
    <row r="2" spans="1:9" ht="31.5" x14ac:dyDescent="0.3">
      <c r="A2" s="28">
        <v>0</v>
      </c>
      <c r="B2" s="28">
        <v>0</v>
      </c>
      <c r="C2" s="124" t="str">
        <f>IF(H2="Titre","a",IF(H2="Mandataire","",CHAR(CODE(C1)+1)))</f>
        <v/>
      </c>
      <c r="D2" s="31" t="str">
        <f>IF(A2&amp;B2=A1&amp;B1,"",A2&amp;"."&amp;B2)</f>
        <v>0.0</v>
      </c>
      <c r="E2" s="31" t="s">
        <v>24</v>
      </c>
      <c r="F2" s="32"/>
      <c r="G2" s="33"/>
      <c r="H2" s="28" t="s">
        <v>0</v>
      </c>
    </row>
    <row r="3" spans="1:9" x14ac:dyDescent="0.3">
      <c r="A3" s="28">
        <v>0</v>
      </c>
      <c r="B3" s="34">
        <v>1</v>
      </c>
      <c r="C3" s="124">
        <v>0</v>
      </c>
      <c r="D3" s="35" t="str">
        <f t="shared" ref="D3:D8" si="0">IF(A3&amp;B3=A2&amp;B2,"",A3&amp;"."&amp;B3)</f>
        <v>0.1</v>
      </c>
      <c r="E3" s="30" t="s">
        <v>22</v>
      </c>
      <c r="H3" s="28" t="s">
        <v>9</v>
      </c>
    </row>
    <row r="4" spans="1:9" ht="22.5" x14ac:dyDescent="0.3">
      <c r="A4" s="36">
        <v>0</v>
      </c>
      <c r="B4" s="37">
        <v>1</v>
      </c>
      <c r="C4" s="124">
        <v>1</v>
      </c>
      <c r="D4" s="38">
        <f>Tableau14[[#This Row],[Ind]]</f>
        <v>1</v>
      </c>
      <c r="E4" s="30" t="s">
        <v>140</v>
      </c>
      <c r="H4" s="36"/>
    </row>
    <row r="5" spans="1:9" ht="33.75" x14ac:dyDescent="0.3">
      <c r="A5" s="28">
        <v>0</v>
      </c>
      <c r="B5" s="34">
        <v>1</v>
      </c>
      <c r="C5" s="124">
        <v>2</v>
      </c>
      <c r="D5" s="38">
        <f>Tableau14[[#This Row],[Ind]]</f>
        <v>2</v>
      </c>
      <c r="E5" s="30" t="s">
        <v>141</v>
      </c>
    </row>
    <row r="6" spans="1:9" x14ac:dyDescent="0.3">
      <c r="A6" s="28">
        <v>0</v>
      </c>
      <c r="B6" s="34">
        <v>1</v>
      </c>
      <c r="C6" s="124">
        <v>3</v>
      </c>
      <c r="D6" s="38">
        <f>Tableau14[[#This Row],[Ind]]</f>
        <v>3</v>
      </c>
      <c r="E6" s="30" t="s">
        <v>93</v>
      </c>
    </row>
    <row r="7" spans="1:9" ht="13.5" customHeight="1" x14ac:dyDescent="0.3">
      <c r="A7" s="28">
        <v>0</v>
      </c>
      <c r="B7" s="34">
        <v>1</v>
      </c>
      <c r="C7" s="124">
        <v>4</v>
      </c>
      <c r="D7" s="38"/>
      <c r="E7" s="39"/>
    </row>
    <row r="8" spans="1:9" ht="13.5" customHeight="1" x14ac:dyDescent="0.3">
      <c r="A8" s="36">
        <v>0</v>
      </c>
      <c r="B8" s="37">
        <v>2</v>
      </c>
      <c r="C8" s="124">
        <v>0</v>
      </c>
      <c r="D8" s="35" t="str">
        <f t="shared" si="0"/>
        <v>0.2</v>
      </c>
      <c r="E8" s="30" t="s">
        <v>51</v>
      </c>
      <c r="H8" s="28" t="s">
        <v>9</v>
      </c>
    </row>
    <row r="9" spans="1:9" ht="22.5" x14ac:dyDescent="0.3">
      <c r="A9" s="36">
        <v>0</v>
      </c>
      <c r="B9" s="37">
        <v>2</v>
      </c>
      <c r="C9" s="124">
        <v>1</v>
      </c>
      <c r="D9" s="38">
        <f>Tableau14[[#This Row],[Ind]]</f>
        <v>1</v>
      </c>
      <c r="E9" s="30" t="s">
        <v>158</v>
      </c>
      <c r="H9" s="36"/>
    </row>
    <row r="10" spans="1:9" ht="22.5" x14ac:dyDescent="0.3">
      <c r="A10" s="36">
        <v>0</v>
      </c>
      <c r="B10" s="37">
        <v>2</v>
      </c>
      <c r="C10" s="124">
        <v>2</v>
      </c>
      <c r="D10" s="38">
        <f>Tableau14[[#This Row],[Ind]]</f>
        <v>2</v>
      </c>
      <c r="E10" s="30" t="s">
        <v>159</v>
      </c>
    </row>
    <row r="11" spans="1:9" ht="13.5" customHeight="1" x14ac:dyDescent="0.3">
      <c r="A11" s="36">
        <v>0</v>
      </c>
      <c r="B11" s="37">
        <v>3</v>
      </c>
      <c r="C11" s="124">
        <v>0</v>
      </c>
      <c r="D11" s="35" t="str">
        <f t="shared" ref="D11" si="1">IF(A11&amp;B11=A10&amp;B10,"",A11&amp;"."&amp;B11)</f>
        <v>0.3</v>
      </c>
      <c r="E11" s="30" t="s">
        <v>95</v>
      </c>
      <c r="H11" s="28" t="s">
        <v>9</v>
      </c>
    </row>
    <row r="12" spans="1:9" ht="22.5" x14ac:dyDescent="0.3">
      <c r="A12" s="36">
        <v>0</v>
      </c>
      <c r="B12" s="37">
        <v>3</v>
      </c>
      <c r="C12" s="124">
        <v>1</v>
      </c>
      <c r="D12" s="38">
        <f>Tableau14[[#This Row],[Ind]]</f>
        <v>1</v>
      </c>
      <c r="E12" s="69" t="s">
        <v>167</v>
      </c>
    </row>
    <row r="13" spans="1:9" x14ac:dyDescent="0.3">
      <c r="A13" s="36">
        <v>0</v>
      </c>
      <c r="B13" s="37">
        <v>3</v>
      </c>
      <c r="C13" s="124">
        <v>2</v>
      </c>
      <c r="D13" s="38"/>
    </row>
    <row r="14" spans="1:9" ht="13.5" customHeight="1" x14ac:dyDescent="0.3">
      <c r="A14" s="36">
        <v>0</v>
      </c>
      <c r="B14" s="34">
        <v>4</v>
      </c>
      <c r="C14" s="124">
        <v>0</v>
      </c>
      <c r="D14" s="35" t="str">
        <f>IF(A14&amp;B14=A10&amp;B10,"",A14&amp;"."&amp;B14)</f>
        <v>0.4</v>
      </c>
      <c r="E14" s="30" t="s">
        <v>36</v>
      </c>
      <c r="H14" s="28" t="s">
        <v>9</v>
      </c>
    </row>
    <row r="15" spans="1:9" x14ac:dyDescent="0.3">
      <c r="A15" s="36">
        <v>0</v>
      </c>
      <c r="B15" s="34">
        <v>4</v>
      </c>
      <c r="C15" s="124">
        <v>1</v>
      </c>
      <c r="D15" s="38">
        <f>Tableau14[[#This Row],[Ind]]</f>
        <v>1</v>
      </c>
      <c r="E15" s="30" t="s">
        <v>34</v>
      </c>
      <c r="H15" s="28" t="s">
        <v>7</v>
      </c>
    </row>
    <row r="16" spans="1:9" x14ac:dyDescent="0.3">
      <c r="A16" s="36">
        <v>0</v>
      </c>
      <c r="B16" s="34">
        <v>4</v>
      </c>
      <c r="C16" s="124">
        <v>2</v>
      </c>
      <c r="D16" s="38">
        <f>Tableau14[[#This Row],[Ind]]</f>
        <v>2</v>
      </c>
      <c r="E16" s="30" t="s">
        <v>32</v>
      </c>
    </row>
    <row r="17" spans="1:8" x14ac:dyDescent="0.3">
      <c r="A17" s="36">
        <v>0</v>
      </c>
      <c r="B17" s="34">
        <v>4</v>
      </c>
      <c r="C17" s="124">
        <v>3</v>
      </c>
      <c r="D17" s="38">
        <f>Tableau14[[#This Row],[Ind]]</f>
        <v>3</v>
      </c>
      <c r="E17" s="30" t="s">
        <v>33</v>
      </c>
      <c r="H17" s="28" t="s">
        <v>10</v>
      </c>
    </row>
    <row r="18" spans="1:8" x14ac:dyDescent="0.3">
      <c r="A18" s="36">
        <v>0</v>
      </c>
      <c r="B18" s="34">
        <v>4</v>
      </c>
      <c r="C18" s="124">
        <v>4</v>
      </c>
      <c r="D18" s="38">
        <f>Tableau14[[#This Row],[Ind]]</f>
        <v>4</v>
      </c>
      <c r="E18" s="30" t="s">
        <v>37</v>
      </c>
      <c r="H18" s="28" t="s">
        <v>8</v>
      </c>
    </row>
    <row r="19" spans="1:8" x14ac:dyDescent="0.3">
      <c r="A19" s="36">
        <v>0</v>
      </c>
      <c r="B19" s="34">
        <v>4</v>
      </c>
      <c r="C19" s="124">
        <v>5</v>
      </c>
      <c r="D19" s="38">
        <f>Tableau14[[#This Row],[Ind]]</f>
        <v>5</v>
      </c>
      <c r="E19" s="30" t="s">
        <v>35</v>
      </c>
      <c r="H19" s="28" t="s">
        <v>20</v>
      </c>
    </row>
    <row r="20" spans="1:8" x14ac:dyDescent="0.3">
      <c r="A20" s="28">
        <v>0</v>
      </c>
      <c r="B20" s="34">
        <v>4</v>
      </c>
      <c r="C20" s="124">
        <v>6</v>
      </c>
      <c r="D20" s="38"/>
    </row>
    <row r="21" spans="1:8" ht="13.5" customHeight="1" x14ac:dyDescent="0.3">
      <c r="A21" s="36">
        <v>0</v>
      </c>
      <c r="B21" s="34">
        <v>5</v>
      </c>
      <c r="C21" s="124" t="str">
        <f>IF(H21="Titre","0",IF(H21="Mandataire","",CHAR(CODE(#REF!)+1)))</f>
        <v>0</v>
      </c>
      <c r="D21" s="35" t="str">
        <f t="shared" ref="D21" si="2">IF(A21&amp;B21=A20&amp;B20,"",A21&amp;"."&amp;B21)</f>
        <v>0.5</v>
      </c>
      <c r="E21" s="30" t="s">
        <v>94</v>
      </c>
      <c r="H21" s="28" t="s">
        <v>9</v>
      </c>
    </row>
    <row r="22" spans="1:8" ht="56.25" x14ac:dyDescent="0.3">
      <c r="A22" s="36">
        <v>0</v>
      </c>
      <c r="B22" s="34">
        <v>5</v>
      </c>
      <c r="C22" s="124">
        <v>1</v>
      </c>
      <c r="D22" s="38">
        <f>Tableau14[[#This Row],[Ind]]</f>
        <v>1</v>
      </c>
      <c r="E22" s="45" t="s">
        <v>187</v>
      </c>
    </row>
    <row r="23" spans="1:8" ht="30" customHeight="1" x14ac:dyDescent="0.3">
      <c r="A23" s="36">
        <v>0</v>
      </c>
      <c r="B23" s="34">
        <v>5</v>
      </c>
      <c r="C23" s="124">
        <v>2</v>
      </c>
      <c r="D23" s="38">
        <f>Tableau14[[#This Row],[Ind]]</f>
        <v>2</v>
      </c>
      <c r="E23" s="45" t="s">
        <v>188</v>
      </c>
    </row>
    <row r="24" spans="1:8" ht="222.75" customHeight="1" x14ac:dyDescent="0.3">
      <c r="A24" s="36">
        <v>0</v>
      </c>
      <c r="B24" s="34">
        <v>5</v>
      </c>
      <c r="C24" s="124">
        <v>3</v>
      </c>
      <c r="D24" s="38">
        <f>Tableau14[[#This Row],[Ind]]</f>
        <v>3</v>
      </c>
      <c r="E24" s="111" t="s">
        <v>189</v>
      </c>
    </row>
    <row r="25" spans="1:8" ht="33.75" x14ac:dyDescent="0.3">
      <c r="A25" s="36">
        <v>0</v>
      </c>
      <c r="B25" s="34">
        <v>5</v>
      </c>
      <c r="C25" s="124">
        <v>4</v>
      </c>
      <c r="D25" s="38">
        <f>Tableau14[[#This Row],[Ind]]</f>
        <v>4</v>
      </c>
      <c r="E25" s="45" t="s">
        <v>190</v>
      </c>
    </row>
    <row r="26" spans="1:8" ht="13.5" customHeight="1" x14ac:dyDescent="0.3">
      <c r="A26" s="36">
        <v>0</v>
      </c>
      <c r="B26" s="34">
        <v>6</v>
      </c>
      <c r="C26" s="124">
        <v>0</v>
      </c>
      <c r="D26" s="35" t="str">
        <f t="shared" ref="D26" si="3">IF(A26&amp;B26=A25&amp;B25,"",A26&amp;"."&amp;B26)</f>
        <v>0.6</v>
      </c>
      <c r="E26" s="30" t="s">
        <v>107</v>
      </c>
      <c r="H26" s="28" t="s">
        <v>173</v>
      </c>
    </row>
    <row r="27" spans="1:8" ht="22.5" x14ac:dyDescent="0.3">
      <c r="A27" s="36">
        <v>0</v>
      </c>
      <c r="B27" s="34">
        <v>6</v>
      </c>
      <c r="C27" s="124">
        <v>1</v>
      </c>
      <c r="D27" s="38">
        <f>Tableau14[[#This Row],[Ind]]</f>
        <v>1</v>
      </c>
      <c r="E27" s="30" t="s">
        <v>142</v>
      </c>
      <c r="G27" s="40"/>
    </row>
    <row r="28" spans="1:8" ht="56.25" x14ac:dyDescent="0.3">
      <c r="A28" s="36">
        <v>0</v>
      </c>
      <c r="B28" s="34">
        <v>6</v>
      </c>
      <c r="C28" s="124">
        <v>2</v>
      </c>
      <c r="D28" s="38">
        <f>Tableau14[[#This Row],[Ind]]</f>
        <v>2</v>
      </c>
      <c r="E28" s="30" t="s">
        <v>143</v>
      </c>
      <c r="G28" s="40"/>
    </row>
    <row r="29" spans="1:8" ht="33.75" x14ac:dyDescent="0.3">
      <c r="A29" s="36">
        <v>0</v>
      </c>
      <c r="B29" s="34">
        <v>6</v>
      </c>
      <c r="C29" s="124">
        <v>3</v>
      </c>
      <c r="D29" s="38">
        <f>Tableau14[[#This Row],[Ind]]</f>
        <v>3</v>
      </c>
      <c r="E29" s="45" t="s">
        <v>230</v>
      </c>
      <c r="G29" s="40"/>
    </row>
    <row r="30" spans="1:8" ht="22.5" x14ac:dyDescent="0.3">
      <c r="A30" s="36">
        <v>0</v>
      </c>
      <c r="B30" s="34">
        <v>6</v>
      </c>
      <c r="C30" s="124">
        <v>4</v>
      </c>
      <c r="D30" s="38">
        <f>Tableau14[[#This Row],[Ind]]</f>
        <v>4</v>
      </c>
      <c r="E30" s="45" t="s">
        <v>144</v>
      </c>
      <c r="G30" s="40"/>
    </row>
    <row r="31" spans="1:8" ht="33.75" x14ac:dyDescent="0.3">
      <c r="A31" s="36">
        <v>0</v>
      </c>
      <c r="B31" s="34">
        <v>6</v>
      </c>
      <c r="C31" s="124">
        <v>5</v>
      </c>
      <c r="D31" s="38">
        <f>Tableau14[[#This Row],[Ind]]</f>
        <v>5</v>
      </c>
      <c r="E31" s="45" t="s">
        <v>145</v>
      </c>
      <c r="G31" s="40"/>
    </row>
    <row r="32" spans="1:8" ht="13.5" customHeight="1" x14ac:dyDescent="0.3">
      <c r="A32" s="36">
        <v>0</v>
      </c>
      <c r="B32" s="34">
        <v>7</v>
      </c>
      <c r="C32" s="124" t="str">
        <f>IF(H32="Titre","0",IF(H32="Mandataire","",CHAR(CODE(#REF!)+1)))</f>
        <v>0</v>
      </c>
      <c r="D32" s="35" t="str">
        <f t="shared" ref="D32" si="4">IF(A32&amp;B32=A31&amp;B31,"",A32&amp;"."&amp;B32)</f>
        <v>0.7</v>
      </c>
      <c r="E32" s="30" t="s">
        <v>108</v>
      </c>
      <c r="H32" s="28" t="s">
        <v>9</v>
      </c>
    </row>
    <row r="33" spans="1:9" ht="22.5" x14ac:dyDescent="0.3">
      <c r="A33" s="36">
        <v>0</v>
      </c>
      <c r="B33" s="34">
        <v>7</v>
      </c>
      <c r="C33" s="124">
        <v>1</v>
      </c>
      <c r="D33" s="38">
        <f>Tableau14[[#This Row],[Ind]]</f>
        <v>1</v>
      </c>
      <c r="E33" s="30" t="s">
        <v>191</v>
      </c>
    </row>
    <row r="34" spans="1:9" ht="22.5" x14ac:dyDescent="0.3">
      <c r="A34" s="36">
        <v>0</v>
      </c>
      <c r="B34" s="34">
        <v>7</v>
      </c>
      <c r="C34" s="124">
        <v>2</v>
      </c>
      <c r="D34" s="38">
        <f>Tableau14[[#This Row],[Ind]]</f>
        <v>2</v>
      </c>
      <c r="E34" s="30" t="s">
        <v>192</v>
      </c>
    </row>
    <row r="35" spans="1:9" ht="22.5" x14ac:dyDescent="0.3">
      <c r="A35" s="36">
        <v>0</v>
      </c>
      <c r="B35" s="34">
        <v>7</v>
      </c>
      <c r="C35" s="124">
        <v>3</v>
      </c>
      <c r="D35" s="38">
        <f>Tableau14[[#This Row],[Ind]]</f>
        <v>3</v>
      </c>
      <c r="E35" s="30" t="s">
        <v>193</v>
      </c>
    </row>
    <row r="36" spans="1:9" ht="22.5" x14ac:dyDescent="0.3">
      <c r="A36" s="36">
        <v>0</v>
      </c>
      <c r="B36" s="34">
        <v>7</v>
      </c>
      <c r="C36" s="124">
        <v>4</v>
      </c>
      <c r="D36" s="38">
        <f>Tableau14[[#This Row],[Ind]]</f>
        <v>4</v>
      </c>
      <c r="E36" s="30" t="s">
        <v>194</v>
      </c>
    </row>
    <row r="37" spans="1:9" ht="22.5" x14ac:dyDescent="0.3">
      <c r="A37" s="36">
        <v>0</v>
      </c>
      <c r="B37" s="34">
        <v>7</v>
      </c>
      <c r="C37" s="124">
        <v>5</v>
      </c>
      <c r="D37" s="38">
        <f>Tableau14[[#This Row],[Ind]]</f>
        <v>5</v>
      </c>
      <c r="E37" s="30" t="s">
        <v>195</v>
      </c>
    </row>
    <row r="38" spans="1:9" ht="22.5" x14ac:dyDescent="0.3">
      <c r="A38" s="36">
        <v>0</v>
      </c>
      <c r="B38" s="34">
        <v>7</v>
      </c>
      <c r="C38" s="124">
        <v>6</v>
      </c>
      <c r="D38" s="38">
        <f>Tableau14[[#This Row],[Ind]]</f>
        <v>6</v>
      </c>
      <c r="E38" s="30" t="s">
        <v>196</v>
      </c>
    </row>
    <row r="39" spans="1:9" x14ac:dyDescent="0.3">
      <c r="A39" s="36">
        <v>0</v>
      </c>
      <c r="B39" s="34">
        <v>7</v>
      </c>
      <c r="C39" s="124">
        <v>7</v>
      </c>
      <c r="D39" s="30" t="str">
        <f>IF(A39&amp;B39=A35&amp;B35,"",A39&amp;"."&amp;B39)</f>
        <v/>
      </c>
    </row>
    <row r="40" spans="1:9" ht="13.5" customHeight="1" x14ac:dyDescent="0.3">
      <c r="A40" s="36">
        <v>0</v>
      </c>
      <c r="B40" s="34">
        <v>8</v>
      </c>
      <c r="C40" s="124" t="str">
        <f>IF(H40="Titre","0",IF(H40="Mandataire","",CHAR(CODE(#REF!)+1)))</f>
        <v>0</v>
      </c>
      <c r="D40" s="35" t="str">
        <f t="shared" ref="D40" si="5">IF(A40&amp;B40=A34&amp;B34,"",A40&amp;"."&amp;B40)</f>
        <v>0.8</v>
      </c>
      <c r="E40" s="30" t="s">
        <v>109</v>
      </c>
      <c r="H40" s="28" t="s">
        <v>9</v>
      </c>
    </row>
    <row r="41" spans="1:9" ht="102.75" customHeight="1" x14ac:dyDescent="0.3">
      <c r="A41" s="36">
        <v>0</v>
      </c>
      <c r="B41" s="34">
        <v>8</v>
      </c>
      <c r="C41" s="125">
        <v>1</v>
      </c>
      <c r="D41" s="30" t="str">
        <f>IF(A41&amp;B41=A40&amp;B40,"",A41&amp;"."&amp;B41)</f>
        <v/>
      </c>
      <c r="H41" s="36"/>
      <c r="I41" s="36"/>
    </row>
    <row r="42" spans="1:9" x14ac:dyDescent="0.3">
      <c r="B42" s="34"/>
      <c r="C42" s="124" t="str">
        <f>IF(H42="Titre","a",IF(H42="Mandataire","",CHAR(CODE(C41)+1)))</f>
        <v>2</v>
      </c>
      <c r="D42" s="30" t="str">
        <f>IF(A42&amp;B42=A41&amp;B41,"",A42&amp;"."&amp;B42)</f>
        <v>.</v>
      </c>
    </row>
    <row r="43" spans="1:9" ht="13.5" customHeight="1" x14ac:dyDescent="0.3">
      <c r="A43" s="28">
        <v>0</v>
      </c>
      <c r="B43" s="34">
        <v>9</v>
      </c>
      <c r="C43" s="124">
        <v>0</v>
      </c>
      <c r="D43" s="35" t="str">
        <f t="shared" ref="D43" si="6">IF(A43&amp;B43=A42&amp;B42,"",A43&amp;"."&amp;B43)</f>
        <v>0.9</v>
      </c>
      <c r="E43" s="30" t="s">
        <v>146</v>
      </c>
      <c r="H43" s="28" t="s">
        <v>9</v>
      </c>
    </row>
    <row r="44" spans="1:9" ht="16.149999999999999" customHeight="1" x14ac:dyDescent="0.3">
      <c r="A44" s="28">
        <v>0</v>
      </c>
      <c r="B44" s="34">
        <v>9</v>
      </c>
      <c r="C44" s="124">
        <v>1</v>
      </c>
      <c r="D44" s="35">
        <f>C44</f>
        <v>1</v>
      </c>
      <c r="E44" s="30" t="s">
        <v>168</v>
      </c>
      <c r="G44" s="40"/>
    </row>
    <row r="45" spans="1:9" x14ac:dyDescent="0.3">
      <c r="A45" s="28">
        <v>0</v>
      </c>
      <c r="B45" s="34">
        <v>9</v>
      </c>
      <c r="C45" s="124">
        <v>2</v>
      </c>
      <c r="D45" s="35">
        <f t="shared" ref="D45:D47" si="7">C45</f>
        <v>2</v>
      </c>
    </row>
    <row r="46" spans="1:9" x14ac:dyDescent="0.3">
      <c r="A46" s="36">
        <v>0</v>
      </c>
      <c r="B46" s="37">
        <v>9</v>
      </c>
      <c r="C46" s="125">
        <v>3</v>
      </c>
      <c r="D46" s="35">
        <f t="shared" si="7"/>
        <v>3</v>
      </c>
      <c r="H46" s="36"/>
      <c r="I46" s="36"/>
    </row>
    <row r="47" spans="1:9" x14ac:dyDescent="0.3">
      <c r="A47" s="28">
        <v>0</v>
      </c>
      <c r="B47" s="34">
        <v>9</v>
      </c>
      <c r="C47" s="124">
        <v>4</v>
      </c>
      <c r="D47" s="35">
        <f t="shared" si="7"/>
        <v>4</v>
      </c>
    </row>
    <row r="48" spans="1:9" x14ac:dyDescent="0.3">
      <c r="B48" s="34"/>
      <c r="C48" s="124"/>
      <c r="D48" s="30" t="str">
        <f t="shared" ref="D48:D53" si="8">IF(A48&amp;B48=A47&amp;B47,"",A48&amp;"."&amp;B48)</f>
        <v>.</v>
      </c>
    </row>
    <row r="49" spans="1:9" x14ac:dyDescent="0.3">
      <c r="B49" s="34"/>
      <c r="C49" s="124"/>
      <c r="D49" s="30" t="str">
        <f t="shared" si="8"/>
        <v/>
      </c>
    </row>
    <row r="50" spans="1:9" x14ac:dyDescent="0.3">
      <c r="B50" s="34"/>
      <c r="C50" s="124"/>
      <c r="D50" s="30" t="str">
        <f t="shared" si="8"/>
        <v/>
      </c>
    </row>
    <row r="51" spans="1:9" x14ac:dyDescent="0.3">
      <c r="B51" s="34"/>
      <c r="C51" s="124"/>
      <c r="D51" s="30" t="str">
        <f t="shared" si="8"/>
        <v/>
      </c>
    </row>
    <row r="52" spans="1:9" x14ac:dyDescent="0.3">
      <c r="B52" s="34"/>
      <c r="C52" s="124"/>
      <c r="D52" s="30" t="str">
        <f t="shared" si="8"/>
        <v/>
      </c>
    </row>
    <row r="53" spans="1:9" x14ac:dyDescent="0.3">
      <c r="A53" s="36"/>
      <c r="B53" s="37"/>
      <c r="C53" s="125"/>
      <c r="D53" s="30" t="str">
        <f t="shared" si="8"/>
        <v/>
      </c>
      <c r="H53" s="36"/>
      <c r="I53" s="36"/>
    </row>
  </sheetData>
  <phoneticPr fontId="25" type="noConversion"/>
  <conditionalFormatting sqref="D2:G32 D33:D39 F33:G39 D40:G40 D43:G44 D45:D47">
    <cfRule type="expression" dxfId="811" priority="129">
      <formula>$H2="TitreFini"</formula>
    </cfRule>
    <cfRule type="expression" dxfId="810" priority="130">
      <formula>$H2="ImportantFini"</formula>
    </cfRule>
    <cfRule type="expression" dxfId="809" priority="131">
      <formula>$H2="MandataireFini"</formula>
    </cfRule>
    <cfRule type="expression" dxfId="808" priority="132">
      <formula>$H2="Important"</formula>
    </cfRule>
    <cfRule type="expression" dxfId="807" priority="133">
      <formula>$H2="Titre"</formula>
    </cfRule>
    <cfRule type="expression" dxfId="806" priority="134">
      <formula>$H2="Fini"</formula>
    </cfRule>
    <cfRule type="expression" dxfId="805" priority="135">
      <formula>$H2="Mandataire"</formula>
    </cfRule>
    <cfRule type="expression" dxfId="804" priority="136">
      <formula>$H2="Nouveau"</formula>
    </cfRule>
  </conditionalFormatting>
  <conditionalFormatting sqref="E33">
    <cfRule type="expression" dxfId="803" priority="7146">
      <formula>$H34="TitreFini"</formula>
    </cfRule>
    <cfRule type="expression" dxfId="802" priority="7147">
      <formula>$H34="ImportantFini"</formula>
    </cfRule>
    <cfRule type="expression" dxfId="801" priority="7148">
      <formula>$H34="MandataireFini"</formula>
    </cfRule>
    <cfRule type="expression" dxfId="800" priority="7149">
      <formula>$H34="Important"</formula>
    </cfRule>
    <cfRule type="expression" dxfId="799" priority="7150">
      <formula>$H34="Titre"</formula>
    </cfRule>
    <cfRule type="expression" dxfId="798" priority="7151">
      <formula>$H34="Fini"</formula>
    </cfRule>
    <cfRule type="expression" dxfId="797" priority="7152">
      <formula>$H34="Mandataire"</formula>
    </cfRule>
    <cfRule type="expression" dxfId="796" priority="7153">
      <formula>$H34="Nouveau"</formula>
    </cfRule>
  </conditionalFormatting>
  <dataValidations count="1">
    <dataValidation type="list" allowBlank="1" showInputMessage="1" showErrorMessage="1" sqref="H2:H53" xr:uid="{00000000-0002-0000-0100-000000000000}">
      <formula1>Style</formula1>
    </dataValidation>
  </dataValidations>
  <pageMargins left="0.70866141732283472" right="0.70866141732283472" top="0.74803149606299213" bottom="0.74803149606299213" header="0.31496062992125984" footer="0.31496062992125984"/>
  <pageSetup paperSize="9" scale="99" fitToHeight="0" orientation="portrait" r:id="rId1"/>
  <headerFooter>
    <oddHeader>&amp;C&amp;"Arial,Normal"&amp;8PV Séance de chantier&amp;R&amp;"Arial,Normal"&amp;8Commune de</oddHeader>
    <oddFooter>&amp;L&amp;"Arial,Normal"&amp;D&amp;R&amp;"Arial,Normal"Page &amp;P/&amp;N</oddFooter>
  </headerFooter>
  <rowBreaks count="1" manualBreakCount="1">
    <brk id="25" min="3" max="6" man="1"/>
  </rowBreak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60"/>
  <sheetViews>
    <sheetView tabSelected="1" view="pageBreakPreview" topLeftCell="A102" zoomScale="115" zoomScaleNormal="115" zoomScaleSheetLayoutView="115" workbookViewId="0">
      <selection activeCell="A74" sqref="A74"/>
    </sheetView>
  </sheetViews>
  <sheetFormatPr baseColWidth="10" defaultColWidth="11.42578125" defaultRowHeight="12" x14ac:dyDescent="0.3"/>
  <cols>
    <col min="1" max="1" width="5" style="30" customWidth="1"/>
    <col min="2" max="2" width="9.85546875" style="30" customWidth="1"/>
    <col min="3" max="3" width="60.28515625" style="30" customWidth="1"/>
    <col min="4" max="4" width="6.28515625" style="38" customWidth="1"/>
    <col min="5" max="5" width="9.7109375" style="38" customWidth="1"/>
    <col min="6" max="6" width="9.85546875" style="38" customWidth="1"/>
    <col min="7" max="7" width="8.28515625" style="38" customWidth="1"/>
    <col min="8" max="8" width="8.7109375" style="38" customWidth="1"/>
    <col min="9" max="9" width="11.42578125" style="129"/>
    <col min="10" max="16384" width="11.42578125" style="30"/>
  </cols>
  <sheetData>
    <row r="1" spans="1:15" ht="24" x14ac:dyDescent="0.3">
      <c r="A1" s="29" t="s">
        <v>6</v>
      </c>
      <c r="B1" s="29" t="s">
        <v>52</v>
      </c>
      <c r="C1" s="29" t="s">
        <v>11</v>
      </c>
      <c r="D1" s="29" t="s">
        <v>17</v>
      </c>
      <c r="E1" s="29" t="s">
        <v>79</v>
      </c>
      <c r="F1" s="29" t="s">
        <v>99</v>
      </c>
      <c r="G1" s="29" t="s">
        <v>125</v>
      </c>
      <c r="H1" s="28" t="s">
        <v>21</v>
      </c>
      <c r="I1" s="28" t="s">
        <v>23</v>
      </c>
      <c r="J1" s="28" t="s">
        <v>180</v>
      </c>
      <c r="K1" s="28" t="s">
        <v>181</v>
      </c>
      <c r="L1" s="28" t="s">
        <v>182</v>
      </c>
      <c r="M1" s="28" t="s">
        <v>183</v>
      </c>
      <c r="N1" s="128" t="s">
        <v>185</v>
      </c>
      <c r="O1" s="128" t="s">
        <v>184</v>
      </c>
    </row>
    <row r="2" spans="1:15" ht="30" customHeight="1" x14ac:dyDescent="0.3">
      <c r="A2" s="42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" s="93"/>
      <c r="C2" s="42" t="s">
        <v>60</v>
      </c>
      <c r="D2" s="33"/>
      <c r="E2" s="33"/>
      <c r="F2" s="47"/>
      <c r="G2" s="47"/>
      <c r="H2" s="41" t="s">
        <v>0</v>
      </c>
      <c r="I2" s="28"/>
      <c r="J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1</v>
      </c>
      <c r="K2" s="128"/>
      <c r="L2" s="131"/>
      <c r="M2" s="128"/>
      <c r="N2" s="128"/>
      <c r="O2" s="131"/>
    </row>
    <row r="3" spans="1:15" x14ac:dyDescent="0.3">
      <c r="A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3" s="49"/>
      <c r="C3" s="30" t="s">
        <v>106</v>
      </c>
      <c r="D3" s="43"/>
      <c r="E3" s="43"/>
      <c r="F3" s="49"/>
      <c r="G3" s="49"/>
      <c r="H3" s="41" t="s">
        <v>173</v>
      </c>
      <c r="I3" s="28"/>
      <c r="J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3" s="128"/>
      <c r="L3" s="128" t="str" cm="1">
        <f t="array" ref="L3">IF(OR(H3="Titre 2",H3="Titre 2 fini"),SUMPRODUCT((H$2:H3="Titre 2")+(H$2:H3="Titre 2 fini")), "")</f>
        <v/>
      </c>
      <c r="M3" s="128" t="str" cm="1">
        <f t="array" ref="M3">IF(OR(H3="Titre 2",H3="Titre 2 fini"),SUMPRODUCT((H$2:H3="Titre 2")+(H$2:H3="Titre 2 fini")), "")</f>
        <v/>
      </c>
      <c r="N3" s="128"/>
      <c r="O3" s="131"/>
    </row>
    <row r="4" spans="1:15" x14ac:dyDescent="0.3">
      <c r="A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" s="48"/>
      <c r="C4" s="49" t="s">
        <v>78</v>
      </c>
      <c r="E4" s="44"/>
      <c r="F4" s="74"/>
      <c r="G4" s="74" t="s">
        <v>134</v>
      </c>
      <c r="H4" s="28" t="s">
        <v>177</v>
      </c>
      <c r="I4" s="28"/>
      <c r="J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" s="128"/>
      <c r="L4" s="128" t="str" cm="1">
        <f t="array" ref="L4">IF(OR(H4="Titre 2",H4="Titre 2 fini"),SUMPRODUCT((H$2:H4="Titre 2")+(H$2:H4="Titre 2 fini")), "")</f>
        <v/>
      </c>
      <c r="M4" s="128" t="str" cm="1">
        <f t="array" ref="M4">IF(OR(H4="Titre 2",H4="Titre 2 fini"),SUMPRODUCT((H$2:H4="Titre 2")+(H$2:H4="Titre 2 fini")), "")</f>
        <v/>
      </c>
      <c r="N4" s="128"/>
      <c r="O4" s="131"/>
    </row>
    <row r="5" spans="1:15" x14ac:dyDescent="0.3">
      <c r="A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" s="48"/>
      <c r="C5" s="30" t="s">
        <v>137</v>
      </c>
      <c r="E5" s="94">
        <v>45231</v>
      </c>
      <c r="F5" s="112">
        <v>45566</v>
      </c>
      <c r="G5" s="97"/>
      <c r="H5" s="28" t="s">
        <v>177</v>
      </c>
      <c r="I5" s="28"/>
      <c r="J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5" s="128"/>
      <c r="L5" s="128" t="str" cm="1">
        <f t="array" ref="L5">IF(OR(H5="Titre 2",H5="Titre 2 fini"),SUMPRODUCT((H$2:H5="Titre 2")+(H$2:H5="Titre 2 fini")), "")</f>
        <v/>
      </c>
      <c r="M5" s="128" t="str" cm="1">
        <f t="array" ref="M5">IF(OR(H5="Titre 2",H5="Titre 2 fini"),SUMPRODUCT((H$2:H5="Titre 2")+(H$2:H5="Titre 2 fini")), "")</f>
        <v/>
      </c>
      <c r="N5" s="128"/>
      <c r="O5" s="131"/>
    </row>
    <row r="6" spans="1:15" x14ac:dyDescent="0.3">
      <c r="A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" s="48"/>
      <c r="C6" s="30" t="s">
        <v>135</v>
      </c>
      <c r="E6" s="94"/>
      <c r="F6" s="112">
        <v>45597</v>
      </c>
      <c r="G6" s="48"/>
      <c r="H6" s="28" t="s">
        <v>177</v>
      </c>
      <c r="I6" s="28"/>
      <c r="J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6" s="128"/>
      <c r="L6" s="128" t="str" cm="1">
        <f t="array" ref="L6">IF(OR(H6="Titre 2",H6="Titre 2 fini"),SUMPRODUCT((H$2:H6="Titre 2")+(H$2:H6="Titre 2 fini")), "")</f>
        <v/>
      </c>
      <c r="M6" s="128" t="str" cm="1">
        <f t="array" ref="M6">IF(OR(H6="Titre 2",H6="Titre 2 fini"),SUMPRODUCT((H$2:H6="Titre 2")+(H$2:H6="Titre 2 fini")), "")</f>
        <v/>
      </c>
      <c r="N6" s="128"/>
      <c r="O6" s="131"/>
    </row>
    <row r="7" spans="1:15" x14ac:dyDescent="0.3">
      <c r="A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" s="48"/>
      <c r="C7" s="30" t="s">
        <v>136</v>
      </c>
      <c r="F7" s="112">
        <v>45627</v>
      </c>
      <c r="G7" s="48"/>
      <c r="H7" s="28" t="s">
        <v>177</v>
      </c>
      <c r="I7" s="28"/>
      <c r="J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7" s="128"/>
      <c r="L7" s="128" t="str" cm="1">
        <f t="array" ref="L7">IF(OR(H7="Titre 2",H7="Titre 2 fini"),SUMPRODUCT((H$2:H7="Titre 2")+(H$2:H7="Titre 2 fini")), "")</f>
        <v/>
      </c>
      <c r="M7" s="128" t="str" cm="1">
        <f t="array" ref="M7">IF(OR(H7="Titre 2",H7="Titre 2 fini"),SUMPRODUCT((H$2:H7="Titre 2")+(H$2:H7="Titre 2 fini")), "")</f>
        <v/>
      </c>
      <c r="N7" s="128"/>
      <c r="O7" s="131"/>
    </row>
    <row r="8" spans="1:15" x14ac:dyDescent="0.3">
      <c r="A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8" s="48"/>
      <c r="C8" s="30" t="s">
        <v>121</v>
      </c>
      <c r="F8" s="112">
        <v>45901</v>
      </c>
      <c r="G8" s="48"/>
      <c r="H8" s="28" t="s">
        <v>177</v>
      </c>
      <c r="I8" s="28"/>
      <c r="J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8" s="128"/>
      <c r="L8" s="128" t="str" cm="1">
        <f t="array" ref="L8">IF(OR(H8="Titre 2",H8="Titre 2 fini"),SUMPRODUCT((H$2:H8="Titre 2")+(H$2:H8="Titre 2 fini")), "")</f>
        <v/>
      </c>
      <c r="M8" s="128" t="str" cm="1">
        <f t="array" ref="M8">IF(OR(H8="Titre 2",H8="Titre 2 fini"),SUMPRODUCT((H$2:H8="Titre 2")+(H$2:H8="Titre 2 fini")), "")</f>
        <v/>
      </c>
      <c r="N8" s="128"/>
      <c r="O8" s="131"/>
    </row>
    <row r="9" spans="1:15" x14ac:dyDescent="0.3">
      <c r="A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9" s="49"/>
      <c r="C9" s="30" t="s">
        <v>171</v>
      </c>
      <c r="D9" s="43"/>
      <c r="E9" s="43"/>
      <c r="F9" s="113"/>
      <c r="G9" s="49"/>
      <c r="H9" s="28" t="s">
        <v>177</v>
      </c>
      <c r="I9" s="28"/>
      <c r="J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9" s="128"/>
      <c r="L9" s="128" t="str" cm="1">
        <f t="array" ref="L9">IF(OR(H9="Titre 2",H9="Titre 2 fini"),SUMPRODUCT((H$2:H9="Titre 2")+(H$2:H9="Titre 2 fini")), "")</f>
        <v/>
      </c>
      <c r="M9" s="128" t="str" cm="1">
        <f t="array" ref="M9">IF(OR(H9="Titre 2",H9="Titre 2 fini"),SUMPRODUCT((H$2:H9="Titre 2")+(H$2:H9="Titre 2 fini")), "")</f>
        <v/>
      </c>
      <c r="N9" s="128"/>
      <c r="O9" s="131"/>
    </row>
    <row r="10" spans="1:15" x14ac:dyDescent="0.3">
      <c r="A10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0" s="74"/>
      <c r="C10" s="113" t="s">
        <v>120</v>
      </c>
      <c r="D10" s="126"/>
      <c r="E10" s="127"/>
      <c r="F10" s="74">
        <v>45044</v>
      </c>
      <c r="G10" s="74"/>
      <c r="H10" s="28" t="s">
        <v>177</v>
      </c>
      <c r="I10" s="28"/>
      <c r="J1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0" s="128"/>
      <c r="L10" s="128" t="str" cm="1">
        <f t="array" ref="L10">IF(OR(H10="Titre 2",H10="Titre 2 fini"),SUMPRODUCT((H$2:H10="Titre 2")+(H$2:H10="Titre 2 fini")), "")</f>
        <v/>
      </c>
      <c r="M10" s="128" t="str" cm="1">
        <f t="array" ref="M10">IF(OR(H10="Titre 2",H10="Titre 2 fini"),SUMPRODUCT((H$2:H10="Titre 2")+(H$2:H10="Titre 2 fini")), "")</f>
        <v/>
      </c>
      <c r="N10" s="128"/>
      <c r="O10" s="131"/>
    </row>
    <row r="11" spans="1:15" x14ac:dyDescent="0.3">
      <c r="A11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1" s="74"/>
      <c r="C11" s="113" t="s">
        <v>122</v>
      </c>
      <c r="D11" s="126"/>
      <c r="E11" s="127"/>
      <c r="F11" s="74">
        <v>45056</v>
      </c>
      <c r="G11" s="74"/>
      <c r="H11" s="28" t="s">
        <v>177</v>
      </c>
      <c r="I11" s="28"/>
      <c r="J1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1" s="128"/>
      <c r="L11" s="128" t="str" cm="1">
        <f t="array" ref="L11">IF(OR(H11="Titre 2",H11="Titre 2 fini"),SUMPRODUCT((H$2:H11="Titre 2")+(H$2:H11="Titre 2 fini")), "")</f>
        <v/>
      </c>
      <c r="M11" s="128" t="str" cm="1">
        <f t="array" ref="M11">IF(OR(H11="Titre 2",H11="Titre 2 fini"),SUMPRODUCT((H$2:H11="Titre 2")+(H$2:H11="Titre 2 fini")), "")</f>
        <v/>
      </c>
      <c r="N11" s="128"/>
      <c r="O11" s="131"/>
    </row>
    <row r="12" spans="1:15" x14ac:dyDescent="0.3">
      <c r="A12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2" s="74"/>
      <c r="C12" s="113" t="s">
        <v>123</v>
      </c>
      <c r="D12" s="126"/>
      <c r="E12" s="127"/>
      <c r="F12" s="74">
        <v>45063</v>
      </c>
      <c r="G12" s="74"/>
      <c r="H12" s="28" t="s">
        <v>177</v>
      </c>
      <c r="I12" s="28"/>
      <c r="J1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2" s="128"/>
      <c r="L12" s="128" t="str" cm="1">
        <f t="array" ref="L12">IF(OR(H12="Titre 2",H12="Titre 2 fini"),SUMPRODUCT((H$2:H12="Titre 2")+(H$2:H12="Titre 2 fini")), "")</f>
        <v/>
      </c>
      <c r="M12" s="128" t="str" cm="1">
        <f t="array" ref="M12">IF(OR(H12="Titre 2",H12="Titre 2 fini"),SUMPRODUCT((H$2:H12="Titre 2")+(H$2:H12="Titre 2 fini")), "")</f>
        <v/>
      </c>
      <c r="N12" s="128"/>
      <c r="O12" s="131"/>
    </row>
    <row r="13" spans="1:15" x14ac:dyDescent="0.3">
      <c r="A13" s="126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3" s="74"/>
      <c r="C13" s="113" t="s">
        <v>124</v>
      </c>
      <c r="D13" s="126"/>
      <c r="E13" s="127"/>
      <c r="F13" s="74">
        <v>45063</v>
      </c>
      <c r="G13" s="74"/>
      <c r="H13" s="28" t="s">
        <v>177</v>
      </c>
      <c r="I13" s="28"/>
      <c r="J1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3" s="128"/>
      <c r="L13" s="128" t="str" cm="1">
        <f t="array" ref="L13">IF(OR(H13="Titre 2",H13="Titre 2 fini"),SUMPRODUCT((H$2:H13="Titre 2")+(H$2:H13="Titre 2 fini")), "")</f>
        <v/>
      </c>
      <c r="M13" s="128" t="str" cm="1">
        <f t="array" ref="M13">IF(OR(H13="Titre 2",H13="Titre 2 fini"),SUMPRODUCT((H$2:H13="Titre 2")+(H$2:H13="Titre 2 fini")), "")</f>
        <v/>
      </c>
      <c r="N13" s="128"/>
      <c r="O13" s="131"/>
    </row>
    <row r="14" spans="1:15" ht="30" customHeight="1" x14ac:dyDescent="0.3">
      <c r="A14" s="45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4" s="49"/>
      <c r="C14" s="30" t="s">
        <v>53</v>
      </c>
      <c r="F14" s="49"/>
      <c r="G14" s="49"/>
      <c r="H14" s="41" t="s">
        <v>0</v>
      </c>
      <c r="I14" s="28"/>
      <c r="J1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1</v>
      </c>
      <c r="K14" s="128"/>
      <c r="L14" s="128" t="str" cm="1">
        <f t="array" ref="L14">IF(OR(H14="Titre 2",H14="Titre 2 fini"),SUMPRODUCT((H$2:H14="Titre 2")+(H$2:H14="Titre 2 fini")), "")</f>
        <v/>
      </c>
      <c r="M14" s="128" t="str" cm="1">
        <f t="array" ref="M14">IF(OR(H14="Titre 2",H14="Titre 2 fini"),SUMPRODUCT((H$2:H14="Titre 2")+(H$2:H14="Titre 2 fini")), "")</f>
        <v/>
      </c>
      <c r="N14" s="128"/>
      <c r="O14" s="131"/>
    </row>
    <row r="15" spans="1:15" s="45" customFormat="1" ht="13.5" customHeight="1" x14ac:dyDescent="0.3">
      <c r="A1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" s="49"/>
      <c r="C15" s="30" t="s">
        <v>197</v>
      </c>
      <c r="D15" s="38"/>
      <c r="E15" s="38"/>
      <c r="F15" s="49"/>
      <c r="G15" s="49"/>
      <c r="H15" s="41" t="s">
        <v>173</v>
      </c>
      <c r="I15" s="28"/>
      <c r="J1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5" s="128"/>
      <c r="L15" s="128" t="str" cm="1">
        <f t="array" ref="L15">IF(OR(H15="Titre 2",H15="Titre 2 fini"),SUMPRODUCT((H$2:H15="Titre 2")+(H$2:H15="Titre 2 fini")), "")</f>
        <v/>
      </c>
      <c r="M15" s="128" t="str" cm="1">
        <f t="array" ref="M15">IF(OR(H15="Titre 2",H15="Titre 2 fini"),SUMPRODUCT((H$2:H15="Titre 2")+(H$2:H15="Titre 2 fini")), "")</f>
        <v/>
      </c>
      <c r="N15" s="128"/>
      <c r="O15" s="131"/>
    </row>
    <row r="16" spans="1:15" x14ac:dyDescent="0.3">
      <c r="A1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6" s="48">
        <v>45237</v>
      </c>
      <c r="C16" s="30" t="s">
        <v>76</v>
      </c>
      <c r="D16" s="44" t="s">
        <v>44</v>
      </c>
      <c r="E16" s="44"/>
      <c r="F16" s="48" t="s">
        <v>100</v>
      </c>
      <c r="G16" s="49"/>
      <c r="H16" s="28" t="s">
        <v>7</v>
      </c>
      <c r="I16" s="28"/>
      <c r="J1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6" s="128"/>
      <c r="L16" s="128" t="str" cm="1">
        <f t="array" ref="L16">IF(OR(H16="Titre 2",H16="Titre 2 fini"),SUMPRODUCT((H$2:H16="Titre 2")+(H$2:H16="Titre 2 fini")), "")</f>
        <v/>
      </c>
      <c r="M16" s="128" t="str" cm="1">
        <f t="array" ref="M16">IF(OR(H16="Titre 2",H16="Titre 2 fini"),SUMPRODUCT((H$2:H16="Titre 2")+(H$2:H16="Titre 2 fini")), "")</f>
        <v/>
      </c>
      <c r="N16" s="128"/>
      <c r="O16" s="131"/>
    </row>
    <row r="17" spans="1:15" x14ac:dyDescent="0.3">
      <c r="A1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7" s="48">
        <v>45238</v>
      </c>
      <c r="C17" s="30" t="s">
        <v>198</v>
      </c>
      <c r="D17" s="44" t="s">
        <v>44</v>
      </c>
      <c r="E17" s="44"/>
      <c r="F17" s="48" t="s">
        <v>101</v>
      </c>
      <c r="G17" s="49"/>
      <c r="H17" s="28" t="s">
        <v>7</v>
      </c>
      <c r="I17" s="28"/>
      <c r="J1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7" s="128"/>
      <c r="L17" s="128" t="str" cm="1">
        <f t="array" ref="L17">IF(OR(H17="Titre 2",H17="Titre 2 fini"),SUMPRODUCT((H$2:H17="Titre 2")+(H$2:H17="Titre 2 fini")), "")</f>
        <v/>
      </c>
      <c r="M17" s="128" t="str" cm="1">
        <f t="array" ref="M17">IF(OR(H17="Titre 2",H17="Titre 2 fini"),SUMPRODUCT((H$2:H17="Titre 2")+(H$2:H17="Titre 2 fini")), "")</f>
        <v/>
      </c>
      <c r="N17" s="128"/>
      <c r="O17" s="131"/>
    </row>
    <row r="18" spans="1:15" ht="22.5" x14ac:dyDescent="0.3">
      <c r="A1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8" s="48">
        <v>45239</v>
      </c>
      <c r="C18" s="30" t="s">
        <v>102</v>
      </c>
      <c r="D18" s="44" t="s">
        <v>44</v>
      </c>
      <c r="E18" s="44"/>
      <c r="F18" s="49"/>
      <c r="G18" s="48" t="s">
        <v>103</v>
      </c>
      <c r="H18" s="28" t="s">
        <v>10</v>
      </c>
      <c r="I18" s="28"/>
      <c r="J1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8" s="128"/>
      <c r="L18" s="128" t="str" cm="1">
        <f t="array" ref="L18">IF(OR(H18="Titre 2",H18="Titre 2 fini"),SUMPRODUCT((H$2:H18="Titre 2")+(H$2:H18="Titre 2 fini")), "")</f>
        <v/>
      </c>
      <c r="M18" s="128" t="str" cm="1">
        <f t="array" ref="M18">IF(OR(H18="Titre 2",H18="Titre 2 fini"),SUMPRODUCT((H$2:H18="Titre 2")+(H$2:H18="Titre 2 fini")), "")</f>
        <v/>
      </c>
      <c r="N18" s="128"/>
      <c r="O18" s="131"/>
    </row>
    <row r="19" spans="1:15" ht="36.75" customHeight="1" x14ac:dyDescent="0.3">
      <c r="A1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19" s="48">
        <v>45240</v>
      </c>
      <c r="C19" s="30" t="s">
        <v>113</v>
      </c>
      <c r="D19" s="44" t="s">
        <v>44</v>
      </c>
      <c r="E19" s="44"/>
      <c r="F19" s="49"/>
      <c r="G19" s="48" t="s">
        <v>103</v>
      </c>
      <c r="H19" s="28" t="s">
        <v>10</v>
      </c>
      <c r="I19" s="28"/>
      <c r="J1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19" s="128"/>
      <c r="L19" s="128" t="str" cm="1">
        <f t="array" ref="L19">IF(OR(H19="Titre 2",H19="Titre 2 fini"),SUMPRODUCT((H$2:H19="Titre 2")+(H$2:H19="Titre 2 fini")), "")</f>
        <v/>
      </c>
      <c r="M19" s="128" t="str" cm="1">
        <f t="array" ref="M19">IF(OR(H19="Titre 2",H19="Titre 2 fini"),SUMPRODUCT((H$2:H19="Titre 2")+(H$2:H19="Titre 2 fini")), "")</f>
        <v/>
      </c>
      <c r="N19" s="128"/>
      <c r="O19" s="131"/>
    </row>
    <row r="20" spans="1:15" x14ac:dyDescent="0.3">
      <c r="A2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20" s="49"/>
      <c r="C20" s="30" t="s">
        <v>199</v>
      </c>
      <c r="D20" s="43"/>
      <c r="E20" s="43"/>
      <c r="F20" s="49"/>
      <c r="G20" s="49"/>
      <c r="H20" s="41" t="s">
        <v>173</v>
      </c>
      <c r="I20" s="28"/>
      <c r="J2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20" s="128"/>
      <c r="L20" s="128" t="str" cm="1">
        <f t="array" ref="L20">IF(OR(H20="Titre 2",H20="Titre 2 fini"),SUMPRODUCT((H$2:H20="Titre 2")+(H$2:H20="Titre 2 fini")), "")</f>
        <v/>
      </c>
      <c r="M20" s="128" t="str" cm="1">
        <f t="array" ref="M20">IF(OR(H20="Titre 2",H20="Titre 2 fini"),SUMPRODUCT((H$2:H20="Titre 2")+(H$2:H20="Titre 2 fini")), "")</f>
        <v/>
      </c>
      <c r="N20" s="128"/>
      <c r="O20" s="131"/>
    </row>
    <row r="21" spans="1:15" ht="24" x14ac:dyDescent="0.3">
      <c r="A2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1" s="48"/>
      <c r="D21" s="44"/>
      <c r="E21" s="44"/>
      <c r="F21" s="48"/>
      <c r="G21" s="48"/>
      <c r="H21" s="28" t="s">
        <v>178</v>
      </c>
      <c r="I21" s="28"/>
      <c r="J2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21" s="128"/>
      <c r="L21" s="128" t="str" cm="1">
        <f t="array" ref="L21">IF(OR(H21="Titre 2",H21="Titre 2 fini"),SUMPRODUCT((H$2:H21="Titre 2")+(H$2:H21="Titre 2 fini")), "")</f>
        <v/>
      </c>
      <c r="M21" s="128" t="str" cm="1">
        <f t="array" ref="M21">IF(OR(H21="Titre 2",H21="Titre 2 fini"),SUMPRODUCT((H$2:H21="Titre 2")+(H$2:H21="Titre 2 fini")), "")</f>
        <v/>
      </c>
      <c r="N21" s="128"/>
      <c r="O21" s="131"/>
    </row>
    <row r="22" spans="1:15" x14ac:dyDescent="0.3">
      <c r="A2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2" s="48"/>
      <c r="D22" s="44"/>
      <c r="E22" s="44"/>
      <c r="F22" s="48"/>
      <c r="G22" s="48"/>
      <c r="H22" s="28" t="s">
        <v>7</v>
      </c>
      <c r="I22" s="28"/>
      <c r="J2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22" s="128"/>
      <c r="L22" s="128" t="str" cm="1">
        <f t="array" ref="L22">IF(OR(H22="Titre 2",H22="Titre 2 fini"),SUMPRODUCT((H$2:H22="Titre 2")+(H$2:H22="Titre 2 fini")), "")</f>
        <v/>
      </c>
      <c r="M22" s="128" t="str" cm="1">
        <f t="array" ref="M22">IF(OR(H22="Titre 2",H22="Titre 2 fini"),SUMPRODUCT((H$2:H22="Titre 2")+(H$2:H22="Titre 2 fini")), "")</f>
        <v/>
      </c>
      <c r="N22" s="128"/>
      <c r="O22" s="131"/>
    </row>
    <row r="23" spans="1:15" x14ac:dyDescent="0.3">
      <c r="A2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23" s="49"/>
      <c r="C23" s="30" t="s">
        <v>200</v>
      </c>
      <c r="D23" s="43"/>
      <c r="E23" s="43"/>
      <c r="F23" s="49"/>
      <c r="G23" s="49"/>
      <c r="H23" s="41" t="s">
        <v>173</v>
      </c>
      <c r="I23" s="28"/>
      <c r="J2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23" s="128"/>
      <c r="L23" s="128" t="str" cm="1">
        <f t="array" ref="L23">IF(OR(H23="Titre 2",H23="Titre 2 fini"),SUMPRODUCT((H$2:H23="Titre 2")+(H$2:H23="Titre 2 fini")), "")</f>
        <v/>
      </c>
      <c r="M23" s="128" t="str" cm="1">
        <f t="array" ref="M23">IF(OR(H23="Titre 2",H23="Titre 2 fini"),SUMPRODUCT((H$2:H23="Titre 2")+(H$2:H23="Titre 2 fini")), "")</f>
        <v/>
      </c>
      <c r="N23" s="128"/>
      <c r="O23" s="131"/>
    </row>
    <row r="24" spans="1:15" ht="24" x14ac:dyDescent="0.3">
      <c r="A2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4" s="49"/>
      <c r="D24" s="44"/>
      <c r="E24" s="44"/>
      <c r="F24" s="48"/>
      <c r="G24" s="48"/>
      <c r="H24" s="28" t="s">
        <v>178</v>
      </c>
      <c r="I24" s="28"/>
      <c r="J2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24" s="128"/>
      <c r="L24" s="128" t="str" cm="1">
        <f t="array" ref="L24">IF(OR(H24="Titre 2",H24="Titre 2 fini"),SUMPRODUCT((H$2:H24="Titre 2")+(H$2:H24="Titre 2 fini")), "")</f>
        <v/>
      </c>
      <c r="M24" s="128" t="str" cm="1">
        <f t="array" ref="M24">IF(OR(H24="Titre 2",H24="Titre 2 fini"),SUMPRODUCT((H$2:H24="Titre 2")+(H$2:H24="Titre 2 fini")), "")</f>
        <v/>
      </c>
      <c r="N24" s="128"/>
      <c r="O24" s="131"/>
    </row>
    <row r="25" spans="1:15" x14ac:dyDescent="0.3">
      <c r="A2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5" s="48"/>
      <c r="D25" s="35"/>
      <c r="E25" s="35"/>
      <c r="F25" s="69"/>
      <c r="G25" s="69"/>
      <c r="H25" s="28" t="s">
        <v>7</v>
      </c>
      <c r="I25" s="28"/>
      <c r="J2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25" s="128"/>
      <c r="L25" s="128" t="str" cm="1">
        <f t="array" ref="L25">IF(OR(H25="Titre 2",H25="Titre 2 fini"),SUMPRODUCT((H$2:H25="Titre 2")+(H$2:H25="Titre 2 fini")), "")</f>
        <v/>
      </c>
      <c r="M25" s="128" t="str" cm="1">
        <f t="array" ref="M25">IF(OR(H25="Titre 2",H25="Titre 2 fini"),SUMPRODUCT((H$2:H25="Titre 2")+(H$2:H25="Titre 2 fini")), "")</f>
        <v/>
      </c>
      <c r="N25" s="128"/>
      <c r="O25" s="131"/>
    </row>
    <row r="26" spans="1:15" x14ac:dyDescent="0.3">
      <c r="A2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26" s="49"/>
      <c r="C26" s="45" t="s">
        <v>155</v>
      </c>
      <c r="D26" s="43"/>
      <c r="E26" s="43"/>
      <c r="F26" s="49"/>
      <c r="G26" s="49"/>
      <c r="H26" s="41" t="s">
        <v>173</v>
      </c>
      <c r="I26" s="28"/>
      <c r="J2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26" s="128"/>
      <c r="L26" s="128" t="str" cm="1">
        <f t="array" ref="L26">IF(OR(H26="Titre 2",H26="Titre 2 fini"),SUMPRODUCT((H$2:H26="Titre 2")+(H$2:H26="Titre 2 fini")), "")</f>
        <v/>
      </c>
      <c r="M26" s="128" t="str" cm="1">
        <f t="array" ref="M26">IF(OR(H26="Titre 2",H26="Titre 2 fini"),SUMPRODUCT((H$2:H26="Titre 2")+(H$2:H26="Titre 2 fini")), "")</f>
        <v/>
      </c>
      <c r="N26" s="128"/>
      <c r="O26" s="131"/>
    </row>
    <row r="27" spans="1:15" ht="24" x14ac:dyDescent="0.3">
      <c r="A2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7" s="48"/>
      <c r="C27" s="45"/>
      <c r="D27" s="44"/>
      <c r="E27" s="44"/>
      <c r="F27" s="44"/>
      <c r="G27" s="49"/>
      <c r="H27" s="28" t="s">
        <v>178</v>
      </c>
      <c r="I27" s="28"/>
      <c r="J2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27" s="128"/>
      <c r="L27" s="128" t="str" cm="1">
        <f t="array" ref="L27">IF(OR(H27="Titre 2",H27="Titre 2 fini"),SUMPRODUCT((H$2:H27="Titre 2")+(H$2:H27="Titre 2 fini")), "")</f>
        <v/>
      </c>
      <c r="M27" s="128" t="str" cm="1">
        <f t="array" ref="M27">IF(OR(H27="Titre 2",H27="Titre 2 fini"),SUMPRODUCT((H$2:H27="Titre 2")+(H$2:H27="Titre 2 fini")), "")</f>
        <v/>
      </c>
      <c r="N27" s="128"/>
      <c r="O27" s="131"/>
    </row>
    <row r="28" spans="1:15" x14ac:dyDescent="0.3">
      <c r="A2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28" s="48"/>
      <c r="C28" s="45"/>
      <c r="D28" s="44"/>
      <c r="E28" s="44"/>
      <c r="F28" s="49"/>
      <c r="G28" s="44"/>
      <c r="H28" s="28" t="s">
        <v>7</v>
      </c>
      <c r="I28" s="28"/>
      <c r="J2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28" s="128"/>
      <c r="L28" s="128" t="str" cm="1">
        <f t="array" ref="L28">IF(OR(H28="Titre 2",H28="Titre 2 fini"),SUMPRODUCT((H$2:H28="Titre 2")+(H$2:H28="Titre 2 fini")), "")</f>
        <v/>
      </c>
      <c r="M28" s="128" t="str" cm="1">
        <f t="array" ref="M28">IF(OR(H28="Titre 2",H28="Titre 2 fini"),SUMPRODUCT((H$2:H28="Titre 2")+(H$2:H28="Titre 2 fini")), "")</f>
        <v/>
      </c>
      <c r="N28" s="128"/>
      <c r="O28" s="131"/>
    </row>
    <row r="29" spans="1:15" x14ac:dyDescent="0.3">
      <c r="A2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1</v>
      </c>
      <c r="B29" s="49"/>
      <c r="C29" s="45" t="s">
        <v>118</v>
      </c>
      <c r="D29" s="43"/>
      <c r="E29" s="43"/>
      <c r="F29" s="49"/>
      <c r="G29" s="49"/>
      <c r="H29" s="41" t="s">
        <v>175</v>
      </c>
      <c r="I29" s="28"/>
      <c r="J2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3</v>
      </c>
      <c r="K29" s="128"/>
      <c r="L29" s="128" cm="1">
        <f t="array" ref="L29">IF(OR(H29="Titre 2",H29="Titre 2 fini"),SUMPRODUCT((H$2:H29="Titre 2")+(H$2:H29="Titre 2 fini")), "")</f>
        <v>1</v>
      </c>
      <c r="M29" s="128" cm="1">
        <f t="array" ref="M29">IF(OR(H29="Titre 2",H29="Titre 2 fini"),SUMPRODUCT((H$2:H29="Titre 2")+(H$2:H29="Titre 2 fini")), "")</f>
        <v>1</v>
      </c>
      <c r="N29" s="128"/>
      <c r="O29" s="131"/>
    </row>
    <row r="30" spans="1:15" x14ac:dyDescent="0.3">
      <c r="A3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0" s="48"/>
      <c r="C30" s="45"/>
      <c r="D30" s="44"/>
      <c r="E30" s="44"/>
      <c r="F30" s="44"/>
      <c r="G30" s="44"/>
      <c r="H30" s="28" t="s">
        <v>7</v>
      </c>
      <c r="I30" s="28"/>
      <c r="J3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30" s="128"/>
      <c r="L30" s="128" t="str" cm="1">
        <f t="array" ref="L30">IF(OR(H30="Titre 2",H30="Titre 2 fini"),SUMPRODUCT((H$2:H30="Titre 2")+(H$2:H30="Titre 2 fini")), "")</f>
        <v/>
      </c>
      <c r="M30" s="128" t="str" cm="1">
        <f t="array" ref="M30">IF(OR(H30="Titre 2",H30="Titre 2 fini"),SUMPRODUCT((H$2:H30="Titre 2")+(H$2:H30="Titre 2 fini")), "")</f>
        <v/>
      </c>
      <c r="N30" s="128"/>
      <c r="O30" s="131"/>
    </row>
    <row r="31" spans="1:15" x14ac:dyDescent="0.3">
      <c r="A3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1" s="48"/>
      <c r="C31" s="45"/>
      <c r="D31" s="44"/>
      <c r="E31" s="44"/>
      <c r="F31" s="44"/>
      <c r="G31" s="44"/>
      <c r="H31" s="28" t="s">
        <v>177</v>
      </c>
      <c r="I31" s="28"/>
      <c r="J3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31" s="128"/>
      <c r="L31" s="128" t="str" cm="1">
        <f t="array" ref="L31">IF(OR(H31="Titre 2",H31="Titre 2 fini"),SUMPRODUCT((H$2:H31="Titre 2")+(H$2:H31="Titre 2 fini")), "")</f>
        <v/>
      </c>
      <c r="M31" s="128" t="str" cm="1">
        <f t="array" ref="M31">IF(OR(H31="Titre 2",H31="Titre 2 fini"),SUMPRODUCT((H$2:H31="Titre 2")+(H$2:H31="Titre 2 fini")), "")</f>
        <v/>
      </c>
      <c r="N31" s="128"/>
      <c r="O31" s="131"/>
    </row>
    <row r="32" spans="1:15" x14ac:dyDescent="0.3">
      <c r="A3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2</v>
      </c>
      <c r="B32" s="49"/>
      <c r="C32" s="30" t="s">
        <v>201</v>
      </c>
      <c r="D32" s="43"/>
      <c r="E32" s="43"/>
      <c r="F32" s="49"/>
      <c r="G32" s="49"/>
      <c r="H32" s="41" t="s">
        <v>176</v>
      </c>
      <c r="I32" s="28"/>
      <c r="J3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3</v>
      </c>
      <c r="K32" s="128"/>
      <c r="L32" s="128" cm="1">
        <f t="array" ref="L32">IF(OR(H32="Titre 2",H32="Titre 2 fini"),SUMPRODUCT((H$2:H32="Titre 2")+(H$2:H32="Titre 2 fini")), "")</f>
        <v>2</v>
      </c>
      <c r="M32" s="128" cm="1">
        <f t="array" ref="M32">IF(OR(H32="Titre 2",H32="Titre 2 fini"),SUMPRODUCT((H$2:H32="Titre 2")+(H$2:H32="Titre 2 fini")), "")</f>
        <v>2</v>
      </c>
      <c r="N32" s="128"/>
      <c r="O32" s="131"/>
    </row>
    <row r="33" spans="1:15" ht="24" x14ac:dyDescent="0.3">
      <c r="A3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3" s="48"/>
      <c r="C33" s="48"/>
      <c r="F33" s="48"/>
      <c r="G33" s="48"/>
      <c r="H33" s="28" t="s">
        <v>178</v>
      </c>
      <c r="I33" s="28"/>
      <c r="J3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33" s="128"/>
      <c r="L33" s="128" t="str" cm="1">
        <f t="array" ref="L33">IF(OR(H33="Titre 2",H33="Titre 2 fini"),SUMPRODUCT((H$2:H33="Titre 2")+(H$2:H33="Titre 2 fini")), "")</f>
        <v/>
      </c>
      <c r="M33" s="128" t="str" cm="1">
        <f t="array" ref="M33">IF(OR(H33="Titre 2",H33="Titre 2 fini"),SUMPRODUCT((H$2:H33="Titre 2")+(H$2:H33="Titre 2 fini")), "")</f>
        <v/>
      </c>
      <c r="N33" s="128"/>
      <c r="O33" s="131"/>
    </row>
    <row r="34" spans="1:15" ht="24" x14ac:dyDescent="0.3">
      <c r="A3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4" s="48"/>
      <c r="C34" s="49"/>
      <c r="D34" s="44"/>
      <c r="E34" s="44"/>
      <c r="F34" s="48"/>
      <c r="G34" s="48"/>
      <c r="H34" s="28" t="s">
        <v>178</v>
      </c>
      <c r="I34" s="28"/>
      <c r="J3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34" s="128"/>
      <c r="L34" s="128" t="str" cm="1">
        <f t="array" ref="L34">IF(OR(H34="Titre 2",H34="Titre 2 fini"),SUMPRODUCT((H$2:H34="Titre 2")+(H$2:H34="Titre 2 fini")), "")</f>
        <v/>
      </c>
      <c r="M34" s="128" t="str" cm="1">
        <f t="array" ref="M34">IF(OR(H34="Titre 2",H34="Titre 2 fini"),SUMPRODUCT((H$2:H34="Titre 2")+(H$2:H34="Titre 2 fini")), "")</f>
        <v/>
      </c>
      <c r="N34" s="128"/>
      <c r="O34" s="131"/>
    </row>
    <row r="35" spans="1:15" x14ac:dyDescent="0.3">
      <c r="A3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3</v>
      </c>
      <c r="B35" s="49"/>
      <c r="C35" s="30" t="s">
        <v>202</v>
      </c>
      <c r="D35" s="43"/>
      <c r="E35" s="43"/>
      <c r="F35" s="49"/>
      <c r="G35" s="49"/>
      <c r="H35" s="41" t="s">
        <v>176</v>
      </c>
      <c r="I35" s="28"/>
      <c r="J3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3</v>
      </c>
      <c r="K35" s="128"/>
      <c r="L35" s="128" cm="1">
        <f t="array" ref="L35">IF(OR(H35="Titre 2",H35="Titre 2 fini"),SUMPRODUCT((H$2:H35="Titre 2")+(H$2:H35="Titre 2 fini")), "")</f>
        <v>3</v>
      </c>
      <c r="M35" s="128" cm="1">
        <f t="array" ref="M35">IF(OR(H35="Titre 2",H35="Titre 2 fini"),SUMPRODUCT((H$2:H35="Titre 2")+(H$2:H35="Titre 2 fini")), "")</f>
        <v>3</v>
      </c>
      <c r="N35" s="128"/>
      <c r="O35" s="131"/>
    </row>
    <row r="36" spans="1:15" ht="24" x14ac:dyDescent="0.3">
      <c r="A3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6" s="48"/>
      <c r="C36" s="48"/>
      <c r="F36" s="48"/>
      <c r="G36" s="48"/>
      <c r="H36" s="28" t="s">
        <v>178</v>
      </c>
      <c r="I36" s="28"/>
      <c r="J3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36" s="128"/>
      <c r="L36" s="128" t="str" cm="1">
        <f t="array" ref="L36">IF(OR(H36="Titre 2",H36="Titre 2 fini"),SUMPRODUCT((H$2:H36="Titre 2")+(H$2:H36="Titre 2 fini")), "")</f>
        <v/>
      </c>
      <c r="M36" s="128" t="str" cm="1">
        <f t="array" ref="M36">IF(OR(H36="Titre 2",H36="Titre 2 fini"),SUMPRODUCT((H$2:H36="Titre 2")+(H$2:H36="Titre 2 fini")), "")</f>
        <v/>
      </c>
      <c r="N36" s="128"/>
      <c r="O36" s="131"/>
    </row>
    <row r="37" spans="1:15" ht="24" x14ac:dyDescent="0.3">
      <c r="A3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7" s="49"/>
      <c r="F37" s="48"/>
      <c r="G37" s="48"/>
      <c r="H37" s="28" t="s">
        <v>178</v>
      </c>
      <c r="I37" s="28"/>
      <c r="J3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37" s="128"/>
      <c r="L37" s="128" t="str" cm="1">
        <f t="array" ref="L37">IF(OR(H37="Titre 2",H37="Titre 2 fini"),SUMPRODUCT((H$2:H37="Titre 2")+(H$2:H37="Titre 2 fini")), "")</f>
        <v/>
      </c>
      <c r="M37" s="128" t="str" cm="1">
        <f t="array" ref="M37">IF(OR(H37="Titre 2",H37="Titre 2 fini"),SUMPRODUCT((H$2:H37="Titre 2")+(H$2:H37="Titre 2 fini")), "")</f>
        <v/>
      </c>
      <c r="N37" s="128"/>
      <c r="O37" s="131"/>
    </row>
    <row r="38" spans="1:15" x14ac:dyDescent="0.3">
      <c r="A3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4</v>
      </c>
      <c r="B38" s="49"/>
      <c r="C38" s="30" t="s">
        <v>203</v>
      </c>
      <c r="D38" s="43"/>
      <c r="E38" s="43"/>
      <c r="F38" s="49"/>
      <c r="G38" s="49"/>
      <c r="H38" s="41" t="s">
        <v>175</v>
      </c>
      <c r="I38" s="28"/>
      <c r="J3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3</v>
      </c>
      <c r="K38" s="128"/>
      <c r="L38" s="128" cm="1">
        <f t="array" ref="L38">IF(OR(H38="Titre 2",H38="Titre 2 fini"),SUMPRODUCT((H$2:H38="Titre 2")+(H$2:H38="Titre 2 fini")), "")</f>
        <v>4</v>
      </c>
      <c r="M38" s="128" cm="1">
        <f t="array" ref="M38">IF(OR(H38="Titre 2",H38="Titre 2 fini"),SUMPRODUCT((H$2:H38="Titre 2")+(H$2:H38="Titre 2 fini")), "")</f>
        <v>4</v>
      </c>
      <c r="N38" s="128"/>
      <c r="O38" s="131"/>
    </row>
    <row r="39" spans="1:15" ht="24" x14ac:dyDescent="0.3">
      <c r="A39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39" s="48"/>
      <c r="C39" s="48"/>
      <c r="F39" s="74"/>
      <c r="G39" s="74"/>
      <c r="H39" s="28" t="s">
        <v>178</v>
      </c>
      <c r="I39" s="28"/>
      <c r="J3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39" s="128"/>
      <c r="L39" s="128" t="str" cm="1">
        <f t="array" ref="L39">IF(OR(H39="Titre 2",H39="Titre 2 fini"),SUMPRODUCT((H$2:H39="Titre 2")+(H$2:H39="Titre 2 fini")), "")</f>
        <v/>
      </c>
      <c r="M39" s="128" t="str" cm="1">
        <f t="array" ref="M39">IF(OR(H39="Titre 2",H39="Titre 2 fini"),SUMPRODUCT((H$2:H39="Titre 2")+(H$2:H39="Titre 2 fini")), "")</f>
        <v/>
      </c>
      <c r="N39" s="128"/>
      <c r="O39" s="131"/>
    </row>
    <row r="40" spans="1:15" ht="24" x14ac:dyDescent="0.3">
      <c r="A4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0" s="48"/>
      <c r="C40" s="48"/>
      <c r="F40" s="48"/>
      <c r="G40" s="48"/>
      <c r="H40" s="28" t="s">
        <v>178</v>
      </c>
      <c r="I40" s="28"/>
      <c r="J4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0" s="128"/>
      <c r="L40" s="128" t="str" cm="1">
        <f t="array" ref="L40">IF(OR(H40="Titre 2",H40="Titre 2 fini"),SUMPRODUCT((H$2:H40="Titre 2")+(H$2:H40="Titre 2 fini")), "")</f>
        <v/>
      </c>
      <c r="M40" s="128" t="str" cm="1">
        <f t="array" ref="M40">IF(OR(H40="Titre 2",H40="Titre 2 fini"),SUMPRODUCT((H$2:H40="Titre 2")+(H$2:H40="Titre 2 fini")), "")</f>
        <v/>
      </c>
      <c r="N40" s="128"/>
      <c r="O40" s="131"/>
    </row>
    <row r="41" spans="1:15" x14ac:dyDescent="0.3">
      <c r="A4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41" s="49"/>
      <c r="C41" s="30" t="s">
        <v>204</v>
      </c>
      <c r="D41" s="43"/>
      <c r="E41" s="43"/>
      <c r="F41" s="49"/>
      <c r="G41" s="49"/>
      <c r="H41" s="41" t="s">
        <v>173</v>
      </c>
      <c r="I41" s="28"/>
      <c r="J4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41" s="128"/>
      <c r="L41" s="128" t="str" cm="1">
        <f t="array" ref="L41">IF(OR(H41="Titre 2",H41="Titre 2 fini"),SUMPRODUCT((H$2:H41="Titre 2")+(H$2:H41="Titre 2 fini")), "")</f>
        <v/>
      </c>
      <c r="M41" s="128" t="str" cm="1">
        <f t="array" ref="M41">IF(OR(H41="Titre 2",H41="Titre 2 fini"),SUMPRODUCT((H$2:H41="Titre 2")+(H$2:H41="Titre 2 fini")), "")</f>
        <v/>
      </c>
      <c r="N41" s="128"/>
      <c r="O41" s="131"/>
    </row>
    <row r="42" spans="1:15" x14ac:dyDescent="0.3">
      <c r="A4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2" s="48"/>
      <c r="C42" s="58"/>
      <c r="D42" s="68"/>
      <c r="F42" s="48"/>
      <c r="G42" s="48"/>
      <c r="H42" s="28" t="s">
        <v>177</v>
      </c>
      <c r="I42" s="28"/>
      <c r="J4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2" s="128"/>
      <c r="L42" s="128" t="str" cm="1">
        <f t="array" ref="L42">IF(OR(H42="Titre 2",H42="Titre 2 fini"),SUMPRODUCT((H$2:H42="Titre 2")+(H$2:H42="Titre 2 fini")), "")</f>
        <v/>
      </c>
      <c r="M42" s="128" t="str" cm="1">
        <f t="array" ref="M42">IF(OR(H42="Titre 2",H42="Titre 2 fini"),SUMPRODUCT((H$2:H42="Titre 2")+(H$2:H42="Titre 2 fini")), "")</f>
        <v/>
      </c>
      <c r="N42" s="128"/>
      <c r="O42" s="131"/>
    </row>
    <row r="43" spans="1:15" x14ac:dyDescent="0.3">
      <c r="A4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3" s="48"/>
      <c r="C43" s="68"/>
      <c r="D43" s="68"/>
      <c r="F43" s="48"/>
      <c r="G43" s="48"/>
      <c r="H43" s="28" t="s">
        <v>177</v>
      </c>
      <c r="I43" s="28"/>
      <c r="J4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3" s="128"/>
      <c r="L43" s="128" t="str" cm="1">
        <f t="array" ref="L43">IF(OR(H43="Titre 2",H43="Titre 2 fini"),SUMPRODUCT((H$2:H43="Titre 2")+(H$2:H43="Titre 2 fini")), "")</f>
        <v/>
      </c>
      <c r="M43" s="128" t="str" cm="1">
        <f t="array" ref="M43">IF(OR(H43="Titre 2",H43="Titre 2 fini"),SUMPRODUCT((H$2:H43="Titre 2")+(H$2:H43="Titre 2 fini")), "")</f>
        <v/>
      </c>
      <c r="N43" s="128"/>
      <c r="O43" s="131"/>
    </row>
    <row r="44" spans="1:15" x14ac:dyDescent="0.3">
      <c r="A4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4" s="48"/>
      <c r="C44" s="68"/>
      <c r="D44" s="68"/>
      <c r="F44" s="48"/>
      <c r="G44" s="48"/>
      <c r="H44" s="28" t="s">
        <v>177</v>
      </c>
      <c r="I44" s="28"/>
      <c r="J4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4" s="128"/>
      <c r="L44" s="128" t="str" cm="1">
        <f t="array" ref="L44">IF(OR(H44="Titre 2",H44="Titre 2 fini"),SUMPRODUCT((H$2:H44="Titre 2")+(H$2:H44="Titre 2 fini")), "")</f>
        <v/>
      </c>
      <c r="M44" s="128" t="str" cm="1">
        <f t="array" ref="M44">IF(OR(H44="Titre 2",H44="Titre 2 fini"),SUMPRODUCT((H$2:H44="Titre 2")+(H$2:H44="Titre 2 fini")), "")</f>
        <v/>
      </c>
      <c r="N44" s="128"/>
      <c r="O44" s="131"/>
    </row>
    <row r="45" spans="1:15" x14ac:dyDescent="0.3">
      <c r="A4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45" s="49"/>
      <c r="C45" s="30" t="s">
        <v>205</v>
      </c>
      <c r="D45" s="43"/>
      <c r="E45" s="43"/>
      <c r="F45" s="49"/>
      <c r="G45" s="49"/>
      <c r="H45" s="41" t="s">
        <v>173</v>
      </c>
      <c r="I45" s="28"/>
      <c r="J4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45" s="128"/>
      <c r="L45" s="128" t="str" cm="1">
        <f t="array" ref="L45">IF(OR(H45="Titre 2",H45="Titre 2 fini"),SUMPRODUCT((H$2:H45="Titre 2")+(H$2:H45="Titre 2 fini")), "")</f>
        <v/>
      </c>
      <c r="M45" s="128" t="str" cm="1">
        <f t="array" ref="M45">IF(OR(H45="Titre 2",H45="Titre 2 fini"),SUMPRODUCT((H$2:H45="Titre 2")+(H$2:H45="Titre 2 fini")), "")</f>
        <v/>
      </c>
      <c r="N45" s="128"/>
      <c r="O45" s="131"/>
    </row>
    <row r="46" spans="1:15" x14ac:dyDescent="0.3">
      <c r="A4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6" s="48"/>
      <c r="C46" s="58"/>
      <c r="D46" s="68"/>
      <c r="F46" s="48"/>
      <c r="G46" s="48"/>
      <c r="H46" s="28" t="s">
        <v>177</v>
      </c>
      <c r="I46" s="28"/>
      <c r="J4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6" s="128"/>
      <c r="L46" s="128" t="str" cm="1">
        <f t="array" ref="L46">IF(OR(H46="Titre 2",H46="Titre 2 fini"),SUMPRODUCT((H$2:H46="Titre 2")+(H$2:H46="Titre 2 fini")), "")</f>
        <v/>
      </c>
      <c r="M46" s="128" t="str" cm="1">
        <f t="array" ref="M46">IF(OR(H46="Titre 2",H46="Titre 2 fini"),SUMPRODUCT((H$2:H46="Titre 2")+(H$2:H46="Titre 2 fini")), "")</f>
        <v/>
      </c>
      <c r="N46" s="128"/>
      <c r="O46" s="131"/>
    </row>
    <row r="47" spans="1:15" x14ac:dyDescent="0.3">
      <c r="A4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7" s="48"/>
      <c r="C47" s="68"/>
      <c r="D47" s="68"/>
      <c r="F47" s="74"/>
      <c r="G47" s="48"/>
      <c r="H47" s="28" t="s">
        <v>177</v>
      </c>
      <c r="I47" s="28"/>
      <c r="J4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7" s="128"/>
      <c r="L47" s="128" t="str" cm="1">
        <f t="array" ref="L47">IF(OR(H47="Titre 2",H47="Titre 2 fini"),SUMPRODUCT((H$2:H47="Titre 2")+(H$2:H47="Titre 2 fini")), "")</f>
        <v/>
      </c>
      <c r="M47" s="128" t="str" cm="1">
        <f t="array" ref="M47">IF(OR(H47="Titre 2",H47="Titre 2 fini"),SUMPRODUCT((H$2:H47="Titre 2")+(H$2:H47="Titre 2 fini")), "")</f>
        <v/>
      </c>
      <c r="N47" s="128"/>
      <c r="O47" s="131"/>
    </row>
    <row r="48" spans="1:15" x14ac:dyDescent="0.3">
      <c r="A4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8" s="49"/>
      <c r="C48" s="58"/>
      <c r="D48" s="44"/>
      <c r="F48" s="48"/>
      <c r="G48" s="48"/>
      <c r="H48" s="28" t="s">
        <v>177</v>
      </c>
      <c r="I48" s="28"/>
      <c r="J4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48" s="128"/>
      <c r="L48" s="128" t="str" cm="1">
        <f t="array" ref="L48">IF(OR(H48="Titre 2",H48="Titre 2 fini"),SUMPRODUCT((H$2:H48="Titre 2")+(H$2:H48="Titre 2 fini")), "")</f>
        <v/>
      </c>
      <c r="M48" s="128" t="str" cm="1">
        <f t="array" ref="M48">IF(OR(H48="Titre 2",H48="Titre 2 fini"),SUMPRODUCT((H$2:H48="Titre 2")+(H$2:H48="Titre 2 fini")), "")</f>
        <v/>
      </c>
      <c r="N48" s="128"/>
      <c r="O48" s="131"/>
    </row>
    <row r="49" spans="1:15" ht="30" customHeight="1" x14ac:dyDescent="0.3">
      <c r="A49" s="42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49" s="93"/>
      <c r="C49" s="42" t="s">
        <v>45</v>
      </c>
      <c r="D49" s="33"/>
      <c r="E49" s="33"/>
      <c r="F49" s="47"/>
      <c r="G49" s="47"/>
      <c r="H49" s="41" t="s">
        <v>172</v>
      </c>
      <c r="I49" s="28"/>
      <c r="J4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1</v>
      </c>
      <c r="K49" s="128"/>
      <c r="L49" s="128" t="str" cm="1">
        <f t="array" ref="L49">IF(OR(H49="Titre 2",H49="Titre 2 fini"),SUMPRODUCT((H$2:H49="Titre 2")+(H$2:H49="Titre 2 fini")), "")</f>
        <v/>
      </c>
      <c r="M49" s="128" t="str" cm="1">
        <f t="array" ref="M49">IF(OR(H49="Titre 2",H49="Titre 2 fini"),SUMPRODUCT((H$2:H49="Titre 2")+(H$2:H49="Titre 2 fini")), "")</f>
        <v/>
      </c>
      <c r="N49" s="128"/>
      <c r="O49" s="131"/>
    </row>
    <row r="50" spans="1:15" x14ac:dyDescent="0.2">
      <c r="A5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50" s="49"/>
      <c r="C50" s="46" t="s">
        <v>206</v>
      </c>
      <c r="D50" s="43"/>
      <c r="E50" s="43"/>
      <c r="F50" s="49"/>
      <c r="G50" s="49"/>
      <c r="H50" s="41" t="s">
        <v>173</v>
      </c>
      <c r="I50" s="28"/>
      <c r="J5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50" s="128"/>
      <c r="L50" s="128" t="str" cm="1">
        <f t="array" ref="L50">IF(OR(H50="Titre 2",H50="Titre 2 fini"),SUMPRODUCT((H$2:H50="Titre 2")+(H$2:H50="Titre 2 fini")), "")</f>
        <v/>
      </c>
      <c r="M50" s="128" t="str" cm="1">
        <f t="array" ref="M50">IF(OR(H50="Titre 2",H50="Titre 2 fini"),SUMPRODUCT((H$2:H50="Titre 2")+(H$2:H50="Titre 2 fini")), "")</f>
        <v/>
      </c>
      <c r="N50" s="128"/>
      <c r="O50" s="131"/>
    </row>
    <row r="51" spans="1:15" x14ac:dyDescent="0.3">
      <c r="A5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1" s="48"/>
      <c r="C51" s="48"/>
      <c r="F51" s="48"/>
      <c r="G51" s="48"/>
      <c r="H51" s="28" t="s">
        <v>177</v>
      </c>
      <c r="I51" s="28"/>
      <c r="J5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51" s="128"/>
      <c r="L51" s="128" t="str" cm="1">
        <f t="array" ref="L51">IF(OR(H51="Titre 2",H51="Titre 2 fini"),SUMPRODUCT((H$2:H51="Titre 2")+(H$2:H51="Titre 2 fini")), "")</f>
        <v/>
      </c>
      <c r="M51" s="128" t="str" cm="1">
        <f t="array" ref="M51">IF(OR(H51="Titre 2",H51="Titre 2 fini"),SUMPRODUCT((H$2:H51="Titre 2")+(H$2:H51="Titre 2 fini")), "")</f>
        <v/>
      </c>
      <c r="N51" s="128"/>
      <c r="O51" s="131"/>
    </row>
    <row r="52" spans="1:15" x14ac:dyDescent="0.3">
      <c r="A52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2" s="48"/>
      <c r="C52" s="48"/>
      <c r="F52" s="48"/>
      <c r="G52" s="48"/>
      <c r="H52" s="28" t="s">
        <v>177</v>
      </c>
      <c r="I52" s="28"/>
      <c r="J5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52" s="128"/>
      <c r="L52" s="128" t="str" cm="1">
        <f t="array" ref="L52">IF(OR(H52="Titre 2",H52="Titre 2 fini"),SUMPRODUCT((H$2:H52="Titre 2")+(H$2:H52="Titre 2 fini")), "")</f>
        <v/>
      </c>
      <c r="M52" s="128" t="str" cm="1">
        <f t="array" ref="M52">IF(OR(H52="Titre 2",H52="Titre 2 fini"),SUMPRODUCT((H$2:H52="Titre 2")+(H$2:H52="Titre 2 fini")), "")</f>
        <v/>
      </c>
      <c r="N52" s="128"/>
      <c r="O52" s="131"/>
    </row>
    <row r="53" spans="1:15" x14ac:dyDescent="0.3">
      <c r="A5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53" s="49"/>
      <c r="C53" s="30" t="s">
        <v>213</v>
      </c>
      <c r="F53" s="49"/>
      <c r="G53" s="49"/>
      <c r="H53" s="41" t="s">
        <v>173</v>
      </c>
      <c r="I53" s="28"/>
      <c r="J5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53" s="128"/>
      <c r="L53" s="128" t="str" cm="1">
        <f t="array" ref="L53">IF(OR(H53="Titre 2",H53="Titre 2 fini"),SUMPRODUCT((H$2:H53="Titre 2")+(H$2:H53="Titre 2 fini")), "")</f>
        <v/>
      </c>
      <c r="M53" s="128" t="str" cm="1">
        <f t="array" ref="M53">IF(OR(H53="Titre 2",H53="Titre 2 fini"),SUMPRODUCT((H$2:H53="Titre 2")+(H$2:H53="Titre 2 fini")), "")</f>
        <v/>
      </c>
      <c r="N53" s="128"/>
      <c r="O53" s="131"/>
    </row>
    <row r="54" spans="1:15" x14ac:dyDescent="0.3">
      <c r="A5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4" s="49"/>
      <c r="C54" s="58"/>
      <c r="F54" s="48"/>
      <c r="G54" s="48"/>
      <c r="H54" s="28" t="s">
        <v>177</v>
      </c>
      <c r="I54" s="28"/>
      <c r="J5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54" s="128"/>
      <c r="L54" s="128" t="str" cm="1">
        <f t="array" ref="L54">IF(OR(H54="Titre 2",H54="Titre 2 fini"),SUMPRODUCT((H$2:H54="Titre 2")+(H$2:H54="Titre 2 fini")), "")</f>
        <v/>
      </c>
      <c r="M54" s="128" t="str" cm="1">
        <f t="array" ref="M54">IF(OR(H54="Titre 2",H54="Titre 2 fini"),SUMPRODUCT((H$2:H54="Titre 2")+(H$2:H54="Titre 2 fini")), "")</f>
        <v/>
      </c>
      <c r="N54" s="128"/>
      <c r="O54" s="131"/>
    </row>
    <row r="55" spans="1:15" x14ac:dyDescent="0.3">
      <c r="A55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5" s="49"/>
      <c r="C55" s="58"/>
      <c r="F55" s="48"/>
      <c r="G55" s="48"/>
      <c r="H55" s="28" t="s">
        <v>177</v>
      </c>
      <c r="I55" s="28"/>
      <c r="J5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55" s="128"/>
      <c r="L55" s="128" t="str" cm="1">
        <f t="array" ref="L55">IF(OR(H55="Titre 2",H55="Titre 2 fini"),SUMPRODUCT((H$2:H55="Titre 2")+(H$2:H55="Titre 2 fini")), "")</f>
        <v/>
      </c>
      <c r="M55" s="128" t="str" cm="1">
        <f t="array" ref="M55">IF(OR(H55="Titre 2",H55="Titre 2 fini"),SUMPRODUCT((H$2:H55="Titre 2")+(H$2:H55="Titre 2 fini")), "")</f>
        <v/>
      </c>
      <c r="N55" s="128"/>
      <c r="O55" s="131"/>
    </row>
    <row r="56" spans="1:15" x14ac:dyDescent="0.2">
      <c r="A5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56" s="49"/>
      <c r="C56" s="46" t="s">
        <v>212</v>
      </c>
      <c r="D56" s="43"/>
      <c r="E56" s="43"/>
      <c r="F56" s="49"/>
      <c r="G56" s="49"/>
      <c r="H56" s="41" t="s">
        <v>173</v>
      </c>
      <c r="I56" s="28"/>
      <c r="J5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56" s="128"/>
      <c r="L56" s="128" t="str" cm="1">
        <f t="array" ref="L56">IF(OR(H56="Titre 2",H56="Titre 2 fini"),SUMPRODUCT((H$2:H56="Titre 2")+(H$2:H56="Titre 2 fini")), "")</f>
        <v/>
      </c>
      <c r="M56" s="128" t="str" cm="1">
        <f t="array" ref="M56">IF(OR(H56="Titre 2",H56="Titre 2 fini"),SUMPRODUCT((H$2:H56="Titre 2")+(H$2:H56="Titre 2 fini")), "")</f>
        <v/>
      </c>
      <c r="N56" s="128"/>
      <c r="O56" s="131"/>
    </row>
    <row r="57" spans="1:15" x14ac:dyDescent="0.3">
      <c r="A5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7" s="48"/>
      <c r="C57" s="48"/>
      <c r="F57" s="48"/>
      <c r="G57" s="48"/>
      <c r="H57" s="28" t="s">
        <v>177</v>
      </c>
      <c r="I57" s="28"/>
      <c r="J5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57" s="128"/>
      <c r="L57" s="128" t="str" cm="1">
        <f t="array" ref="L57">IF(OR(H57="Titre 2",H57="Titre 2 fini"),SUMPRODUCT((H$2:H57="Titre 2")+(H$2:H57="Titre 2 fini")), "")</f>
        <v/>
      </c>
      <c r="M57" s="128" t="str" cm="1">
        <f t="array" ref="M57">IF(OR(H57="Titre 2",H57="Titre 2 fini"),SUMPRODUCT((H$2:H57="Titre 2")+(H$2:H57="Titre 2 fini")), "")</f>
        <v/>
      </c>
      <c r="N57" s="128"/>
      <c r="O57" s="131"/>
    </row>
    <row r="58" spans="1:15" x14ac:dyDescent="0.3">
      <c r="A5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58" s="48"/>
      <c r="C58" s="48"/>
      <c r="F58" s="48"/>
      <c r="G58" s="48"/>
      <c r="H58" s="28" t="s">
        <v>177</v>
      </c>
      <c r="I58" s="28"/>
      <c r="J5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58" s="128"/>
      <c r="L58" s="128" t="str" cm="1">
        <f t="array" ref="L58">IF(OR(H58="Titre 2",H58="Titre 2 fini"),SUMPRODUCT((H$2:H58="Titre 2")+(H$2:H58="Titre 2 fini")), "")</f>
        <v/>
      </c>
      <c r="M58" s="128" t="str" cm="1">
        <f t="array" ref="M58">IF(OR(H58="Titre 2",H58="Titre 2 fini"),SUMPRODUCT((H$2:H58="Titre 2")+(H$2:H58="Titre 2 fini")), "")</f>
        <v/>
      </c>
      <c r="N58" s="128"/>
      <c r="O58" s="131"/>
    </row>
    <row r="59" spans="1:15" x14ac:dyDescent="0.3">
      <c r="A5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59" s="49"/>
      <c r="C59" s="30" t="s">
        <v>211</v>
      </c>
      <c r="F59" s="49"/>
      <c r="G59" s="49"/>
      <c r="H59" s="41" t="s">
        <v>173</v>
      </c>
      <c r="I59" s="28"/>
      <c r="J5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59" s="128"/>
      <c r="L59" s="128" t="str" cm="1">
        <f t="array" ref="L59">IF(OR(H59="Titre 2",H59="Titre 2 fini"),SUMPRODUCT((H$2:H59="Titre 2")+(H$2:H59="Titre 2 fini")), "")</f>
        <v/>
      </c>
      <c r="M59" s="128" t="str" cm="1">
        <f t="array" ref="M59">IF(OR(H59="Titre 2",H59="Titre 2 fini"),SUMPRODUCT((H$2:H59="Titre 2")+(H$2:H59="Titre 2 fini")), "")</f>
        <v/>
      </c>
      <c r="N59" s="128"/>
      <c r="O59" s="131"/>
    </row>
    <row r="60" spans="1:15" x14ac:dyDescent="0.3">
      <c r="A6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0" s="49"/>
      <c r="C60" s="58"/>
      <c r="F60" s="48"/>
      <c r="G60" s="48"/>
      <c r="H60" s="28" t="s">
        <v>177</v>
      </c>
      <c r="I60" s="28"/>
      <c r="J6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60" s="128"/>
      <c r="L60" s="128" t="str" cm="1">
        <f t="array" ref="L60">IF(OR(H60="Titre 2",H60="Titre 2 fini"),SUMPRODUCT((H$2:H60="Titre 2")+(H$2:H60="Titre 2 fini")), "")</f>
        <v/>
      </c>
      <c r="M60" s="128" t="str" cm="1">
        <f t="array" ref="M60">IF(OR(H60="Titre 2",H60="Titre 2 fini"),SUMPRODUCT((H$2:H60="Titre 2")+(H$2:H60="Titre 2 fini")), "")</f>
        <v/>
      </c>
      <c r="N60" s="128"/>
      <c r="O60" s="131"/>
    </row>
    <row r="61" spans="1:15" x14ac:dyDescent="0.3">
      <c r="A6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1" s="48"/>
      <c r="C61" s="48"/>
      <c r="F61" s="74"/>
      <c r="G61" s="74"/>
      <c r="H61" s="28" t="s">
        <v>177</v>
      </c>
      <c r="I61" s="28"/>
      <c r="J6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61" s="128"/>
      <c r="L61" s="128" t="str" cm="1">
        <f t="array" ref="L61">IF(OR(H61="Titre 2",H61="Titre 2 fini"),SUMPRODUCT((H$2:H61="Titre 2")+(H$2:H61="Titre 2 fini")), "")</f>
        <v/>
      </c>
      <c r="M61" s="128" t="str" cm="1">
        <f t="array" ref="M61">IF(OR(H61="Titre 2",H61="Titre 2 fini"),SUMPRODUCT((H$2:H61="Titre 2")+(H$2:H61="Titre 2 fini")), "")</f>
        <v/>
      </c>
      <c r="N61" s="128"/>
      <c r="O61" s="131"/>
    </row>
    <row r="62" spans="1:15" x14ac:dyDescent="0.3">
      <c r="A6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62" s="49"/>
      <c r="C62" s="30" t="s">
        <v>210</v>
      </c>
      <c r="F62" s="49"/>
      <c r="G62" s="49"/>
      <c r="H62" s="41" t="s">
        <v>173</v>
      </c>
      <c r="I62" s="28"/>
      <c r="J6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62" s="128"/>
      <c r="L62" s="128" t="str" cm="1">
        <f t="array" ref="L62">IF(OR(H62="Titre 2",H62="Titre 2 fini"),SUMPRODUCT((H$2:H62="Titre 2")+(H$2:H62="Titre 2 fini")), "")</f>
        <v/>
      </c>
      <c r="M62" s="128" t="str" cm="1">
        <f t="array" ref="M62">IF(OR(H62="Titre 2",H62="Titre 2 fini"),SUMPRODUCT((H$2:H62="Titre 2")+(H$2:H62="Titre 2 fini")), "")</f>
        <v/>
      </c>
      <c r="N62" s="128"/>
      <c r="O62" s="131"/>
    </row>
    <row r="63" spans="1:15" x14ac:dyDescent="0.3">
      <c r="A6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3" s="49"/>
      <c r="C63" s="58"/>
      <c r="F63" s="48"/>
      <c r="G63" s="48"/>
      <c r="H63" s="28" t="s">
        <v>177</v>
      </c>
      <c r="I63" s="28"/>
      <c r="J6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63" s="128"/>
      <c r="L63" s="128" t="str" cm="1">
        <f t="array" ref="L63">IF(OR(H63="Titre 2",H63="Titre 2 fini"),SUMPRODUCT((H$2:H63="Titre 2")+(H$2:H63="Titre 2 fini")), "")</f>
        <v/>
      </c>
      <c r="M63" s="128" t="str" cm="1">
        <f t="array" ref="M63">IF(OR(H63="Titre 2",H63="Titre 2 fini"),SUMPRODUCT((H$2:H63="Titre 2")+(H$2:H63="Titre 2 fini")), "")</f>
        <v/>
      </c>
      <c r="N63" s="128"/>
      <c r="O63" s="131"/>
    </row>
    <row r="64" spans="1:15" x14ac:dyDescent="0.3">
      <c r="A6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4" s="49"/>
      <c r="C64" s="58"/>
      <c r="F64" s="48"/>
      <c r="G64" s="48"/>
      <c r="H64" s="28" t="s">
        <v>177</v>
      </c>
      <c r="I64" s="28"/>
      <c r="J6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64" s="128"/>
      <c r="L64" s="128" t="str" cm="1">
        <f t="array" ref="L64">IF(OR(H64="Titre 2",H64="Titre 2 fini"),SUMPRODUCT((H$2:H64="Titre 2")+(H$2:H64="Titre 2 fini")), "")</f>
        <v/>
      </c>
      <c r="M64" s="128" t="str" cm="1">
        <f t="array" ref="M64">IF(OR(H64="Titre 2",H64="Titre 2 fini"),SUMPRODUCT((H$2:H64="Titre 2")+(H$2:H64="Titre 2 fini")), "")</f>
        <v/>
      </c>
      <c r="N64" s="128"/>
      <c r="O64" s="131"/>
    </row>
    <row r="65" spans="1:15" x14ac:dyDescent="0.2">
      <c r="A6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65" s="49"/>
      <c r="C65" s="46" t="s">
        <v>209</v>
      </c>
      <c r="D65" s="43"/>
      <c r="E65" s="43"/>
      <c r="F65" s="49"/>
      <c r="G65" s="49"/>
      <c r="H65" s="41" t="s">
        <v>173</v>
      </c>
      <c r="I65" s="28"/>
      <c r="J6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65" s="128"/>
      <c r="L65" s="128" t="str" cm="1">
        <f t="array" ref="L65">IF(OR(H65="Titre 2",H65="Titre 2 fini"),SUMPRODUCT((H$2:H65="Titre 2")+(H$2:H65="Titre 2 fini")), "")</f>
        <v/>
      </c>
      <c r="M65" s="128" t="str" cm="1">
        <f t="array" ref="M65">IF(OR(H65="Titre 2",H65="Titre 2 fini"),SUMPRODUCT((H$2:H65="Titre 2")+(H$2:H65="Titre 2 fini")), "")</f>
        <v/>
      </c>
      <c r="N65" s="128"/>
      <c r="O65" s="131"/>
    </row>
    <row r="66" spans="1:15" x14ac:dyDescent="0.3">
      <c r="A6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6" s="48"/>
      <c r="F66" s="49"/>
      <c r="G66" s="49"/>
      <c r="H66" s="28" t="s">
        <v>177</v>
      </c>
      <c r="I66" s="28"/>
      <c r="J6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66" s="128"/>
      <c r="L66" s="128" t="str" cm="1">
        <f t="array" ref="L66">IF(OR(H66="Titre 2",H66="Titre 2 fini"),SUMPRODUCT((H$2:H66="Titre 2")+(H$2:H66="Titre 2 fini")), "")</f>
        <v/>
      </c>
      <c r="M66" s="128" t="str" cm="1">
        <f t="array" ref="M66">IF(OR(H66="Titre 2",H66="Titre 2 fini"),SUMPRODUCT((H$2:H66="Titre 2")+(H$2:H66="Titre 2 fini")), "")</f>
        <v/>
      </c>
      <c r="N66" s="128"/>
      <c r="O66" s="131"/>
    </row>
    <row r="67" spans="1:15" x14ac:dyDescent="0.2">
      <c r="A6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67" s="49"/>
      <c r="C67" s="46" t="s">
        <v>208</v>
      </c>
      <c r="D67" s="43"/>
      <c r="E67" s="43"/>
      <c r="F67" s="49"/>
      <c r="G67" s="49"/>
      <c r="H67" s="41" t="s">
        <v>173</v>
      </c>
      <c r="I67" s="28"/>
      <c r="J6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67" s="128"/>
      <c r="L67" s="128" t="str" cm="1">
        <f t="array" ref="L67">IF(OR(H67="Titre 2",H67="Titre 2 fini"),SUMPRODUCT((H$2:H67="Titre 2")+(H$2:H67="Titre 2 fini")), "")</f>
        <v/>
      </c>
      <c r="M67" s="128" t="str" cm="1">
        <f t="array" ref="M67">IF(OR(H67="Titre 2",H67="Titre 2 fini"),SUMPRODUCT((H$2:H67="Titre 2")+(H$2:H67="Titre 2 fini")), "")</f>
        <v/>
      </c>
      <c r="N67" s="128"/>
      <c r="O67" s="131"/>
    </row>
    <row r="68" spans="1:15" x14ac:dyDescent="0.3">
      <c r="A68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68" s="48"/>
      <c r="F68" s="49"/>
      <c r="G68" s="49"/>
      <c r="H68" s="28" t="s">
        <v>7</v>
      </c>
      <c r="I68" s="28"/>
      <c r="J6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68" s="128"/>
      <c r="L68" s="128" t="str" cm="1">
        <f t="array" ref="L68">IF(OR(H68="Titre 2",H68="Titre 2 fini"),SUMPRODUCT((H$2:H68="Titre 2")+(H$2:H68="Titre 2 fini")), "")</f>
        <v/>
      </c>
      <c r="M68" s="128" t="str" cm="1">
        <f t="array" ref="M68">IF(OR(H68="Titre 2",H68="Titre 2 fini"),SUMPRODUCT((H$2:H68="Titre 2")+(H$2:H68="Titre 2 fini")), "")</f>
        <v/>
      </c>
      <c r="N68" s="128"/>
      <c r="O68" s="131"/>
    </row>
    <row r="69" spans="1:15" x14ac:dyDescent="0.2">
      <c r="A6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69" s="49"/>
      <c r="C69" s="46" t="s">
        <v>207</v>
      </c>
      <c r="D69" s="43"/>
      <c r="E69" s="43"/>
      <c r="F69" s="49"/>
      <c r="G69" s="49"/>
      <c r="H69" s="41" t="s">
        <v>173</v>
      </c>
      <c r="I69" s="28"/>
      <c r="J6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69" s="128"/>
      <c r="L69" s="128" t="str" cm="1">
        <f t="array" ref="L69">IF(OR(H69="Titre 2",H69="Titre 2 fini"),SUMPRODUCT((H$2:H69="Titre 2")+(H$2:H69="Titre 2 fini")), "")</f>
        <v/>
      </c>
      <c r="M69" s="128" t="str" cm="1">
        <f t="array" ref="M69">IF(OR(H69="Titre 2",H69="Titre 2 fini"),SUMPRODUCT((H$2:H69="Titre 2")+(H$2:H69="Titre 2 fini")), "")</f>
        <v/>
      </c>
      <c r="N69" s="128"/>
      <c r="O69" s="131"/>
    </row>
    <row r="70" spans="1:15" x14ac:dyDescent="0.3">
      <c r="A70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0" s="48"/>
      <c r="C70" s="48"/>
      <c r="E70" s="44"/>
      <c r="F70" s="48"/>
      <c r="G70" s="48"/>
      <c r="H70" s="28" t="s">
        <v>7</v>
      </c>
      <c r="I70" s="28"/>
      <c r="J7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70" s="128"/>
      <c r="L70" s="128" t="str" cm="1">
        <f t="array" ref="L70">IF(OR(H70="Titre 2",H70="Titre 2 fini"),SUMPRODUCT((H$2:H70="Titre 2")+(H$2:H70="Titre 2 fini")), "")</f>
        <v/>
      </c>
      <c r="M70" s="128" t="str" cm="1">
        <f t="array" ref="M70">IF(OR(H70="Titre 2",H70="Titre 2 fini"),SUMPRODUCT((H$2:H70="Titre 2")+(H$2:H70="Titre 2 fini")), "")</f>
        <v/>
      </c>
      <c r="N70" s="128"/>
      <c r="O70" s="131"/>
    </row>
    <row r="71" spans="1:15" x14ac:dyDescent="0.3">
      <c r="A71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1" s="48"/>
      <c r="C71" s="48"/>
      <c r="E71" s="44"/>
      <c r="F71" s="48"/>
      <c r="G71" s="48"/>
      <c r="H71" s="28" t="s">
        <v>7</v>
      </c>
      <c r="I71" s="28"/>
      <c r="J7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71" s="128"/>
      <c r="L71" s="128" t="str" cm="1">
        <f t="array" ref="L71">IF(OR(H71="Titre 2",H71="Titre 2 fini"),SUMPRODUCT((H$2:H71="Titre 2")+(H$2:H71="Titre 2 fini")), "")</f>
        <v/>
      </c>
      <c r="M71" s="128" t="str" cm="1">
        <f t="array" ref="M71">IF(OR(H71="Titre 2",H71="Titre 2 fini"),SUMPRODUCT((H$2:H71="Titre 2")+(H$2:H71="Titre 2 fini")), "")</f>
        <v/>
      </c>
      <c r="N71" s="128"/>
      <c r="O71" s="131"/>
    </row>
    <row r="72" spans="1:15" x14ac:dyDescent="0.2">
      <c r="A7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72" s="49"/>
      <c r="C72" s="46" t="s">
        <v>214</v>
      </c>
      <c r="D72" s="43"/>
      <c r="E72" s="43"/>
      <c r="F72" s="49"/>
      <c r="G72" s="49"/>
      <c r="H72" s="41" t="s">
        <v>173</v>
      </c>
      <c r="I72" s="28"/>
      <c r="J7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72" s="128"/>
      <c r="L72" s="128" t="str" cm="1">
        <f t="array" ref="L72">IF(OR(H72="Titre 2",H72="Titre 2 fini"),SUMPRODUCT((H$2:H72="Titre 2")+(H$2:H72="Titre 2 fini")), "")</f>
        <v/>
      </c>
      <c r="M72" s="128" t="str" cm="1">
        <f t="array" ref="M72">IF(OR(H72="Titre 2",H72="Titre 2 fini"),SUMPRODUCT((H$2:H72="Titre 2")+(H$2:H72="Titre 2 fini")), "")</f>
        <v/>
      </c>
      <c r="N72" s="128"/>
      <c r="O72" s="131"/>
    </row>
    <row r="73" spans="1:15" x14ac:dyDescent="0.3">
      <c r="A73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3" s="48"/>
      <c r="F73" s="48"/>
      <c r="G73" s="48"/>
      <c r="H73" s="28" t="s">
        <v>7</v>
      </c>
      <c r="I73" s="28"/>
      <c r="J7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73" s="128"/>
      <c r="L73" s="128" t="str" cm="1">
        <f t="array" ref="L73">IF(OR(H73="Titre 2",H73="Titre 2 fini"),SUMPRODUCT((H$2:H73="Titre 2")+(H$2:H73="Titre 2 fini")), "")</f>
        <v/>
      </c>
      <c r="M73" s="128" t="str" cm="1">
        <f t="array" ref="M73">IF(OR(H73="Titre 2",H73="Titre 2 fini"),SUMPRODUCT((H$2:H73="Titre 2")+(H$2:H73="Titre 2 fini")), "")</f>
        <v/>
      </c>
      <c r="N73" s="128"/>
      <c r="O73" s="131"/>
    </row>
    <row r="74" spans="1:15" x14ac:dyDescent="0.3">
      <c r="A74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4" s="49"/>
      <c r="F74" s="48"/>
      <c r="G74" s="48"/>
      <c r="H74" s="28" t="s">
        <v>7</v>
      </c>
      <c r="I74" s="28"/>
      <c r="J7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74" s="128"/>
      <c r="L74" s="128" t="str" cm="1">
        <f t="array" ref="L74">IF(OR(H74="Titre 2",H74="Titre 2 fini"),SUMPRODUCT((H$2:H74="Titre 2")+(H$2:H74="Titre 2 fini")), "")</f>
        <v/>
      </c>
      <c r="M74" s="128" t="str" cm="1">
        <f t="array" ref="M74">IF(OR(H74="Titre 2",H74="Titre 2 fini"),SUMPRODUCT((H$2:H74="Titre 2")+(H$2:H74="Titre 2 fini")), "")</f>
        <v/>
      </c>
      <c r="N74" s="128"/>
      <c r="O74" s="131"/>
    </row>
    <row r="75" spans="1:15" x14ac:dyDescent="0.2">
      <c r="A7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75" s="49"/>
      <c r="C75" s="46" t="s">
        <v>215</v>
      </c>
      <c r="D75" s="43"/>
      <c r="E75" s="43"/>
      <c r="F75" s="49"/>
      <c r="G75" s="49"/>
      <c r="H75" s="41" t="s">
        <v>173</v>
      </c>
      <c r="I75" s="28"/>
      <c r="J7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75" s="128"/>
      <c r="L75" s="128" t="str" cm="1">
        <f t="array" ref="L75">IF(OR(H75="Titre 2",H75="Titre 2 fini"),SUMPRODUCT((H$2:H75="Titre 2")+(H$2:H75="Titre 2 fini")), "")</f>
        <v/>
      </c>
      <c r="M75" s="128" t="str" cm="1">
        <f t="array" ref="M75">IF(OR(H75="Titre 2",H75="Titre 2 fini"),SUMPRODUCT((H$2:H75="Titre 2")+(H$2:H75="Titre 2 fini")), "")</f>
        <v/>
      </c>
      <c r="N75" s="128"/>
      <c r="O75" s="131"/>
    </row>
    <row r="76" spans="1:15" x14ac:dyDescent="0.3">
      <c r="A76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6" s="48"/>
      <c r="F76" s="48"/>
      <c r="G76" s="48"/>
      <c r="H76" s="28" t="s">
        <v>7</v>
      </c>
      <c r="I76" s="28"/>
      <c r="J7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76" s="128"/>
      <c r="L76" s="128" t="str" cm="1">
        <f t="array" ref="L76">IF(OR(H76="Titre 2",H76="Titre 2 fini"),SUMPRODUCT((H$2:H76="Titre 2")+(H$2:H76="Titre 2 fini")), "")</f>
        <v/>
      </c>
      <c r="M76" s="128" t="str" cm="1">
        <f t="array" ref="M76">IF(OR(H76="Titre 2",H76="Titre 2 fini"),SUMPRODUCT((H$2:H76="Titre 2")+(H$2:H76="Titre 2 fini")), "")</f>
        <v/>
      </c>
      <c r="N76" s="128"/>
      <c r="O76" s="131"/>
    </row>
    <row r="77" spans="1:15" ht="13.5" customHeight="1" x14ac:dyDescent="0.3">
      <c r="A77" s="38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7" s="49"/>
      <c r="F77" s="49"/>
      <c r="G77" s="49"/>
      <c r="H77" s="28" t="s">
        <v>7</v>
      </c>
      <c r="I77" s="28"/>
      <c r="J7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4</v>
      </c>
      <c r="K77" s="128"/>
      <c r="L77" s="128" t="str" cm="1">
        <f t="array" ref="L77">IF(OR(H77="Titre 2",H77="Titre 2 fini"),SUMPRODUCT((H$2:H77="Titre 2")+(H$2:H77="Titre 2 fini")), "")</f>
        <v/>
      </c>
      <c r="M77" s="128" t="str" cm="1">
        <f t="array" ref="M77">IF(OR(H77="Titre 2",H77="Titre 2 fini"),SUMPRODUCT((H$2:H77="Titre 2")+(H$2:H77="Titre 2 fini")), "")</f>
        <v/>
      </c>
      <c r="N77" s="128"/>
      <c r="O77" s="131"/>
    </row>
    <row r="78" spans="1:15" ht="30" customHeight="1" x14ac:dyDescent="0.3">
      <c r="A78" s="42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>0</v>
      </c>
      <c r="B78" s="93"/>
      <c r="C78" s="42" t="s">
        <v>66</v>
      </c>
      <c r="D78" s="33"/>
      <c r="E78" s="33"/>
      <c r="F78" s="47"/>
      <c r="G78" s="47"/>
      <c r="H78" s="41" t="s">
        <v>0</v>
      </c>
      <c r="I78" s="28"/>
      <c r="J7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1</v>
      </c>
      <c r="K78" s="128"/>
      <c r="L78" s="128" t="str" cm="1">
        <f t="array" ref="L78">IF(OR(H78="Titre 2",H78="Titre 2 fini"),SUMPRODUCT((H$2:H78="Titre 2")+(H$2:H78="Titre 2 fini")), "")</f>
        <v/>
      </c>
      <c r="M78" s="128" t="str" cm="1">
        <f t="array" ref="M78">IF(OR(H78="Titre 2",H78="Titre 2 fini"),SUMPRODUCT((H$2:H78="Titre 2")+(H$2:H78="Titre 2 fini")), "")</f>
        <v/>
      </c>
      <c r="N78" s="128"/>
      <c r="O78" s="131"/>
    </row>
    <row r="79" spans="1:15" x14ac:dyDescent="0.3">
      <c r="A7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79" s="49" t="s">
        <v>77</v>
      </c>
      <c r="C79" s="30" t="s">
        <v>216</v>
      </c>
      <c r="F79" s="49"/>
      <c r="G79" s="49"/>
      <c r="H79" s="41" t="s">
        <v>173</v>
      </c>
      <c r="I79" s="28"/>
      <c r="J7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79" s="128"/>
      <c r="L79" s="128" t="str" cm="1">
        <f t="array" ref="L79">IF(OR(H79="Titre 2",H79="Titre 2 fini"),SUMPRODUCT((H$2:H79="Titre 2")+(H$2:H79="Titre 2 fini")), "")</f>
        <v/>
      </c>
      <c r="M79" s="128" t="str" cm="1">
        <f t="array" ref="M79">IF(OR(H79="Titre 2",H79="Titre 2 fini"),SUMPRODUCT((H$2:H79="Titre 2")+(H$2:H79="Titre 2 fini")), "")</f>
        <v/>
      </c>
      <c r="N79" s="128"/>
      <c r="O79" s="131"/>
    </row>
    <row r="80" spans="1:15" x14ac:dyDescent="0.3">
      <c r="A8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0" s="48"/>
      <c r="C80" s="45"/>
      <c r="F80" s="48"/>
      <c r="G80" s="48"/>
      <c r="H80" s="28"/>
      <c r="I80" s="28"/>
      <c r="J8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80" s="128"/>
      <c r="L80" s="128" t="str" cm="1">
        <f t="array" ref="L80">IF(OR(H80="Titre 2",H80="Titre 2 fini"),SUMPRODUCT((H$2:H80="Titre 2")+(H$2:H80="Titre 2 fini")), "")</f>
        <v/>
      </c>
      <c r="M80" s="128" t="str" cm="1">
        <f t="array" ref="M80">IF(OR(H80="Titre 2",H80="Titre 2 fini"),SUMPRODUCT((H$2:H80="Titre 2")+(H$2:H80="Titre 2 fini")), "")</f>
        <v/>
      </c>
      <c r="N80" s="128"/>
      <c r="O80" s="131"/>
    </row>
    <row r="81" spans="1:15" x14ac:dyDescent="0.3">
      <c r="A8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1" s="48"/>
      <c r="C81" s="45"/>
      <c r="F81" s="48"/>
      <c r="G81" s="48"/>
      <c r="H81" s="28"/>
      <c r="I81" s="28"/>
      <c r="J81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81" s="128"/>
      <c r="L81" s="128" t="str" cm="1">
        <f t="array" ref="L81">IF(OR(H81="Titre 2",H81="Titre 2 fini"),SUMPRODUCT((H$2:H81="Titre 2")+(H$2:H81="Titre 2 fini")), "")</f>
        <v/>
      </c>
      <c r="M81" s="128" t="str" cm="1">
        <f t="array" ref="M81">IF(OR(H81="Titre 2",H81="Titre 2 fini"),SUMPRODUCT((H$2:H81="Titre 2")+(H$2:H81="Titre 2 fini")), "")</f>
        <v/>
      </c>
      <c r="N81" s="128"/>
      <c r="O81" s="131"/>
    </row>
    <row r="82" spans="1:15" x14ac:dyDescent="0.3">
      <c r="A8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2" s="49" t="s">
        <v>104</v>
      </c>
      <c r="C82" s="30" t="s">
        <v>217</v>
      </c>
      <c r="F82" s="49"/>
      <c r="G82" s="49"/>
      <c r="H82" s="41" t="s">
        <v>173</v>
      </c>
      <c r="I82" s="28"/>
      <c r="J8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82" s="128"/>
      <c r="L82" s="128" t="str" cm="1">
        <f t="array" ref="L82">IF(OR(H82="Titre 2",H82="Titre 2 fini"),SUMPRODUCT((H$2:H82="Titre 2")+(H$2:H82="Titre 2 fini")), "")</f>
        <v/>
      </c>
      <c r="M82" s="128" t="str" cm="1">
        <f t="array" ref="M82">IF(OR(H82="Titre 2",H82="Titre 2 fini"),SUMPRODUCT((H$2:H82="Titre 2")+(H$2:H82="Titre 2 fini")), "")</f>
        <v/>
      </c>
      <c r="N82" s="128"/>
      <c r="O82" s="131"/>
    </row>
    <row r="83" spans="1:15" x14ac:dyDescent="0.3">
      <c r="A8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3" s="48"/>
      <c r="C83" s="45"/>
      <c r="F83" s="48"/>
      <c r="G83" s="48"/>
      <c r="H83" s="28"/>
      <c r="I83" s="28"/>
      <c r="J83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83" s="128"/>
      <c r="L83" s="128" t="str" cm="1">
        <f t="array" ref="L83">IF(OR(H83="Titre 2",H83="Titre 2 fini"),SUMPRODUCT((H$2:H83="Titre 2")+(H$2:H83="Titre 2 fini")), "")</f>
        <v/>
      </c>
      <c r="M83" s="128" t="str" cm="1">
        <f t="array" ref="M83">IF(OR(H83="Titre 2",H83="Titre 2 fini"),SUMPRODUCT((H$2:H83="Titre 2")+(H$2:H83="Titre 2 fini")), "")</f>
        <v/>
      </c>
      <c r="N83" s="128"/>
      <c r="O83" s="131"/>
    </row>
    <row r="84" spans="1:15" x14ac:dyDescent="0.3">
      <c r="A8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4" s="48"/>
      <c r="C84" s="45"/>
      <c r="F84" s="48"/>
      <c r="G84" s="48"/>
      <c r="H84" s="28"/>
      <c r="I84" s="28"/>
      <c r="J84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84" s="128"/>
      <c r="L84" s="128" t="str" cm="1">
        <f t="array" ref="L84">IF(OR(H84="Titre 2",H84="Titre 2 fini"),SUMPRODUCT((H$2:H84="Titre 2")+(H$2:H84="Titre 2 fini")), "")</f>
        <v/>
      </c>
      <c r="M84" s="128" t="str" cm="1">
        <f t="array" ref="M84">IF(OR(H84="Titre 2",H84="Titre 2 fini"),SUMPRODUCT((H$2:H84="Titre 2")+(H$2:H84="Titre 2 fini")), "")</f>
        <v/>
      </c>
      <c r="N84" s="128"/>
      <c r="O84" s="131"/>
    </row>
    <row r="85" spans="1:15" x14ac:dyDescent="0.3">
      <c r="A8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5" s="49" t="s">
        <v>105</v>
      </c>
      <c r="C85" s="30" t="s">
        <v>218</v>
      </c>
      <c r="F85" s="49"/>
      <c r="G85" s="49"/>
      <c r="H85" s="41" t="s">
        <v>173</v>
      </c>
      <c r="I85" s="28"/>
      <c r="J8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85" s="128"/>
      <c r="L85" s="128" t="str" cm="1">
        <f t="array" ref="L85">IF(OR(H85="Titre 2",H85="Titre 2 fini"),SUMPRODUCT((H$2:H85="Titre 2")+(H$2:H85="Titre 2 fini")), "")</f>
        <v/>
      </c>
      <c r="M85" s="128" t="str" cm="1">
        <f t="array" ref="M85">IF(OR(H85="Titre 2",H85="Titre 2 fini"),SUMPRODUCT((H$2:H85="Titre 2")+(H$2:H85="Titre 2 fini")), "")</f>
        <v/>
      </c>
      <c r="N85" s="128"/>
      <c r="O85" s="131"/>
    </row>
    <row r="86" spans="1:15" x14ac:dyDescent="0.3">
      <c r="A8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6" s="48"/>
      <c r="C86" s="45"/>
      <c r="F86" s="74"/>
      <c r="G86" s="74"/>
      <c r="H86" s="28"/>
      <c r="I86" s="28"/>
      <c r="J86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86" s="128"/>
      <c r="L86" s="128" t="str" cm="1">
        <f t="array" ref="L86">IF(OR(H86="Titre 2",H86="Titre 2 fini"),SUMPRODUCT((H$2:H86="Titre 2")+(H$2:H86="Titre 2 fini")), "")</f>
        <v/>
      </c>
      <c r="M86" s="128" t="str" cm="1">
        <f t="array" ref="M86">IF(OR(H86="Titre 2",H86="Titre 2 fini"),SUMPRODUCT((H$2:H86="Titre 2")+(H$2:H86="Titre 2 fini")), "")</f>
        <v/>
      </c>
      <c r="N86" s="128"/>
      <c r="O86" s="131"/>
    </row>
    <row r="87" spans="1:15" x14ac:dyDescent="0.3">
      <c r="A8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7" s="48"/>
      <c r="C87" s="45"/>
      <c r="F87" s="48"/>
      <c r="G87" s="48"/>
      <c r="H87" s="28"/>
      <c r="I87" s="28"/>
      <c r="J87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87" s="128"/>
      <c r="L87" s="128" t="str" cm="1">
        <f t="array" ref="L87">IF(OR(H87="Titre 2",H87="Titre 2 fini"),SUMPRODUCT((H$2:H87="Titre 2")+(H$2:H87="Titre 2 fini")), "")</f>
        <v/>
      </c>
      <c r="M87" s="128" t="str" cm="1">
        <f t="array" ref="M87">IF(OR(H87="Titre 2",H87="Titre 2 fini"),SUMPRODUCT((H$2:H87="Titre 2")+(H$2:H87="Titre 2 fini")), "")</f>
        <v/>
      </c>
      <c r="N87" s="128"/>
      <c r="O87" s="131"/>
    </row>
    <row r="88" spans="1:15" x14ac:dyDescent="0.3">
      <c r="A8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8" s="49" t="s">
        <v>115</v>
      </c>
      <c r="C88" s="30" t="s">
        <v>219</v>
      </c>
      <c r="F88" s="49"/>
      <c r="G88" s="49"/>
      <c r="H88" s="41" t="s">
        <v>173</v>
      </c>
      <c r="I88" s="28"/>
      <c r="J8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88" s="128"/>
      <c r="L88" s="128" t="str" cm="1">
        <f t="array" ref="L88">IF(OR(H88="Titre 2",H88="Titre 2 fini"),SUMPRODUCT((H$2:H88="Titre 2")+(H$2:H88="Titre 2 fini")), "")</f>
        <v/>
      </c>
      <c r="M88" s="128" t="str" cm="1">
        <f t="array" ref="M88">IF(OR(H88="Titre 2",H88="Titre 2 fini"),SUMPRODUCT((H$2:H88="Titre 2")+(H$2:H88="Titre 2 fini")), "")</f>
        <v/>
      </c>
      <c r="N88" s="128"/>
      <c r="O88" s="131"/>
    </row>
    <row r="89" spans="1:15" x14ac:dyDescent="0.3">
      <c r="A8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89" s="48"/>
      <c r="C89" s="45"/>
      <c r="F89" s="74"/>
      <c r="G89" s="74"/>
      <c r="H89" s="28"/>
      <c r="I89" s="28"/>
      <c r="J89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89" s="128"/>
      <c r="L89" s="128" t="str" cm="1">
        <f t="array" ref="L89">IF(OR(H89="Titre 2",H89="Titre 2 fini"),SUMPRODUCT((H$2:H89="Titre 2")+(H$2:H89="Titre 2 fini")), "")</f>
        <v/>
      </c>
      <c r="M89" s="128" t="str" cm="1">
        <f t="array" ref="M89">IF(OR(H89="Titre 2",H89="Titre 2 fini"),SUMPRODUCT((H$2:H89="Titre 2")+(H$2:H89="Titre 2 fini")), "")</f>
        <v/>
      </c>
      <c r="N89" s="128"/>
      <c r="O89" s="131"/>
    </row>
    <row r="90" spans="1:15" x14ac:dyDescent="0.3">
      <c r="A9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0" s="48"/>
      <c r="C90" s="45"/>
      <c r="F90" s="74"/>
      <c r="G90" s="74"/>
      <c r="H90" s="28"/>
      <c r="I90" s="28"/>
      <c r="J9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90" s="128"/>
      <c r="L90" s="128" t="str" cm="1">
        <f t="array" ref="L90">IF(OR(H90="Titre 2",H90="Titre 2 fini"),SUMPRODUCT((H$2:H90="Titre 2")+(H$2:H90="Titre 2 fini")), "")</f>
        <v/>
      </c>
      <c r="M90" s="128" t="str" cm="1">
        <f t="array" ref="M90">IF(OR(H90="Titre 2",H90="Titre 2 fini"),SUMPRODUCT((H$2:H90="Titre 2")+(H$2:H90="Titre 2 fini")), "")</f>
        <v/>
      </c>
      <c r="N90" s="128"/>
      <c r="O90" s="131"/>
    </row>
    <row r="91" spans="1:15" ht="22.5" x14ac:dyDescent="0.3">
      <c r="A9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1" s="49" t="s">
        <v>139</v>
      </c>
      <c r="C91" s="30" t="s">
        <v>220</v>
      </c>
      <c r="F91" s="49"/>
      <c r="G91" s="49"/>
      <c r="H91" s="41" t="s">
        <v>173</v>
      </c>
      <c r="I91" s="28"/>
      <c r="J9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91" s="128"/>
      <c r="L91" s="128" t="str" cm="1">
        <f t="array" ref="L91">IF(OR(H91="Titre 2",H91="Titre 2 fini"),SUMPRODUCT((H$2:H91="Titre 2")+(H$2:H91="Titre 2 fini")), "")</f>
        <v/>
      </c>
      <c r="M91" s="128" t="str" cm="1">
        <f t="array" ref="M91">IF(OR(H91="Titre 2",H91="Titre 2 fini"),SUMPRODUCT((H$2:H91="Titre 2")+(H$2:H91="Titre 2 fini")), "")</f>
        <v/>
      </c>
      <c r="N91" s="128"/>
      <c r="O91" s="131"/>
    </row>
    <row r="92" spans="1:15" x14ac:dyDescent="0.3">
      <c r="A9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2" s="49"/>
      <c r="F92" s="74"/>
      <c r="G92" s="48"/>
      <c r="H92" s="28"/>
      <c r="I92" s="28"/>
      <c r="J92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92" s="128"/>
      <c r="L92" s="128" t="str" cm="1">
        <f t="array" ref="L92">IF(OR(H92="Titre 2",H92="Titre 2 fini"),SUMPRODUCT((H$2:H92="Titre 2")+(H$2:H92="Titre 2 fini")), "")</f>
        <v/>
      </c>
      <c r="M92" s="128" t="str" cm="1">
        <f t="array" ref="M92">IF(OR(H92="Titre 2",H92="Titre 2 fini"),SUMPRODUCT((H$2:H92="Titre 2")+(H$2:H92="Titre 2 fini")), "")</f>
        <v/>
      </c>
      <c r="N92" s="128"/>
      <c r="O92" s="131"/>
    </row>
    <row r="93" spans="1:15" x14ac:dyDescent="0.3">
      <c r="A9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3" s="49"/>
      <c r="F93" s="74"/>
      <c r="G93" s="48"/>
      <c r="H93" s="28"/>
      <c r="I93" s="28"/>
      <c r="J93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93" s="128"/>
      <c r="L93" s="128" t="str" cm="1">
        <f t="array" ref="L93">IF(OR(H93="Titre 2",H93="Titre 2 fini"),SUMPRODUCT((H$2:H93="Titre 2")+(H$2:H93="Titre 2 fini")), "")</f>
        <v/>
      </c>
      <c r="M93" s="128" t="str" cm="1">
        <f t="array" ref="M93">IF(OR(H93="Titre 2",H93="Titre 2 fini"),SUMPRODUCT((H$2:H93="Titre 2")+(H$2:H93="Titre 2 fini")), "")</f>
        <v/>
      </c>
      <c r="N93" s="128"/>
      <c r="O93" s="131"/>
    </row>
    <row r="94" spans="1:15" x14ac:dyDescent="0.3">
      <c r="A9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4" s="49" t="s">
        <v>147</v>
      </c>
      <c r="C94" s="45" t="s">
        <v>221</v>
      </c>
      <c r="F94" s="49"/>
      <c r="G94" s="49"/>
      <c r="H94" s="41" t="s">
        <v>173</v>
      </c>
      <c r="I94" s="28"/>
      <c r="J94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94" s="128"/>
      <c r="L94" s="128" t="str" cm="1">
        <f t="array" ref="L94">IF(OR(H94="Titre 2",H94="Titre 2 fini"),SUMPRODUCT((H$2:H94="Titre 2")+(H$2:H94="Titre 2 fini")), "")</f>
        <v/>
      </c>
      <c r="M94" s="128" t="str" cm="1">
        <f t="array" ref="M94">IF(OR(H94="Titre 2",H94="Titre 2 fini"),SUMPRODUCT((H$2:H94="Titre 2")+(H$2:H94="Titre 2 fini")), "")</f>
        <v/>
      </c>
      <c r="N94" s="128"/>
      <c r="O94" s="131"/>
    </row>
    <row r="95" spans="1:15" x14ac:dyDescent="0.3">
      <c r="A9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5" s="48"/>
      <c r="C95" s="45"/>
      <c r="F95" s="74"/>
      <c r="G95" s="74"/>
      <c r="H95" s="28"/>
      <c r="I95" s="28"/>
      <c r="J95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95" s="128"/>
      <c r="L95" s="128" t="str" cm="1">
        <f t="array" ref="L95">IF(OR(H95="Titre 2",H95="Titre 2 fini"),SUMPRODUCT((H$2:H95="Titre 2")+(H$2:H95="Titre 2 fini")), "")</f>
        <v/>
      </c>
      <c r="M95" s="128" t="str" cm="1">
        <f t="array" ref="M95">IF(OR(H95="Titre 2",H95="Titre 2 fini"),SUMPRODUCT((H$2:H95="Titre 2")+(H$2:H95="Titre 2 fini")), "")</f>
        <v/>
      </c>
      <c r="N95" s="128"/>
      <c r="O95" s="131"/>
    </row>
    <row r="96" spans="1:15" x14ac:dyDescent="0.3">
      <c r="A9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6" s="48"/>
      <c r="C96" s="45"/>
      <c r="E96" s="44"/>
      <c r="F96" s="98"/>
      <c r="G96" s="74"/>
      <c r="H96" s="28"/>
      <c r="I96" s="28"/>
      <c r="J96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96" s="128"/>
      <c r="L96" s="128" t="str" cm="1">
        <f t="array" ref="L96">IF(OR(H96="Titre 2",H96="Titre 2 fini"),SUMPRODUCT((H$2:H96="Titre 2")+(H$2:H96="Titre 2 fini")), "")</f>
        <v/>
      </c>
      <c r="M96" s="128" t="str" cm="1">
        <f t="array" ref="M96">IF(OR(H96="Titre 2",H96="Titre 2 fini"),SUMPRODUCT((H$2:H96="Titre 2")+(H$2:H96="Titre 2 fini")), "")</f>
        <v/>
      </c>
      <c r="N96" s="128"/>
      <c r="O96" s="131"/>
    </row>
    <row r="97" spans="1:15" x14ac:dyDescent="0.3">
      <c r="A9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7" s="49" t="s">
        <v>116</v>
      </c>
      <c r="C97" s="45" t="s">
        <v>229</v>
      </c>
      <c r="F97" s="49"/>
      <c r="G97" s="49"/>
      <c r="H97" s="41" t="s">
        <v>173</v>
      </c>
      <c r="I97" s="28"/>
      <c r="J97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97" s="128"/>
      <c r="L97" s="128" t="str" cm="1">
        <f t="array" ref="L97">IF(OR(H97="Titre 2",H97="Titre 2 fini"),SUMPRODUCT((H$2:H97="Titre 2")+(H$2:H97="Titre 2 fini")), "")</f>
        <v/>
      </c>
      <c r="M97" s="128" t="str" cm="1">
        <f t="array" ref="M97">IF(OR(H97="Titre 2",H97="Titre 2 fini"),SUMPRODUCT((H$2:H97="Titre 2")+(H$2:H97="Titre 2 fini")), "")</f>
        <v/>
      </c>
      <c r="N97" s="128"/>
      <c r="O97" s="131"/>
    </row>
    <row r="98" spans="1:15" x14ac:dyDescent="0.3">
      <c r="A9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8" s="48"/>
      <c r="C98" s="45"/>
      <c r="F98" s="74"/>
      <c r="G98" s="74"/>
      <c r="H98" s="28"/>
      <c r="I98" s="28"/>
      <c r="J98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98" s="128"/>
      <c r="L98" s="128" t="str" cm="1">
        <f t="array" ref="L98">IF(OR(H98="Titre 2",H98="Titre 2 fini"),SUMPRODUCT((H$2:H98="Titre 2")+(H$2:H98="Titre 2 fini")), "")</f>
        <v/>
      </c>
      <c r="M98" s="128" t="str" cm="1">
        <f t="array" ref="M98">IF(OR(H98="Titre 2",H98="Titre 2 fini"),SUMPRODUCT((H$2:H98="Titre 2")+(H$2:H98="Titre 2 fini")), "")</f>
        <v/>
      </c>
      <c r="N98" s="128"/>
      <c r="O98" s="131"/>
    </row>
    <row r="99" spans="1:15" x14ac:dyDescent="0.3">
      <c r="A9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99" s="48"/>
      <c r="C99" s="45"/>
      <c r="E99" s="44"/>
      <c r="F99" s="74"/>
      <c r="G99" s="74"/>
      <c r="H99" s="28"/>
      <c r="I99" s="28"/>
      <c r="J99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99" s="128"/>
      <c r="L99" s="128" t="str" cm="1">
        <f t="array" ref="L99">IF(OR(H99="Titre 2",H99="Titre 2 fini"),SUMPRODUCT((H$2:H99="Titre 2")+(H$2:H99="Titre 2 fini")), "")</f>
        <v/>
      </c>
      <c r="M99" s="128" t="str" cm="1">
        <f t="array" ref="M99">IF(OR(H99="Titre 2",H99="Titre 2 fini"),SUMPRODUCT((H$2:H99="Titre 2")+(H$2:H99="Titre 2 fini")), "")</f>
        <v/>
      </c>
      <c r="N99" s="128"/>
      <c r="O99" s="131"/>
    </row>
    <row r="100" spans="1:15" x14ac:dyDescent="0.3">
      <c r="A10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0" s="49" t="s">
        <v>138</v>
      </c>
      <c r="C100" s="45" t="s">
        <v>228</v>
      </c>
      <c r="F100" s="49"/>
      <c r="G100" s="49"/>
      <c r="H100" s="41" t="s">
        <v>173</v>
      </c>
      <c r="I100" s="28"/>
      <c r="J100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00" s="128"/>
      <c r="L100" s="128" t="str" cm="1">
        <f t="array" ref="L100">IF(OR(H100="Titre 2",H100="Titre 2 fini"),SUMPRODUCT((H$2:H100="Titre 2")+(H$2:H100="Titre 2 fini")), "")</f>
        <v/>
      </c>
      <c r="M100" s="128" t="str" cm="1">
        <f t="array" ref="M100">IF(OR(H100="Titre 2",H100="Titre 2 fini"),SUMPRODUCT((H$2:H100="Titre 2")+(H$2:H100="Titre 2 fini")), "")</f>
        <v/>
      </c>
      <c r="N100" s="128"/>
      <c r="O100" s="131"/>
    </row>
    <row r="101" spans="1:15" x14ac:dyDescent="0.3">
      <c r="A10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1" s="48"/>
      <c r="C101" s="45"/>
      <c r="F101" s="74"/>
      <c r="G101" s="74"/>
      <c r="H101" s="28"/>
      <c r="I101" s="28"/>
      <c r="J101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01" s="128"/>
      <c r="L101" s="128" t="str" cm="1">
        <f t="array" ref="L101">IF(OR(H101="Titre 2",H101="Titre 2 fini"),SUMPRODUCT((H$2:H101="Titre 2")+(H$2:H101="Titre 2 fini")), "")</f>
        <v/>
      </c>
      <c r="M101" s="128" t="str" cm="1">
        <f t="array" ref="M101">IF(OR(H101="Titre 2",H101="Titre 2 fini"),SUMPRODUCT((H$2:H101="Titre 2")+(H$2:H101="Titre 2 fini")), "")</f>
        <v/>
      </c>
      <c r="N101" s="128"/>
      <c r="O101" s="131"/>
    </row>
    <row r="102" spans="1:15" x14ac:dyDescent="0.3">
      <c r="A10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2" s="48"/>
      <c r="C102" s="45"/>
      <c r="E102" s="44"/>
      <c r="F102" s="74"/>
      <c r="G102" s="74"/>
      <c r="H102" s="28"/>
      <c r="I102" s="28"/>
      <c r="J102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02" s="128"/>
      <c r="L102" s="128" t="str" cm="1">
        <f t="array" ref="L102">IF(OR(H102="Titre 2",H102="Titre 2 fini"),SUMPRODUCT((H$2:H102="Titre 2")+(H$2:H102="Titre 2 fini")), "")</f>
        <v/>
      </c>
      <c r="M102" s="128" t="str" cm="1">
        <f t="array" ref="M102">IF(OR(H102="Titre 2",H102="Titre 2 fini"),SUMPRODUCT((H$2:H102="Titre 2")+(H$2:H102="Titre 2 fini")), "")</f>
        <v/>
      </c>
      <c r="N102" s="128"/>
      <c r="O102" s="131"/>
    </row>
    <row r="103" spans="1:15" x14ac:dyDescent="0.3">
      <c r="A10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3" s="49" t="s">
        <v>117</v>
      </c>
      <c r="C103" s="30" t="s">
        <v>227</v>
      </c>
      <c r="F103" s="49"/>
      <c r="G103" s="49"/>
      <c r="H103" s="41" t="s">
        <v>173</v>
      </c>
      <c r="I103" s="28"/>
      <c r="J103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03" s="128"/>
      <c r="L103" s="128" t="str" cm="1">
        <f t="array" ref="L103">IF(OR(H103="Titre 2",H103="Titre 2 fini"),SUMPRODUCT((H$2:H103="Titre 2")+(H$2:H103="Titre 2 fini")), "")</f>
        <v/>
      </c>
      <c r="M103" s="128" t="str" cm="1">
        <f t="array" ref="M103">IF(OR(H103="Titre 2",H103="Titre 2 fini"),SUMPRODUCT((H$2:H103="Titre 2")+(H$2:H103="Titre 2 fini")), "")</f>
        <v/>
      </c>
      <c r="N103" s="128"/>
      <c r="O103" s="131"/>
    </row>
    <row r="104" spans="1:15" x14ac:dyDescent="0.3">
      <c r="A10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4" s="48"/>
      <c r="E104" s="44"/>
      <c r="F104" s="48"/>
      <c r="G104" s="48"/>
      <c r="H104" s="28"/>
      <c r="I104" s="28"/>
      <c r="J104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04" s="128"/>
      <c r="L104" s="128" t="str" cm="1">
        <f t="array" ref="L104">IF(OR(H104="Titre 2",H104="Titre 2 fini"),SUMPRODUCT((H$2:H104="Titre 2")+(H$2:H104="Titre 2 fini")), "")</f>
        <v/>
      </c>
      <c r="M104" s="128" t="str" cm="1">
        <f t="array" ref="M104">IF(OR(H104="Titre 2",H104="Titre 2 fini"),SUMPRODUCT((H$2:H104="Titre 2")+(H$2:H104="Titre 2 fini")), "")</f>
        <v/>
      </c>
      <c r="N104" s="128"/>
      <c r="O104" s="131"/>
    </row>
    <row r="105" spans="1:15" x14ac:dyDescent="0.3">
      <c r="A10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5" s="48"/>
      <c r="F105" s="48"/>
      <c r="G105" s="48"/>
      <c r="H105" s="28"/>
      <c r="I105" s="28"/>
      <c r="J105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05" s="128"/>
      <c r="L105" s="128" t="str" cm="1">
        <f t="array" ref="L105">IF(OR(H105="Titre 2",H105="Titre 2 fini"),SUMPRODUCT((H$2:H105="Titre 2")+(H$2:H105="Titre 2 fini")), "")</f>
        <v/>
      </c>
      <c r="M105" s="128" t="str" cm="1">
        <f t="array" ref="M105">IF(OR(H105="Titre 2",H105="Titre 2 fini"),SUMPRODUCT((H$2:H105="Titre 2")+(H$2:H105="Titre 2 fini")), "")</f>
        <v/>
      </c>
      <c r="N105" s="128"/>
      <c r="O105" s="131"/>
    </row>
    <row r="106" spans="1:15" x14ac:dyDescent="0.3">
      <c r="A10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6" s="49" t="s">
        <v>148</v>
      </c>
      <c r="C106" s="45" t="s">
        <v>150</v>
      </c>
      <c r="F106" s="49"/>
      <c r="G106" s="49"/>
      <c r="H106" s="41" t="s">
        <v>173</v>
      </c>
      <c r="I106" s="28"/>
      <c r="J106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06" s="128"/>
      <c r="L106" s="128" t="str" cm="1">
        <f t="array" ref="L106">IF(OR(H106="Titre 2",H106="Titre 2 fini"),SUMPRODUCT((H$2:H106="Titre 2")+(H$2:H106="Titre 2 fini")), "")</f>
        <v/>
      </c>
      <c r="M106" s="128" t="str" cm="1">
        <f t="array" ref="M106">IF(OR(H106="Titre 2",H106="Titre 2 fini"),SUMPRODUCT((H$2:H106="Titre 2")+(H$2:H106="Titre 2 fini")), "")</f>
        <v/>
      </c>
      <c r="N106" s="128"/>
      <c r="O106" s="131"/>
    </row>
    <row r="107" spans="1:15" x14ac:dyDescent="0.3">
      <c r="A10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7" s="48"/>
      <c r="E107" s="44"/>
      <c r="F107" s="48"/>
      <c r="G107" s="48"/>
      <c r="H107" s="28"/>
      <c r="I107" s="28"/>
      <c r="J107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07" s="128"/>
      <c r="L107" s="128" t="str" cm="1">
        <f t="array" ref="L107">IF(OR(H107="Titre 2",H107="Titre 2 fini"),SUMPRODUCT((H$2:H107="Titre 2")+(H$2:H107="Titre 2 fini")), "")</f>
        <v/>
      </c>
      <c r="M107" s="128" t="str" cm="1">
        <f t="array" ref="M107">IF(OR(H107="Titre 2",H107="Titre 2 fini"),SUMPRODUCT((H$2:H107="Titre 2")+(H$2:H107="Titre 2 fini")), "")</f>
        <v/>
      </c>
      <c r="N107" s="128"/>
      <c r="O107" s="131"/>
    </row>
    <row r="108" spans="1:15" x14ac:dyDescent="0.3">
      <c r="A10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8" s="49"/>
      <c r="E108" s="44"/>
      <c r="F108" s="48"/>
      <c r="G108" s="48"/>
      <c r="H108" s="28"/>
      <c r="I108" s="28"/>
      <c r="J108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08" s="128"/>
      <c r="L108" s="128" t="str" cm="1">
        <f t="array" ref="L108">IF(OR(H108="Titre 2",H108="Titre 2 fini"),SUMPRODUCT((H$2:H108="Titre 2")+(H$2:H108="Titre 2 fini")), "")</f>
        <v/>
      </c>
      <c r="M108" s="128" t="str" cm="1">
        <f t="array" ref="M108">IF(OR(H108="Titre 2",H108="Titre 2 fini"),SUMPRODUCT((H$2:H108="Titre 2")+(H$2:H108="Titre 2 fini")), "")</f>
        <v/>
      </c>
      <c r="N108" s="128"/>
      <c r="O108" s="131"/>
    </row>
    <row r="109" spans="1:15" x14ac:dyDescent="0.3">
      <c r="A10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09" s="49" t="s">
        <v>149</v>
      </c>
      <c r="C109" s="30" t="s">
        <v>226</v>
      </c>
      <c r="F109" s="49"/>
      <c r="G109" s="49"/>
      <c r="H109" s="41" t="s">
        <v>173</v>
      </c>
      <c r="I109" s="28"/>
      <c r="J109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09" s="128"/>
      <c r="L109" s="128" t="str" cm="1">
        <f t="array" ref="L109">IF(OR(H109="Titre 2",H109="Titre 2 fini"),SUMPRODUCT((H$2:H109="Titre 2")+(H$2:H109="Titre 2 fini")), "")</f>
        <v/>
      </c>
      <c r="M109" s="128" t="str" cm="1">
        <f t="array" ref="M109">IF(OR(H109="Titre 2",H109="Titre 2 fini"),SUMPRODUCT((H$2:H109="Titre 2")+(H$2:H109="Titre 2 fini")), "")</f>
        <v/>
      </c>
      <c r="N109" s="128"/>
      <c r="O109" s="131"/>
    </row>
    <row r="110" spans="1:15" x14ac:dyDescent="0.3">
      <c r="A11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0" s="48"/>
      <c r="C110" s="45"/>
      <c r="F110" s="74"/>
      <c r="G110" s="74"/>
      <c r="H110" s="28"/>
      <c r="I110" s="28"/>
      <c r="J11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10" s="128"/>
      <c r="L110" s="128" t="str" cm="1">
        <f t="array" ref="L110">IF(OR(H110="Titre 2",H110="Titre 2 fini"),SUMPRODUCT((H$2:H110="Titre 2")+(H$2:H110="Titre 2 fini")), "")</f>
        <v/>
      </c>
      <c r="M110" s="128" t="str" cm="1">
        <f t="array" ref="M110">IF(OR(H110="Titre 2",H110="Titre 2 fini"),SUMPRODUCT((H$2:H110="Titre 2")+(H$2:H110="Titre 2 fini")), "")</f>
        <v/>
      </c>
      <c r="N110" s="128"/>
      <c r="O110" s="131"/>
    </row>
    <row r="111" spans="1:15" x14ac:dyDescent="0.3">
      <c r="A11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1" s="48"/>
      <c r="C111" s="45"/>
      <c r="F111" s="74"/>
      <c r="G111" s="74"/>
      <c r="H111" s="28"/>
      <c r="I111" s="28"/>
      <c r="J111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11" s="128"/>
      <c r="L111" s="128" t="str" cm="1">
        <f t="array" ref="L111">IF(OR(H111="Titre 2",H111="Titre 2 fini"),SUMPRODUCT((H$2:H111="Titre 2")+(H$2:H111="Titre 2 fini")), "")</f>
        <v/>
      </c>
      <c r="M111" s="128" t="str" cm="1">
        <f t="array" ref="M111">IF(OR(H111="Titre 2",H111="Titre 2 fini"),SUMPRODUCT((H$2:H111="Titre 2")+(H$2:H111="Titre 2 fini")), "")</f>
        <v/>
      </c>
      <c r="N111" s="128"/>
      <c r="O111" s="131"/>
    </row>
    <row r="112" spans="1:15" x14ac:dyDescent="0.3">
      <c r="A11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2" s="49" t="s">
        <v>151</v>
      </c>
      <c r="C112" s="30" t="s">
        <v>225</v>
      </c>
      <c r="F112" s="49"/>
      <c r="G112" s="49"/>
      <c r="H112" s="41" t="s">
        <v>173</v>
      </c>
      <c r="I112" s="28"/>
      <c r="J112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12" s="128"/>
      <c r="L112" s="128" t="str" cm="1">
        <f t="array" ref="L112">IF(OR(H112="Titre 2",H112="Titre 2 fini"),SUMPRODUCT((H$2:H112="Titre 2")+(H$2:H112="Titre 2 fini")), "")</f>
        <v/>
      </c>
      <c r="M112" s="128" t="str" cm="1">
        <f t="array" ref="M112">IF(OR(H112="Titre 2",H112="Titre 2 fini"),SUMPRODUCT((H$2:H112="Titre 2")+(H$2:H112="Titre 2 fini")), "")</f>
        <v/>
      </c>
      <c r="N112" s="128"/>
      <c r="O112" s="131"/>
    </row>
    <row r="113" spans="1:15" x14ac:dyDescent="0.3">
      <c r="A11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3" s="48"/>
      <c r="C113" s="45"/>
      <c r="F113" s="98"/>
      <c r="G113" s="74"/>
      <c r="H113" s="28"/>
      <c r="I113" s="28"/>
      <c r="J113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13" s="128"/>
      <c r="L113" s="128" t="str" cm="1">
        <f t="array" ref="L113">IF(OR(H113="Titre 2",H113="Titre 2 fini"),SUMPRODUCT((H$2:H113="Titre 2")+(H$2:H113="Titre 2 fini")), "")</f>
        <v/>
      </c>
      <c r="M113" s="128" t="str" cm="1">
        <f t="array" ref="M113">IF(OR(H113="Titre 2",H113="Titre 2 fini"),SUMPRODUCT((H$2:H113="Titre 2")+(H$2:H113="Titre 2 fini")), "")</f>
        <v/>
      </c>
      <c r="N113" s="128"/>
      <c r="O113" s="131"/>
    </row>
    <row r="114" spans="1:15" x14ac:dyDescent="0.3">
      <c r="A11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4" s="48"/>
      <c r="C114" s="45"/>
      <c r="F114" s="49"/>
      <c r="G114" s="74"/>
      <c r="H114" s="28"/>
      <c r="I114" s="28"/>
      <c r="J114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14" s="128"/>
      <c r="L114" s="128" t="str" cm="1">
        <f t="array" ref="L114">IF(OR(H114="Titre 2",H114="Titre 2 fini"),SUMPRODUCT((H$2:H114="Titre 2")+(H$2:H114="Titre 2 fini")), "")</f>
        <v/>
      </c>
      <c r="M114" s="128" t="str" cm="1">
        <f t="array" ref="M114">IF(OR(H114="Titre 2",H114="Titre 2 fini"),SUMPRODUCT((H$2:H114="Titre 2")+(H$2:H114="Titre 2 fini")), "")</f>
        <v/>
      </c>
      <c r="N114" s="128"/>
      <c r="O114" s="131"/>
    </row>
    <row r="115" spans="1:15" x14ac:dyDescent="0.3">
      <c r="A11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5" s="49" t="s">
        <v>152</v>
      </c>
      <c r="C115" s="30" t="s">
        <v>224</v>
      </c>
      <c r="F115" s="49"/>
      <c r="G115" s="49"/>
      <c r="H115" s="41" t="s">
        <v>173</v>
      </c>
      <c r="I115" s="28"/>
      <c r="J115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15" s="128"/>
      <c r="L115" s="128" t="str" cm="1">
        <f t="array" ref="L115">IF(OR(H115="Titre 2",H115="Titre 2 fini"),SUMPRODUCT((H$2:H115="Titre 2")+(H$2:H115="Titre 2 fini")), "")</f>
        <v/>
      </c>
      <c r="M115" s="128" t="str" cm="1">
        <f t="array" ref="M115">IF(OR(H115="Titre 2",H115="Titre 2 fini"),SUMPRODUCT((H$2:H115="Titre 2")+(H$2:H115="Titre 2 fini")), "")</f>
        <v/>
      </c>
      <c r="N115" s="128"/>
      <c r="O115" s="131"/>
    </row>
    <row r="116" spans="1:15" x14ac:dyDescent="0.3">
      <c r="A11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6" s="48"/>
      <c r="C116" s="45"/>
      <c r="F116" s="74"/>
      <c r="G116" s="74"/>
      <c r="H116" s="28"/>
      <c r="I116" s="28"/>
      <c r="J116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16" s="128"/>
      <c r="L116" s="128" t="str" cm="1">
        <f t="array" ref="L116">IF(OR(H116="Titre 2",H116="Titre 2 fini"),SUMPRODUCT((H$2:H116="Titre 2")+(H$2:H116="Titre 2 fini")), "")</f>
        <v/>
      </c>
      <c r="M116" s="128" t="str" cm="1">
        <f t="array" ref="M116">IF(OR(H116="Titre 2",H116="Titre 2 fini"),SUMPRODUCT((H$2:H116="Titre 2")+(H$2:H116="Titre 2 fini")), "")</f>
        <v/>
      </c>
      <c r="N116" s="128"/>
      <c r="O116" s="131"/>
    </row>
    <row r="117" spans="1:15" x14ac:dyDescent="0.3">
      <c r="A11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7" s="49"/>
      <c r="F117" s="74"/>
      <c r="G117" s="48"/>
      <c r="H117" s="28"/>
      <c r="I117" s="28"/>
      <c r="J117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17" s="128"/>
      <c r="L117" s="128" t="str" cm="1">
        <f t="array" ref="L117">IF(OR(H117="Titre 2",H117="Titre 2 fini"),SUMPRODUCT((H$2:H117="Titre 2")+(H$2:H117="Titre 2 fini")), "")</f>
        <v/>
      </c>
      <c r="M117" s="128" t="str" cm="1">
        <f t="array" ref="M117">IF(OR(H117="Titre 2",H117="Titre 2 fini"),SUMPRODUCT((H$2:H117="Titre 2")+(H$2:H117="Titre 2 fini")), "")</f>
        <v/>
      </c>
      <c r="N117" s="128"/>
      <c r="O117" s="131"/>
    </row>
    <row r="118" spans="1:15" x14ac:dyDescent="0.3">
      <c r="A11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8" s="49" t="s">
        <v>153</v>
      </c>
      <c r="C118" s="30" t="s">
        <v>223</v>
      </c>
      <c r="F118" s="49"/>
      <c r="G118" s="49"/>
      <c r="H118" s="41" t="s">
        <v>173</v>
      </c>
      <c r="I118" s="28"/>
      <c r="J118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18" s="128"/>
      <c r="L118" s="128" t="str" cm="1">
        <f t="array" ref="L118">IF(OR(H118="Titre 2",H118="Titre 2 fini"),SUMPRODUCT((H$2:H118="Titre 2")+(H$2:H118="Titre 2 fini")), "")</f>
        <v/>
      </c>
      <c r="M118" s="128" t="str" cm="1">
        <f t="array" ref="M118">IF(OR(H118="Titre 2",H118="Titre 2 fini"),SUMPRODUCT((H$2:H118="Titre 2")+(H$2:H118="Titre 2 fini")), "")</f>
        <v/>
      </c>
      <c r="N118" s="128"/>
      <c r="O118" s="131"/>
    </row>
    <row r="119" spans="1:15" x14ac:dyDescent="0.3">
      <c r="A11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19" s="48"/>
      <c r="C119" s="45"/>
      <c r="F119" s="74"/>
      <c r="G119" s="74"/>
      <c r="H119" s="28"/>
      <c r="I119" s="28"/>
      <c r="J119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19" s="128"/>
      <c r="L119" s="128" t="str" cm="1">
        <f t="array" ref="L119">IF(OR(H119="Titre 2",H119="Titre 2 fini"),SUMPRODUCT((H$2:H119="Titre 2")+(H$2:H119="Titre 2 fini")), "")</f>
        <v/>
      </c>
      <c r="M119" s="128" t="str" cm="1">
        <f t="array" ref="M119">IF(OR(H119="Titre 2",H119="Titre 2 fini"),SUMPRODUCT((H$2:H119="Titre 2")+(H$2:H119="Titre 2 fini")), "")</f>
        <v/>
      </c>
      <c r="N119" s="128"/>
      <c r="O119" s="131"/>
    </row>
    <row r="120" spans="1:15" x14ac:dyDescent="0.3">
      <c r="A12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0" s="48"/>
      <c r="C120" s="45"/>
      <c r="F120" s="98"/>
      <c r="G120" s="74"/>
      <c r="H120" s="28"/>
      <c r="I120" s="28"/>
      <c r="J12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0" s="128"/>
      <c r="L120" s="128" t="str" cm="1">
        <f t="array" ref="L120">IF(OR(H120="Titre 2",H120="Titre 2 fini"),SUMPRODUCT((H$2:H120="Titre 2")+(H$2:H120="Titre 2 fini")), "")</f>
        <v/>
      </c>
      <c r="M120" s="128" t="str" cm="1">
        <f t="array" ref="M120">IF(OR(H120="Titre 2",H120="Titre 2 fini"),SUMPRODUCT((H$2:H120="Titre 2")+(H$2:H120="Titre 2 fini")), "")</f>
        <v/>
      </c>
      <c r="N120" s="128"/>
      <c r="O120" s="131"/>
    </row>
    <row r="121" spans="1:15" x14ac:dyDescent="0.3">
      <c r="A12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1" s="49" t="s">
        <v>154</v>
      </c>
      <c r="C121" s="30" t="s">
        <v>222</v>
      </c>
      <c r="F121" s="49"/>
      <c r="G121" s="49"/>
      <c r="H121" s="41" t="s">
        <v>173</v>
      </c>
      <c r="I121" s="28"/>
      <c r="J121" s="128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>2</v>
      </c>
      <c r="K121" s="128"/>
      <c r="L121" s="128" t="str" cm="1">
        <f t="array" ref="L121">IF(OR(H121="Titre 2",H121="Titre 2 fini"),SUMPRODUCT((H$2:H121="Titre 2")+(H$2:H121="Titre 2 fini")), "")</f>
        <v/>
      </c>
      <c r="M121" s="128" t="str" cm="1">
        <f t="array" ref="M121">IF(OR(H121="Titre 2",H121="Titre 2 fini"),SUMPRODUCT((H$2:H121="Titre 2")+(H$2:H121="Titre 2 fini")), "")</f>
        <v/>
      </c>
      <c r="N121" s="128"/>
      <c r="O121" s="131"/>
    </row>
    <row r="122" spans="1:15" x14ac:dyDescent="0.3">
      <c r="A12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2" s="48"/>
      <c r="C122" s="45"/>
      <c r="F122" s="74"/>
      <c r="G122" s="74"/>
      <c r="H122" s="28"/>
      <c r="I122" s="28"/>
      <c r="J122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2" s="128"/>
      <c r="L122" s="128" t="str" cm="1">
        <f t="array" ref="L122">IF(OR(H122="Titre 2",H122="Titre 2 fini"),SUMPRODUCT((H$2:H122="Titre 2")+(H$2:H122="Titre 2 fini")), "")</f>
        <v/>
      </c>
      <c r="M122" s="128" t="str" cm="1">
        <f t="array" ref="M122">IF(OR(H122="Titre 2",H122="Titre 2 fini"),SUMPRODUCT((H$2:H122="Titre 2")+(H$2:H122="Titre 2 fini")), "")</f>
        <v/>
      </c>
      <c r="N122" s="128"/>
      <c r="O122" s="131"/>
    </row>
    <row r="123" spans="1:15" x14ac:dyDescent="0.3">
      <c r="A12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3" s="49"/>
      <c r="F123" s="49"/>
      <c r="G123" s="49"/>
      <c r="H123" s="28"/>
      <c r="I123" s="28"/>
      <c r="J123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3" s="128"/>
      <c r="L123" s="128" t="str" cm="1">
        <f t="array" ref="L123">IF(OR(H123="Titre 2",H123="Titre 2 fini"),SUMPRODUCT((H$2:H123="Titre 2")+(H$2:H123="Titre 2 fini")), "")</f>
        <v/>
      </c>
      <c r="M123" s="128" t="str" cm="1">
        <f t="array" ref="M123">IF(OR(H123="Titre 2",H123="Titre 2 fini"),SUMPRODUCT((H$2:H123="Titre 2")+(H$2:H123="Titre 2 fini")), "")</f>
        <v/>
      </c>
      <c r="N123" s="128"/>
      <c r="O123" s="131"/>
    </row>
    <row r="124" spans="1:15" x14ac:dyDescent="0.3">
      <c r="A12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4" s="48"/>
      <c r="C124" s="45"/>
      <c r="F124" s="74"/>
      <c r="G124" s="74"/>
      <c r="H124" s="28"/>
      <c r="I124" s="28"/>
      <c r="J124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4" s="128"/>
      <c r="L124" s="128" t="str" cm="1">
        <f t="array" ref="L124">IF(OR(H124="Titre 2",H124="Titre 2 fini"),SUMPRODUCT((H$2:H124="Titre 2")+(H$2:H124="Titre 2 fini")), "")</f>
        <v/>
      </c>
      <c r="M124" s="128" t="str" cm="1">
        <f t="array" ref="M124">IF(OR(H124="Titre 2",H124="Titre 2 fini"),SUMPRODUCT((H$2:H124="Titre 2")+(H$2:H124="Titre 2 fini")), "")</f>
        <v/>
      </c>
      <c r="N124" s="128"/>
      <c r="O124" s="131"/>
    </row>
    <row r="125" spans="1:15" x14ac:dyDescent="0.3">
      <c r="A125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5" s="49"/>
      <c r="F125" s="49"/>
      <c r="G125" s="49"/>
      <c r="H125" s="28"/>
      <c r="I125" s="28"/>
      <c r="J125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5" s="128"/>
      <c r="L125" s="128" t="str" cm="1">
        <f t="array" ref="L125">IF(OR(H125="Titre 2",H125="Titre 2 fini"),SUMPRODUCT((H$2:H125="Titre 2")+(H$2:H125="Titre 2 fini")), "")</f>
        <v/>
      </c>
      <c r="M125" s="128" t="str" cm="1">
        <f t="array" ref="M125">IF(OR(H125="Titre 2",H125="Titre 2 fini"),SUMPRODUCT((H$2:H125="Titre 2")+(H$2:H125="Titre 2 fini")), "")</f>
        <v/>
      </c>
      <c r="N125" s="128"/>
      <c r="O125" s="131"/>
    </row>
    <row r="126" spans="1:15" x14ac:dyDescent="0.3">
      <c r="A126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6" s="48"/>
      <c r="C126" s="45"/>
      <c r="F126" s="74"/>
      <c r="G126" s="74"/>
      <c r="H126" s="28"/>
      <c r="I126" s="28"/>
      <c r="J126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6" s="128"/>
      <c r="L126" s="128" t="str" cm="1">
        <f t="array" ref="L126">IF(OR(H126="Titre 2",H126="Titre 2 fini"),SUMPRODUCT((H$2:H126="Titre 2")+(H$2:H126="Titre 2 fini")), "")</f>
        <v/>
      </c>
      <c r="M126" s="128" t="str" cm="1">
        <f t="array" ref="M126">IF(OR(H126="Titre 2",H126="Titre 2 fini"),SUMPRODUCT((H$2:H126="Titre 2")+(H$2:H126="Titre 2 fini")), "")</f>
        <v/>
      </c>
      <c r="N126" s="128"/>
      <c r="O126" s="131"/>
    </row>
    <row r="127" spans="1:15" x14ac:dyDescent="0.3">
      <c r="A127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7" s="49"/>
      <c r="F127" s="49"/>
      <c r="G127" s="49"/>
      <c r="H127" s="28"/>
      <c r="I127" s="28"/>
      <c r="J127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7" s="128"/>
      <c r="L127" s="128" t="str" cm="1">
        <f t="array" ref="L127">IF(OR(H127="Titre 2",H127="Titre 2 fini"),SUMPRODUCT((H$2:H127="Titre 2")+(H$2:H127="Titre 2 fini")), "")</f>
        <v/>
      </c>
      <c r="M127" s="128" t="str" cm="1">
        <f t="array" ref="M127">IF(OR(H127="Titre 2",H127="Titre 2 fini"),SUMPRODUCT((H$2:H127="Titre 2")+(H$2:H127="Titre 2 fini")), "")</f>
        <v/>
      </c>
      <c r="N127" s="128"/>
      <c r="O127" s="131"/>
    </row>
    <row r="128" spans="1:15" x14ac:dyDescent="0.3">
      <c r="A128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8" s="48"/>
      <c r="C128" s="45"/>
      <c r="F128" s="74"/>
      <c r="G128" s="74"/>
      <c r="H128" s="28"/>
      <c r="I128" s="28"/>
      <c r="J128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8" s="128"/>
      <c r="L128" s="128" t="str" cm="1">
        <f t="array" ref="L128">IF(OR(H128="Titre 2",H128="Titre 2 fini"),SUMPRODUCT((H$2:H128="Titre 2")+(H$2:H128="Titre 2 fini")), "")</f>
        <v/>
      </c>
      <c r="M128" s="128" t="str" cm="1">
        <f t="array" ref="M128">IF(OR(H128="Titre 2",H128="Titre 2 fini"),SUMPRODUCT((H$2:H128="Titre 2")+(H$2:H128="Titre 2 fini")), "")</f>
        <v/>
      </c>
      <c r="N128" s="128"/>
      <c r="O128" s="131"/>
    </row>
    <row r="129" spans="1:15" x14ac:dyDescent="0.3">
      <c r="A129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29" s="49"/>
      <c r="F129" s="49"/>
      <c r="G129" s="49"/>
      <c r="H129" s="28"/>
      <c r="I129" s="28"/>
      <c r="J129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29" s="128"/>
      <c r="L129" s="128" t="str" cm="1">
        <f t="array" ref="L129">IF(OR(H129="Titre 2",H129="Titre 2 fini"),SUMPRODUCT((H$2:H129="Titre 2")+(H$2:H129="Titre 2 fini")), "")</f>
        <v/>
      </c>
      <c r="M129" s="128" t="str" cm="1">
        <f t="array" ref="M129">IF(OR(H129="Titre 2",H129="Titre 2 fini"),SUMPRODUCT((H$2:H129="Titre 2")+(H$2:H129="Titre 2 fini")), "")</f>
        <v/>
      </c>
      <c r="N129" s="128"/>
      <c r="O129" s="131"/>
    </row>
    <row r="130" spans="1:15" x14ac:dyDescent="0.3">
      <c r="A130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0" s="48"/>
      <c r="C130" s="45"/>
      <c r="F130" s="74"/>
      <c r="G130" s="74"/>
      <c r="H130" s="28"/>
      <c r="I130" s="28"/>
      <c r="J13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0" s="128"/>
      <c r="L130" s="128" t="str" cm="1">
        <f t="array" ref="L130">IF(OR(H130="Titre 2",H130="Titre 2 fini"),SUMPRODUCT((H$2:H130="Titre 2")+(H$2:H130="Titre 2 fini")), "")</f>
        <v/>
      </c>
      <c r="M130" s="128" t="str" cm="1">
        <f t="array" ref="M130">IF(OR(H130="Titre 2",H130="Titre 2 fini"),SUMPRODUCT((H$2:H130="Titre 2")+(H$2:H130="Titre 2 fini")), "")</f>
        <v/>
      </c>
      <c r="N130" s="128"/>
      <c r="O130" s="131"/>
    </row>
    <row r="131" spans="1:15" x14ac:dyDescent="0.3">
      <c r="A131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1" s="49"/>
      <c r="F131" s="49"/>
      <c r="G131" s="49"/>
      <c r="H131" s="28"/>
      <c r="I131" s="28"/>
      <c r="J131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1" s="128"/>
      <c r="L131" s="128" t="str" cm="1">
        <f t="array" ref="L131">IF(OR(H131="Titre 2",H131="Titre 2 fini"),SUMPRODUCT((H$2:H131="Titre 2")+(H$2:H131="Titre 2 fini")), "")</f>
        <v/>
      </c>
      <c r="M131" s="128" t="str" cm="1">
        <f t="array" ref="M131">IF(OR(H131="Titre 2",H131="Titre 2 fini"),SUMPRODUCT((H$2:H131="Titre 2")+(H$2:H131="Titre 2 fini")), "")</f>
        <v/>
      </c>
      <c r="N131" s="128"/>
      <c r="O131" s="131"/>
    </row>
    <row r="132" spans="1:15" x14ac:dyDescent="0.3">
      <c r="A132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2" s="48"/>
      <c r="C132" s="45"/>
      <c r="F132" s="74"/>
      <c r="G132" s="74"/>
      <c r="H132" s="28"/>
      <c r="I132" s="28"/>
      <c r="J132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2" s="128"/>
      <c r="L132" s="128" t="str" cm="1">
        <f t="array" ref="L132">IF(OR(H132="Titre 2",H132="Titre 2 fini"),SUMPRODUCT((H$2:H132="Titre 2")+(H$2:H132="Titre 2 fini")), "")</f>
        <v/>
      </c>
      <c r="M132" s="128" t="str" cm="1">
        <f t="array" ref="M132">IF(OR(H132="Titre 2",H132="Titre 2 fini"),SUMPRODUCT((H$2:H132="Titre 2")+(H$2:H132="Titre 2 fini")), "")</f>
        <v/>
      </c>
      <c r="N132" s="128"/>
      <c r="O132" s="131"/>
    </row>
    <row r="133" spans="1:15" x14ac:dyDescent="0.3">
      <c r="A133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3" s="49"/>
      <c r="F133" s="49"/>
      <c r="G133" s="49"/>
      <c r="H133" s="28"/>
      <c r="I133" s="28"/>
      <c r="J133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3" s="128"/>
      <c r="L133" s="128" t="str" cm="1">
        <f t="array" ref="L133">IF(OR(H133="Titre 2",H133="Titre 2 fini"),SUMPRODUCT((H$2:H133="Titre 2")+(H$2:H133="Titre 2 fini")), "")</f>
        <v/>
      </c>
      <c r="M133" s="128" t="str" cm="1">
        <f t="array" ref="M133">IF(OR(H133="Titre 2",H133="Titre 2 fini"),SUMPRODUCT((H$2:H133="Titre 2")+(H$2:H133="Titre 2 fini")), "")</f>
        <v/>
      </c>
      <c r="N133" s="128"/>
      <c r="O133" s="131"/>
    </row>
    <row r="134" spans="1:15" x14ac:dyDescent="0.3">
      <c r="A134" s="38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4" s="48"/>
      <c r="C134" s="45"/>
      <c r="F134" s="74"/>
      <c r="G134" s="74"/>
      <c r="H134" s="28"/>
      <c r="I134" s="28"/>
      <c r="J134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4" s="128"/>
      <c r="L134" s="128" t="str" cm="1">
        <f t="array" ref="L134">IF(OR(H134="Titre 2",H134="Titre 2 fini"),SUMPRODUCT((H$2:H134="Titre 2")+(H$2:H134="Titre 2 fini")), "")</f>
        <v/>
      </c>
      <c r="M134" s="128" t="str" cm="1">
        <f t="array" ref="M134">IF(OR(H134="Titre 2",H134="Titre 2 fini"),SUMPRODUCT((H$2:H134="Titre 2")+(H$2:H134="Titre 2 fini")), "")</f>
        <v/>
      </c>
      <c r="N134" s="128"/>
      <c r="O134" s="131"/>
    </row>
    <row r="135" spans="1:15" x14ac:dyDescent="0.3">
      <c r="A135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5" s="49"/>
      <c r="F135" s="49"/>
      <c r="G135" s="49"/>
      <c r="H135" s="28"/>
      <c r="I135" s="28"/>
      <c r="J135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5" s="128"/>
      <c r="L135" s="128" t="str" cm="1">
        <f t="array" ref="L135">IF(OR(H135="Titre 2",H135="Titre 2 fini"),SUMPRODUCT((H$2:H135="Titre 2")+(H$2:H135="Titre 2 fini")), "")</f>
        <v/>
      </c>
      <c r="M135" s="128" t="str" cm="1">
        <f t="array" ref="M135">IF(OR(H135="Titre 2",H135="Titre 2 fini"),SUMPRODUCT((H$2:H135="Titre 2")+(H$2:H135="Titre 2 fini")), "")</f>
        <v/>
      </c>
      <c r="N135" s="128"/>
      <c r="O135" s="131"/>
    </row>
    <row r="136" spans="1:15" x14ac:dyDescent="0.3">
      <c r="A136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6" s="49"/>
      <c r="F136" s="49"/>
      <c r="G136" s="49"/>
      <c r="H136" s="28"/>
      <c r="I136" s="28"/>
      <c r="J136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6" s="128"/>
      <c r="L136" s="128" t="str" cm="1">
        <f t="array" ref="L136">IF(OR(H136="Titre 2",H136="Titre 2 fini"),SUMPRODUCT((H$2:H136="Titre 2")+(H$2:H136="Titre 2 fini")), "")</f>
        <v/>
      </c>
      <c r="M136" s="128" t="str" cm="1">
        <f t="array" ref="M136">IF(OR(H136="Titre 2",H136="Titre 2 fini"),SUMPRODUCT((H$2:H136="Titre 2")+(H$2:H136="Titre 2 fini")), "")</f>
        <v/>
      </c>
      <c r="N136" s="128"/>
      <c r="O136" s="131"/>
    </row>
    <row r="137" spans="1:15" x14ac:dyDescent="0.3">
      <c r="A137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7" s="49"/>
      <c r="F137" s="49"/>
      <c r="G137" s="49"/>
      <c r="H137" s="28"/>
      <c r="I137" s="28"/>
      <c r="J137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7" s="128"/>
      <c r="L137" s="128" t="str" cm="1">
        <f t="array" ref="L137">IF(OR(H137="Titre 2",H137="Titre 2 fini"),SUMPRODUCT((H$2:H137="Titre 2")+(H$2:H137="Titre 2 fini")), "")</f>
        <v/>
      </c>
      <c r="M137" s="128" t="str" cm="1">
        <f t="array" ref="M137">IF(OR(H137="Titre 2",H137="Titre 2 fini"),SUMPRODUCT((H$2:H137="Titre 2")+(H$2:H137="Titre 2 fini")), "")</f>
        <v/>
      </c>
      <c r="N137" s="128"/>
      <c r="O137" s="131"/>
    </row>
    <row r="138" spans="1:15" x14ac:dyDescent="0.3">
      <c r="A138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8" s="49"/>
      <c r="F138" s="49"/>
      <c r="G138" s="49"/>
      <c r="H138" s="28"/>
      <c r="I138" s="28"/>
      <c r="J138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8" s="128"/>
      <c r="L138" s="128" t="str" cm="1">
        <f t="array" ref="L138">IF(OR(H138="Titre 2",H138="Titre 2 fini"),SUMPRODUCT((H$2:H138="Titre 2")+(H$2:H138="Titre 2 fini")), "")</f>
        <v/>
      </c>
      <c r="M138" s="128" t="str" cm="1">
        <f t="array" ref="M138">IF(OR(H138="Titre 2",H138="Titre 2 fini"),SUMPRODUCT((H$2:H138="Titre 2")+(H$2:H138="Titre 2 fini")), "")</f>
        <v/>
      </c>
      <c r="N138" s="128"/>
      <c r="O138" s="131"/>
    </row>
    <row r="139" spans="1:15" x14ac:dyDescent="0.3">
      <c r="A139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39" s="49"/>
      <c r="F139" s="49"/>
      <c r="G139" s="49"/>
      <c r="H139" s="28"/>
      <c r="I139" s="28"/>
      <c r="J139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39" s="128"/>
      <c r="L139" s="128" t="str" cm="1">
        <f t="array" ref="L139">IF(OR(H139="Titre 2",H139="Titre 2 fini"),SUMPRODUCT((H$2:H139="Titre 2")+(H$2:H139="Titre 2 fini")), "")</f>
        <v/>
      </c>
      <c r="M139" s="128" t="str" cm="1">
        <f t="array" ref="M139">IF(OR(H139="Titre 2",H139="Titre 2 fini"),SUMPRODUCT((H$2:H139="Titre 2")+(H$2:H139="Titre 2 fini")), "")</f>
        <v/>
      </c>
      <c r="N139" s="128"/>
      <c r="O139" s="131"/>
    </row>
    <row r="140" spans="1:15" x14ac:dyDescent="0.3">
      <c r="A140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0" s="49"/>
      <c r="F140" s="49"/>
      <c r="G140" s="49"/>
      <c r="H140" s="28"/>
      <c r="I140" s="28"/>
      <c r="J14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0" s="128"/>
      <c r="L140" s="128" t="str" cm="1">
        <f t="array" ref="L140">IF(OR(H140="Titre 2",H140="Titre 2 fini"),SUMPRODUCT((H$2:H140="Titre 2")+(H$2:H140="Titre 2 fini")), "")</f>
        <v/>
      </c>
      <c r="M140" s="128" t="str" cm="1">
        <f t="array" ref="M140">IF(OR(H140="Titre 2",H140="Titre 2 fini"),SUMPRODUCT((H$2:H140="Titre 2")+(H$2:H140="Titre 2 fini")), "")</f>
        <v/>
      </c>
      <c r="N140" s="128"/>
      <c r="O140" s="131"/>
    </row>
    <row r="141" spans="1:15" x14ac:dyDescent="0.3">
      <c r="A141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1" s="49"/>
      <c r="F141" s="49"/>
      <c r="G141" s="49"/>
      <c r="H141" s="28"/>
      <c r="I141" s="28"/>
      <c r="J141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1" s="128"/>
      <c r="L141" s="128" t="str" cm="1">
        <f t="array" ref="L141">IF(OR(H141="Titre 2",H141="Titre 2 fini"),SUMPRODUCT((H$2:H141="Titre 2")+(H$2:H141="Titre 2 fini")), "")</f>
        <v/>
      </c>
      <c r="M141" s="128" t="str" cm="1">
        <f t="array" ref="M141">IF(OR(H141="Titre 2",H141="Titre 2 fini"),SUMPRODUCT((H$2:H141="Titre 2")+(H$2:H141="Titre 2 fini")), "")</f>
        <v/>
      </c>
      <c r="N141" s="128"/>
      <c r="O141" s="131"/>
    </row>
    <row r="142" spans="1:15" x14ac:dyDescent="0.3">
      <c r="A142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2" s="49"/>
      <c r="F142" s="49"/>
      <c r="G142" s="49"/>
      <c r="H142" s="28"/>
      <c r="I142" s="28"/>
      <c r="J142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2" s="128"/>
      <c r="L142" s="128" t="str" cm="1">
        <f t="array" ref="L142">IF(OR(H142="Titre 2",H142="Titre 2 fini"),SUMPRODUCT((H$2:H142="Titre 2")+(H$2:H142="Titre 2 fini")), "")</f>
        <v/>
      </c>
      <c r="M142" s="128" t="str" cm="1">
        <f t="array" ref="M142">IF(OR(H142="Titre 2",H142="Titre 2 fini"),SUMPRODUCT((H$2:H142="Titre 2")+(H$2:H142="Titre 2 fini")), "")</f>
        <v/>
      </c>
      <c r="N142" s="128"/>
      <c r="O142" s="131"/>
    </row>
    <row r="143" spans="1:15" x14ac:dyDescent="0.3">
      <c r="A143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3" s="49"/>
      <c r="F143" s="49"/>
      <c r="G143" s="49"/>
      <c r="H143" s="28"/>
      <c r="I143" s="28"/>
      <c r="J143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3" s="128"/>
      <c r="L143" s="128" t="str" cm="1">
        <f t="array" ref="L143">IF(OR(H143="Titre 2",H143="Titre 2 fini"),SUMPRODUCT((H$2:H143="Titre 2")+(H$2:H143="Titre 2 fini")), "")</f>
        <v/>
      </c>
      <c r="M143" s="128" t="str" cm="1">
        <f t="array" ref="M143">IF(OR(H143="Titre 2",H143="Titre 2 fini"),SUMPRODUCT((H$2:H143="Titre 2")+(H$2:H143="Titre 2 fini")), "")</f>
        <v/>
      </c>
      <c r="N143" s="128"/>
      <c r="O143" s="131"/>
    </row>
    <row r="144" spans="1:15" x14ac:dyDescent="0.3">
      <c r="A144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4" s="49"/>
      <c r="F144" s="49"/>
      <c r="G144" s="49"/>
      <c r="H144" s="28"/>
      <c r="I144" s="28"/>
      <c r="J144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4" s="128"/>
      <c r="L144" s="128" t="str" cm="1">
        <f t="array" ref="L144">IF(OR(H144="Titre 2",H144="Titre 2 fini"),SUMPRODUCT((H$2:H144="Titre 2")+(H$2:H144="Titre 2 fini")), "")</f>
        <v/>
      </c>
      <c r="M144" s="128" t="str" cm="1">
        <f t="array" ref="M144">IF(OR(H144="Titre 2",H144="Titre 2 fini"),SUMPRODUCT((H$2:H144="Titre 2")+(H$2:H144="Titre 2 fini")), "")</f>
        <v/>
      </c>
      <c r="N144" s="128"/>
      <c r="O144" s="131"/>
    </row>
    <row r="145" spans="1:15" x14ac:dyDescent="0.3">
      <c r="A145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5" s="49"/>
      <c r="F145" s="49"/>
      <c r="G145" s="49"/>
      <c r="H145" s="28"/>
      <c r="I145" s="28"/>
      <c r="J145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5" s="128"/>
      <c r="L145" s="128" t="str" cm="1">
        <f t="array" ref="L145">IF(OR(H145="Titre 2",H145="Titre 2 fini"),SUMPRODUCT((H$2:H145="Titre 2")+(H$2:H145="Titre 2 fini")), "")</f>
        <v/>
      </c>
      <c r="M145" s="128" t="str" cm="1">
        <f t="array" ref="M145">IF(OR(H145="Titre 2",H145="Titre 2 fini"),SUMPRODUCT((H$2:H145="Titre 2")+(H$2:H145="Titre 2 fini")), "")</f>
        <v/>
      </c>
      <c r="N145" s="128"/>
      <c r="O145" s="131"/>
    </row>
    <row r="146" spans="1:15" x14ac:dyDescent="0.3">
      <c r="A146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6" s="49"/>
      <c r="F146" s="49"/>
      <c r="G146" s="49"/>
      <c r="H146" s="28"/>
      <c r="I146" s="28"/>
      <c r="J146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6" s="128"/>
      <c r="L146" s="128" t="str" cm="1">
        <f t="array" ref="L146">IF(OR(H146="Titre 2",H146="Titre 2 fini"),SUMPRODUCT((H$2:H146="Titre 2")+(H$2:H146="Titre 2 fini")), "")</f>
        <v/>
      </c>
      <c r="M146" s="128" t="str" cm="1">
        <f t="array" ref="M146">IF(OR(H146="Titre 2",H146="Titre 2 fini"),SUMPRODUCT((H$2:H146="Titre 2")+(H$2:H146="Titre 2 fini")), "")</f>
        <v/>
      </c>
      <c r="N146" s="128"/>
      <c r="O146" s="131"/>
    </row>
    <row r="147" spans="1:15" x14ac:dyDescent="0.3">
      <c r="A147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7" s="49"/>
      <c r="F147" s="49"/>
      <c r="G147" s="49"/>
      <c r="H147" s="28"/>
      <c r="I147" s="28"/>
      <c r="J147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7" s="128"/>
      <c r="L147" s="128" t="str" cm="1">
        <f t="array" ref="L147">IF(OR(H147="Titre 2",H147="Titre 2 fini"),SUMPRODUCT((H$2:H147="Titre 2")+(H$2:H147="Titre 2 fini")), "")</f>
        <v/>
      </c>
      <c r="M147" s="128" t="str" cm="1">
        <f t="array" ref="M147">IF(OR(H147="Titre 2",H147="Titre 2 fini"),SUMPRODUCT((H$2:H147="Titre 2")+(H$2:H147="Titre 2 fini")), "")</f>
        <v/>
      </c>
      <c r="N147" s="128"/>
      <c r="O147" s="131"/>
    </row>
    <row r="148" spans="1:15" x14ac:dyDescent="0.3">
      <c r="A148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8" s="49"/>
      <c r="F148" s="49"/>
      <c r="G148" s="49"/>
      <c r="H148" s="28"/>
      <c r="I148" s="28"/>
      <c r="J148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8" s="128"/>
      <c r="L148" s="128" t="str" cm="1">
        <f t="array" ref="L148">IF(OR(H148="Titre 2",H148="Titre 2 fini"),SUMPRODUCT((H$2:H148="Titre 2")+(H$2:H148="Titre 2 fini")), "")</f>
        <v/>
      </c>
      <c r="M148" s="128" t="str" cm="1">
        <f t="array" ref="M148">IF(OR(H148="Titre 2",H148="Titre 2 fini"),SUMPRODUCT((H$2:H148="Titre 2")+(H$2:H148="Titre 2 fini")), "")</f>
        <v/>
      </c>
      <c r="N148" s="128"/>
      <c r="O148" s="131"/>
    </row>
    <row r="149" spans="1:15" x14ac:dyDescent="0.3">
      <c r="A149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49" s="49"/>
      <c r="F149" s="49"/>
      <c r="G149" s="49"/>
      <c r="H149" s="28"/>
      <c r="I149" s="28"/>
      <c r="J149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49" s="128"/>
      <c r="L149" s="128" t="str" cm="1">
        <f t="array" ref="L149">IF(OR(H149="Titre 2",H149="Titre 2 fini"),SUMPRODUCT((H$2:H149="Titre 2")+(H$2:H149="Titre 2 fini")), "")</f>
        <v/>
      </c>
      <c r="M149" s="128" t="str" cm="1">
        <f t="array" ref="M149">IF(OR(H149="Titre 2",H149="Titre 2 fini"),SUMPRODUCT((H$2:H149="Titre 2")+(H$2:H149="Titre 2 fini")), "")</f>
        <v/>
      </c>
      <c r="N149" s="128"/>
      <c r="O149" s="131"/>
    </row>
    <row r="150" spans="1:15" x14ac:dyDescent="0.3">
      <c r="A150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0" s="49"/>
      <c r="F150" s="49"/>
      <c r="G150" s="49"/>
      <c r="H150" s="28"/>
      <c r="I150" s="28"/>
      <c r="J15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0" s="128"/>
      <c r="L150" s="128" t="str" cm="1">
        <f t="array" ref="L150">IF(OR(H150="Titre 2",H150="Titre 2 fini"),SUMPRODUCT((H$2:H150="Titre 2")+(H$2:H150="Titre 2 fini")), "")</f>
        <v/>
      </c>
      <c r="M150" s="128" t="str" cm="1">
        <f t="array" ref="M150">IF(OR(H150="Titre 2",H150="Titre 2 fini"),SUMPRODUCT((H$2:H150="Titre 2")+(H$2:H150="Titre 2 fini")), "")</f>
        <v/>
      </c>
      <c r="N150" s="128"/>
      <c r="O150" s="131"/>
    </row>
    <row r="151" spans="1:15" x14ac:dyDescent="0.3">
      <c r="A151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1" s="49"/>
      <c r="F151" s="49"/>
      <c r="G151" s="49"/>
      <c r="H151" s="28"/>
      <c r="I151" s="28"/>
      <c r="J151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1" s="128"/>
      <c r="L151" s="128" t="str" cm="1">
        <f t="array" ref="L151">IF(OR(H151="Titre 2",H151="Titre 2 fini"),SUMPRODUCT((H$2:H151="Titre 2")+(H$2:H151="Titre 2 fini")), "")</f>
        <v/>
      </c>
      <c r="M151" s="128" t="str" cm="1">
        <f t="array" ref="M151">IF(OR(H151="Titre 2",H151="Titre 2 fini"),SUMPRODUCT((H$2:H151="Titre 2")+(H$2:H151="Titre 2 fini")), "")</f>
        <v/>
      </c>
      <c r="N151" s="128"/>
      <c r="O151" s="131"/>
    </row>
    <row r="152" spans="1:15" x14ac:dyDescent="0.3">
      <c r="A152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2" s="49"/>
      <c r="F152" s="49"/>
      <c r="G152" s="49"/>
      <c r="H152" s="28"/>
      <c r="I152" s="28"/>
      <c r="J152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2" s="128"/>
      <c r="L152" s="128" t="str" cm="1">
        <f t="array" ref="L152">IF(OR(H152="Titre 2",H152="Titre 2 fini"),SUMPRODUCT((H$2:H152="Titre 2")+(H$2:H152="Titre 2 fini")), "")</f>
        <v/>
      </c>
      <c r="M152" s="128" t="str" cm="1">
        <f t="array" ref="M152">IF(OR(H152="Titre 2",H152="Titre 2 fini"),SUMPRODUCT((H$2:H152="Titre 2")+(H$2:H152="Titre 2 fini")), "")</f>
        <v/>
      </c>
      <c r="N152" s="128"/>
      <c r="O152" s="131"/>
    </row>
    <row r="153" spans="1:15" x14ac:dyDescent="0.3">
      <c r="A153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3" s="49"/>
      <c r="F153" s="49"/>
      <c r="G153" s="49"/>
      <c r="H153" s="28"/>
      <c r="I153" s="28"/>
      <c r="J153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3" s="128"/>
      <c r="L153" s="128" t="str" cm="1">
        <f t="array" ref="L153">IF(OR(H153="Titre 2",H153="Titre 2 fini"),SUMPRODUCT((H$2:H153="Titre 2")+(H$2:H153="Titre 2 fini")), "")</f>
        <v/>
      </c>
      <c r="M153" s="128" t="str" cm="1">
        <f t="array" ref="M153">IF(OR(H153="Titre 2",H153="Titre 2 fini"),SUMPRODUCT((H$2:H153="Titre 2")+(H$2:H153="Titre 2 fini")), "")</f>
        <v/>
      </c>
      <c r="N153" s="128"/>
      <c r="O153" s="131"/>
    </row>
    <row r="154" spans="1:15" x14ac:dyDescent="0.3">
      <c r="A154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4" s="49"/>
      <c r="F154" s="49"/>
      <c r="G154" s="49"/>
      <c r="H154" s="28"/>
      <c r="I154" s="28"/>
      <c r="J154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4" s="128"/>
      <c r="L154" s="128" t="str" cm="1">
        <f t="array" ref="L154">IF(OR(H154="Titre 2",H154="Titre 2 fini"),SUMPRODUCT((H$2:H154="Titre 2")+(H$2:H154="Titre 2 fini")), "")</f>
        <v/>
      </c>
      <c r="M154" s="128" t="str" cm="1">
        <f t="array" ref="M154">IF(OR(H154="Titre 2",H154="Titre 2 fini"),SUMPRODUCT((H$2:H154="Titre 2")+(H$2:H154="Titre 2 fini")), "")</f>
        <v/>
      </c>
      <c r="N154" s="128"/>
      <c r="O154" s="131"/>
    </row>
    <row r="155" spans="1:15" x14ac:dyDescent="0.3">
      <c r="A155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5" s="49"/>
      <c r="F155" s="49"/>
      <c r="G155" s="49"/>
      <c r="H155" s="28"/>
      <c r="I155" s="28"/>
      <c r="J155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5" s="128"/>
      <c r="L155" s="128" t="str" cm="1">
        <f t="array" ref="L155">IF(OR(H155="Titre 2",H155="Titre 2 fini"),SUMPRODUCT((H$2:H155="Titre 2")+(H$2:H155="Titre 2 fini")), "")</f>
        <v/>
      </c>
      <c r="M155" s="128" t="str" cm="1">
        <f t="array" ref="M155">IF(OR(H155="Titre 2",H155="Titre 2 fini"),SUMPRODUCT((H$2:H155="Titre 2")+(H$2:H155="Titre 2 fini")), "")</f>
        <v/>
      </c>
      <c r="N155" s="128"/>
      <c r="O155" s="131"/>
    </row>
    <row r="156" spans="1:15" x14ac:dyDescent="0.3">
      <c r="A156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6" s="49"/>
      <c r="F156" s="49"/>
      <c r="G156" s="49"/>
      <c r="H156" s="28"/>
      <c r="I156" s="28"/>
      <c r="J156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6" s="128"/>
      <c r="L156" s="128" t="str" cm="1">
        <f t="array" ref="L156">IF(OR(H156="Titre 2",H156="Titre 2 fini"),SUMPRODUCT((H$2:H156="Titre 2")+(H$2:H156="Titre 2 fini")), "")</f>
        <v/>
      </c>
      <c r="M156" s="128" t="str" cm="1">
        <f t="array" ref="M156">IF(OR(H156="Titre 2",H156="Titre 2 fini"),SUMPRODUCT((H$2:H156="Titre 2")+(H$2:H156="Titre 2 fini")), "")</f>
        <v/>
      </c>
      <c r="N156" s="128"/>
      <c r="O156" s="131"/>
    </row>
    <row r="157" spans="1:15" x14ac:dyDescent="0.3">
      <c r="A157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7" s="49"/>
      <c r="F157" s="49"/>
      <c r="G157" s="49"/>
      <c r="H157" s="28"/>
      <c r="I157" s="28"/>
      <c r="J157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7" s="128"/>
      <c r="L157" s="128" t="str" cm="1">
        <f t="array" ref="L157">IF(OR(H157="Titre 2",H157="Titre 2 fini"),SUMPRODUCT((H$2:H157="Titre 2")+(H$2:H157="Titre 2 fini")), "")</f>
        <v/>
      </c>
      <c r="M157" s="128" t="str" cm="1">
        <f t="array" ref="M157">IF(OR(H157="Titre 2",H157="Titre 2 fini"),SUMPRODUCT((H$2:H157="Titre 2")+(H$2:H157="Titre 2 fini")), "")</f>
        <v/>
      </c>
      <c r="N157" s="128"/>
      <c r="O157" s="131"/>
    </row>
    <row r="158" spans="1:15" x14ac:dyDescent="0.3">
      <c r="A158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8" s="49"/>
      <c r="F158" s="49"/>
      <c r="G158" s="49"/>
      <c r="H158" s="28"/>
      <c r="I158" s="28"/>
      <c r="J158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8" s="128"/>
      <c r="L158" s="128" t="str" cm="1">
        <f t="array" ref="L158">IF(OR(H158="Titre 2",H158="Titre 2 fini"),SUMPRODUCT((H$2:H158="Titre 2")+(H$2:H158="Titre 2 fini")), "")</f>
        <v/>
      </c>
      <c r="M158" s="128" t="str" cm="1">
        <f t="array" ref="M158">IF(OR(H158="Titre 2",H158="Titre 2 fini"),SUMPRODUCT((H$2:H158="Titre 2")+(H$2:H158="Titre 2 fini")), "")</f>
        <v/>
      </c>
      <c r="N158" s="128"/>
      <c r="O158" s="131"/>
    </row>
    <row r="159" spans="1:15" x14ac:dyDescent="0.3">
      <c r="A159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59" s="49"/>
      <c r="F159" s="49"/>
      <c r="G159" s="49"/>
      <c r="H159" s="28"/>
      <c r="I159" s="28"/>
      <c r="J159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59" s="128"/>
      <c r="L159" s="128" t="str" cm="1">
        <f t="array" ref="L159">IF(OR(H159="Titre 2",H159="Titre 2 fini"),SUMPRODUCT((H$2:H159="Titre 2")+(H$2:H159="Titre 2 fini")), "")</f>
        <v/>
      </c>
      <c r="M159" s="128" t="str" cm="1">
        <f t="array" ref="M159">IF(OR(H159="Titre 2",H159="Titre 2 fini"),SUMPRODUCT((H$2:H159="Titre 2")+(H$2:H159="Titre 2 fini")), "")</f>
        <v/>
      </c>
      <c r="N159" s="128"/>
      <c r="O159" s="131"/>
    </row>
    <row r="160" spans="1:15" x14ac:dyDescent="0.3">
      <c r="A160" s="45" t="str">
        <f>IF(Tableau1[[#This Row],[Niveau source]]=1,Tableau1[[#This Row],[N° Mandataire]], IF(Tableau1[[#This Row],[Niveau source]]=2,Tableau1[[#This Row],[N° Titre 1]], IF(Tableau1[[#This Row],[Niveau source]]=3,Tableau1[[#This Row],[N° Titre 2]], IF(Tableau1[[#This Row],[Niveau source]]=4,Tableau1[[#This Row],[N° Elément]],""))))</f>
        <v/>
      </c>
      <c r="B160" s="49"/>
      <c r="F160" s="49"/>
      <c r="G160" s="49"/>
      <c r="H160" s="130"/>
      <c r="I160" s="36"/>
      <c r="J160" s="128" t="str">
        <f>IF(Tableau1[[#This Row],[Style]]="","",IF(ISNUMBER(MATCH(Tableau1[[#This Row],[Style]],{"Mandataire";"Mandataire fini"},0)),1,IF(ISNUMBER(MATCH(Tableau1[[#This Row],[Style]],{"Titre 1";"Titre 1 fini"},0)),2,IF(ISNUMBER(MATCH(Tableau1[[#This Row],[Style]],{"Titre 2";"Titre 2 fini"},0)),3,4))))</f>
        <v/>
      </c>
      <c r="K160" s="128"/>
      <c r="L160" s="128" t="str" cm="1">
        <f t="array" ref="L160">IF(OR(H160="Titre 2",H160="Titre 2 fini"),SUMPRODUCT((H$2:H160="Titre 2")+(H$2:H160="Titre 2 fini")), "")</f>
        <v/>
      </c>
      <c r="M160" s="128" t="str" cm="1">
        <f t="array" ref="M160">IF(OR(H160="Titre 2",H160="Titre 2 fini"),SUMPRODUCT((H$2:H160="Titre 2")+(H$2:H160="Titre 2 fini")), "")</f>
        <v/>
      </c>
      <c r="N160" s="128"/>
      <c r="O160" s="131"/>
    </row>
  </sheetData>
  <phoneticPr fontId="25" type="noConversion"/>
  <conditionalFormatting sqref="A16 C16:F16 B16:B19 F17 D17:E19 G18:G19 B21:B22 A23:G23 A27:F27 A28:E28 D29:G29 A30:G31 B32:G32 B35:G35 B38:G38 B41:G41 D49:E49 D78:E78 C94:C100 F104:G105">
    <cfRule type="expression" dxfId="795" priority="892">
      <formula>$H16="Fini"</formula>
    </cfRule>
    <cfRule type="expression" dxfId="794" priority="893">
      <formula>$H16="Mandataire"</formula>
    </cfRule>
  </conditionalFormatting>
  <conditionalFormatting sqref="A16:A52 B35:G52 F17 D17:E19 G18:G19 A23:G23 A27:F27 A28:E28 B29:G29 A30:G31 B32:G33 A49:E49 A50:G84 C82:C100 B94:G94 A95:G96 A98:G99 B103:G104 F104:G105 C105:G105 A106:B106 A5:G15 A83:A134 A86:B87 A92:G93 A110:G111 A113:E114 G113:G114 A119:G120 A89:G90 B91:G91 A101:G102 A104:D105 A107:D108 A4 D4:G4 C21:G22 B24:G26">
    <cfRule type="expression" dxfId="793" priority="927">
      <formula>$H4="ImportantFini"</formula>
    </cfRule>
  </conditionalFormatting>
  <conditionalFormatting sqref="A16:A52 C94:C100 C21:G22 B35:G36 C35:C52 B38:G41 B42:C44 B46:C48 A49:E49 A50:G77 A70:A112 C72:C81 C81:D81 C82:G93 A113:E114 B24:G26 A4 D4:G4 A5:G15 F17 D17:E19 G18:G19 A23:G23 A27:F27 A28:E28 D29:G29 A30:G31 C32:C33 B36:B37 F37:G37 F42:G44 F46:G49 A78:B78 D78:G81 A80:B81 A83:B84 A86:B87 A89:B90 A92:B93 D94:G103 A95:B96 A98:B99 A101:B102 A104:D105 F104:G105 A107:D108 D109:G112 A110:B111 G113:G114 A114:A121 D115:G134 A116:B117 A119:B120 A122:B122 A123:A134 A124:B124 A126:B126 A128:B128 A130:B130 A132:B132 A134:B134 C16:F16 D106:G106 A135:G159 A2:G3">
    <cfRule type="expression" dxfId="792" priority="1338">
      <formula>$H2="TitreFini"</formula>
    </cfRule>
  </conditionalFormatting>
  <conditionalFormatting sqref="A16:A134 C35:C100 A4 D4:G4 A5:G9 A14:G15 B32:G33 B35:G36 B36:B37 F37:G37 B42:C44 F42:G44 B46:C48 F46:G49 A49:E49 A78:B78 D78:G103 A80:B81 C81:D81 D106:G106 A107:E108 A124:B124 A126:B126 A128:B128 A130:B130 A132:B132 A134:B134 A135:G159 A110:B111 A104:G105 A101:B102 A98:B99 A89:B90 A30:G31 A27:F27 A28:E28 B10:C13 B16:B19 F17 D17:E19 G18:G19 B21:B22 A23:G23 D29:G29 B38:G41 C113:C114">
    <cfRule type="expression" dxfId="791" priority="318">
      <formula>$H4="Important"</formula>
    </cfRule>
  </conditionalFormatting>
  <conditionalFormatting sqref="A16:A134 C35:C100 A4 D4:G4 B32:G33 B35:G36 B36:B37 F37:G37 B42:C44 F42:G44 B46:C48 F46:G49 A49:E49 A78:B78 D78:G103 A80:B81 C81:D81 D106:G106 A107:E108 A124:B124 A126:B126 A128:B128 A130:B130 A132:B132 A134:B134 A135:G159 A5:G9 B10:C13 A14:G15 A23:G23 A27:F27 A28:E28 A30:G31 B38:G41 A89:B90 A98:B99 A101:B102 A104:G105 A110:B111 B16:B19 F17 D17:E19 G18:G19 B21:B22 D29:G29 C113:C114">
    <cfRule type="expression" dxfId="790" priority="317">
      <formula>$H4="MandataireFini"</formula>
    </cfRule>
  </conditionalFormatting>
  <conditionalFormatting sqref="A17:A134 A95:B96 B39:G40 A50:G77 E79:G81 D82:G103 A83:B84 A89:B90 A92:B93 A98:B99 A101:B102 A104:E105 D109:G112 A110:B111 D113:E114 G113:G114 D115:G134 A119:B120 A122:B122 C100">
    <cfRule type="expression" dxfId="789" priority="379">
      <formula>$H17="Fini"</formula>
    </cfRule>
  </conditionalFormatting>
  <conditionalFormatting sqref="A17:A134 A110:B111 A104:E105 A101:B102 A98:B99 A95:B96 A92:B93 A89:B90 A83:B84 A50:G77 A5:G15 B39:G40 E79:G81 D82:G103 D109:G112 A113:B114 D113:E114 G113:G114 D115:G134 A119:B120">
    <cfRule type="expression" dxfId="788" priority="263">
      <formula>$H5="Titre"</formula>
    </cfRule>
  </conditionalFormatting>
  <conditionalFormatting sqref="A17:A134 A104:E105 A10:G13 B39:G40 A50:G77 E79:G81 D82:G103 A83:B84 A89:B90 A92:B93 A95:B96 A98:B99 A101:B102 D109:G112 A113:B114 D113:E114 G113:G114 D115:G134 A119:B120">
    <cfRule type="expression" dxfId="787" priority="1281">
      <formula>$H10="Nouveau"</formula>
    </cfRule>
  </conditionalFormatting>
  <conditionalFormatting sqref="A17:A134 A113:E114 D115:G134 A122:B122 A10:G13 B39:G40 A50:G77 E79:G81 D82:G103 A83:B84 A89:B90 A92:B93 A95:B96 A98:B99 A101:B102 A104:E105 D109:G112 A110:B111 G113:G114 A119:B120">
    <cfRule type="expression" dxfId="786" priority="361">
      <formula>$H10="Mandataire"</formula>
    </cfRule>
  </conditionalFormatting>
  <conditionalFormatting sqref="A21:A22">
    <cfRule type="expression" dxfId="785" priority="1">
      <formula>$H21="Fini"</formula>
    </cfRule>
    <cfRule type="expression" dxfId="784" priority="2">
      <formula>$H21="MandataireFini"</formula>
    </cfRule>
    <cfRule type="expression" dxfId="783" priority="3">
      <formula>$H21="Important"</formula>
    </cfRule>
    <cfRule type="expression" dxfId="782" priority="4">
      <formula>$H21="ImportantFini"</formula>
    </cfRule>
    <cfRule type="expression" dxfId="781" priority="5">
      <formula>$H21="Titre"</formula>
    </cfRule>
    <cfRule type="expression" dxfId="780" priority="6">
      <formula>$H21="Nouveau"</formula>
    </cfRule>
    <cfRule type="expression" dxfId="779" priority="7">
      <formula>$H21="MandataireFini"</formula>
    </cfRule>
    <cfRule type="expression" dxfId="778" priority="9">
      <formula>$H21="TitreFini"</formula>
    </cfRule>
    <cfRule type="expression" dxfId="777" priority="10">
      <formula>$H21="MandataireFini"</formula>
    </cfRule>
    <cfRule type="expression" dxfId="776" priority="11">
      <formula>$H21="Important"</formula>
    </cfRule>
    <cfRule type="expression" dxfId="775" priority="12">
      <formula>$H21="Titre"</formula>
    </cfRule>
    <cfRule type="expression" dxfId="774" priority="13">
      <formula>$H21="Fini"</formula>
    </cfRule>
    <cfRule type="expression" dxfId="773" priority="14">
      <formula>$H21="Mandataire"</formula>
    </cfRule>
    <cfRule type="expression" dxfId="772" priority="15">
      <formula>$H21="Nouveau"</formula>
    </cfRule>
    <cfRule type="expression" dxfId="771" priority="8">
      <formula>$H21="Important"</formula>
    </cfRule>
  </conditionalFormatting>
  <conditionalFormatting sqref="A24:A25">
    <cfRule type="expression" dxfId="770" priority="16">
      <formula>$H24="Fini"</formula>
    </cfRule>
    <cfRule type="expression" dxfId="769" priority="17">
      <formula>$H24="MandataireFini"</formula>
    </cfRule>
    <cfRule type="expression" dxfId="768" priority="18">
      <formula>$H24="Important"</formula>
    </cfRule>
    <cfRule type="expression" dxfId="767" priority="19">
      <formula>$H24="ImportantFini"</formula>
    </cfRule>
    <cfRule type="expression" dxfId="766" priority="20">
      <formula>$H24="Titre"</formula>
    </cfRule>
    <cfRule type="expression" dxfId="765" priority="21">
      <formula>$H24="Nouveau"</formula>
    </cfRule>
    <cfRule type="expression" dxfId="764" priority="22">
      <formula>$H24="MandataireFini"</formula>
    </cfRule>
    <cfRule type="expression" dxfId="763" priority="26">
      <formula>$H24="Important"</formula>
    </cfRule>
    <cfRule type="expression" dxfId="762" priority="25">
      <formula>$H24="MandataireFini"</formula>
    </cfRule>
    <cfRule type="expression" dxfId="761" priority="24">
      <formula>$H24="TitreFini"</formula>
    </cfRule>
    <cfRule type="expression" dxfId="760" priority="23">
      <formula>$H24="Important"</formula>
    </cfRule>
    <cfRule type="expression" dxfId="759" priority="30">
      <formula>$H24="Nouveau"</formula>
    </cfRule>
    <cfRule type="expression" dxfId="758" priority="29">
      <formula>$H24="Mandataire"</formula>
    </cfRule>
    <cfRule type="expression" dxfId="757" priority="28">
      <formula>$H24="Fini"</formula>
    </cfRule>
    <cfRule type="expression" dxfId="756" priority="27">
      <formula>$H24="Titre"</formula>
    </cfRule>
  </conditionalFormatting>
  <conditionalFormatting sqref="A27:A28">
    <cfRule type="expression" dxfId="755" priority="33">
      <formula>$H27="Important"</formula>
    </cfRule>
    <cfRule type="expression" dxfId="754" priority="34">
      <formula>$H27="ImportantFini"</formula>
    </cfRule>
    <cfRule type="expression" dxfId="753" priority="35">
      <formula>$H27="Titre"</formula>
    </cfRule>
    <cfRule type="expression" dxfId="752" priority="36">
      <formula>$H27="Nouveau"</formula>
    </cfRule>
    <cfRule type="expression" dxfId="751" priority="37">
      <formula>$H27="MandataireFini"</formula>
    </cfRule>
    <cfRule type="expression" dxfId="750" priority="38">
      <formula>$H27="Important"</formula>
    </cfRule>
    <cfRule type="expression" dxfId="749" priority="39">
      <formula>$H27="TitreFini"</formula>
    </cfRule>
    <cfRule type="expression" dxfId="748" priority="40">
      <formula>$H27="MandataireFini"</formula>
    </cfRule>
    <cfRule type="expression" dxfId="747" priority="41">
      <formula>$H27="Important"</formula>
    </cfRule>
    <cfRule type="expression" dxfId="746" priority="42">
      <formula>$H27="Titre"</formula>
    </cfRule>
    <cfRule type="expression" dxfId="745" priority="43">
      <formula>$H27="Fini"</formula>
    </cfRule>
    <cfRule type="expression" dxfId="744" priority="31">
      <formula>$H27="Fini"</formula>
    </cfRule>
    <cfRule type="expression" dxfId="743" priority="45">
      <formula>$H27="Nouveau"</formula>
    </cfRule>
    <cfRule type="expression" dxfId="742" priority="32">
      <formula>$H27="MandataireFini"</formula>
    </cfRule>
    <cfRule type="expression" dxfId="741" priority="44">
      <formula>$H27="Mandataire"</formula>
    </cfRule>
  </conditionalFormatting>
  <conditionalFormatting sqref="A29">
    <cfRule type="expression" dxfId="740" priority="1385">
      <formula>$H29="Nouveau"</formula>
    </cfRule>
    <cfRule type="expression" dxfId="739" priority="1384">
      <formula>$H29="Mandataire"</formula>
    </cfRule>
    <cfRule type="expression" dxfId="738" priority="1383">
      <formula>$H29="Fini"</formula>
    </cfRule>
    <cfRule type="expression" dxfId="737" priority="1382">
      <formula>$H29="Titre"</formula>
    </cfRule>
    <cfRule type="expression" dxfId="736" priority="1381">
      <formula>$H29="Important"</formula>
    </cfRule>
    <cfRule type="expression" dxfId="735" priority="1380">
      <formula>$H29="MandataireFini"</formula>
    </cfRule>
    <cfRule type="expression" dxfId="734" priority="1379">
      <formula>$H29="ImportantFini"</formula>
    </cfRule>
  </conditionalFormatting>
  <conditionalFormatting sqref="A30:A31">
    <cfRule type="expression" dxfId="733" priority="48">
      <formula>$H30="Important"</formula>
    </cfRule>
    <cfRule type="expression" dxfId="732" priority="49">
      <formula>$H30="ImportantFini"</formula>
    </cfRule>
    <cfRule type="expression" dxfId="731" priority="50">
      <formula>$H30="Titre"</formula>
    </cfRule>
    <cfRule type="expression" dxfId="730" priority="51">
      <formula>$H30="Nouveau"</formula>
    </cfRule>
    <cfRule type="expression" dxfId="729" priority="52">
      <formula>$H30="MandataireFini"</formula>
    </cfRule>
    <cfRule type="expression" dxfId="728" priority="53">
      <formula>$H30="Important"</formula>
    </cfRule>
    <cfRule type="expression" dxfId="727" priority="54">
      <formula>$H30="TitreFini"</formula>
    </cfRule>
    <cfRule type="expression" dxfId="726" priority="55">
      <formula>$H30="MandataireFini"</formula>
    </cfRule>
    <cfRule type="expression" dxfId="725" priority="56">
      <formula>$H30="Important"</formula>
    </cfRule>
    <cfRule type="expression" dxfId="724" priority="57">
      <formula>$H30="Titre"</formula>
    </cfRule>
    <cfRule type="expression" dxfId="723" priority="58">
      <formula>$H30="Fini"</formula>
    </cfRule>
    <cfRule type="expression" dxfId="722" priority="59">
      <formula>$H30="Mandataire"</formula>
    </cfRule>
    <cfRule type="expression" dxfId="721" priority="60">
      <formula>$H30="Nouveau"</formula>
    </cfRule>
    <cfRule type="expression" dxfId="720" priority="46">
      <formula>$H30="Fini"</formula>
    </cfRule>
    <cfRule type="expression" dxfId="719" priority="47">
      <formula>$H30="MandataireFini"</formula>
    </cfRule>
  </conditionalFormatting>
  <conditionalFormatting sqref="A32">
    <cfRule type="expression" dxfId="718" priority="1333">
      <formula>$H32="Important"</formula>
    </cfRule>
    <cfRule type="expression" dxfId="717" priority="1332">
      <formula>$H32="MandataireFini"</formula>
    </cfRule>
    <cfRule type="expression" dxfId="716" priority="1331">
      <formula>$H32="ImportantFini"</formula>
    </cfRule>
    <cfRule type="expression" dxfId="715" priority="1330">
      <formula>$H32="TitreFini"</formula>
    </cfRule>
    <cfRule type="expression" dxfId="714" priority="977">
      <formula>$H32="Important"</formula>
    </cfRule>
    <cfRule type="expression" dxfId="713" priority="978">
      <formula>$H32="Titre"</formula>
    </cfRule>
    <cfRule type="expression" dxfId="712" priority="980">
      <formula>$H32="Mandataire"</formula>
    </cfRule>
    <cfRule type="expression" dxfId="711" priority="966">
      <formula>$H32="TitreFini"</formula>
    </cfRule>
    <cfRule type="expression" dxfId="710" priority="967">
      <formula>$H32="ImportantFini"</formula>
    </cfRule>
    <cfRule type="expression" dxfId="709" priority="968">
      <formula>$H32="MandataireFini"</formula>
    </cfRule>
    <cfRule type="expression" dxfId="708" priority="979">
      <formula>$H32="Fini"</formula>
    </cfRule>
    <cfRule type="expression" dxfId="707" priority="981">
      <formula>$H32="Nouveau"</formula>
    </cfRule>
    <cfRule type="expression" dxfId="706" priority="1335">
      <formula>$H32="Fini"</formula>
    </cfRule>
    <cfRule type="expression" dxfId="705" priority="1334">
      <formula>$H32="Titre"</formula>
    </cfRule>
    <cfRule type="expression" dxfId="704" priority="1337">
      <formula>$H32="Nouveau"</formula>
    </cfRule>
    <cfRule type="expression" dxfId="703" priority="969">
      <formula>$H32="Important"</formula>
    </cfRule>
    <cfRule type="expression" dxfId="702" priority="970">
      <formula>$H32="Titre"</formula>
    </cfRule>
    <cfRule type="expression" dxfId="701" priority="1336">
      <formula>$H32="Mandataire"</formula>
    </cfRule>
    <cfRule type="expression" dxfId="700" priority="971">
      <formula>$H32="Fini"</formula>
    </cfRule>
    <cfRule type="expression" dxfId="699" priority="972">
      <formula>$H32="Mandataire"</formula>
    </cfRule>
    <cfRule type="expression" dxfId="698" priority="973">
      <formula>$H32="Nouveau"</formula>
    </cfRule>
    <cfRule type="expression" dxfId="697" priority="974">
      <formula>$H32="TitreFini"</formula>
    </cfRule>
    <cfRule type="expression" dxfId="696" priority="975">
      <formula>$H32="ImportantFini"</formula>
    </cfRule>
    <cfRule type="expression" dxfId="695" priority="976">
      <formula>$H32="MandataireFini"</formula>
    </cfRule>
  </conditionalFormatting>
  <conditionalFormatting sqref="A33:A34">
    <cfRule type="expression" dxfId="694" priority="61">
      <formula>$H33="Fini"</formula>
    </cfRule>
    <cfRule type="expression" dxfId="693" priority="62">
      <formula>$H33="MandataireFini"</formula>
    </cfRule>
    <cfRule type="expression" dxfId="692" priority="63">
      <formula>$H33="Important"</formula>
    </cfRule>
    <cfRule type="expression" dxfId="691" priority="64">
      <formula>$H33="ImportantFini"</formula>
    </cfRule>
    <cfRule type="expression" dxfId="690" priority="65">
      <formula>$H33="Titre"</formula>
    </cfRule>
    <cfRule type="expression" dxfId="689" priority="66">
      <formula>$H33="Nouveau"</formula>
    </cfRule>
    <cfRule type="expression" dxfId="688" priority="67">
      <formula>$H33="MandataireFini"</formula>
    </cfRule>
    <cfRule type="expression" dxfId="687" priority="68">
      <formula>$H33="Important"</formula>
    </cfRule>
    <cfRule type="expression" dxfId="686" priority="69">
      <formula>$H33="TitreFini"</formula>
    </cfRule>
    <cfRule type="expression" dxfId="685" priority="74">
      <formula>$H33="Mandataire"</formula>
    </cfRule>
    <cfRule type="expression" dxfId="684" priority="75">
      <formula>$H33="Nouveau"</formula>
    </cfRule>
    <cfRule type="expression" dxfId="683" priority="70">
      <formula>$H33="MandataireFini"</formula>
    </cfRule>
    <cfRule type="expression" dxfId="682" priority="71">
      <formula>$H33="Important"</formula>
    </cfRule>
    <cfRule type="expression" dxfId="681" priority="72">
      <formula>$H33="Titre"</formula>
    </cfRule>
    <cfRule type="expression" dxfId="680" priority="73">
      <formula>$H33="Fini"</formula>
    </cfRule>
  </conditionalFormatting>
  <conditionalFormatting sqref="A34 A50:G77 A83:B84 A86:B87 A92:B93 D109:G112 A113:B114 D113:E114 G113:G114 D115:G134 A116:B117 A119:B120 A122:B122 A10:A13 D10:G13">
    <cfRule type="expression" dxfId="679" priority="502">
      <formula>$H10="Important"</formula>
    </cfRule>
  </conditionalFormatting>
  <conditionalFormatting sqref="A34 D115:G134 A116:B117 A86:B87 A122:B122 A10:A13 D10:G13 A50:G77 A83:B84 A92:B93 D109:G112 A113:B114 D113:E114 G113:G114 A119:B120">
    <cfRule type="expression" dxfId="678" priority="501">
      <formula>$H10="MandataireFini"</formula>
    </cfRule>
  </conditionalFormatting>
  <conditionalFormatting sqref="A34:A35">
    <cfRule type="expression" dxfId="677" priority="467">
      <formula>$H34="Fini"</formula>
    </cfRule>
    <cfRule type="expression" dxfId="676" priority="466">
      <formula>$H34="Titre"</formula>
    </cfRule>
    <cfRule type="expression" dxfId="675" priority="463">
      <formula>$H34="ImportantFini"</formula>
    </cfRule>
    <cfRule type="expression" dxfId="674" priority="469">
      <formula>$H34="Nouveau"</formula>
    </cfRule>
    <cfRule type="expression" dxfId="673" priority="468">
      <formula>$H34="Mandataire"</formula>
    </cfRule>
  </conditionalFormatting>
  <conditionalFormatting sqref="A35">
    <cfRule type="expression" dxfId="672" priority="455">
      <formula>$H35="ImportantFini"</formula>
    </cfRule>
    <cfRule type="expression" dxfId="671" priority="456">
      <formula>$H35="MandataireFini"</formula>
    </cfRule>
    <cfRule type="expression" dxfId="670" priority="458">
      <formula>$H35="Titre"</formula>
    </cfRule>
    <cfRule type="expression" dxfId="669" priority="459">
      <formula>$H35="Fini"</formula>
    </cfRule>
    <cfRule type="expression" dxfId="668" priority="460">
      <formula>$H35="Mandataire"</formula>
    </cfRule>
    <cfRule type="expression" dxfId="667" priority="461">
      <formula>$H35="Nouveau"</formula>
    </cfRule>
    <cfRule type="expression" dxfId="666" priority="1321">
      <formula>$H35="Nouveau"</formula>
    </cfRule>
    <cfRule type="expression" dxfId="665" priority="462">
      <formula>$H35="TitreFini"</formula>
    </cfRule>
    <cfRule type="expression" dxfId="664" priority="464">
      <formula>$H35="MandataireFini"</formula>
    </cfRule>
    <cfRule type="expression" dxfId="663" priority="465">
      <formula>$H35="Important"</formula>
    </cfRule>
    <cfRule type="expression" dxfId="662" priority="447">
      <formula>$H35="ImportantFini"</formula>
    </cfRule>
    <cfRule type="expression" dxfId="661" priority="452">
      <formula>$H35="Mandataire"</formula>
    </cfRule>
    <cfRule type="expression" dxfId="660" priority="448">
      <formula>$H35="MandataireFini"</formula>
    </cfRule>
    <cfRule type="expression" dxfId="659" priority="449">
      <formula>$H35="Important"</formula>
    </cfRule>
    <cfRule type="expression" dxfId="658" priority="450">
      <formula>$H35="Titre"</formula>
    </cfRule>
    <cfRule type="expression" dxfId="657" priority="451">
      <formula>$H35="Fini"</formula>
    </cfRule>
    <cfRule type="expression" dxfId="656" priority="1315">
      <formula>$H35="ImportantFini"</formula>
    </cfRule>
    <cfRule type="expression" dxfId="655" priority="453">
      <formula>$H35="Nouveau"</formula>
    </cfRule>
    <cfRule type="expression" dxfId="654" priority="457">
      <formula>$H35="Important"</formula>
    </cfRule>
    <cfRule type="expression" dxfId="653" priority="1320">
      <formula>$H35="Mandataire"</formula>
    </cfRule>
    <cfRule type="expression" dxfId="652" priority="1319">
      <formula>$H35="Fini"</formula>
    </cfRule>
    <cfRule type="expression" dxfId="651" priority="1318">
      <formula>$H35="Titre"</formula>
    </cfRule>
    <cfRule type="expression" dxfId="650" priority="1317">
      <formula>$H35="Important"</formula>
    </cfRule>
    <cfRule type="expression" dxfId="649" priority="1316">
      <formula>$H35="MandataireFini"</formula>
    </cfRule>
    <cfRule type="expression" dxfId="648" priority="1314">
      <formula>$H35="TitreFini"</formula>
    </cfRule>
    <cfRule type="expression" dxfId="647" priority="446">
      <formula>$H35="TitreFini"</formula>
    </cfRule>
    <cfRule type="expression" dxfId="646" priority="454">
      <formula>$H35="TitreFini"</formula>
    </cfRule>
  </conditionalFormatting>
  <conditionalFormatting sqref="A36:A37">
    <cfRule type="expression" dxfId="645" priority="76">
      <formula>$H36="Fini"</formula>
    </cfRule>
    <cfRule type="expression" dxfId="644" priority="77">
      <formula>$H36="MandataireFini"</formula>
    </cfRule>
    <cfRule type="expression" dxfId="643" priority="78">
      <formula>$H36="Important"</formula>
    </cfRule>
    <cfRule type="expression" dxfId="642" priority="79">
      <formula>$H36="ImportantFini"</formula>
    </cfRule>
    <cfRule type="expression" dxfId="641" priority="80">
      <formula>$H36="Titre"</formula>
    </cfRule>
    <cfRule type="expression" dxfId="640" priority="81">
      <formula>$H36="Nouveau"</formula>
    </cfRule>
    <cfRule type="expression" dxfId="639" priority="83">
      <formula>$H36="Important"</formula>
    </cfRule>
    <cfRule type="expression" dxfId="638" priority="84">
      <formula>$H36="TitreFini"</formula>
    </cfRule>
    <cfRule type="expression" dxfId="637" priority="85">
      <formula>$H36="MandataireFini"</formula>
    </cfRule>
    <cfRule type="expression" dxfId="636" priority="86">
      <formula>$H36="Important"</formula>
    </cfRule>
    <cfRule type="expression" dxfId="635" priority="90">
      <formula>$H36="Nouveau"</formula>
    </cfRule>
    <cfRule type="expression" dxfId="634" priority="89">
      <formula>$H36="Mandataire"</formula>
    </cfRule>
    <cfRule type="expression" dxfId="633" priority="88">
      <formula>$H36="Fini"</formula>
    </cfRule>
    <cfRule type="expression" dxfId="632" priority="87">
      <formula>$H36="Titre"</formula>
    </cfRule>
    <cfRule type="expression" dxfId="631" priority="82">
      <formula>$H36="MandataireFini"</formula>
    </cfRule>
  </conditionalFormatting>
  <conditionalFormatting sqref="A37:A38">
    <cfRule type="expression" dxfId="630" priority="1282">
      <formula>$H37="TitreFini"</formula>
    </cfRule>
  </conditionalFormatting>
  <conditionalFormatting sqref="A39:A40">
    <cfRule type="expression" dxfId="629" priority="91">
      <formula>$H39="Fini"</formula>
    </cfRule>
    <cfRule type="expression" dxfId="628" priority="92">
      <formula>$H39="MandataireFini"</formula>
    </cfRule>
    <cfRule type="expression" dxfId="627" priority="93">
      <formula>$H39="Important"</formula>
    </cfRule>
    <cfRule type="expression" dxfId="626" priority="94">
      <formula>$H39="ImportantFini"</formula>
    </cfRule>
    <cfRule type="expression" dxfId="625" priority="95">
      <formula>$H39="Titre"</formula>
    </cfRule>
    <cfRule type="expression" dxfId="624" priority="96">
      <formula>$H39="Nouveau"</formula>
    </cfRule>
    <cfRule type="expression" dxfId="623" priority="97">
      <formula>$H39="MandataireFini"</formula>
    </cfRule>
    <cfRule type="expression" dxfId="622" priority="98">
      <formula>$H39="Important"</formula>
    </cfRule>
  </conditionalFormatting>
  <conditionalFormatting sqref="A39:A48">
    <cfRule type="expression" dxfId="621" priority="931">
      <formula>$H39="Fini"</formula>
    </cfRule>
    <cfRule type="expression" dxfId="620" priority="926">
      <formula>$H39="TitreFini"</formula>
    </cfRule>
    <cfRule type="expression" dxfId="619" priority="932">
      <formula>$H39="Mandataire"</formula>
    </cfRule>
    <cfRule type="expression" dxfId="618" priority="930">
      <formula>$H39="Titre"</formula>
    </cfRule>
    <cfRule type="expression" dxfId="617" priority="929">
      <formula>$H39="Important"</formula>
    </cfRule>
    <cfRule type="expression" dxfId="616" priority="933">
      <formula>$H39="Nouveau"</formula>
    </cfRule>
    <cfRule type="expression" dxfId="615" priority="928">
      <formula>$H39="MandataireFini"</formula>
    </cfRule>
  </conditionalFormatting>
  <conditionalFormatting sqref="A40">
    <cfRule type="expression" dxfId="614" priority="1275">
      <formula>$H40="ImportantFini"</formula>
    </cfRule>
    <cfRule type="expression" dxfId="613" priority="1276">
      <formula>$H40="MandataireFini"</formula>
    </cfRule>
    <cfRule type="expression" dxfId="612" priority="1277">
      <formula>$H40="Important"</formula>
    </cfRule>
    <cfRule type="expression" dxfId="611" priority="1278">
      <formula>$H40="Titre"</formula>
    </cfRule>
    <cfRule type="expression" dxfId="610" priority="1279">
      <formula>$H40="Fini"</formula>
    </cfRule>
    <cfRule type="expression" dxfId="609" priority="1280">
      <formula>$H40="Mandataire"</formula>
    </cfRule>
    <cfRule type="expression" dxfId="608" priority="1274">
      <formula>$H40="TitreFini"</formula>
    </cfRule>
  </conditionalFormatting>
  <conditionalFormatting sqref="A42:A44">
    <cfRule type="expression" dxfId="607" priority="99">
      <formula>$H42="Fini"</formula>
    </cfRule>
    <cfRule type="expression" dxfId="606" priority="100">
      <formula>$H42="MandataireFini"</formula>
    </cfRule>
    <cfRule type="expression" dxfId="605" priority="101">
      <formula>$H42="Important"</formula>
    </cfRule>
    <cfRule type="expression" dxfId="604" priority="102">
      <formula>$H42="ImportantFini"</formula>
    </cfRule>
    <cfRule type="expression" dxfId="603" priority="103">
      <formula>$H42="Titre"</formula>
    </cfRule>
    <cfRule type="expression" dxfId="602" priority="105">
      <formula>$H42="MandataireFini"</formula>
    </cfRule>
    <cfRule type="expression" dxfId="601" priority="106">
      <formula>$H42="Important"</formula>
    </cfRule>
    <cfRule type="expression" dxfId="600" priority="104">
      <formula>$H42="Nouveau"</formula>
    </cfRule>
  </conditionalFormatting>
  <conditionalFormatting sqref="A46:A48">
    <cfRule type="expression" dxfId="599" priority="108">
      <formula>$H46="MandataireFini"</formula>
    </cfRule>
    <cfRule type="expression" dxfId="598" priority="107">
      <formula>$H46="Fini"</formula>
    </cfRule>
    <cfRule type="expression" dxfId="597" priority="114">
      <formula>$H46="Important"</formula>
    </cfRule>
    <cfRule type="expression" dxfId="596" priority="113">
      <formula>$H46="MandataireFini"</formula>
    </cfRule>
    <cfRule type="expression" dxfId="595" priority="112">
      <formula>$H46="Nouveau"</formula>
    </cfRule>
    <cfRule type="expression" dxfId="594" priority="111">
      <formula>$H46="Titre"</formula>
    </cfRule>
    <cfRule type="expression" dxfId="593" priority="109">
      <formula>$H46="Important"</formula>
    </cfRule>
  </conditionalFormatting>
  <conditionalFormatting sqref="A46:A49">
    <cfRule type="expression" dxfId="592" priority="110">
      <formula>$H46="ImportantFini"</formula>
    </cfRule>
  </conditionalFormatting>
  <conditionalFormatting sqref="A51:A52">
    <cfRule type="expression" dxfId="591" priority="118">
      <formula>$H51="ImportantFini"</formula>
    </cfRule>
    <cfRule type="expression" dxfId="590" priority="116">
      <formula>$H51="MandataireFini"</formula>
    </cfRule>
    <cfRule type="expression" dxfId="589" priority="115">
      <formula>$H51="Fini"</formula>
    </cfRule>
    <cfRule type="expression" dxfId="588" priority="117">
      <formula>$H51="Important"</formula>
    </cfRule>
  </conditionalFormatting>
  <conditionalFormatting sqref="A54:A55">
    <cfRule type="expression" dxfId="587" priority="122">
      <formula>$H54="ImportantFini"</formula>
    </cfRule>
    <cfRule type="expression" dxfId="586" priority="121">
      <formula>$H54="Important"</formula>
    </cfRule>
    <cfRule type="expression" dxfId="585" priority="120">
      <formula>$H54="MandataireFini"</formula>
    </cfRule>
    <cfRule type="expression" dxfId="584" priority="119">
      <formula>$H54="Fini"</formula>
    </cfRule>
  </conditionalFormatting>
  <conditionalFormatting sqref="A57:A58">
    <cfRule type="expression" dxfId="583" priority="123">
      <formula>$H57="Fini"</formula>
    </cfRule>
    <cfRule type="expression" dxfId="582" priority="126">
      <formula>$H57="ImportantFini"</formula>
    </cfRule>
    <cfRule type="expression" dxfId="581" priority="124">
      <formula>$H57="MandataireFini"</formula>
    </cfRule>
    <cfRule type="expression" dxfId="580" priority="125">
      <formula>$H57="Important"</formula>
    </cfRule>
  </conditionalFormatting>
  <conditionalFormatting sqref="A60:A61">
    <cfRule type="expression" dxfId="579" priority="128">
      <formula>$H60="MandataireFini"</formula>
    </cfRule>
    <cfRule type="expression" dxfId="578" priority="129">
      <formula>$H60="Important"</formula>
    </cfRule>
    <cfRule type="expression" dxfId="577" priority="130">
      <formula>$H60="ImportantFini"</formula>
    </cfRule>
    <cfRule type="expression" dxfId="576" priority="127">
      <formula>$H60="Fini"</formula>
    </cfRule>
  </conditionalFormatting>
  <conditionalFormatting sqref="A63:A64">
    <cfRule type="expression" dxfId="575" priority="134">
      <formula>$H63="ImportantFini"</formula>
    </cfRule>
    <cfRule type="expression" dxfId="574" priority="133">
      <formula>$H63="Important"</formula>
    </cfRule>
    <cfRule type="expression" dxfId="573" priority="132">
      <formula>$H63="MandataireFini"</formula>
    </cfRule>
    <cfRule type="expression" dxfId="572" priority="131">
      <formula>$H63="Fini"</formula>
    </cfRule>
  </conditionalFormatting>
  <conditionalFormatting sqref="A66">
    <cfRule type="expression" dxfId="571" priority="137">
      <formula>$H66="Important"</formula>
    </cfRule>
    <cfRule type="expression" dxfId="570" priority="136">
      <formula>$H66="MandataireFini"</formula>
    </cfRule>
    <cfRule type="expression" dxfId="569" priority="135">
      <formula>$H66="Fini"</formula>
    </cfRule>
    <cfRule type="expression" dxfId="568" priority="138">
      <formula>$H66="ImportantFini"</formula>
    </cfRule>
  </conditionalFormatting>
  <conditionalFormatting sqref="A68">
    <cfRule type="expression" dxfId="567" priority="142">
      <formula>$H68="ImportantFini"</formula>
    </cfRule>
    <cfRule type="expression" dxfId="566" priority="141">
      <formula>$H68="Important"</formula>
    </cfRule>
    <cfRule type="expression" dxfId="565" priority="140">
      <formula>$H68="MandataireFini"</formula>
    </cfRule>
    <cfRule type="expression" dxfId="564" priority="139">
      <formula>$H68="Fini"</formula>
    </cfRule>
  </conditionalFormatting>
  <conditionalFormatting sqref="A70:A71">
    <cfRule type="expression" dxfId="563" priority="146">
      <formula>$H70="ImportantFini"</formula>
    </cfRule>
    <cfRule type="expression" dxfId="562" priority="145">
      <formula>$H70="Important"</formula>
    </cfRule>
    <cfRule type="expression" dxfId="561" priority="144">
      <formula>$H70="MandataireFini"</formula>
    </cfRule>
    <cfRule type="expression" dxfId="560" priority="143">
      <formula>$H70="Fini"</formula>
    </cfRule>
  </conditionalFormatting>
  <conditionalFormatting sqref="A73:A74">
    <cfRule type="expression" dxfId="559" priority="148">
      <formula>$H73="MandataireFini"</formula>
    </cfRule>
    <cfRule type="expression" dxfId="558" priority="150">
      <formula>$H73="ImportantFini"</formula>
    </cfRule>
    <cfRule type="expression" dxfId="557" priority="149">
      <formula>$H73="Important"</formula>
    </cfRule>
    <cfRule type="expression" dxfId="556" priority="147">
      <formula>$H73="Fini"</formula>
    </cfRule>
  </conditionalFormatting>
  <conditionalFormatting sqref="A76:A77">
    <cfRule type="expression" dxfId="555" priority="154">
      <formula>$H76="ImportantFini"</formula>
    </cfRule>
    <cfRule type="expression" dxfId="554" priority="153">
      <formula>$H76="Important"</formula>
    </cfRule>
    <cfRule type="expression" dxfId="553" priority="152">
      <formula>$H76="MandataireFini"</formula>
    </cfRule>
    <cfRule type="expression" dxfId="552" priority="151">
      <formula>$H76="Fini"</formula>
    </cfRule>
  </conditionalFormatting>
  <conditionalFormatting sqref="A79">
    <cfRule type="expression" dxfId="551" priority="1243">
      <formula>$H79="ImportantFini"</formula>
    </cfRule>
    <cfRule type="expression" dxfId="550" priority="1242">
      <formula>$H79="TitreFini"</formula>
    </cfRule>
  </conditionalFormatting>
  <conditionalFormatting sqref="A80:A81">
    <cfRule type="expression" dxfId="549" priority="160">
      <formula>$H80="ImportantFini"</formula>
    </cfRule>
    <cfRule type="expression" dxfId="548" priority="156">
      <formula>$H80="MandataireFini"</formula>
    </cfRule>
    <cfRule type="expression" dxfId="547" priority="155">
      <formula>$H80="Fini"</formula>
    </cfRule>
    <cfRule type="expression" dxfId="546" priority="157">
      <formula>$H80="Important"</formula>
    </cfRule>
    <cfRule type="expression" dxfId="545" priority="158">
      <formula>$H80="Titre"</formula>
    </cfRule>
    <cfRule type="expression" dxfId="544" priority="159">
      <formula>$H80="Nouveau"</formula>
    </cfRule>
  </conditionalFormatting>
  <conditionalFormatting sqref="A82">
    <cfRule type="expression" dxfId="543" priority="1178">
      <formula>$H82="TitreFini"</formula>
    </cfRule>
    <cfRule type="expression" dxfId="542" priority="1181">
      <formula>$H82="Important"</formula>
    </cfRule>
    <cfRule type="expression" dxfId="541" priority="1182">
      <formula>$H82="Titre"</formula>
    </cfRule>
    <cfRule type="expression" dxfId="540" priority="1183">
      <formula>$H82="Fini"</formula>
    </cfRule>
    <cfRule type="expression" dxfId="539" priority="1184">
      <formula>$H82="Mandataire"</formula>
    </cfRule>
    <cfRule type="expression" dxfId="538" priority="1179">
      <formula>$H82="ImportantFini"</formula>
    </cfRule>
  </conditionalFormatting>
  <conditionalFormatting sqref="A83:A84">
    <cfRule type="expression" dxfId="537" priority="164">
      <formula>$H83="ImportantFini"</formula>
    </cfRule>
    <cfRule type="expression" dxfId="536" priority="163">
      <formula>$H83="Important"</formula>
    </cfRule>
    <cfRule type="expression" dxfId="535" priority="162">
      <formula>$H83="MandataireFini"</formula>
    </cfRule>
    <cfRule type="expression" dxfId="534" priority="161">
      <formula>$H83="Fini"</formula>
    </cfRule>
  </conditionalFormatting>
  <conditionalFormatting sqref="A86:A87">
    <cfRule type="expression" dxfId="533" priority="167">
      <formula>$H86="Important"</formula>
    </cfRule>
    <cfRule type="expression" dxfId="532" priority="169">
      <formula>$H86="Nouveau"</formula>
    </cfRule>
    <cfRule type="expression" dxfId="531" priority="168">
      <formula>$H86="Titre"</formula>
    </cfRule>
    <cfRule type="expression" dxfId="530" priority="166">
      <formula>$H86="MandataireFini"</formula>
    </cfRule>
    <cfRule type="expression" dxfId="529" priority="165">
      <formula>$H86="Fini"</formula>
    </cfRule>
    <cfRule type="expression" dxfId="528" priority="170">
      <formula>$H86="ImportantFini"</formula>
    </cfRule>
  </conditionalFormatting>
  <conditionalFormatting sqref="A89:A90">
    <cfRule type="expression" dxfId="527" priority="174">
      <formula>$H89="ImportantFini"</formula>
    </cfRule>
    <cfRule type="expression" dxfId="526" priority="173">
      <formula>$H89="Important"</formula>
    </cfRule>
    <cfRule type="expression" dxfId="525" priority="172">
      <formula>$H89="MandataireFini"</formula>
    </cfRule>
    <cfRule type="expression" dxfId="524" priority="171">
      <formula>$H89="Fini"</formula>
    </cfRule>
  </conditionalFormatting>
  <conditionalFormatting sqref="A92:A93">
    <cfRule type="expression" dxfId="523" priority="176">
      <formula>$H92="MandataireFini"</formula>
    </cfRule>
    <cfRule type="expression" dxfId="522" priority="177">
      <formula>$H92="Important"</formula>
    </cfRule>
    <cfRule type="expression" dxfId="521" priority="175">
      <formula>$H92="Fini"</formula>
    </cfRule>
    <cfRule type="expression" dxfId="520" priority="178">
      <formula>$H92="ImportantFini"</formula>
    </cfRule>
  </conditionalFormatting>
  <conditionalFormatting sqref="A95:A96">
    <cfRule type="expression" dxfId="519" priority="182">
      <formula>$H95="ImportantFini"</formula>
    </cfRule>
    <cfRule type="expression" dxfId="518" priority="181">
      <formula>$H95="Important"</formula>
    </cfRule>
    <cfRule type="expression" dxfId="517" priority="180">
      <formula>$H95="MandataireFini"</formula>
    </cfRule>
    <cfRule type="expression" dxfId="516" priority="179">
      <formula>$H95="Fini"</formula>
    </cfRule>
  </conditionalFormatting>
  <conditionalFormatting sqref="A98:A99">
    <cfRule type="expression" dxfId="515" priority="186">
      <formula>$H98="ImportantFini"</formula>
    </cfRule>
    <cfRule type="expression" dxfId="514" priority="185">
      <formula>$H98="Important"</formula>
    </cfRule>
    <cfRule type="expression" dxfId="513" priority="187">
      <formula>$H98="Fini"</formula>
    </cfRule>
    <cfRule type="expression" dxfId="512" priority="188">
      <formula>$H98="MandataireFini"</formula>
    </cfRule>
    <cfRule type="expression" dxfId="511" priority="184">
      <formula>$H98="MandataireFini"</formula>
    </cfRule>
    <cfRule type="expression" dxfId="510" priority="183">
      <formula>$H98="Fini"</formula>
    </cfRule>
    <cfRule type="expression" dxfId="509" priority="189">
      <formula>$H98="Important"</formula>
    </cfRule>
    <cfRule type="expression" dxfId="508" priority="190">
      <formula>$H98="ImportantFini"</formula>
    </cfRule>
  </conditionalFormatting>
  <conditionalFormatting sqref="A101:A102">
    <cfRule type="expression" dxfId="507" priority="191">
      <formula>$H101="Fini"</formula>
    </cfRule>
    <cfRule type="expression" dxfId="506" priority="194">
      <formula>$H101="ImportantFini"</formula>
    </cfRule>
    <cfRule type="expression" dxfId="505" priority="192">
      <formula>$H101="MandataireFini"</formula>
    </cfRule>
    <cfRule type="expression" dxfId="504" priority="193">
      <formula>$H101="Important"</formula>
    </cfRule>
  </conditionalFormatting>
  <conditionalFormatting sqref="A104:A105">
    <cfRule type="expression" dxfId="503" priority="198">
      <formula>$H104="ImportantFini"</formula>
    </cfRule>
    <cfRule type="expression" dxfId="502" priority="195">
      <formula>$H104="Fini"</formula>
    </cfRule>
    <cfRule type="expression" dxfId="501" priority="197">
      <formula>$H104="Important"</formula>
    </cfRule>
    <cfRule type="expression" dxfId="500" priority="196">
      <formula>$H104="MandataireFini"</formula>
    </cfRule>
  </conditionalFormatting>
  <conditionalFormatting sqref="A107:A108">
    <cfRule type="expression" dxfId="499" priority="199">
      <formula>$H107="Fini"</formula>
    </cfRule>
    <cfRule type="expression" dxfId="498" priority="201">
      <formula>$H107="Important"</formula>
    </cfRule>
    <cfRule type="expression" dxfId="497" priority="202">
      <formula>$H107="Titre"</formula>
    </cfRule>
    <cfRule type="expression" dxfId="496" priority="203">
      <formula>$H107="Nouveau"</formula>
    </cfRule>
    <cfRule type="expression" dxfId="495" priority="204">
      <formula>$H107="ImportantFini"</formula>
    </cfRule>
    <cfRule type="expression" dxfId="494" priority="200">
      <formula>$H107="MandataireFini"</formula>
    </cfRule>
  </conditionalFormatting>
  <conditionalFormatting sqref="A110:A111">
    <cfRule type="expression" dxfId="493" priority="205">
      <formula>$H110="Fini"</formula>
    </cfRule>
    <cfRule type="expression" dxfId="492" priority="206">
      <formula>$H110="MandataireFini"</formula>
    </cfRule>
    <cfRule type="expression" dxfId="491" priority="207">
      <formula>$H110="Important"</formula>
    </cfRule>
  </conditionalFormatting>
  <conditionalFormatting sqref="A116:A117">
    <cfRule type="expression" dxfId="490" priority="208">
      <formula>$H116="Fini"</formula>
    </cfRule>
    <cfRule type="expression" dxfId="489" priority="209">
      <formula>$H116="ImportantFini"</formula>
    </cfRule>
  </conditionalFormatting>
  <conditionalFormatting sqref="A95:B96">
    <cfRule type="expression" dxfId="488" priority="377">
      <formula>$H95="Important"</formula>
    </cfRule>
    <cfRule type="expression" dxfId="487" priority="376">
      <formula>$H95="MandataireFini"</formula>
    </cfRule>
  </conditionalFormatting>
  <conditionalFormatting sqref="A110:B111">
    <cfRule type="expression" dxfId="486" priority="264">
      <formula>$H110="Nouveau"</formula>
    </cfRule>
  </conditionalFormatting>
  <conditionalFormatting sqref="A113:B114">
    <cfRule type="expression" dxfId="485" priority="360">
      <formula>$H113="Fini"</formula>
    </cfRule>
  </conditionalFormatting>
  <conditionalFormatting sqref="A122:B122 A116:B117 A107:E108 A86:B87 A80:B81 A49:C49 A4 D4:G4 A5:G9 A14:G15 B33:G33 B36:G36 B36:B37 F37:G37 B42:C44 F42:G44 B46:C48 F46:G49 A78:B78 F78:G78 D79:D81 C81:D81 C82 D106:G106 A124:B124 A126:B126 A128:B128 A130:B130 A132:B132 A134:B134 A135:G159">
    <cfRule type="expression" dxfId="484" priority="278">
      <formula>$H4="Nouveau"</formula>
    </cfRule>
  </conditionalFormatting>
  <conditionalFormatting sqref="A122:B122 A116:B117 A107:E108 A86:B87 A80:B81 A49:C49 A4 D4:G4 B33:G33 B36:G36 B36:B37 F37:G37 B42:C44 F42:G44 B46:C48 F46:G49 A78:B78 F78:G78 D79:D81 C81:D81 C82 D106:G106 A124:B124 A126:B126 A128:B128 A130:B130 A132:B132 A134:B134 A135:G159">
    <cfRule type="expression" dxfId="483" priority="275">
      <formula>$H4="Titre"</formula>
    </cfRule>
  </conditionalFormatting>
  <conditionalFormatting sqref="A2:G3 A4 D4:G4 B33:G33 B36:G36 B36:B37 F37:G37 B42:C44 F42:G44 B46:C48 F46:G49 A49:C49 A78:B78 F78:G78 D79:D81 A80:B81 C81:D81 A86:B87 D106:G106 A107:E108 A116:B117 A124:B124 A126:B126 A128:B128 A130:B130 A132:B132 A134:B134 A135:G159 A5:G9 A14:G15">
    <cfRule type="expression" dxfId="482" priority="7670">
      <formula>$H2="Mandataire"</formula>
    </cfRule>
  </conditionalFormatting>
  <conditionalFormatting sqref="A2:G3 B33:G33 B36:G36 B42:C44 B46:C48 A49:C49 C81:D81 A86:B87 A116:B117 A78:B78 A80:B81 A107:E108 A124:B124 A126:B126 A128:B128 A130:B130 A132:B132 A134:B134 A4 D4:G4 B36:B37 F37:G37 F42:G44 F46:G49 F78:G78 D79:D81 D106:G106 A135:G159">
    <cfRule type="expression" dxfId="481" priority="7669">
      <formula>$H2="Fini"</formula>
    </cfRule>
  </conditionalFormatting>
  <conditionalFormatting sqref="A2:G3">
    <cfRule type="expression" dxfId="480" priority="7667">
      <formula>$H2="Important"</formula>
    </cfRule>
    <cfRule type="expression" dxfId="479" priority="7671">
      <formula>$H2="Nouveau"</formula>
    </cfRule>
    <cfRule type="expression" dxfId="478" priority="7668">
      <formula>$H2="Titre"</formula>
    </cfRule>
    <cfRule type="expression" dxfId="477" priority="7660">
      <formula>$H2="MandataireFini"</formula>
    </cfRule>
    <cfRule type="expression" dxfId="476" priority="7659">
      <formula>$H2="ImportantFini"</formula>
    </cfRule>
  </conditionalFormatting>
  <conditionalFormatting sqref="A5:G15">
    <cfRule type="expression" dxfId="475" priority="1287">
      <formula>$H5="Fini"</formula>
    </cfRule>
  </conditionalFormatting>
  <conditionalFormatting sqref="A20:G20 C100:C103 C109:C111 C119:C120">
    <cfRule type="expression" dxfId="474" priority="314">
      <formula>$H20="Fini"</formula>
    </cfRule>
    <cfRule type="expression" dxfId="473" priority="309">
      <formula>$H20="TitreFini"</formula>
    </cfRule>
    <cfRule type="expression" dxfId="472" priority="310">
      <formula>$H20="ImportantFini"</formula>
    </cfRule>
    <cfRule type="expression" dxfId="471" priority="311">
      <formula>$H20="MandataireFini"</formula>
    </cfRule>
    <cfRule type="expression" dxfId="470" priority="313">
      <formula>$H20="Titre"</formula>
    </cfRule>
    <cfRule type="expression" dxfId="469" priority="315">
      <formula>$H20="Mandataire"</formula>
    </cfRule>
    <cfRule type="expression" dxfId="468" priority="316">
      <formula>$H20="Nouveau"</formula>
    </cfRule>
    <cfRule type="expression" dxfId="467" priority="312">
      <formula>$H20="Important"</formula>
    </cfRule>
  </conditionalFormatting>
  <conditionalFormatting sqref="A116:G117">
    <cfRule type="expression" dxfId="466" priority="325">
      <formula>$H116="ImportantFini"</formula>
    </cfRule>
  </conditionalFormatting>
  <conditionalFormatting sqref="A122:G122">
    <cfRule type="expression" dxfId="465" priority="266">
      <formula>$H122="ImportantFini"</formula>
    </cfRule>
  </conditionalFormatting>
  <conditionalFormatting sqref="A124:G124">
    <cfRule type="expression" dxfId="464" priority="622">
      <formula>$H124="ImportantFini"</formula>
    </cfRule>
  </conditionalFormatting>
  <conditionalFormatting sqref="A126:G126">
    <cfRule type="expression" dxfId="463" priority="604">
      <formula>$H126="ImportantFini"</formula>
    </cfRule>
  </conditionalFormatting>
  <conditionalFormatting sqref="A128:G128">
    <cfRule type="expression" dxfId="462" priority="586">
      <formula>$H128="ImportantFini"</formula>
    </cfRule>
  </conditionalFormatting>
  <conditionalFormatting sqref="A130:G130">
    <cfRule type="expression" dxfId="461" priority="568">
      <formula>$H130="ImportantFini"</formula>
    </cfRule>
  </conditionalFormatting>
  <conditionalFormatting sqref="A132:G132">
    <cfRule type="expression" dxfId="460" priority="550">
      <formula>$H132="ImportantFini"</formula>
    </cfRule>
  </conditionalFormatting>
  <conditionalFormatting sqref="A134:G159">
    <cfRule type="expression" dxfId="459" priority="532">
      <formula>$H134="ImportantFini"</formula>
    </cfRule>
  </conditionalFormatting>
  <conditionalFormatting sqref="B16:B19 B21:B22">
    <cfRule type="expression" dxfId="458" priority="382">
      <formula>$H16="TitreFini"</formula>
    </cfRule>
    <cfRule type="expression" dxfId="457" priority="381">
      <formula>$H16="ImportantFini"</formula>
    </cfRule>
  </conditionalFormatting>
  <conditionalFormatting sqref="B29">
    <cfRule type="expression" dxfId="456" priority="1433">
      <formula>$H29="Nouveau"</formula>
    </cfRule>
    <cfRule type="expression" dxfId="455" priority="1432">
      <formula>$H29="Mandataire"</formula>
    </cfRule>
    <cfRule type="expression" dxfId="454" priority="1431">
      <formula>$H29="Fini"</formula>
    </cfRule>
    <cfRule type="expression" dxfId="453" priority="1430">
      <formula>$H29="Titre"</formula>
    </cfRule>
    <cfRule type="expression" dxfId="452" priority="1429">
      <formula>$H29="Important"</formula>
    </cfRule>
    <cfRule type="expression" dxfId="451" priority="1427">
      <formula>$H29="ImportantFini"</formula>
    </cfRule>
    <cfRule type="expression" dxfId="450" priority="1426">
      <formula>$H29="TitreFini"</formula>
    </cfRule>
    <cfRule type="expression" dxfId="449" priority="1428">
      <formula>$H29="MandataireFini"</formula>
    </cfRule>
  </conditionalFormatting>
  <conditionalFormatting sqref="B34">
    <cfRule type="expression" dxfId="448" priority="396">
      <formula>$H34="Nouveau"</formula>
    </cfRule>
    <cfRule type="expression" dxfId="447" priority="394">
      <formula>$H34="Fini"</formula>
    </cfRule>
    <cfRule type="expression" dxfId="446" priority="389">
      <formula>$H34="ImportantFini"</formula>
    </cfRule>
    <cfRule type="expression" dxfId="445" priority="390">
      <formula>$H34="TitreFini"</formula>
    </cfRule>
    <cfRule type="expression" dxfId="444" priority="391">
      <formula>$H34="MandataireFini"</formula>
    </cfRule>
    <cfRule type="expression" dxfId="443" priority="392">
      <formula>$H34="Important"</formula>
    </cfRule>
    <cfRule type="expression" dxfId="442" priority="393">
      <formula>$H34="Titre"</formula>
    </cfRule>
    <cfRule type="expression" dxfId="441" priority="395">
      <formula>$H34="Mandataire"</formula>
    </cfRule>
  </conditionalFormatting>
  <conditionalFormatting sqref="B79">
    <cfRule type="expression" dxfId="440" priority="1139">
      <formula>$H79="ImportantFini"</formula>
    </cfRule>
    <cfRule type="expression" dxfId="439" priority="1141">
      <formula>$H79="Important"</formula>
    </cfRule>
    <cfRule type="expression" dxfId="438" priority="1140">
      <formula>$H79="MandataireFini"</formula>
    </cfRule>
    <cfRule type="expression" dxfId="437" priority="1145">
      <formula>$H79="Nouveau"</formula>
    </cfRule>
    <cfRule type="expression" dxfId="436" priority="1144">
      <formula>$H79="Mandataire"</formula>
    </cfRule>
    <cfRule type="expression" dxfId="435" priority="1138">
      <formula>$H79="TitreFini"</formula>
    </cfRule>
    <cfRule type="expression" dxfId="434" priority="1143">
      <formula>$H79="Fini"</formula>
    </cfRule>
    <cfRule type="expression" dxfId="433" priority="1142">
      <formula>$H79="Titre"</formula>
    </cfRule>
  </conditionalFormatting>
  <conditionalFormatting sqref="B82">
    <cfRule type="expression" dxfId="432" priority="1191">
      <formula>$H82="Fini"</formula>
    </cfRule>
    <cfRule type="expression" dxfId="431" priority="1192">
      <formula>$H82="Mandataire"</formula>
    </cfRule>
    <cfRule type="expression" dxfId="430" priority="1193">
      <formula>$H82="Nouveau"</formula>
    </cfRule>
    <cfRule type="expression" dxfId="429" priority="1186">
      <formula>$H82="TitreFini"</formula>
    </cfRule>
    <cfRule type="expression" dxfId="428" priority="1189">
      <formula>$H82="Important"</formula>
    </cfRule>
    <cfRule type="expression" dxfId="427" priority="1188">
      <formula>$H82="MandataireFini"</formula>
    </cfRule>
    <cfRule type="expression" dxfId="426" priority="1190">
      <formula>$H82="Titre"</formula>
    </cfRule>
    <cfRule type="expression" dxfId="425" priority="1187">
      <formula>$H82="ImportantFini"</formula>
    </cfRule>
  </conditionalFormatting>
  <conditionalFormatting sqref="B85">
    <cfRule type="expression" dxfId="424" priority="1654">
      <formula>$H85="Titre"</formula>
    </cfRule>
    <cfRule type="expression" dxfId="423" priority="1653">
      <formula>$H85="Important"</formula>
    </cfRule>
    <cfRule type="expression" dxfId="422" priority="1652">
      <formula>$H85="MandataireFini"</formula>
    </cfRule>
    <cfRule type="expression" dxfId="421" priority="1651">
      <formula>$H85="ImportantFini"</formula>
    </cfRule>
    <cfRule type="expression" dxfId="420" priority="1650">
      <formula>$H85="TitreFini"</formula>
    </cfRule>
    <cfRule type="expression" dxfId="419" priority="1656">
      <formula>$H85="Mandataire"</formula>
    </cfRule>
    <cfRule type="expression" dxfId="418" priority="1655">
      <formula>$H85="Fini"</formula>
    </cfRule>
    <cfRule type="expression" dxfId="417" priority="1657">
      <formula>$H85="Nouveau"</formula>
    </cfRule>
  </conditionalFormatting>
  <conditionalFormatting sqref="B88">
    <cfRule type="expression" dxfId="416" priority="1129">
      <formula>$H88="Nouveau"</formula>
    </cfRule>
    <cfRule type="expression" dxfId="415" priority="1128">
      <formula>$H88="Mandataire"</formula>
    </cfRule>
    <cfRule type="expression" dxfId="414" priority="1127">
      <formula>$H88="Fini"</formula>
    </cfRule>
    <cfRule type="expression" dxfId="413" priority="1126">
      <formula>$H88="Titre"</formula>
    </cfRule>
    <cfRule type="expression" dxfId="412" priority="1125">
      <formula>$H88="Important"</formula>
    </cfRule>
    <cfRule type="expression" dxfId="411" priority="1123">
      <formula>$H88="ImportantFini"</formula>
    </cfRule>
    <cfRule type="expression" dxfId="410" priority="1124">
      <formula>$H88="MandataireFini"</formula>
    </cfRule>
    <cfRule type="expression" dxfId="409" priority="1122">
      <formula>$H88="TitreFini"</formula>
    </cfRule>
  </conditionalFormatting>
  <conditionalFormatting sqref="B91">
    <cfRule type="expression" dxfId="408" priority="1104">
      <formula>$H91="TitreFini"</formula>
    </cfRule>
    <cfRule type="expression" dxfId="407" priority="1109">
      <formula>$H91="Fini"</formula>
    </cfRule>
    <cfRule type="expression" dxfId="406" priority="1108">
      <formula>$H91="Titre"</formula>
    </cfRule>
    <cfRule type="expression" dxfId="405" priority="1107">
      <formula>$H91="Important"</formula>
    </cfRule>
    <cfRule type="expression" dxfId="404" priority="1106">
      <formula>$H91="MandataireFini"</formula>
    </cfRule>
    <cfRule type="expression" dxfId="403" priority="1105">
      <formula>$H91="ImportantFini"</formula>
    </cfRule>
    <cfRule type="expression" dxfId="402" priority="1111">
      <formula>$H91="Nouveau"</formula>
    </cfRule>
    <cfRule type="expression" dxfId="401" priority="1110">
      <formula>$H91="Mandataire"</formula>
    </cfRule>
  </conditionalFormatting>
  <conditionalFormatting sqref="B94">
    <cfRule type="expression" dxfId="400" priority="1077">
      <formula>$H94="TitreFini"</formula>
    </cfRule>
    <cfRule type="expression" dxfId="399" priority="1084">
      <formula>$H94="Nouveau"</formula>
    </cfRule>
    <cfRule type="expression" dxfId="398" priority="1083">
      <formula>$H94="Mandataire"</formula>
    </cfRule>
    <cfRule type="expression" dxfId="397" priority="1078">
      <formula>$H94="ImportantFini"</formula>
    </cfRule>
    <cfRule type="expression" dxfId="396" priority="1079">
      <formula>$H94="MandataireFini"</formula>
    </cfRule>
    <cfRule type="expression" dxfId="395" priority="1080">
      <formula>$H94="Important"</formula>
    </cfRule>
    <cfRule type="expression" dxfId="394" priority="1081">
      <formula>$H94="Titre"</formula>
    </cfRule>
    <cfRule type="expression" dxfId="393" priority="1082">
      <formula>$H94="Fini"</formula>
    </cfRule>
  </conditionalFormatting>
  <conditionalFormatting sqref="B97">
    <cfRule type="expression" dxfId="392" priority="1053">
      <formula>$H97="Important"</formula>
    </cfRule>
    <cfRule type="expression" dxfId="391" priority="1054">
      <formula>$H97="Titre"</formula>
    </cfRule>
    <cfRule type="expression" dxfId="390" priority="1055">
      <formula>$H97="Fini"</formula>
    </cfRule>
    <cfRule type="expression" dxfId="389" priority="1056">
      <formula>$H97="Mandataire"</formula>
    </cfRule>
    <cfRule type="expression" dxfId="388" priority="1057">
      <formula>$H97="Nouveau"</formula>
    </cfRule>
    <cfRule type="expression" dxfId="387" priority="1050">
      <formula>$H97="TitreFini"</formula>
    </cfRule>
    <cfRule type="expression" dxfId="386" priority="1051">
      <formula>$H97="ImportantFini"</formula>
    </cfRule>
    <cfRule type="expression" dxfId="385" priority="1052">
      <formula>$H97="MandataireFini"</formula>
    </cfRule>
  </conditionalFormatting>
  <conditionalFormatting sqref="B103">
    <cfRule type="expression" dxfId="384" priority="1002">
      <formula>$H103="Mandataire"</formula>
    </cfRule>
    <cfRule type="expression" dxfId="383" priority="1003">
      <formula>$H103="Nouveau"</formula>
    </cfRule>
    <cfRule type="expression" dxfId="382" priority="996">
      <formula>$H103="TitreFini"</formula>
    </cfRule>
    <cfRule type="expression" dxfId="381" priority="998">
      <formula>$H103="MandataireFini"</formula>
    </cfRule>
    <cfRule type="expression" dxfId="380" priority="1000">
      <formula>$H103="Titre"</formula>
    </cfRule>
    <cfRule type="expression" dxfId="379" priority="1001">
      <formula>$H103="Fini"</formula>
    </cfRule>
    <cfRule type="expression" dxfId="378" priority="997">
      <formula>$H103="ImportantFini"</formula>
    </cfRule>
    <cfRule type="expression" dxfId="377" priority="999">
      <formula>$H103="Important"</formula>
    </cfRule>
  </conditionalFormatting>
  <conditionalFormatting sqref="B106">
    <cfRule type="expression" dxfId="376" priority="748">
      <formula>$H106="Fini"</formula>
    </cfRule>
    <cfRule type="expression" dxfId="375" priority="745">
      <formula>$H106="MandataireFini"</formula>
    </cfRule>
    <cfRule type="expression" dxfId="374" priority="746">
      <formula>$H106="Important"</formula>
    </cfRule>
    <cfRule type="expression" dxfId="373" priority="747">
      <formula>$H106="Titre"</formula>
    </cfRule>
    <cfRule type="expression" dxfId="372" priority="743">
      <formula>$H106="TitreFini"</formula>
    </cfRule>
    <cfRule type="expression" dxfId="371" priority="750">
      <formula>$H106="Nouveau"</formula>
    </cfRule>
    <cfRule type="expression" dxfId="370" priority="749">
      <formula>$H106="Mandataire"</formula>
    </cfRule>
  </conditionalFormatting>
  <conditionalFormatting sqref="B107:B109">
    <cfRule type="expression" dxfId="369" priority="716">
      <formula>$H107="ImportantFini"</formula>
    </cfRule>
  </conditionalFormatting>
  <conditionalFormatting sqref="B109">
    <cfRule type="expression" dxfId="368" priority="717">
      <formula>$H109="MandataireFini"</formula>
    </cfRule>
    <cfRule type="expression" dxfId="367" priority="721">
      <formula>$H109="Mandataire"</formula>
    </cfRule>
    <cfRule type="expression" dxfId="366" priority="718">
      <formula>$H109="Important"</formula>
    </cfRule>
    <cfRule type="expression" dxfId="365" priority="719">
      <formula>$H109="Titre"</formula>
    </cfRule>
    <cfRule type="expression" dxfId="364" priority="722">
      <formula>$H109="Nouveau"</formula>
    </cfRule>
    <cfRule type="expression" dxfId="363" priority="720">
      <formula>$H109="Fini"</formula>
    </cfRule>
    <cfRule type="expression" dxfId="362" priority="715">
      <formula>$H109="TitreFini"</formula>
    </cfRule>
  </conditionalFormatting>
  <conditionalFormatting sqref="B112">
    <cfRule type="expression" dxfId="361" priority="699">
      <formula>$H112="Important"</formula>
    </cfRule>
    <cfRule type="expression" dxfId="360" priority="700">
      <formula>$H112="Titre"</formula>
    </cfRule>
    <cfRule type="expression" dxfId="359" priority="701">
      <formula>$H112="Fini"</formula>
    </cfRule>
    <cfRule type="expression" dxfId="358" priority="702">
      <formula>$H112="Mandataire"</formula>
    </cfRule>
    <cfRule type="expression" dxfId="357" priority="698">
      <formula>$H112="MandataireFini"</formula>
    </cfRule>
    <cfRule type="expression" dxfId="356" priority="703">
      <formula>$H112="Nouveau"</formula>
    </cfRule>
    <cfRule type="expression" dxfId="355" priority="696">
      <formula>$H112="TitreFini"</formula>
    </cfRule>
    <cfRule type="expression" dxfId="354" priority="697">
      <formula>$H112="ImportantFini"</formula>
    </cfRule>
  </conditionalFormatting>
  <conditionalFormatting sqref="B115">
    <cfRule type="expression" dxfId="353" priority="678">
      <formula>$H115="TitreFini"</formula>
    </cfRule>
    <cfRule type="expression" dxfId="352" priority="679">
      <formula>$H115="ImportantFini"</formula>
    </cfRule>
    <cfRule type="expression" dxfId="351" priority="680">
      <formula>$H115="MandataireFini"</formula>
    </cfRule>
    <cfRule type="expression" dxfId="350" priority="681">
      <formula>$H115="Important"</formula>
    </cfRule>
    <cfRule type="expression" dxfId="349" priority="682">
      <formula>$H115="Titre"</formula>
    </cfRule>
    <cfRule type="expression" dxfId="348" priority="683">
      <formula>$H115="Fini"</formula>
    </cfRule>
    <cfRule type="expression" dxfId="347" priority="684">
      <formula>$H115="Mandataire"</formula>
    </cfRule>
    <cfRule type="expression" dxfId="346" priority="685">
      <formula>$H115="Nouveau"</formula>
    </cfRule>
  </conditionalFormatting>
  <conditionalFormatting sqref="B118">
    <cfRule type="expression" dxfId="345" priority="666">
      <formula>$H118="Mandataire"</formula>
    </cfRule>
    <cfRule type="expression" dxfId="344" priority="660">
      <formula>$H118="TitreFini"</formula>
    </cfRule>
    <cfRule type="expression" dxfId="343" priority="661">
      <formula>$H118="ImportantFini"</formula>
    </cfRule>
    <cfRule type="expression" dxfId="342" priority="662">
      <formula>$H118="MandataireFini"</formula>
    </cfRule>
    <cfRule type="expression" dxfId="341" priority="663">
      <formula>$H118="Important"</formula>
    </cfRule>
    <cfRule type="expression" dxfId="340" priority="665">
      <formula>$H118="Fini"</formula>
    </cfRule>
    <cfRule type="expression" dxfId="339" priority="664">
      <formula>$H118="Titre"</formula>
    </cfRule>
    <cfRule type="expression" dxfId="338" priority="667">
      <formula>$H118="Nouveau"</formula>
    </cfRule>
  </conditionalFormatting>
  <conditionalFormatting sqref="B121">
    <cfRule type="expression" dxfId="337" priority="649">
      <formula>$H121="Nouveau"</formula>
    </cfRule>
    <cfRule type="expression" dxfId="336" priority="642">
      <formula>$H121="TitreFini"</formula>
    </cfRule>
    <cfRule type="expression" dxfId="335" priority="643">
      <formula>$H121="ImportantFini"</formula>
    </cfRule>
    <cfRule type="expression" dxfId="334" priority="644">
      <formula>$H121="MandataireFini"</formula>
    </cfRule>
    <cfRule type="expression" dxfId="333" priority="645">
      <formula>$H121="Important"</formula>
    </cfRule>
    <cfRule type="expression" dxfId="332" priority="646">
      <formula>$H121="Titre"</formula>
    </cfRule>
    <cfRule type="expression" dxfId="331" priority="647">
      <formula>$H121="Fini"</formula>
    </cfRule>
    <cfRule type="expression" dxfId="330" priority="648">
      <formula>$H121="Mandataire"</formula>
    </cfRule>
  </conditionalFormatting>
  <conditionalFormatting sqref="B123">
    <cfRule type="expression" dxfId="329" priority="630">
      <formula>$H123="Mandataire"</formula>
    </cfRule>
    <cfRule type="expression" dxfId="328" priority="629">
      <formula>$H123="Fini"</formula>
    </cfRule>
    <cfRule type="expression" dxfId="327" priority="631">
      <formula>$H123="Nouveau"</formula>
    </cfRule>
    <cfRule type="expression" dxfId="326" priority="628">
      <formula>$H123="Titre"</formula>
    </cfRule>
    <cfRule type="expression" dxfId="325" priority="627">
      <formula>$H123="Important"</formula>
    </cfRule>
    <cfRule type="expression" dxfId="324" priority="626">
      <formula>$H123="MandataireFini"</formula>
    </cfRule>
    <cfRule type="expression" dxfId="323" priority="624">
      <formula>$H123="TitreFini"</formula>
    </cfRule>
    <cfRule type="expression" dxfId="322" priority="625">
      <formula>$H123="ImportantFini"</formula>
    </cfRule>
  </conditionalFormatting>
  <conditionalFormatting sqref="B125">
    <cfRule type="expression" dxfId="321" priority="609">
      <formula>$H125="Important"</formula>
    </cfRule>
    <cfRule type="expression" dxfId="320" priority="608">
      <formula>$H125="MandataireFini"</formula>
    </cfRule>
    <cfRule type="expression" dxfId="319" priority="607">
      <formula>$H125="ImportantFini"</formula>
    </cfRule>
    <cfRule type="expression" dxfId="318" priority="606">
      <formula>$H125="TitreFini"</formula>
    </cfRule>
    <cfRule type="expression" dxfId="317" priority="610">
      <formula>$H125="Titre"</formula>
    </cfRule>
    <cfRule type="expression" dxfId="316" priority="611">
      <formula>$H125="Fini"</formula>
    </cfRule>
    <cfRule type="expression" dxfId="315" priority="613">
      <formula>$H125="Nouveau"</formula>
    </cfRule>
    <cfRule type="expression" dxfId="314" priority="612">
      <formula>$H125="Mandataire"</formula>
    </cfRule>
  </conditionalFormatting>
  <conditionalFormatting sqref="B127">
    <cfRule type="expression" dxfId="313" priority="595">
      <formula>$H127="Nouveau"</formula>
    </cfRule>
    <cfRule type="expression" dxfId="312" priority="588">
      <formula>$H127="TitreFini"</formula>
    </cfRule>
    <cfRule type="expression" dxfId="311" priority="589">
      <formula>$H127="ImportantFini"</formula>
    </cfRule>
    <cfRule type="expression" dxfId="310" priority="590">
      <formula>$H127="MandataireFini"</formula>
    </cfRule>
    <cfRule type="expression" dxfId="309" priority="591">
      <formula>$H127="Important"</formula>
    </cfRule>
    <cfRule type="expression" dxfId="308" priority="592">
      <formula>$H127="Titre"</formula>
    </cfRule>
    <cfRule type="expression" dxfId="307" priority="593">
      <formula>$H127="Fini"</formula>
    </cfRule>
    <cfRule type="expression" dxfId="306" priority="594">
      <formula>$H127="Mandataire"</formula>
    </cfRule>
  </conditionalFormatting>
  <conditionalFormatting sqref="B129">
    <cfRule type="expression" dxfId="305" priority="576">
      <formula>$H129="Mandataire"</formula>
    </cfRule>
    <cfRule type="expression" dxfId="304" priority="571">
      <formula>$H129="ImportantFini"</formula>
    </cfRule>
    <cfRule type="expression" dxfId="303" priority="575">
      <formula>$H129="Fini"</formula>
    </cfRule>
    <cfRule type="expression" dxfId="302" priority="572">
      <formula>$H129="MandataireFini"</formula>
    </cfRule>
    <cfRule type="expression" dxfId="301" priority="573">
      <formula>$H129="Important"</formula>
    </cfRule>
    <cfRule type="expression" dxfId="300" priority="574">
      <formula>$H129="Titre"</formula>
    </cfRule>
    <cfRule type="expression" dxfId="299" priority="577">
      <formula>$H129="Nouveau"</formula>
    </cfRule>
    <cfRule type="expression" dxfId="298" priority="570">
      <formula>$H129="TitreFini"</formula>
    </cfRule>
  </conditionalFormatting>
  <conditionalFormatting sqref="B131">
    <cfRule type="expression" dxfId="297" priority="556">
      <formula>$H131="Titre"</formula>
    </cfRule>
    <cfRule type="expression" dxfId="296" priority="555">
      <formula>$H131="Important"</formula>
    </cfRule>
    <cfRule type="expression" dxfId="295" priority="554">
      <formula>$H131="MandataireFini"</formula>
    </cfRule>
    <cfRule type="expression" dxfId="294" priority="553">
      <formula>$H131="ImportantFini"</formula>
    </cfRule>
    <cfRule type="expression" dxfId="293" priority="557">
      <formula>$H131="Fini"</formula>
    </cfRule>
    <cfRule type="expression" dxfId="292" priority="552">
      <formula>$H131="TitreFini"</formula>
    </cfRule>
    <cfRule type="expression" dxfId="291" priority="559">
      <formula>$H131="Nouveau"</formula>
    </cfRule>
    <cfRule type="expression" dxfId="290" priority="558">
      <formula>$H131="Mandataire"</formula>
    </cfRule>
  </conditionalFormatting>
  <conditionalFormatting sqref="B133">
    <cfRule type="expression" dxfId="289" priority="536">
      <formula>$H133="MandataireFini"</formula>
    </cfRule>
    <cfRule type="expression" dxfId="288" priority="538">
      <formula>$H133="Titre"</formula>
    </cfRule>
    <cfRule type="expression" dxfId="287" priority="537">
      <formula>$H133="Important"</formula>
    </cfRule>
    <cfRule type="expression" dxfId="286" priority="539">
      <formula>$H133="Fini"</formula>
    </cfRule>
    <cfRule type="expression" dxfId="285" priority="535">
      <formula>$H133="ImportantFini"</formula>
    </cfRule>
    <cfRule type="expression" dxfId="284" priority="534">
      <formula>$H133="TitreFini"</formula>
    </cfRule>
    <cfRule type="expression" dxfId="283" priority="541">
      <formula>$H133="Nouveau"</formula>
    </cfRule>
    <cfRule type="expression" dxfId="282" priority="540">
      <formula>$H133="Mandataire"</formula>
    </cfRule>
  </conditionalFormatting>
  <conditionalFormatting sqref="B4:C4">
    <cfRule type="expression" dxfId="281" priority="1523">
      <formula>$H4="ImportantFini"</formula>
    </cfRule>
    <cfRule type="expression" dxfId="280" priority="1524">
      <formula>$H4="MandataireFini"</formula>
    </cfRule>
    <cfRule type="expression" dxfId="279" priority="1525">
      <formula>$H4="Important"</formula>
    </cfRule>
    <cfRule type="expression" dxfId="278" priority="1526">
      <formula>$H4="Titre"</formula>
    </cfRule>
    <cfRule type="expression" dxfId="277" priority="1527">
      <formula>$H4="Fini"</formula>
    </cfRule>
    <cfRule type="expression" dxfId="276" priority="1522">
      <formula>$H4="TitreFini"</formula>
    </cfRule>
    <cfRule type="expression" dxfId="275" priority="1528">
      <formula>$H4="Mandataire"</formula>
    </cfRule>
    <cfRule type="expression" dxfId="274" priority="1529">
      <formula>$H4="Nouveau"</formula>
    </cfRule>
  </conditionalFormatting>
  <conditionalFormatting sqref="B24:G26">
    <cfRule type="expression" dxfId="273" priority="1161">
      <formula>$H24="Nouveau"</formula>
    </cfRule>
    <cfRule type="expression" dxfId="272" priority="1160">
      <formula>$H24="Mandataire"</formula>
    </cfRule>
    <cfRule type="expression" dxfId="271" priority="1159">
      <formula>$H24="Fini"</formula>
    </cfRule>
    <cfRule type="expression" dxfId="270" priority="1157">
      <formula>$H24="Important"</formula>
    </cfRule>
    <cfRule type="expression" dxfId="269" priority="1156">
      <formula>$H24="MandataireFini"</formula>
    </cfRule>
    <cfRule type="expression" dxfId="268" priority="1158">
      <formula>$H24="Titre"</formula>
    </cfRule>
  </conditionalFormatting>
  <conditionalFormatting sqref="B32:G32">
    <cfRule type="expression" dxfId="267" priority="887">
      <formula>$H32="TitreFini"</formula>
    </cfRule>
  </conditionalFormatting>
  <conditionalFormatting sqref="B33:G33">
    <cfRule type="expression" dxfId="266" priority="1546">
      <formula>$H33="TitreFini"</formula>
    </cfRule>
  </conditionalFormatting>
  <conditionalFormatting sqref="B45:G45">
    <cfRule type="expression" dxfId="265" priority="509">
      <formula>$H45="MandataireFini"</formula>
    </cfRule>
    <cfRule type="expression" dxfId="264" priority="510">
      <formula>$H45="Important"</formula>
    </cfRule>
    <cfRule type="expression" dxfId="263" priority="511">
      <formula>$H45="Titre"</formula>
    </cfRule>
    <cfRule type="expression" dxfId="262" priority="512">
      <formula>$H45="Fini"</formula>
    </cfRule>
    <cfRule type="expression" dxfId="261" priority="513">
      <formula>$H45="Mandataire"</formula>
    </cfRule>
    <cfRule type="expression" dxfId="260" priority="514">
      <formula>$H45="Nouveau"</formula>
    </cfRule>
    <cfRule type="expression" dxfId="259" priority="507">
      <formula>$H45="TitreFini"</formula>
    </cfRule>
    <cfRule type="expression" dxfId="258" priority="508">
      <formula>$H45="ImportantFini"</formula>
    </cfRule>
  </conditionalFormatting>
  <conditionalFormatting sqref="B85:G88">
    <cfRule type="expression" dxfId="257" priority="515">
      <formula>$H85="ImportantFini"</formula>
    </cfRule>
  </conditionalFormatting>
  <conditionalFormatting sqref="B97:G97">
    <cfRule type="expression" dxfId="256" priority="824">
      <formula>$H97="ImportantFini"</formula>
    </cfRule>
  </conditionalFormatting>
  <conditionalFormatting sqref="B100:G100">
    <cfRule type="expression" dxfId="255" priority="898">
      <formula>$H100="ImportantFini"</formula>
    </cfRule>
  </conditionalFormatting>
  <conditionalFormatting sqref="B106:G109">
    <cfRule type="expression" dxfId="254" priority="713">
      <formula>$H106="ImportantFini"</formula>
    </cfRule>
  </conditionalFormatting>
  <conditionalFormatting sqref="B112:G112">
    <cfRule type="expression" dxfId="253" priority="695">
      <formula>$H112="ImportantFini"</formula>
    </cfRule>
  </conditionalFormatting>
  <conditionalFormatting sqref="B115:G115">
    <cfRule type="expression" dxfId="252" priority="677">
      <formula>$H115="ImportantFini"</formula>
    </cfRule>
  </conditionalFormatting>
  <conditionalFormatting sqref="B118:G118">
    <cfRule type="expression" dxfId="251" priority="659">
      <formula>$H118="ImportantFini"</formula>
    </cfRule>
  </conditionalFormatting>
  <conditionalFormatting sqref="B121:G121">
    <cfRule type="expression" dxfId="250" priority="641">
      <formula>$H121="ImportantFini"</formula>
    </cfRule>
  </conditionalFormatting>
  <conditionalFormatting sqref="B123:G123">
    <cfRule type="expression" dxfId="249" priority="623">
      <formula>$H123="ImportantFini"</formula>
    </cfRule>
  </conditionalFormatting>
  <conditionalFormatting sqref="B125:G125">
    <cfRule type="expression" dxfId="248" priority="605">
      <formula>$H125="ImportantFini"</formula>
    </cfRule>
  </conditionalFormatting>
  <conditionalFormatting sqref="B127:G127">
    <cfRule type="expression" dxfId="247" priority="587">
      <formula>$H127="ImportantFini"</formula>
    </cfRule>
  </conditionalFormatting>
  <conditionalFormatting sqref="B129:G129">
    <cfRule type="expression" dxfId="246" priority="569">
      <formula>$H129="ImportantFini"</formula>
    </cfRule>
  </conditionalFormatting>
  <conditionalFormatting sqref="B131:G131">
    <cfRule type="expression" dxfId="245" priority="551">
      <formula>$H131="ImportantFini"</formula>
    </cfRule>
  </conditionalFormatting>
  <conditionalFormatting sqref="B133:G133">
    <cfRule type="expression" dxfId="244" priority="533">
      <formula>$H133="ImportantFini"</formula>
    </cfRule>
  </conditionalFormatting>
  <conditionalFormatting sqref="C17:C19">
    <cfRule type="expression" dxfId="243" priority="1474">
      <formula>$H17="TitreFini"</formula>
    </cfRule>
    <cfRule type="expression" dxfId="242" priority="1475">
      <formula>$H17="ImportantFini"</formula>
    </cfRule>
    <cfRule type="expression" dxfId="241" priority="1481">
      <formula>$H17="Nouveau"</formula>
    </cfRule>
    <cfRule type="expression" dxfId="240" priority="1480">
      <formula>$H17="Mandataire"</formula>
    </cfRule>
    <cfRule type="expression" dxfId="239" priority="1479">
      <formula>$H17="Fini"</formula>
    </cfRule>
    <cfRule type="expression" dxfId="238" priority="1478">
      <formula>$H17="Titre"</formula>
    </cfRule>
    <cfRule type="expression" dxfId="237" priority="1477">
      <formula>$H17="Important"</formula>
    </cfRule>
    <cfRule type="expression" dxfId="236" priority="1476">
      <formula>$H17="MandataireFini"</formula>
    </cfRule>
  </conditionalFormatting>
  <conditionalFormatting sqref="C29">
    <cfRule type="expression" dxfId="235" priority="1209">
      <formula>$H29="Nouveau"</formula>
    </cfRule>
    <cfRule type="expression" dxfId="234" priority="1195">
      <formula>$H29="ImportantFini"</formula>
    </cfRule>
    <cfRule type="expression" dxfId="233" priority="1194">
      <formula>$H29="TitreFini"</formula>
    </cfRule>
    <cfRule type="expression" dxfId="232" priority="1205">
      <formula>$H29="Important"</formula>
    </cfRule>
    <cfRule type="expression" dxfId="231" priority="1206">
      <formula>$H29="Titre"</formula>
    </cfRule>
    <cfRule type="expression" dxfId="230" priority="1207">
      <formula>$H29="Fini"</formula>
    </cfRule>
    <cfRule type="expression" dxfId="229" priority="1208">
      <formula>$H29="Mandataire"</formula>
    </cfRule>
    <cfRule type="expression" dxfId="228" priority="1204">
      <formula>$H29="MandataireFini"</formula>
    </cfRule>
  </conditionalFormatting>
  <conditionalFormatting sqref="C32:C33">
    <cfRule type="expression" dxfId="227" priority="1340">
      <formula>$H32="MandataireFini"</formula>
    </cfRule>
    <cfRule type="expression" dxfId="226" priority="1341">
      <formula>$H32="Important"</formula>
    </cfRule>
    <cfRule type="expression" dxfId="225" priority="1339">
      <formula>$H32="ImportantFini"</formula>
    </cfRule>
    <cfRule type="expression" dxfId="224" priority="1343">
      <formula>$H32="Fini"</formula>
    </cfRule>
    <cfRule type="expression" dxfId="223" priority="1342">
      <formula>$H32="Titre"</formula>
    </cfRule>
    <cfRule type="expression" dxfId="222" priority="1345">
      <formula>$H32="Nouveau"</formula>
    </cfRule>
    <cfRule type="expression" dxfId="221" priority="1344">
      <formula>$H32="Mandataire"</formula>
    </cfRule>
  </conditionalFormatting>
  <conditionalFormatting sqref="C35:C93">
    <cfRule type="expression" dxfId="220" priority="277">
      <formula>$H35="Mandataire"</formula>
    </cfRule>
  </conditionalFormatting>
  <conditionalFormatting sqref="C78">
    <cfRule type="expression" dxfId="219" priority="1673">
      <formula>$H78="Nouveau"</formula>
    </cfRule>
    <cfRule type="expression" dxfId="218" priority="1667">
      <formula>$H78="ImportantFini"</formula>
    </cfRule>
    <cfRule type="expression" dxfId="217" priority="1668">
      <formula>$H78="MandataireFini"</formula>
    </cfRule>
    <cfRule type="expression" dxfId="216" priority="1669">
      <formula>$H78="Important"</formula>
    </cfRule>
    <cfRule type="expression" dxfId="215" priority="1670">
      <formula>$H78="Titre"</formula>
    </cfRule>
    <cfRule type="expression" dxfId="214" priority="1671">
      <formula>$H78="Fini"</formula>
    </cfRule>
    <cfRule type="expression" dxfId="213" priority="1672">
      <formula>$H78="Mandataire"</formula>
    </cfRule>
  </conditionalFormatting>
  <conditionalFormatting sqref="C79:C80">
    <cfRule type="expression" dxfId="212" priority="1148">
      <formula>$H79="MandataireFini"</formula>
    </cfRule>
    <cfRule type="expression" dxfId="211" priority="1147">
      <formula>$H79="ImportantFini"</formula>
    </cfRule>
    <cfRule type="expression" dxfId="210" priority="1152">
      <formula>$H79="Mandataire"</formula>
    </cfRule>
    <cfRule type="expression" dxfId="209" priority="1146">
      <formula>$H79="TitreFini"</formula>
    </cfRule>
    <cfRule type="expression" dxfId="208" priority="1151">
      <formula>$H79="Fini"</formula>
    </cfRule>
    <cfRule type="expression" dxfId="207" priority="1150">
      <formula>$H79="Titre"</formula>
    </cfRule>
    <cfRule type="expression" dxfId="206" priority="1149">
      <formula>$H79="Important"</formula>
    </cfRule>
  </conditionalFormatting>
  <conditionalFormatting sqref="C82">
    <cfRule type="expression" dxfId="205" priority="276">
      <formula>$H82="Fini"</formula>
    </cfRule>
  </conditionalFormatting>
  <conditionalFormatting sqref="C94">
    <cfRule type="expression" dxfId="204" priority="814">
      <formula>$H94="Nouveau"</formula>
    </cfRule>
    <cfRule type="expression" dxfId="203" priority="813">
      <formula>$H94="Mandataire"</formula>
    </cfRule>
    <cfRule type="expression" dxfId="202" priority="812">
      <formula>$H94="Fini"</formula>
    </cfRule>
    <cfRule type="expression" dxfId="201" priority="811">
      <formula>$H94="Titre"</formula>
    </cfRule>
    <cfRule type="expression" dxfId="200" priority="810">
      <formula>$H94="Important"</formula>
    </cfRule>
    <cfRule type="expression" dxfId="199" priority="808">
      <formula>$H94="ImportantFini"</formula>
    </cfRule>
    <cfRule type="expression" dxfId="198" priority="809">
      <formula>$H94="MandataireFini"</formula>
    </cfRule>
    <cfRule type="expression" dxfId="197" priority="807">
      <formula>$H94="TitreFini"</formula>
    </cfRule>
  </conditionalFormatting>
  <conditionalFormatting sqref="C97">
    <cfRule type="expression" dxfId="196" priority="816">
      <formula>$H97="ImportantFini"</formula>
    </cfRule>
    <cfRule type="expression" dxfId="195" priority="817">
      <formula>$H97="MandataireFini"</formula>
    </cfRule>
    <cfRule type="expression" dxfId="194" priority="815">
      <formula>$H97="TitreFini"</formula>
    </cfRule>
    <cfRule type="expression" dxfId="193" priority="818">
      <formula>$H97="Important"</formula>
    </cfRule>
    <cfRule type="expression" dxfId="192" priority="819">
      <formula>$H97="Titre"</formula>
    </cfRule>
    <cfRule type="expression" dxfId="191" priority="820">
      <formula>$H97="Fini"</formula>
    </cfRule>
    <cfRule type="expression" dxfId="190" priority="821">
      <formula>$H97="Mandataire"</formula>
    </cfRule>
    <cfRule type="expression" dxfId="189" priority="822">
      <formula>$H97="Nouveau"</formula>
    </cfRule>
  </conditionalFormatting>
  <conditionalFormatting sqref="C100">
    <cfRule type="expression" dxfId="188" priority="1288">
      <formula>$H100="Mandataire"</formula>
    </cfRule>
    <cfRule type="expression" dxfId="187" priority="1285">
      <formula>$H100="Important"</formula>
    </cfRule>
    <cfRule type="expression" dxfId="186" priority="1284">
      <formula>$H100="MandataireFini"</formula>
    </cfRule>
    <cfRule type="expression" dxfId="185" priority="1289">
      <formula>$H100="Nouveau"</formula>
    </cfRule>
    <cfRule type="expression" dxfId="184" priority="1286">
      <formula>$H100="Titre"</formula>
    </cfRule>
  </conditionalFormatting>
  <conditionalFormatting sqref="C106">
    <cfRule type="expression" dxfId="183" priority="755">
      <formula>$H106="Titre"</formula>
    </cfRule>
    <cfRule type="expression" dxfId="182" priority="754">
      <formula>$H106="Important"</formula>
    </cfRule>
    <cfRule type="expression" dxfId="181" priority="752">
      <formula>$H106="ImportantFini"</formula>
    </cfRule>
    <cfRule type="expression" dxfId="180" priority="758">
      <formula>$H106="Nouveau"</formula>
    </cfRule>
    <cfRule type="expression" dxfId="179" priority="757">
      <formula>$H106="Mandataire"</formula>
    </cfRule>
    <cfRule type="expression" dxfId="178" priority="756">
      <formula>$H106="Fini"</formula>
    </cfRule>
    <cfRule type="expression" dxfId="177" priority="753">
      <formula>$H106="MandataireFini"</formula>
    </cfRule>
    <cfRule type="expression" dxfId="176" priority="751">
      <formula>$H106="TitreFini"</formula>
    </cfRule>
  </conditionalFormatting>
  <conditionalFormatting sqref="C112">
    <cfRule type="expression" dxfId="175" priority="706">
      <formula>$H112="MandataireFini"</formula>
    </cfRule>
    <cfRule type="expression" dxfId="174" priority="704">
      <formula>$H112="TitreFini"</formula>
    </cfRule>
    <cfRule type="expression" dxfId="173" priority="707">
      <formula>$H112="Important"</formula>
    </cfRule>
    <cfRule type="expression" dxfId="172" priority="708">
      <formula>$H112="Titre"</formula>
    </cfRule>
    <cfRule type="expression" dxfId="171" priority="709">
      <formula>$H112="Fini"</formula>
    </cfRule>
    <cfRule type="expression" dxfId="170" priority="710">
      <formula>$H112="Mandataire"</formula>
    </cfRule>
    <cfRule type="expression" dxfId="169" priority="711">
      <formula>$H112="Nouveau"</formula>
    </cfRule>
    <cfRule type="expression" dxfId="168" priority="705">
      <formula>$H112="ImportantFini"</formula>
    </cfRule>
  </conditionalFormatting>
  <conditionalFormatting sqref="C115">
    <cfRule type="expression" dxfId="167" priority="693">
      <formula>$H115="Nouveau"</formula>
    </cfRule>
    <cfRule type="expression" dxfId="166" priority="692">
      <formula>$H115="Mandataire"</formula>
    </cfRule>
    <cfRule type="expression" dxfId="165" priority="690">
      <formula>$H115="Titre"</formula>
    </cfRule>
    <cfRule type="expression" dxfId="164" priority="689">
      <formula>$H115="Important"</formula>
    </cfRule>
    <cfRule type="expression" dxfId="163" priority="688">
      <formula>$H115="MandataireFini"</formula>
    </cfRule>
    <cfRule type="expression" dxfId="162" priority="687">
      <formula>$H115="ImportantFini"</formula>
    </cfRule>
    <cfRule type="expression" dxfId="161" priority="686">
      <formula>$H115="TitreFini"</formula>
    </cfRule>
    <cfRule type="expression" dxfId="160" priority="691">
      <formula>$H115="Fini"</formula>
    </cfRule>
  </conditionalFormatting>
  <conditionalFormatting sqref="C116:C117">
    <cfRule type="expression" dxfId="159" priority="328">
      <formula>$H116="MandataireFini"</formula>
    </cfRule>
    <cfRule type="expression" dxfId="158" priority="333">
      <formula>$H116="Nouveau"</formula>
    </cfRule>
    <cfRule type="expression" dxfId="157" priority="332">
      <formula>$H116="Mandataire"</formula>
    </cfRule>
    <cfRule type="expression" dxfId="156" priority="331">
      <formula>$H116="Fini"</formula>
    </cfRule>
    <cfRule type="expression" dxfId="155" priority="330">
      <formula>$H116="Titre"</formula>
    </cfRule>
    <cfRule type="expression" dxfId="154" priority="329">
      <formula>$H116="Important"</formula>
    </cfRule>
    <cfRule type="expression" dxfId="153" priority="327">
      <formula>$H116="ImportantFini"</formula>
    </cfRule>
    <cfRule type="expression" dxfId="152" priority="326">
      <formula>$H116="TitreFini"</formula>
    </cfRule>
  </conditionalFormatting>
  <conditionalFormatting sqref="C118">
    <cfRule type="expression" dxfId="151" priority="675">
      <formula>$H118="Nouveau"</formula>
    </cfRule>
    <cfRule type="expression" dxfId="150" priority="670">
      <formula>$H118="MandataireFini"</formula>
    </cfRule>
    <cfRule type="expression" dxfId="149" priority="669">
      <formula>$H118="ImportantFini"</formula>
    </cfRule>
    <cfRule type="expression" dxfId="148" priority="668">
      <formula>$H118="TitreFini"</formula>
    </cfRule>
    <cfRule type="expression" dxfId="147" priority="672">
      <formula>$H118="Titre"</formula>
    </cfRule>
    <cfRule type="expression" dxfId="146" priority="673">
      <formula>$H118="Fini"</formula>
    </cfRule>
    <cfRule type="expression" dxfId="145" priority="671">
      <formula>$H118="Important"</formula>
    </cfRule>
    <cfRule type="expression" dxfId="144" priority="674">
      <formula>$H118="Mandataire"</formula>
    </cfRule>
  </conditionalFormatting>
  <conditionalFormatting sqref="C121">
    <cfRule type="expression" dxfId="143" priority="657">
      <formula>$H121="Nouveau"</formula>
    </cfRule>
    <cfRule type="expression" dxfId="142" priority="656">
      <formula>$H121="Mandataire"</formula>
    </cfRule>
    <cfRule type="expression" dxfId="141" priority="655">
      <formula>$H121="Fini"</formula>
    </cfRule>
    <cfRule type="expression" dxfId="140" priority="654">
      <formula>$H121="Titre"</formula>
    </cfRule>
    <cfRule type="expression" dxfId="139" priority="653">
      <formula>$H121="Important"</formula>
    </cfRule>
    <cfRule type="expression" dxfId="138" priority="652">
      <formula>$H121="MandataireFini"</formula>
    </cfRule>
    <cfRule type="expression" dxfId="137" priority="651">
      <formula>$H121="ImportantFini"</formula>
    </cfRule>
    <cfRule type="expression" dxfId="136" priority="650">
      <formula>$H121="TitreFini"</formula>
    </cfRule>
  </conditionalFormatting>
  <conditionalFormatting sqref="C122">
    <cfRule type="expression" dxfId="135" priority="269">
      <formula>$H122="MandataireFini"</formula>
    </cfRule>
    <cfRule type="expression" dxfId="134" priority="268">
      <formula>$H122="ImportantFini"</formula>
    </cfRule>
    <cfRule type="expression" dxfId="133" priority="267">
      <formula>$H122="TitreFini"</formula>
    </cfRule>
    <cfRule type="expression" dxfId="132" priority="274">
      <formula>$H122="Nouveau"</formula>
    </cfRule>
    <cfRule type="expression" dxfId="131" priority="273">
      <formula>$H122="Mandataire"</formula>
    </cfRule>
    <cfRule type="expression" dxfId="130" priority="272">
      <formula>$H122="Fini"</formula>
    </cfRule>
    <cfRule type="expression" dxfId="129" priority="271">
      <formula>$H122="Titre"</formula>
    </cfRule>
    <cfRule type="expression" dxfId="128" priority="270">
      <formula>$H122="Important"</formula>
    </cfRule>
  </conditionalFormatting>
  <conditionalFormatting sqref="C123:C124">
    <cfRule type="expression" dxfId="127" priority="633">
      <formula>$H123="ImportantFini"</formula>
    </cfRule>
    <cfRule type="expression" dxfId="126" priority="632">
      <formula>$H123="TitreFini"</formula>
    </cfRule>
    <cfRule type="expression" dxfId="125" priority="638">
      <formula>$H123="Mandataire"</formula>
    </cfRule>
    <cfRule type="expression" dxfId="124" priority="637">
      <formula>$H123="Fini"</formula>
    </cfRule>
    <cfRule type="expression" dxfId="123" priority="636">
      <formula>$H123="Titre"</formula>
    </cfRule>
    <cfRule type="expression" dxfId="122" priority="635">
      <formula>$H123="Important"</formula>
    </cfRule>
    <cfRule type="expression" dxfId="121" priority="634">
      <formula>$H123="MandataireFini"</formula>
    </cfRule>
    <cfRule type="expression" dxfId="120" priority="639">
      <formula>$H123="Nouveau"</formula>
    </cfRule>
  </conditionalFormatting>
  <conditionalFormatting sqref="C125:C126">
    <cfRule type="expression" dxfId="119" priority="621">
      <formula>$H125="Nouveau"</formula>
    </cfRule>
    <cfRule type="expression" dxfId="118" priority="620">
      <formula>$H125="Mandataire"</formula>
    </cfRule>
    <cfRule type="expression" dxfId="117" priority="618">
      <formula>$H125="Titre"</formula>
    </cfRule>
    <cfRule type="expression" dxfId="116" priority="617">
      <formula>$H125="Important"</formula>
    </cfRule>
    <cfRule type="expression" dxfId="115" priority="615">
      <formula>$H125="ImportantFini"</formula>
    </cfRule>
    <cfRule type="expression" dxfId="114" priority="614">
      <formula>$H125="TitreFini"</formula>
    </cfRule>
    <cfRule type="expression" dxfId="113" priority="619">
      <formula>$H125="Fini"</formula>
    </cfRule>
    <cfRule type="expression" dxfId="112" priority="616">
      <formula>$H125="MandataireFini"</formula>
    </cfRule>
  </conditionalFormatting>
  <conditionalFormatting sqref="C127:C128">
    <cfRule type="expression" dxfId="111" priority="603">
      <formula>$H127="Nouveau"</formula>
    </cfRule>
    <cfRule type="expression" dxfId="110" priority="597">
      <formula>$H127="ImportantFini"</formula>
    </cfRule>
    <cfRule type="expression" dxfId="109" priority="601">
      <formula>$H127="Fini"</formula>
    </cfRule>
    <cfRule type="expression" dxfId="108" priority="596">
      <formula>$H127="TitreFini"</formula>
    </cfRule>
    <cfRule type="expression" dxfId="107" priority="598">
      <formula>$H127="MandataireFini"</formula>
    </cfRule>
    <cfRule type="expression" dxfId="106" priority="602">
      <formula>$H127="Mandataire"</formula>
    </cfRule>
    <cfRule type="expression" dxfId="105" priority="599">
      <formula>$H127="Important"</formula>
    </cfRule>
    <cfRule type="expression" dxfId="104" priority="600">
      <formula>$H127="Titre"</formula>
    </cfRule>
  </conditionalFormatting>
  <conditionalFormatting sqref="C129:C130">
    <cfRule type="expression" dxfId="103" priority="581">
      <formula>$H129="Important"</formula>
    </cfRule>
    <cfRule type="expression" dxfId="102" priority="582">
      <formula>$H129="Titre"</formula>
    </cfRule>
    <cfRule type="expression" dxfId="101" priority="578">
      <formula>$H129="TitreFini"</formula>
    </cfRule>
    <cfRule type="expression" dxfId="100" priority="580">
      <formula>$H129="MandataireFini"</formula>
    </cfRule>
    <cfRule type="expression" dxfId="99" priority="579">
      <formula>$H129="ImportantFini"</formula>
    </cfRule>
    <cfRule type="expression" dxfId="98" priority="585">
      <formula>$H129="Nouveau"</formula>
    </cfRule>
    <cfRule type="expression" dxfId="97" priority="584">
      <formula>$H129="Mandataire"</formula>
    </cfRule>
    <cfRule type="expression" dxfId="96" priority="583">
      <formula>$H129="Fini"</formula>
    </cfRule>
  </conditionalFormatting>
  <conditionalFormatting sqref="C131:C132">
    <cfRule type="expression" dxfId="95" priority="565">
      <formula>$H131="Fini"</formula>
    </cfRule>
    <cfRule type="expression" dxfId="94" priority="564">
      <formula>$H131="Titre"</formula>
    </cfRule>
    <cfRule type="expression" dxfId="93" priority="566">
      <formula>$H131="Mandataire"</formula>
    </cfRule>
    <cfRule type="expression" dxfId="92" priority="567">
      <formula>$H131="Nouveau"</formula>
    </cfRule>
    <cfRule type="expression" dxfId="91" priority="562">
      <formula>$H131="MandataireFini"</formula>
    </cfRule>
    <cfRule type="expression" dxfId="90" priority="563">
      <formula>$H131="Important"</formula>
    </cfRule>
    <cfRule type="expression" dxfId="89" priority="561">
      <formula>$H131="ImportantFini"</formula>
    </cfRule>
    <cfRule type="expression" dxfId="88" priority="560">
      <formula>$H131="TitreFini"</formula>
    </cfRule>
  </conditionalFormatting>
  <conditionalFormatting sqref="C133:C134">
    <cfRule type="expression" dxfId="87" priority="549">
      <formula>$H133="Nouveau"</formula>
    </cfRule>
    <cfRule type="expression" dxfId="86" priority="548">
      <formula>$H133="Mandataire"</formula>
    </cfRule>
    <cfRule type="expression" dxfId="85" priority="547">
      <formula>$H133="Fini"</formula>
    </cfRule>
    <cfRule type="expression" dxfId="84" priority="546">
      <formula>$H133="Titre"</formula>
    </cfRule>
    <cfRule type="expression" dxfId="83" priority="542">
      <formula>$H133="TitreFini"</formula>
    </cfRule>
    <cfRule type="expression" dxfId="82" priority="543">
      <formula>$H133="ImportantFini"</formula>
    </cfRule>
    <cfRule type="expression" dxfId="81" priority="544">
      <formula>$H133="MandataireFini"</formula>
    </cfRule>
    <cfRule type="expression" dxfId="80" priority="545">
      <formula>$H133="Important"</formula>
    </cfRule>
  </conditionalFormatting>
  <conditionalFormatting sqref="C16:F16 B32:G32 C94:C100 B16:B19 B21:B22 A23:G23 A27:F27 A28:E28 A30:G31 A16 F17 D17:E19 G18:G19 D29:G29 B35:G35 B38:G38 B41:G41 D49:E49 D78:E78 F104:G105">
    <cfRule type="expression" dxfId="79" priority="891">
      <formula>$H16="Titre"</formula>
    </cfRule>
  </conditionalFormatting>
  <conditionalFormatting sqref="C16:F16 C94:C100 B16:B19 B21:B22 A16 F17 D17:E19 G18:G19 A23:G23 A27:F27 A28:E28 D29:G29 A30:G31 B32:G32 B35:G35 B38:G38 B41:G41 D49:E49 D78:E78 F104:G105">
    <cfRule type="expression" dxfId="78" priority="894">
      <formula>$H16="Nouveau"</formula>
    </cfRule>
  </conditionalFormatting>
  <conditionalFormatting sqref="C16:F16">
    <cfRule type="expression" dxfId="77" priority="890">
      <formula>$H16="Important"</formula>
    </cfRule>
    <cfRule type="expression" dxfId="76" priority="888">
      <formula>$H16="ImportantFini"</formula>
    </cfRule>
    <cfRule type="expression" dxfId="75" priority="889">
      <formula>$H16="MandataireFini"</formula>
    </cfRule>
  </conditionalFormatting>
  <conditionalFormatting sqref="C21:G22 A79 C35:C93 C113:C114">
    <cfRule type="expression" dxfId="74" priority="1249">
      <formula>$H21="Nouveau"</formula>
    </cfRule>
    <cfRule type="expression" dxfId="73" priority="1246">
      <formula>$H21="Titre"</formula>
    </cfRule>
  </conditionalFormatting>
  <conditionalFormatting sqref="C21:G22 C35:C93 A79 C113:C114">
    <cfRule type="expression" dxfId="72" priority="1247">
      <formula>$H21="Fini"</formula>
    </cfRule>
  </conditionalFormatting>
  <conditionalFormatting sqref="C21:G22">
    <cfRule type="expression" dxfId="71" priority="1248">
      <formula>$H21="Mandataire"</formula>
    </cfRule>
    <cfRule type="expression" dxfId="70" priority="1244">
      <formula>$H21="MandataireFini"</formula>
    </cfRule>
    <cfRule type="expression" dxfId="69" priority="1245">
      <formula>$H21="Important"</formula>
    </cfRule>
  </conditionalFormatting>
  <conditionalFormatting sqref="C34:G34">
    <cfRule type="expression" dxfId="68" priority="493">
      <formula>$H34="TitreFini"</formula>
    </cfRule>
    <cfRule type="expression" dxfId="67" priority="494">
      <formula>$H34="ImportantFini"</formula>
    </cfRule>
    <cfRule type="expression" dxfId="66" priority="495">
      <formula>$H34="MandataireFini"</formula>
    </cfRule>
    <cfRule type="expression" dxfId="65" priority="498">
      <formula>$H34="Fini"</formula>
    </cfRule>
    <cfRule type="expression" dxfId="64" priority="499">
      <formula>$H34="Mandataire"</formula>
    </cfRule>
    <cfRule type="expression" dxfId="63" priority="497">
      <formula>$H34="Titre"</formula>
    </cfRule>
    <cfRule type="expression" dxfId="62" priority="496">
      <formula>$H34="Important"</formula>
    </cfRule>
    <cfRule type="expression" dxfId="61" priority="500">
      <formula>$H34="Nouveau"</formula>
    </cfRule>
  </conditionalFormatting>
  <conditionalFormatting sqref="D42:D44">
    <cfRule type="expression" dxfId="60" priority="916">
      <formula>$H42="Mandataire"</formula>
    </cfRule>
    <cfRule type="expression" dxfId="59" priority="921">
      <formula>$H42="Important"</formula>
    </cfRule>
    <cfRule type="expression" dxfId="58" priority="920">
      <formula>$H42="MandataireFini"</formula>
    </cfRule>
    <cfRule type="expression" dxfId="57" priority="925">
      <formula>$H42="Nouveau"</formula>
    </cfRule>
    <cfRule type="expression" dxfId="56" priority="914">
      <formula>$H42="Titre"</formula>
    </cfRule>
    <cfRule type="expression" dxfId="55" priority="913">
      <formula>$H42="Important"</formula>
    </cfRule>
    <cfRule type="expression" dxfId="54" priority="912">
      <formula>$H42="MandataireFini"</formula>
    </cfRule>
    <cfRule type="expression" dxfId="53" priority="911">
      <formula>$H42="ImportantFini"</formula>
    </cfRule>
    <cfRule type="expression" dxfId="52" priority="910">
      <formula>$H42="TitreFini"</formula>
    </cfRule>
    <cfRule type="expression" dxfId="51" priority="915">
      <formula>$H42="Fini"</formula>
    </cfRule>
    <cfRule type="expression" dxfId="50" priority="917">
      <formula>$H42="Nouveau"</formula>
    </cfRule>
    <cfRule type="expression" dxfId="49" priority="919">
      <formula>$H42="ImportantFini"</formula>
    </cfRule>
    <cfRule type="expression" dxfId="48" priority="918">
      <formula>$H42="TitreFini"</formula>
    </cfRule>
    <cfRule type="expression" dxfId="47" priority="924">
      <formula>$H42="Mandataire"</formula>
    </cfRule>
    <cfRule type="expression" dxfId="46" priority="923">
      <formula>$H42="Fini"</formula>
    </cfRule>
    <cfRule type="expression" dxfId="45" priority="922">
      <formula>$H42="Titre"</formula>
    </cfRule>
  </conditionalFormatting>
  <conditionalFormatting sqref="D46:D48 B100">
    <cfRule type="expression" dxfId="44" priority="795">
      <formula>$H46="Titre"</formula>
    </cfRule>
    <cfRule type="expression" dxfId="43" priority="796">
      <formula>$H46="Fini"</formula>
    </cfRule>
    <cfRule type="expression" dxfId="42" priority="797">
      <formula>$H46="Mandataire"</formula>
    </cfRule>
    <cfRule type="expression" dxfId="41" priority="798">
      <formula>$H46="Nouveau"</formula>
    </cfRule>
    <cfRule type="expression" dxfId="40" priority="1026">
      <formula>$H46="Important"</formula>
    </cfRule>
    <cfRule type="expression" dxfId="39" priority="791">
      <formula>$H46="TitreFini"</formula>
    </cfRule>
    <cfRule type="expression" dxfId="38" priority="792">
      <formula>$H46="ImportantFini"</formula>
    </cfRule>
    <cfRule type="expression" dxfId="37" priority="793">
      <formula>$H46="MandataireFini"</formula>
    </cfRule>
    <cfRule type="expression" dxfId="36" priority="794">
      <formula>$H46="Important"</formula>
    </cfRule>
    <cfRule type="expression" dxfId="35" priority="1027">
      <formula>$H46="Titre"</formula>
    </cfRule>
    <cfRule type="expression" dxfId="34" priority="1030">
      <formula>$H46="Nouveau"</formula>
    </cfRule>
    <cfRule type="expression" dxfId="33" priority="1029">
      <formula>$H46="Mandataire"</formula>
    </cfRule>
    <cfRule type="expression" dxfId="32" priority="1025">
      <formula>$H46="MandataireFini"</formula>
    </cfRule>
    <cfRule type="expression" dxfId="31" priority="1024">
      <formula>$H46="ImportantFini"</formula>
    </cfRule>
    <cfRule type="expression" dxfId="30" priority="1023">
      <formula>$H46="TitreFini"</formula>
    </cfRule>
    <cfRule type="expression" dxfId="29" priority="1028">
      <formula>$H46="Fini"</formula>
    </cfRule>
  </conditionalFormatting>
  <conditionalFormatting sqref="E104:E105">
    <cfRule type="expression" dxfId="28" priority="1014">
      <formula>$H104="ImportantFini"</formula>
    </cfRule>
    <cfRule type="expression" dxfId="27" priority="1013">
      <formula>$H104="TitreFini"</formula>
    </cfRule>
  </conditionalFormatting>
  <conditionalFormatting sqref="E107:E108">
    <cfRule type="expression" dxfId="26" priority="759">
      <formula>$H107="TitreFini"</formula>
    </cfRule>
    <cfRule type="expression" dxfId="25" priority="760">
      <formula>$H107="ImportantFini"</formula>
    </cfRule>
  </conditionalFormatting>
  <conditionalFormatting sqref="F107:G108">
    <cfRule type="expression" dxfId="24" priority="765">
      <formula>$H107="Titre"</formula>
    </cfRule>
    <cfRule type="expression" dxfId="23" priority="761">
      <formula>$H107="TitreFini"</formula>
    </cfRule>
    <cfRule type="expression" dxfId="22" priority="766">
      <formula>$H107="Fini"</formula>
    </cfRule>
    <cfRule type="expression" dxfId="21" priority="768">
      <formula>$H107="Nouveau"</formula>
    </cfRule>
    <cfRule type="expression" dxfId="20" priority="767">
      <formula>$H107="Mandataire"</formula>
    </cfRule>
    <cfRule type="expression" dxfId="19" priority="762">
      <formula>$H107="ImportantFini"</formula>
    </cfRule>
    <cfRule type="expression" dxfId="18" priority="763">
      <formula>$H107="MandataireFini"</formula>
    </cfRule>
    <cfRule type="expression" dxfId="17" priority="764">
      <formula>$H107="Important"</formula>
    </cfRule>
  </conditionalFormatting>
  <conditionalFormatting sqref="G28">
    <cfRule type="expression" dxfId="16" priority="7962">
      <formula>$H28="TitreFini"</formula>
    </cfRule>
    <cfRule type="expression" dxfId="15" priority="7963">
      <formula>$H28="ImportantFini"</formula>
    </cfRule>
    <cfRule type="expression" dxfId="14" priority="7964">
      <formula>$H28="MandataireFini"</formula>
    </cfRule>
    <cfRule type="expression" dxfId="13" priority="7965">
      <formula>$H28="Important"</formula>
    </cfRule>
    <cfRule type="expression" dxfId="12" priority="7966">
      <formula>$H28="Titre"</formula>
    </cfRule>
    <cfRule type="expression" dxfId="11" priority="7967">
      <formula>$H28="Fini"</formula>
    </cfRule>
    <cfRule type="expression" dxfId="10" priority="7968">
      <formula>$H28="Mandataire"</formula>
    </cfRule>
    <cfRule type="expression" dxfId="9" priority="7969">
      <formula>$H28="Nouveau"</formula>
    </cfRule>
    <cfRule type="expression" dxfId="8" priority="7978">
      <formula>$H27="TitreFini"</formula>
    </cfRule>
    <cfRule type="expression" dxfId="7" priority="7979">
      <formula>$H27="ImportantFini"</formula>
    </cfRule>
    <cfRule type="expression" dxfId="6" priority="7980">
      <formula>$H27="MandataireFini"</formula>
    </cfRule>
    <cfRule type="expression" dxfId="5" priority="7981">
      <formula>$H27="Important"</formula>
    </cfRule>
    <cfRule type="expression" dxfId="4" priority="7982">
      <formula>$H27="Titre"</formula>
    </cfRule>
    <cfRule type="expression" dxfId="3" priority="7983">
      <formula>$H27="Fini"</formula>
    </cfRule>
    <cfRule type="expression" dxfId="2" priority="7984">
      <formula>$H27="Mandataire"</formula>
    </cfRule>
    <cfRule type="expression" dxfId="1" priority="7985">
      <formula>$H27="Nouveau"</formula>
    </cfRule>
  </conditionalFormatting>
  <conditionalFormatting sqref="G122">
    <cfRule type="expression" dxfId="0" priority="265">
      <formula>$H122="ImportantFini"</formula>
    </cfRule>
  </conditionalFormatting>
  <dataValidations disablePrompts="1" count="1">
    <dataValidation type="list" allowBlank="1" showInputMessage="1" showErrorMessage="1" sqref="H2:H159" xr:uid="{00000000-0002-0000-0200-000000000000}">
      <formula1>Style</formula1>
    </dataValidation>
  </dataValidations>
  <pageMargins left="0.70866141732283472" right="0.70866141732283472" top="0.74803149606299213" bottom="0.74803149606299213" header="0.31496062992125984" footer="0.31496062992125984"/>
  <pageSetup paperSize="9" scale="89" fitToHeight="0" orientation="portrait" r:id="rId1"/>
  <headerFooter>
    <oddHeader xml:space="preserve">&amp;L&amp;"Arial,Normal"DT22&amp;C&amp;"Arial,Normal"PV Séance de chantier&amp;R&amp;"Arial,Normal"Commune de </oddHeader>
    <oddFooter>&amp;L&amp;"Arial,Normal"&amp;D&amp;R&amp;"Arial,Normal"Page 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2C29-E2FB-4B3D-9913-09E4FB685D4C}">
  <dimension ref="A1:A12"/>
  <sheetViews>
    <sheetView workbookViewId="0">
      <selection activeCell="E39" sqref="E39"/>
    </sheetView>
  </sheetViews>
  <sheetFormatPr baseColWidth="10" defaultRowHeight="12" x14ac:dyDescent="0.2"/>
  <cols>
    <col min="1" max="16384" width="11.42578125" style="1"/>
  </cols>
  <sheetData>
    <row r="1" spans="1:1" ht="12" customHeight="1" x14ac:dyDescent="0.2">
      <c r="A1" s="1" t="s">
        <v>0</v>
      </c>
    </row>
    <row r="2" spans="1:1" ht="12" customHeight="1" x14ac:dyDescent="0.2">
      <c r="A2" s="1" t="s">
        <v>172</v>
      </c>
    </row>
    <row r="3" spans="1:1" ht="12" customHeight="1" x14ac:dyDescent="0.2">
      <c r="A3" s="1" t="s">
        <v>173</v>
      </c>
    </row>
    <row r="4" spans="1:1" ht="12" customHeight="1" x14ac:dyDescent="0.2">
      <c r="A4" s="1" t="s">
        <v>174</v>
      </c>
    </row>
    <row r="5" spans="1:1" ht="12" customHeight="1" x14ac:dyDescent="0.2">
      <c r="A5" s="1" t="s">
        <v>175</v>
      </c>
    </row>
    <row r="6" spans="1:1" ht="12" customHeight="1" x14ac:dyDescent="0.2">
      <c r="A6" s="1" t="s">
        <v>176</v>
      </c>
    </row>
    <row r="7" spans="1:1" ht="12" customHeight="1" x14ac:dyDescent="0.2">
      <c r="A7" s="1" t="s">
        <v>7</v>
      </c>
    </row>
    <row r="8" spans="1:1" ht="12" customHeight="1" x14ac:dyDescent="0.2">
      <c r="A8" s="1" t="s">
        <v>177</v>
      </c>
    </row>
    <row r="9" spans="1:1" ht="12" customHeight="1" x14ac:dyDescent="0.2">
      <c r="A9" s="1" t="s">
        <v>178</v>
      </c>
    </row>
    <row r="10" spans="1:1" ht="12" customHeight="1" x14ac:dyDescent="0.2">
      <c r="A10" s="1" t="s">
        <v>10</v>
      </c>
    </row>
    <row r="11" spans="1:1" ht="12" customHeight="1" x14ac:dyDescent="0.2">
      <c r="A11" s="1" t="s">
        <v>179</v>
      </c>
    </row>
    <row r="12" spans="1:1" ht="12" customHeight="1" x14ac:dyDescent="0.2"/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zoomScaleNormal="100" workbookViewId="0">
      <selection activeCell="C13" sqref="C13:C14"/>
    </sheetView>
  </sheetViews>
  <sheetFormatPr baseColWidth="10" defaultRowHeight="14.25" x14ac:dyDescent="0.3"/>
  <cols>
    <col min="1" max="1" width="18.28515625" customWidth="1"/>
  </cols>
  <sheetData>
    <row r="1" spans="1:1" x14ac:dyDescent="0.3">
      <c r="A1" t="s">
        <v>2</v>
      </c>
    </row>
    <row r="3" spans="1:1" x14ac:dyDescent="0.3">
      <c r="A3" t="s">
        <v>3</v>
      </c>
    </row>
    <row r="4" spans="1:1" x14ac:dyDescent="0.3">
      <c r="A4" t="s">
        <v>4</v>
      </c>
    </row>
    <row r="5" spans="1:1" x14ac:dyDescent="0.3">
      <c r="A5" t="s">
        <v>5</v>
      </c>
    </row>
    <row r="7" spans="1:1" x14ac:dyDescent="0.3">
      <c r="A7" t="s">
        <v>12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0</v>
      </c>
    </row>
    <row r="12" spans="1:1" x14ac:dyDescent="0.3">
      <c r="A12" t="s">
        <v>9</v>
      </c>
    </row>
    <row r="13" spans="1:1" x14ac:dyDescent="0.3">
      <c r="A13" t="s">
        <v>10</v>
      </c>
    </row>
    <row r="14" spans="1:1" x14ac:dyDescent="0.3">
      <c r="A14" t="s">
        <v>18</v>
      </c>
    </row>
    <row r="15" spans="1:1" x14ac:dyDescent="0.3">
      <c r="A15" t="s">
        <v>19</v>
      </c>
    </row>
    <row r="16" spans="1:1" x14ac:dyDescent="0.3">
      <c r="A16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Intervenant</vt:lpstr>
      <vt:lpstr>Généralité</vt:lpstr>
      <vt:lpstr>PV</vt:lpstr>
      <vt:lpstr>Liste</vt:lpstr>
      <vt:lpstr>Base</vt:lpstr>
      <vt:lpstr>Généralité!Impression_des_titres</vt:lpstr>
      <vt:lpstr>PV!Impression_des_titres</vt:lpstr>
      <vt:lpstr>Présence</vt:lpstr>
      <vt:lpstr>Style</vt:lpstr>
      <vt:lpstr>Base!Zone_d_impression</vt:lpstr>
      <vt:lpstr>Généralité!Zone_d_impression</vt:lpstr>
      <vt:lpstr>Intervenant!Zone_d_impression</vt:lpstr>
      <vt:lpstr>PV!Zone_d_impression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2025-04-14T09:17:33Z</cp:lastPrinted>
  <dcterms:created xsi:type="dcterms:W3CDTF">2017-02-09T06:51:33Z</dcterms:created>
  <dcterms:modified xsi:type="dcterms:W3CDTF">2025-04-14T09:17:50Z</dcterms:modified>
</cp:coreProperties>
</file>