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2PAT\Desktop\"/>
    </mc:Choice>
  </mc:AlternateContent>
  <bookViews>
    <workbookView xWindow="240" yWindow="45" windowWidth="22035" windowHeight="7230" activeTab="2"/>
  </bookViews>
  <sheets>
    <sheet name="Paramètre" sheetId="5" r:id="rId1"/>
    <sheet name="Data Base" sheetId="1" r:id="rId2"/>
    <sheet name="January" sheetId="2" r:id="rId3"/>
    <sheet name="February" sheetId="3" r:id="rId4"/>
    <sheet name="March" sheetId="4" r:id="rId5"/>
  </sheets>
  <calcPr calcId="152511"/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2" i="1"/>
  <c r="A12" i="5"/>
  <c r="A3" i="5"/>
  <c r="A4" i="5"/>
  <c r="A5" i="5" s="1"/>
  <c r="A6" i="5" s="1"/>
  <c r="A7" i="5" s="1"/>
  <c r="A8" i="5" s="1"/>
  <c r="A9" i="5" s="1"/>
  <c r="A10" i="5" s="1"/>
  <c r="A11" i="5" s="1"/>
  <c r="A2" i="5"/>
</calcChain>
</file>

<file path=xl/sharedStrings.xml><?xml version="1.0" encoding="utf-8"?>
<sst xmlns="http://schemas.openxmlformats.org/spreadsheetml/2006/main" count="241" uniqueCount="85">
  <si>
    <t>Company</t>
  </si>
  <si>
    <t>City</t>
  </si>
  <si>
    <t>Type</t>
  </si>
  <si>
    <t>Status</t>
  </si>
  <si>
    <t>Check-in</t>
  </si>
  <si>
    <t>Check-out</t>
  </si>
  <si>
    <t>Month</t>
  </si>
  <si>
    <t>Event date</t>
  </si>
  <si>
    <t>Market</t>
  </si>
  <si>
    <t>Total Rns</t>
  </si>
  <si>
    <t>ARR</t>
  </si>
  <si>
    <t>Nett</t>
  </si>
  <si>
    <t>Room Revenue</t>
  </si>
  <si>
    <t>Catering</t>
  </si>
  <si>
    <t>Materialization</t>
  </si>
  <si>
    <t>Single</t>
  </si>
  <si>
    <t>Twin</t>
  </si>
  <si>
    <t>Lead in</t>
  </si>
  <si>
    <t>Follow up</t>
  </si>
  <si>
    <t>Cut off date</t>
  </si>
  <si>
    <t>Sales Manager</t>
  </si>
  <si>
    <t>Note</t>
  </si>
  <si>
    <t xml:space="preserve">Bangkok </t>
  </si>
  <si>
    <t>Bus Group</t>
  </si>
  <si>
    <t>Def</t>
  </si>
  <si>
    <t>26-27</t>
  </si>
  <si>
    <t>University</t>
  </si>
  <si>
    <t>Done</t>
  </si>
  <si>
    <t>Kazumi</t>
  </si>
  <si>
    <t>22-23</t>
  </si>
  <si>
    <t xml:space="preserve"> -</t>
  </si>
  <si>
    <t>Jeremie</t>
  </si>
  <si>
    <t>Leisure Group</t>
  </si>
  <si>
    <t>Japanese</t>
  </si>
  <si>
    <t>Confirmed</t>
  </si>
  <si>
    <t>Bangkok</t>
  </si>
  <si>
    <t>American</t>
  </si>
  <si>
    <t>Yim</t>
  </si>
  <si>
    <t>aaa</t>
  </si>
  <si>
    <t>bbb</t>
  </si>
  <si>
    <t>ccc</t>
  </si>
  <si>
    <t>lost</t>
  </si>
  <si>
    <t>Chinese</t>
  </si>
  <si>
    <t>Tigi</t>
  </si>
  <si>
    <t>Spanish</t>
  </si>
  <si>
    <t>Win</t>
  </si>
  <si>
    <t>Taiwanese</t>
  </si>
  <si>
    <t>Belgium</t>
  </si>
  <si>
    <t>On process</t>
  </si>
  <si>
    <t>Koii</t>
  </si>
  <si>
    <t>5-6</t>
  </si>
  <si>
    <t>Trading</t>
  </si>
  <si>
    <t>Ole'</t>
  </si>
  <si>
    <t>25</t>
  </si>
  <si>
    <t>government</t>
  </si>
  <si>
    <t>Bo</t>
  </si>
  <si>
    <t>28</t>
  </si>
  <si>
    <t>No</t>
  </si>
  <si>
    <t>29</t>
  </si>
  <si>
    <t>ddd</t>
  </si>
  <si>
    <t>eee</t>
  </si>
  <si>
    <t>fff</t>
  </si>
  <si>
    <t>ggg</t>
  </si>
  <si>
    <t>hhh</t>
  </si>
  <si>
    <t>iii</t>
  </si>
  <si>
    <t>jjj</t>
  </si>
  <si>
    <t>kkk</t>
  </si>
  <si>
    <t>lll</t>
  </si>
  <si>
    <t>mmm</t>
  </si>
  <si>
    <t>nnn</t>
  </si>
  <si>
    <t>ooo</t>
  </si>
  <si>
    <t>ppp</t>
  </si>
  <si>
    <t>qqq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</si>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</sst>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(* #,##0.00_);_(* \(#,##0.00\);_(* &quot;-&quot;??_);_(@_)"/>
    <numFmt numFmtId="165" formatCode="_(* #,##0_);_(* \(#,##0\);_(* &quot;-&quot;??_);_(@_)"/>
  </numFmts>
  <fonts count="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name val="Calibri"/>
      <family val="2"/>
    </font>
    <font>
      <sz val="10"/>
      <color indexed="8"/>
      <name val="Calibri"/>
      <family val="2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10"/>
      <color rgb="FF222222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6">
    <xf numFmtId="0" fontId="0" fillId="0" borderId="0"/>
    <xf numFmtId="0" fontId="1" fillId="0" borderId="0"/>
    <xf numFmtId="164" fontId="2" fillId="0" borderId="0" applyFont="0" applyFill="0" applyBorder="0" applyAlignment="0" applyProtection="0"/>
    <xf numFmtId="0" fontId="2" fillId="0" borderId="0"/>
    <xf numFmtId="0" fontId="2" fillId="0" borderId="0"/>
    <xf numFmtId="9" fontId="2" fillId="0" borderId="0" applyFont="0" applyFill="0" applyBorder="0" applyAlignment="0" applyProtection="0"/>
  </cellStyleXfs>
  <cellXfs count="97">
    <xf numFmtId="0" fontId="0" fillId="0" borderId="0" xfId="0"/>
    <xf numFmtId="0" fontId="2" fillId="0" borderId="0" xfId="1" applyFont="1"/>
    <xf numFmtId="0" fontId="4" fillId="0" borderId="3" xfId="1" applyFont="1" applyFill="1" applyBorder="1" applyAlignment="1">
      <alignment horizontal="center" vertical="center"/>
    </xf>
    <xf numFmtId="0" fontId="4" fillId="0" borderId="6" xfId="1" applyFont="1" applyFill="1" applyBorder="1" applyAlignment="1">
      <alignment horizontal="center" vertical="center"/>
    </xf>
    <xf numFmtId="0" fontId="5" fillId="0" borderId="1" xfId="1" applyFont="1" applyBorder="1" applyAlignment="1">
      <alignment horizontal="center" vertical="center"/>
    </xf>
    <xf numFmtId="0" fontId="6" fillId="0" borderId="1" xfId="1" applyFont="1" applyFill="1" applyBorder="1" applyAlignment="1">
      <alignment horizontal="center" vertical="center"/>
    </xf>
    <xf numFmtId="0" fontId="5" fillId="0" borderId="1" xfId="1" applyFont="1" applyFill="1" applyBorder="1" applyAlignment="1">
      <alignment horizontal="center" vertical="center"/>
    </xf>
    <xf numFmtId="3" fontId="5" fillId="0" borderId="1" xfId="1" applyNumberFormat="1" applyFont="1" applyFill="1" applyBorder="1" applyAlignment="1">
      <alignment horizontal="center" vertical="center"/>
    </xf>
    <xf numFmtId="16" fontId="7" fillId="0" borderId="1" xfId="1" applyNumberFormat="1" applyFont="1" applyFill="1" applyBorder="1" applyAlignment="1">
      <alignment horizontal="center" vertical="center"/>
    </xf>
    <xf numFmtId="0" fontId="6" fillId="2" borderId="1" xfId="1" applyFont="1" applyFill="1" applyBorder="1" applyAlignment="1">
      <alignment horizontal="center" vertical="center"/>
    </xf>
    <xf numFmtId="16" fontId="5" fillId="0" borderId="1" xfId="1" applyNumberFormat="1" applyFont="1" applyFill="1" applyBorder="1" applyAlignment="1">
      <alignment horizontal="center" vertical="center"/>
    </xf>
    <xf numFmtId="0" fontId="5" fillId="2" borderId="1" xfId="1" applyFont="1" applyFill="1" applyBorder="1" applyAlignment="1">
      <alignment horizontal="center" vertical="center"/>
    </xf>
    <xf numFmtId="16" fontId="6" fillId="0" borderId="1" xfId="1" applyNumberFormat="1" applyFont="1" applyFill="1" applyBorder="1" applyAlignment="1">
      <alignment horizontal="center" vertical="center"/>
    </xf>
    <xf numFmtId="1" fontId="5" fillId="0" borderId="1" xfId="2" applyNumberFormat="1" applyFont="1" applyFill="1" applyBorder="1" applyAlignment="1">
      <alignment horizontal="center" vertical="center"/>
    </xf>
    <xf numFmtId="16" fontId="5" fillId="0" borderId="1" xfId="1" quotePrefix="1" applyNumberFormat="1" applyFont="1" applyBorder="1" applyAlignment="1">
      <alignment horizontal="center" vertical="center"/>
    </xf>
    <xf numFmtId="16" fontId="6" fillId="0" borderId="1" xfId="1" quotePrefix="1" applyNumberFormat="1" applyFont="1" applyFill="1" applyBorder="1" applyAlignment="1">
      <alignment horizontal="center" vertical="center"/>
    </xf>
    <xf numFmtId="165" fontId="5" fillId="2" borderId="8" xfId="2" applyNumberFormat="1" applyFont="1" applyFill="1" applyBorder="1" applyAlignment="1">
      <alignment vertical="center"/>
    </xf>
    <xf numFmtId="0" fontId="6" fillId="0" borderId="6" xfId="1" applyFont="1" applyFill="1" applyBorder="1" applyAlignment="1">
      <alignment horizontal="center" vertical="center"/>
    </xf>
    <xf numFmtId="0" fontId="5" fillId="0" borderId="6" xfId="1" applyFont="1" applyFill="1" applyBorder="1" applyAlignment="1">
      <alignment horizontal="center" vertical="center"/>
    </xf>
    <xf numFmtId="3" fontId="5" fillId="0" borderId="6" xfId="1" applyNumberFormat="1" applyFont="1" applyFill="1" applyBorder="1" applyAlignment="1">
      <alignment horizontal="center" vertical="center"/>
    </xf>
    <xf numFmtId="0" fontId="5" fillId="0" borderId="6" xfId="1" applyFont="1" applyBorder="1" applyAlignment="1">
      <alignment horizontal="center" vertical="center"/>
    </xf>
    <xf numFmtId="0" fontId="8" fillId="0" borderId="1" xfId="1" applyFont="1" applyBorder="1" applyAlignment="1">
      <alignment horizontal="center" vertical="center"/>
    </xf>
    <xf numFmtId="16" fontId="5" fillId="0" borderId="8" xfId="1" quotePrefix="1" applyNumberFormat="1" applyFont="1" applyBorder="1" applyAlignment="1">
      <alignment horizontal="center" vertical="center"/>
    </xf>
    <xf numFmtId="0" fontId="6" fillId="2" borderId="2" xfId="1" applyFont="1" applyFill="1" applyBorder="1" applyAlignment="1">
      <alignment vertical="center" wrapText="1"/>
    </xf>
    <xf numFmtId="0" fontId="5" fillId="2" borderId="2" xfId="1" applyFont="1" applyFill="1" applyBorder="1" applyAlignment="1">
      <alignment vertical="center" wrapText="1"/>
    </xf>
    <xf numFmtId="1" fontId="5" fillId="2" borderId="9" xfId="2" applyNumberFormat="1" applyFont="1" applyFill="1" applyBorder="1" applyAlignment="1">
      <alignment horizontal="right" vertical="center"/>
    </xf>
    <xf numFmtId="0" fontId="2" fillId="0" borderId="13" xfId="1" applyFont="1" applyBorder="1" applyAlignment="1"/>
    <xf numFmtId="0" fontId="6" fillId="2" borderId="4" xfId="1" applyFont="1" applyFill="1" applyBorder="1" applyAlignment="1">
      <alignment vertical="center"/>
    </xf>
    <xf numFmtId="14" fontId="5" fillId="0" borderId="1" xfId="1" quotePrefix="1" applyNumberFormat="1" applyFont="1" applyBorder="1" applyAlignment="1">
      <alignment horizontal="center" vertical="center"/>
    </xf>
    <xf numFmtId="14" fontId="2" fillId="0" borderId="0" xfId="1" applyNumberFormat="1" applyFont="1"/>
    <xf numFmtId="14" fontId="5" fillId="0" borderId="6" xfId="1" applyNumberFormat="1" applyFont="1" applyBorder="1" applyAlignment="1">
      <alignment horizontal="center" vertical="center"/>
    </xf>
    <xf numFmtId="0" fontId="5" fillId="0" borderId="8" xfId="1" quotePrefix="1" applyNumberFormat="1" applyFont="1" applyBorder="1" applyAlignment="1">
      <alignment horizontal="center" vertical="center"/>
    </xf>
    <xf numFmtId="9" fontId="6" fillId="0" borderId="3" xfId="5" applyFont="1" applyFill="1" applyBorder="1" applyAlignment="1">
      <alignment horizontal="center" vertical="center"/>
    </xf>
    <xf numFmtId="9" fontId="5" fillId="0" borderId="3" xfId="5" applyFont="1" applyFill="1" applyBorder="1" applyAlignment="1">
      <alignment horizontal="center" vertical="center"/>
    </xf>
    <xf numFmtId="165" fontId="6" fillId="0" borderId="12" xfId="2" applyNumberFormat="1" applyFont="1" applyFill="1" applyBorder="1" applyAlignment="1">
      <alignment horizontal="center" vertical="center"/>
    </xf>
    <xf numFmtId="165" fontId="6" fillId="0" borderId="14" xfId="2" applyNumberFormat="1" applyFont="1" applyFill="1" applyBorder="1" applyAlignment="1">
      <alignment horizontal="center" vertical="center"/>
    </xf>
    <xf numFmtId="165" fontId="6" fillId="0" borderId="3" xfId="2" applyNumberFormat="1" applyFont="1" applyFill="1" applyBorder="1" applyAlignment="1">
      <alignment horizontal="center" vertical="center"/>
    </xf>
    <xf numFmtId="165" fontId="6" fillId="0" borderId="8" xfId="2" applyNumberFormat="1" applyFont="1" applyFill="1" applyBorder="1" applyAlignment="1">
      <alignment horizontal="center" vertical="center"/>
    </xf>
    <xf numFmtId="0" fontId="5" fillId="0" borderId="1" xfId="1" applyFont="1" applyBorder="1" applyAlignment="1">
      <alignment horizontal="center" vertical="center"/>
    </xf>
    <xf numFmtId="0" fontId="5" fillId="0" borderId="1" xfId="1" applyFont="1" applyFill="1" applyBorder="1" applyAlignment="1">
      <alignment horizontal="center" vertical="center"/>
    </xf>
    <xf numFmtId="3" fontId="5" fillId="0" borderId="1" xfId="1" applyNumberFormat="1" applyFont="1" applyFill="1" applyBorder="1" applyAlignment="1">
      <alignment horizontal="center" vertical="center"/>
    </xf>
    <xf numFmtId="0" fontId="5" fillId="0" borderId="5" xfId="1" applyFont="1" applyBorder="1" applyAlignment="1">
      <alignment horizontal="center" vertical="center"/>
    </xf>
    <xf numFmtId="16" fontId="5" fillId="0" borderId="6" xfId="1" applyNumberFormat="1" applyFont="1" applyBorder="1" applyAlignment="1">
      <alignment horizontal="center" vertical="center"/>
    </xf>
    <xf numFmtId="165" fontId="5" fillId="2" borderId="8" xfId="2" applyNumberFormat="1" applyFont="1" applyFill="1" applyBorder="1" applyAlignment="1">
      <alignment vertical="center"/>
    </xf>
    <xf numFmtId="165" fontId="5" fillId="0" borderId="1" xfId="2" applyNumberFormat="1" applyFont="1" applyBorder="1" applyAlignment="1">
      <alignment horizontal="center" vertical="center"/>
    </xf>
    <xf numFmtId="15" fontId="5" fillId="0" borderId="1" xfId="1" applyNumberFormat="1" applyFont="1" applyBorder="1" applyAlignment="1">
      <alignment horizontal="center" vertical="center"/>
    </xf>
    <xf numFmtId="16" fontId="5" fillId="0" borderId="5" xfId="1" quotePrefix="1" applyNumberFormat="1" applyFont="1" applyBorder="1" applyAlignment="1">
      <alignment horizontal="center" vertical="center"/>
    </xf>
    <xf numFmtId="0" fontId="5" fillId="0" borderId="6" xfId="1" quotePrefix="1" applyFont="1" applyBorder="1" applyAlignment="1">
      <alignment horizontal="center" vertical="center"/>
    </xf>
    <xf numFmtId="0" fontId="5" fillId="0" borderId="6" xfId="1" applyFont="1" applyBorder="1" applyAlignment="1">
      <alignment horizontal="center" vertical="center"/>
    </xf>
    <xf numFmtId="165" fontId="5" fillId="2" borderId="14" xfId="2" applyNumberFormat="1" applyFont="1" applyFill="1" applyBorder="1" applyAlignment="1">
      <alignment vertical="center"/>
    </xf>
    <xf numFmtId="0" fontId="5" fillId="0" borderId="6" xfId="1" applyFont="1" applyBorder="1" applyAlignment="1">
      <alignment vertical="center"/>
    </xf>
    <xf numFmtId="0" fontId="5" fillId="2" borderId="6" xfId="1" applyFont="1" applyFill="1" applyBorder="1" applyAlignment="1">
      <alignment horizontal="center" vertical="center"/>
    </xf>
    <xf numFmtId="16" fontId="5" fillId="0" borderId="6" xfId="1" quotePrefix="1" applyNumberFormat="1" applyFont="1" applyBorder="1" applyAlignment="1">
      <alignment horizontal="center" vertical="center"/>
    </xf>
    <xf numFmtId="0" fontId="6" fillId="0" borderId="5" xfId="1" applyFont="1" applyFill="1" applyBorder="1" applyAlignment="1">
      <alignment horizontal="center" vertical="center"/>
    </xf>
    <xf numFmtId="0" fontId="6" fillId="0" borderId="5" xfId="1" quotePrefix="1" applyFont="1" applyFill="1" applyBorder="1" applyAlignment="1">
      <alignment horizontal="center" vertical="center"/>
    </xf>
    <xf numFmtId="0" fontId="5" fillId="0" borderId="5" xfId="1" applyFont="1" applyFill="1" applyBorder="1" applyAlignment="1">
      <alignment horizontal="center" vertical="center"/>
    </xf>
    <xf numFmtId="16" fontId="5" fillId="0" borderId="5" xfId="1" applyNumberFormat="1" applyFont="1" applyFill="1" applyBorder="1" applyAlignment="1">
      <alignment horizontal="center" vertical="center"/>
    </xf>
    <xf numFmtId="0" fontId="5" fillId="2" borderId="5" xfId="1" applyFont="1" applyFill="1" applyBorder="1" applyAlignment="1">
      <alignment horizontal="center" vertical="center"/>
    </xf>
    <xf numFmtId="165" fontId="5" fillId="2" borderId="11" xfId="2" applyNumberFormat="1" applyFont="1" applyFill="1" applyBorder="1" applyAlignment="1">
      <alignment horizontal="center" vertical="center"/>
    </xf>
    <xf numFmtId="0" fontId="5" fillId="2" borderId="11" xfId="1" applyFont="1" applyFill="1" applyBorder="1" applyAlignment="1">
      <alignment vertical="center" wrapText="1"/>
    </xf>
    <xf numFmtId="0" fontId="5" fillId="2" borderId="14" xfId="1" applyFont="1" applyFill="1" applyBorder="1" applyAlignment="1">
      <alignment horizontal="left" vertical="center" wrapText="1"/>
    </xf>
    <xf numFmtId="0" fontId="5" fillId="2" borderId="7" xfId="1" applyFont="1" applyFill="1" applyBorder="1" applyAlignment="1">
      <alignment horizontal="left" vertical="center" wrapText="1"/>
    </xf>
    <xf numFmtId="0" fontId="6" fillId="2" borderId="4" xfId="1" applyFont="1" applyFill="1" applyBorder="1" applyAlignment="1">
      <alignment horizontal="center" vertical="center"/>
    </xf>
    <xf numFmtId="14" fontId="5" fillId="0" borderId="5" xfId="1" quotePrefix="1" applyNumberFormat="1" applyFont="1" applyBorder="1" applyAlignment="1">
      <alignment horizontal="center" vertical="center"/>
    </xf>
    <xf numFmtId="14" fontId="5" fillId="0" borderId="6" xfId="1" quotePrefix="1" applyNumberFormat="1" applyFont="1" applyBorder="1" applyAlignment="1">
      <alignment horizontal="center" vertical="center"/>
    </xf>
    <xf numFmtId="0" fontId="5" fillId="0" borderId="8" xfId="1" quotePrefix="1" applyNumberFormat="1" applyFont="1" applyBorder="1" applyAlignment="1">
      <alignment horizontal="center" vertical="center"/>
    </xf>
    <xf numFmtId="9" fontId="5" fillId="0" borderId="10" xfId="5" applyFont="1" applyFill="1" applyBorder="1" applyAlignment="1">
      <alignment horizontal="center" vertical="center"/>
    </xf>
    <xf numFmtId="9" fontId="5" fillId="0" borderId="12" xfId="5" applyFont="1" applyBorder="1" applyAlignment="1">
      <alignment horizontal="center" vertical="center"/>
    </xf>
    <xf numFmtId="165" fontId="6" fillId="0" borderId="3" xfId="2" applyNumberFormat="1" applyFont="1" applyFill="1" applyBorder="1" applyAlignment="1">
      <alignment horizontal="center" vertical="center"/>
    </xf>
    <xf numFmtId="165" fontId="6" fillId="0" borderId="8" xfId="2" applyNumberFormat="1" applyFont="1" applyFill="1" applyBorder="1" applyAlignment="1">
      <alignment horizontal="center" vertical="center"/>
    </xf>
    <xf numFmtId="3" fontId="6" fillId="0" borderId="3" xfId="1" applyNumberFormat="1" applyFont="1" applyFill="1" applyBorder="1" applyAlignment="1">
      <alignment horizontal="right" vertical="center"/>
    </xf>
    <xf numFmtId="0" fontId="6" fillId="0" borderId="8" xfId="1" applyFont="1" applyFill="1" applyBorder="1" applyAlignment="1">
      <alignment horizontal="right" vertical="center"/>
    </xf>
    <xf numFmtId="0" fontId="2" fillId="0" borderId="0" xfId="1" applyFont="1"/>
    <xf numFmtId="0" fontId="3" fillId="0" borderId="1" xfId="1" applyFont="1" applyBorder="1" applyAlignment="1">
      <alignment horizontal="center" vertical="center"/>
    </xf>
    <xf numFmtId="0" fontId="3" fillId="0" borderId="5" xfId="1" applyFont="1" applyBorder="1" applyAlignment="1">
      <alignment horizontal="center" vertical="center"/>
    </xf>
    <xf numFmtId="0" fontId="4" fillId="0" borderId="5" xfId="1" applyFont="1" applyFill="1" applyBorder="1" applyAlignment="1">
      <alignment horizontal="center" vertical="center"/>
    </xf>
    <xf numFmtId="16" fontId="4" fillId="0" borderId="5" xfId="1" applyNumberFormat="1" applyFont="1" applyFill="1" applyBorder="1" applyAlignment="1">
      <alignment horizontal="center" vertical="center"/>
    </xf>
    <xf numFmtId="0" fontId="3" fillId="2" borderId="5" xfId="1" applyFont="1" applyFill="1" applyBorder="1" applyAlignment="1">
      <alignment horizontal="center" vertical="center"/>
    </xf>
    <xf numFmtId="16" fontId="3" fillId="0" borderId="5" xfId="1" applyNumberFormat="1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center"/>
    </xf>
    <xf numFmtId="0" fontId="3" fillId="0" borderId="5" xfId="1" applyFont="1" applyBorder="1" applyAlignment="1">
      <alignment vertical="center"/>
    </xf>
    <xf numFmtId="0" fontId="3" fillId="0" borderId="5" xfId="1" quotePrefix="1" applyFont="1" applyBorder="1" applyAlignment="1">
      <alignment horizontal="center" vertical="center"/>
    </xf>
    <xf numFmtId="0" fontId="6" fillId="0" borderId="1" xfId="1" applyFont="1" applyFill="1" applyBorder="1" applyAlignment="1">
      <alignment horizontal="center" vertical="center"/>
    </xf>
    <xf numFmtId="165" fontId="3" fillId="3" borderId="11" xfId="2" applyNumberFormat="1" applyFont="1" applyFill="1" applyBorder="1" applyAlignment="1">
      <alignment horizontal="right" vertical="center"/>
    </xf>
    <xf numFmtId="16" fontId="5" fillId="0" borderId="5" xfId="1" quotePrefix="1" applyNumberFormat="1" applyFont="1" applyBorder="1" applyAlignment="1">
      <alignment horizontal="center" vertical="center"/>
    </xf>
    <xf numFmtId="16" fontId="4" fillId="0" borderId="5" xfId="1" quotePrefix="1" applyNumberFormat="1" applyFont="1" applyFill="1" applyBorder="1" applyAlignment="1">
      <alignment horizontal="center" vertical="center"/>
    </xf>
    <xf numFmtId="3" fontId="3" fillId="0" borderId="5" xfId="1" applyNumberFormat="1" applyFont="1" applyFill="1" applyBorder="1" applyAlignment="1">
      <alignment horizontal="right" vertical="center"/>
    </xf>
    <xf numFmtId="0" fontId="4" fillId="2" borderId="5" xfId="1" applyFont="1" applyFill="1" applyBorder="1" applyAlignment="1">
      <alignment horizontal="left" vertical="center" wrapText="1"/>
    </xf>
    <xf numFmtId="0" fontId="6" fillId="2" borderId="4" xfId="1" applyFont="1" applyFill="1" applyBorder="1" applyAlignment="1">
      <alignment horizontal="center" vertical="center"/>
    </xf>
    <xf numFmtId="0" fontId="6" fillId="2" borderId="4" xfId="1" applyFont="1" applyFill="1" applyBorder="1" applyAlignment="1">
      <alignment vertical="center"/>
    </xf>
    <xf numFmtId="14" fontId="2" fillId="0" borderId="0" xfId="1" applyNumberFormat="1" applyFont="1"/>
    <xf numFmtId="14" fontId="5" fillId="0" borderId="5" xfId="1" quotePrefix="1" applyNumberFormat="1" applyFont="1" applyBorder="1" applyAlignment="1">
      <alignment horizontal="center" vertical="center"/>
    </xf>
    <xf numFmtId="0" fontId="5" fillId="0" borderId="8" xfId="1" quotePrefix="1" applyNumberFormat="1" applyFont="1" applyBorder="1" applyAlignment="1">
      <alignment horizontal="center" vertical="center"/>
    </xf>
    <xf numFmtId="9" fontId="3" fillId="0" borderId="10" xfId="5" applyFont="1" applyBorder="1" applyAlignment="1">
      <alignment horizontal="center" vertical="center"/>
    </xf>
    <xf numFmtId="165" fontId="3" fillId="0" borderId="3" xfId="2" applyNumberFormat="1" applyFont="1" applyFill="1" applyBorder="1" applyAlignment="1">
      <alignment horizontal="right" vertical="center"/>
    </xf>
    <xf numFmtId="3" fontId="4" fillId="0" borderId="8" xfId="1" applyNumberFormat="1" applyFont="1" applyFill="1" applyBorder="1" applyAlignment="1">
      <alignment horizontal="right" vertical="center"/>
    </xf>
    <xf numFmtId="0" fontId="1" fillId="0" borderId="0" xfId="1" applyFont="1"/>
  </cellXfs>
  <cellStyles count="6">
    <cellStyle name="Comma 2" xfId="2"/>
    <cellStyle name="Normal" xfId="0" builtinId="0"/>
    <cellStyle name="Normal 2" xfId="3"/>
    <cellStyle name="Normal 2 2" xfId="4"/>
    <cellStyle name="Normal 3" xfId="1"/>
    <cellStyle name="Percent 2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419100</xdr:colOff>
          <xdr:row>18</xdr:row>
          <xdr:rowOff>133350</xdr:rowOff>
        </xdr:from>
        <xdr:to>
          <xdr:col>11</xdr:col>
          <xdr:colOff>95250</xdr:colOff>
          <xdr:row>21</xdr:row>
          <xdr:rowOff>142875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12"/>
  <sheetViews>
    <sheetView workbookViewId="0">
      <selection activeCell="B13" sqref="B13"/>
    </sheetView>
  </sheetViews>
  <sheetFormatPr baseColWidth="10" defaultRowHeight="15" x14ac:dyDescent="0.25"/>
  <sheetData>
    <row r="1" spans="1:2" x14ac:dyDescent="0.25">
      <c r="A1">
        <v>1</v>
      </c>
      <c r="B1" t="s">
        <v>73</v>
      </c>
    </row>
    <row r="2" spans="1:2" x14ac:dyDescent="0.25">
      <c r="A2">
        <f>A1+1</f>
        <v>2</v>
      </c>
      <c r="B2" t="s">
        <v>74</v>
      </c>
    </row>
    <row r="3" spans="1:2" x14ac:dyDescent="0.25">
      <c r="A3">
        <f t="shared" ref="A3:A12" si="0">A2+1</f>
        <v>3</v>
      </c>
      <c r="B3" t="s">
        <v>75</v>
      </c>
    </row>
    <row r="4" spans="1:2" x14ac:dyDescent="0.25">
      <c r="A4">
        <f t="shared" si="0"/>
        <v>4</v>
      </c>
      <c r="B4" t="s">
        <v>76</v>
      </c>
    </row>
    <row r="5" spans="1:2" x14ac:dyDescent="0.25">
      <c r="A5">
        <f t="shared" si="0"/>
        <v>5</v>
      </c>
      <c r="B5" t="s">
        <v>77</v>
      </c>
    </row>
    <row r="6" spans="1:2" x14ac:dyDescent="0.25">
      <c r="A6">
        <f t="shared" si="0"/>
        <v>6</v>
      </c>
      <c r="B6" t="s">
        <v>78</v>
      </c>
    </row>
    <row r="7" spans="1:2" x14ac:dyDescent="0.25">
      <c r="A7">
        <f t="shared" si="0"/>
        <v>7</v>
      </c>
      <c r="B7" t="s">
        <v>79</v>
      </c>
    </row>
    <row r="8" spans="1:2" x14ac:dyDescent="0.25">
      <c r="A8">
        <f t="shared" si="0"/>
        <v>8</v>
      </c>
      <c r="B8" t="s">
        <v>80</v>
      </c>
    </row>
    <row r="9" spans="1:2" x14ac:dyDescent="0.25">
      <c r="A9">
        <f t="shared" si="0"/>
        <v>9</v>
      </c>
      <c r="B9" t="s">
        <v>81</v>
      </c>
    </row>
    <row r="10" spans="1:2" x14ac:dyDescent="0.25">
      <c r="A10">
        <f t="shared" si="0"/>
        <v>10</v>
      </c>
      <c r="B10" t="s">
        <v>82</v>
      </c>
    </row>
    <row r="11" spans="1:2" x14ac:dyDescent="0.25">
      <c r="A11">
        <f t="shared" si="0"/>
        <v>11</v>
      </c>
      <c r="B11" t="s">
        <v>83</v>
      </c>
    </row>
    <row r="12" spans="1:2" x14ac:dyDescent="0.25">
      <c r="A12">
        <f t="shared" si="0"/>
        <v>12</v>
      </c>
      <c r="B12" t="s">
        <v>84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W18"/>
  <sheetViews>
    <sheetView topLeftCell="F1" workbookViewId="0">
      <selection activeCell="O21" sqref="N21:O21"/>
    </sheetView>
  </sheetViews>
  <sheetFormatPr baseColWidth="10" defaultColWidth="9.140625" defaultRowHeight="15" x14ac:dyDescent="0.25"/>
  <cols>
    <col min="3" max="3" width="10.7109375" bestFit="1" customWidth="1"/>
    <col min="5" max="5" width="16.140625" customWidth="1"/>
  </cols>
  <sheetData>
    <row r="1" spans="1:23" x14ac:dyDescent="0.25">
      <c r="A1" s="26" t="s">
        <v>0</v>
      </c>
      <c r="B1" s="1" t="s">
        <v>1</v>
      </c>
      <c r="C1" s="1" t="s">
        <v>2</v>
      </c>
      <c r="D1" s="1" t="s">
        <v>3</v>
      </c>
      <c r="E1" s="29" t="s">
        <v>4</v>
      </c>
      <c r="F1" s="1" t="s">
        <v>5</v>
      </c>
      <c r="G1" s="1" t="s">
        <v>6</v>
      </c>
      <c r="H1" s="96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</row>
    <row r="2" spans="1:23" x14ac:dyDescent="0.25">
      <c r="A2" s="27" t="s">
        <v>38</v>
      </c>
      <c r="B2" s="2" t="s">
        <v>22</v>
      </c>
      <c r="C2" s="5" t="s">
        <v>23</v>
      </c>
      <c r="D2" s="20" t="s">
        <v>24</v>
      </c>
      <c r="E2" s="28">
        <v>41299</v>
      </c>
      <c r="F2" s="22">
        <v>41301</v>
      </c>
      <c r="G2" s="31">
        <v>1</v>
      </c>
      <c r="H2" s="92" t="str">
        <f>VLOOKUP(G2,Paramètre!$A$1:$B$12,2,FALSE)</f>
        <v>January</v>
      </c>
      <c r="I2" s="15" t="s">
        <v>25</v>
      </c>
      <c r="J2" s="21" t="s">
        <v>26</v>
      </c>
      <c r="K2" s="13">
        <v>135</v>
      </c>
      <c r="L2" s="7"/>
      <c r="M2" s="25"/>
      <c r="N2" s="34"/>
      <c r="O2" s="35">
        <v>133000</v>
      </c>
      <c r="P2" s="32">
        <v>0.8</v>
      </c>
      <c r="Q2" s="5">
        <v>40</v>
      </c>
      <c r="R2" s="5">
        <v>5</v>
      </c>
      <c r="S2" s="12">
        <v>41193</v>
      </c>
      <c r="T2" s="8"/>
      <c r="U2" s="12" t="s">
        <v>27</v>
      </c>
      <c r="V2" s="9" t="s">
        <v>28</v>
      </c>
      <c r="W2" s="23"/>
    </row>
    <row r="3" spans="1:23" x14ac:dyDescent="0.25">
      <c r="A3" s="27" t="s">
        <v>39</v>
      </c>
      <c r="B3" s="2" t="s">
        <v>22</v>
      </c>
      <c r="C3" s="5" t="s">
        <v>23</v>
      </c>
      <c r="D3" s="20" t="s">
        <v>24</v>
      </c>
      <c r="E3" s="28">
        <v>41295</v>
      </c>
      <c r="F3" s="22">
        <v>41297</v>
      </c>
      <c r="G3" s="31">
        <v>1</v>
      </c>
      <c r="H3" s="92" t="str">
        <f>VLOOKUP(G3,Paramètre!$A$1:$B$12,2,FALSE)</f>
        <v>January</v>
      </c>
      <c r="I3" s="15" t="s">
        <v>29</v>
      </c>
      <c r="J3" s="21" t="s">
        <v>30</v>
      </c>
      <c r="K3" s="13">
        <v>70</v>
      </c>
      <c r="L3" s="7"/>
      <c r="M3" s="25"/>
      <c r="N3" s="36"/>
      <c r="O3" s="37">
        <v>122400</v>
      </c>
      <c r="P3" s="32">
        <v>1</v>
      </c>
      <c r="Q3" s="5">
        <v>35</v>
      </c>
      <c r="R3" s="5"/>
      <c r="S3" s="12">
        <v>41208</v>
      </c>
      <c r="T3" s="8"/>
      <c r="U3" s="12"/>
      <c r="V3" s="9" t="s">
        <v>31</v>
      </c>
      <c r="W3" s="24"/>
    </row>
    <row r="4" spans="1:23" x14ac:dyDescent="0.25">
      <c r="A4" s="27" t="s">
        <v>40</v>
      </c>
      <c r="B4" s="2" t="s">
        <v>22</v>
      </c>
      <c r="C4" s="4" t="s">
        <v>32</v>
      </c>
      <c r="D4" s="4" t="s">
        <v>24</v>
      </c>
      <c r="E4" s="28">
        <v>11</v>
      </c>
      <c r="F4" s="14">
        <v>15</v>
      </c>
      <c r="G4" s="31">
        <v>1</v>
      </c>
      <c r="H4" s="92" t="str">
        <f>VLOOKUP(G4,Paramètre!$A$1:$B$12,2,FALSE)</f>
        <v>January</v>
      </c>
      <c r="I4" s="17"/>
      <c r="J4" s="3" t="s">
        <v>33</v>
      </c>
      <c r="K4" s="18">
        <v>36</v>
      </c>
      <c r="L4" s="19"/>
      <c r="M4" s="16"/>
      <c r="N4" s="36"/>
      <c r="O4" s="37"/>
      <c r="P4" s="33">
        <v>1</v>
      </c>
      <c r="Q4" s="6">
        <v>2</v>
      </c>
      <c r="R4" s="6">
        <v>7</v>
      </c>
      <c r="S4" s="10"/>
      <c r="T4" s="10"/>
      <c r="U4" s="10" t="s">
        <v>27</v>
      </c>
      <c r="V4" s="11" t="s">
        <v>28</v>
      </c>
      <c r="W4" s="24" t="s">
        <v>34</v>
      </c>
    </row>
    <row r="5" spans="1:23" x14ac:dyDescent="0.25">
      <c r="A5" s="27" t="s">
        <v>59</v>
      </c>
      <c r="B5" s="2" t="s">
        <v>22</v>
      </c>
      <c r="C5" s="4" t="s">
        <v>32</v>
      </c>
      <c r="D5" s="4" t="s">
        <v>24</v>
      </c>
      <c r="E5" s="28">
        <v>41289</v>
      </c>
      <c r="F5" s="14">
        <v>17</v>
      </c>
      <c r="G5" s="31">
        <v>1</v>
      </c>
      <c r="H5" s="92" t="str">
        <f>VLOOKUP(G5,Paramètre!$A$1:$B$12,2,FALSE)</f>
        <v>January</v>
      </c>
      <c r="I5" s="17"/>
      <c r="J5" s="3" t="s">
        <v>33</v>
      </c>
      <c r="K5" s="18">
        <v>14</v>
      </c>
      <c r="L5" s="19"/>
      <c r="M5" s="16"/>
      <c r="N5" s="36"/>
      <c r="O5" s="37"/>
      <c r="P5" s="33">
        <v>1</v>
      </c>
      <c r="Q5" s="6">
        <v>2</v>
      </c>
      <c r="R5" s="6">
        <v>5</v>
      </c>
      <c r="S5" s="10"/>
      <c r="T5" s="10"/>
      <c r="U5" s="10" t="s">
        <v>27</v>
      </c>
      <c r="V5" s="11" t="s">
        <v>28</v>
      </c>
      <c r="W5" s="24" t="s">
        <v>34</v>
      </c>
    </row>
    <row r="6" spans="1:23" x14ac:dyDescent="0.25">
      <c r="A6" s="89" t="s">
        <v>60</v>
      </c>
      <c r="B6" s="2" t="s">
        <v>22</v>
      </c>
      <c r="C6" s="4" t="s">
        <v>32</v>
      </c>
      <c r="D6" s="4" t="s">
        <v>24</v>
      </c>
      <c r="E6" s="28">
        <v>41286</v>
      </c>
      <c r="F6" s="14">
        <v>14</v>
      </c>
      <c r="G6" s="31">
        <v>1</v>
      </c>
      <c r="H6" s="92" t="str">
        <f>VLOOKUP(G6,Paramètre!$A$1:$B$12,2,FALSE)</f>
        <v>January</v>
      </c>
      <c r="I6" s="17"/>
      <c r="J6" s="3" t="s">
        <v>33</v>
      </c>
      <c r="K6" s="18">
        <v>22</v>
      </c>
      <c r="L6" s="19"/>
      <c r="M6" s="16"/>
      <c r="N6" s="36"/>
      <c r="O6" s="37"/>
      <c r="P6" s="33">
        <v>1</v>
      </c>
      <c r="Q6" s="6">
        <v>1</v>
      </c>
      <c r="R6" s="6">
        <v>10</v>
      </c>
      <c r="S6" s="10"/>
      <c r="T6" s="10"/>
      <c r="U6" s="10" t="s">
        <v>27</v>
      </c>
      <c r="V6" s="11" t="s">
        <v>28</v>
      </c>
      <c r="W6" s="24" t="s">
        <v>34</v>
      </c>
    </row>
    <row r="7" spans="1:23" x14ac:dyDescent="0.25">
      <c r="A7" s="89" t="s">
        <v>61</v>
      </c>
      <c r="B7" s="4" t="s">
        <v>35</v>
      </c>
      <c r="C7" s="4" t="s">
        <v>32</v>
      </c>
      <c r="D7" s="20" t="s">
        <v>24</v>
      </c>
      <c r="E7" s="30">
        <v>41284</v>
      </c>
      <c r="F7" s="14">
        <v>40925</v>
      </c>
      <c r="G7" s="31">
        <v>1</v>
      </c>
      <c r="H7" s="92" t="str">
        <f>VLOOKUP(G7,Paramètre!$A$1:$B$12,2,FALSE)</f>
        <v>January</v>
      </c>
      <c r="I7" s="5"/>
      <c r="J7" s="17" t="s">
        <v>36</v>
      </c>
      <c r="K7" s="6">
        <v>11</v>
      </c>
      <c r="L7" s="7"/>
      <c r="M7" s="16"/>
      <c r="N7" s="36"/>
      <c r="O7" s="37"/>
      <c r="P7" s="33">
        <v>1</v>
      </c>
      <c r="Q7" s="6">
        <v>2</v>
      </c>
      <c r="R7" s="6">
        <v>15</v>
      </c>
      <c r="S7" s="10"/>
      <c r="T7" s="10"/>
      <c r="U7" s="10" t="s">
        <v>27</v>
      </c>
      <c r="V7" s="11" t="s">
        <v>37</v>
      </c>
      <c r="W7" s="24" t="s">
        <v>34</v>
      </c>
    </row>
    <row r="8" spans="1:23" x14ac:dyDescent="0.25">
      <c r="A8" s="89" t="s">
        <v>62</v>
      </c>
      <c r="B8" s="38" t="s">
        <v>35</v>
      </c>
      <c r="C8" s="38" t="s">
        <v>32</v>
      </c>
      <c r="D8" s="38" t="s">
        <v>41</v>
      </c>
      <c r="E8" s="63">
        <v>41287</v>
      </c>
      <c r="F8" s="46">
        <v>40923</v>
      </c>
      <c r="G8" s="65">
        <v>1</v>
      </c>
      <c r="H8" s="92" t="str">
        <f>VLOOKUP(G8,Paramètre!$A$1:$B$12,2,FALSE)</f>
        <v>January</v>
      </c>
      <c r="I8" s="54"/>
      <c r="J8" s="53" t="s">
        <v>42</v>
      </c>
      <c r="K8" s="39" t="e">
        <v>#REF!</v>
      </c>
      <c r="L8" s="40"/>
      <c r="M8" s="58"/>
      <c r="N8" s="68"/>
      <c r="O8" s="69"/>
      <c r="P8" s="66">
        <v>0.7</v>
      </c>
      <c r="Q8" s="55">
        <v>12</v>
      </c>
      <c r="R8" s="55">
        <v>1</v>
      </c>
      <c r="S8" s="56"/>
      <c r="T8" s="56"/>
      <c r="U8" s="56"/>
      <c r="V8" s="57" t="s">
        <v>43</v>
      </c>
      <c r="W8" s="59"/>
    </row>
    <row r="9" spans="1:23" x14ac:dyDescent="0.25">
      <c r="A9" s="89" t="s">
        <v>63</v>
      </c>
      <c r="B9" s="38" t="s">
        <v>35</v>
      </c>
      <c r="C9" s="38" t="s">
        <v>32</v>
      </c>
      <c r="D9" s="41" t="s">
        <v>24</v>
      </c>
      <c r="E9" s="64">
        <v>41330</v>
      </c>
      <c r="F9" s="52">
        <v>40966</v>
      </c>
      <c r="G9" s="65">
        <v>2</v>
      </c>
      <c r="H9" s="92" t="str">
        <f>VLOOKUP(G9,Paramètre!$A$1:$B$12,2,FALSE)</f>
        <v>February</v>
      </c>
      <c r="I9" s="47"/>
      <c r="J9" s="48" t="s">
        <v>44</v>
      </c>
      <c r="K9" s="38">
        <v>18</v>
      </c>
      <c r="L9" s="44"/>
      <c r="M9" s="49"/>
      <c r="N9" s="70"/>
      <c r="O9" s="71"/>
      <c r="P9" s="67">
        <v>1</v>
      </c>
      <c r="Q9" s="48"/>
      <c r="R9" s="48">
        <v>9</v>
      </c>
      <c r="S9" s="42"/>
      <c r="T9" s="50"/>
      <c r="U9" s="45" t="s">
        <v>27</v>
      </c>
      <c r="V9" s="51" t="s">
        <v>45</v>
      </c>
      <c r="W9" s="60" t="s">
        <v>34</v>
      </c>
    </row>
    <row r="10" spans="1:23" x14ac:dyDescent="0.25">
      <c r="A10" s="89" t="s">
        <v>64</v>
      </c>
      <c r="B10" s="38" t="s">
        <v>35</v>
      </c>
      <c r="C10" s="38" t="s">
        <v>32</v>
      </c>
      <c r="D10" s="41" t="s">
        <v>24</v>
      </c>
      <c r="E10" s="64">
        <v>41321</v>
      </c>
      <c r="F10" s="52">
        <v>40956</v>
      </c>
      <c r="G10" s="65">
        <v>2</v>
      </c>
      <c r="H10" s="92" t="str">
        <f>VLOOKUP(G10,Paramètre!$A$1:$B$12,2,FALSE)</f>
        <v>February</v>
      </c>
      <c r="I10" s="47"/>
      <c r="J10" s="48" t="s">
        <v>46</v>
      </c>
      <c r="K10" s="38">
        <v>8</v>
      </c>
      <c r="L10" s="44"/>
      <c r="M10" s="43"/>
      <c r="N10" s="70"/>
      <c r="O10" s="71"/>
      <c r="P10" s="67">
        <v>1</v>
      </c>
      <c r="Q10" s="48"/>
      <c r="R10" s="48"/>
      <c r="S10" s="42"/>
      <c r="T10" s="50"/>
      <c r="U10" s="45" t="s">
        <v>27</v>
      </c>
      <c r="V10" s="51" t="s">
        <v>43</v>
      </c>
      <c r="W10" s="61" t="s">
        <v>34</v>
      </c>
    </row>
    <row r="11" spans="1:23" x14ac:dyDescent="0.25">
      <c r="A11" s="89" t="s">
        <v>65</v>
      </c>
      <c r="B11" s="38" t="s">
        <v>35</v>
      </c>
      <c r="C11" s="38" t="s">
        <v>32</v>
      </c>
      <c r="D11" s="41" t="s">
        <v>24</v>
      </c>
      <c r="E11" s="64">
        <v>41319</v>
      </c>
      <c r="F11" s="52">
        <v>41320</v>
      </c>
      <c r="G11" s="65">
        <v>2</v>
      </c>
      <c r="H11" s="92" t="str">
        <f>VLOOKUP(G11,Paramètre!$A$1:$B$12,2,FALSE)</f>
        <v>February</v>
      </c>
      <c r="I11" s="47"/>
      <c r="J11" s="48" t="s">
        <v>42</v>
      </c>
      <c r="K11" s="38">
        <v>8</v>
      </c>
      <c r="L11" s="44"/>
      <c r="M11" s="49"/>
      <c r="N11" s="70"/>
      <c r="O11" s="71"/>
      <c r="P11" s="67">
        <v>1</v>
      </c>
      <c r="Q11" s="48"/>
      <c r="R11" s="48">
        <v>8</v>
      </c>
      <c r="S11" s="42"/>
      <c r="T11" s="50"/>
      <c r="U11" s="45" t="s">
        <v>27</v>
      </c>
      <c r="V11" s="51" t="s">
        <v>43</v>
      </c>
      <c r="W11" s="61" t="s">
        <v>34</v>
      </c>
    </row>
    <row r="12" spans="1:23" ht="25.5" x14ac:dyDescent="0.25">
      <c r="A12" s="89" t="s">
        <v>66</v>
      </c>
      <c r="B12" s="38" t="s">
        <v>35</v>
      </c>
      <c r="C12" s="38" t="s">
        <v>32</v>
      </c>
      <c r="D12" s="41" t="s">
        <v>24</v>
      </c>
      <c r="E12" s="64">
        <v>41330</v>
      </c>
      <c r="F12" s="52">
        <v>41333</v>
      </c>
      <c r="G12" s="65">
        <v>2</v>
      </c>
      <c r="H12" s="92" t="str">
        <f>VLOOKUP(G12,Paramètre!$A$1:$B$12,2,FALSE)</f>
        <v>February</v>
      </c>
      <c r="I12" s="47"/>
      <c r="J12" s="48" t="s">
        <v>47</v>
      </c>
      <c r="K12" s="38">
        <v>24</v>
      </c>
      <c r="L12" s="44"/>
      <c r="M12" s="49"/>
      <c r="N12" s="70"/>
      <c r="O12" s="71"/>
      <c r="P12" s="67">
        <v>0.5</v>
      </c>
      <c r="Q12" s="48">
        <v>8</v>
      </c>
      <c r="R12" s="48"/>
      <c r="S12" s="42"/>
      <c r="T12" s="50"/>
      <c r="U12" s="45" t="s">
        <v>27</v>
      </c>
      <c r="V12" s="51" t="s">
        <v>45</v>
      </c>
      <c r="W12" s="61" t="s">
        <v>48</v>
      </c>
    </row>
    <row r="13" spans="1:23" x14ac:dyDescent="0.25">
      <c r="A13" s="62" t="s">
        <v>67</v>
      </c>
      <c r="B13" s="38" t="s">
        <v>35</v>
      </c>
      <c r="C13" s="38" t="s">
        <v>32</v>
      </c>
      <c r="D13" s="41" t="s">
        <v>24</v>
      </c>
      <c r="E13" s="64">
        <v>41329</v>
      </c>
      <c r="F13" s="52">
        <v>40966</v>
      </c>
      <c r="G13" s="65">
        <v>2</v>
      </c>
      <c r="H13" s="92" t="str">
        <f>VLOOKUP(G13,Paramètre!$A$1:$B$12,2,FALSE)</f>
        <v>February</v>
      </c>
      <c r="I13" s="47"/>
      <c r="J13" s="48" t="s">
        <v>44</v>
      </c>
      <c r="K13" s="38">
        <v>69</v>
      </c>
      <c r="L13" s="44"/>
      <c r="M13" s="49"/>
      <c r="N13" s="70"/>
      <c r="O13" s="71"/>
      <c r="P13" s="67">
        <v>1</v>
      </c>
      <c r="Q13" s="48">
        <v>9</v>
      </c>
      <c r="R13" s="48">
        <v>14</v>
      </c>
      <c r="S13" s="42"/>
      <c r="T13" s="50"/>
      <c r="U13" s="45" t="s">
        <v>27</v>
      </c>
      <c r="V13" s="51" t="s">
        <v>49</v>
      </c>
      <c r="W13" s="61" t="s">
        <v>34</v>
      </c>
    </row>
    <row r="14" spans="1:23" x14ac:dyDescent="0.25">
      <c r="A14" s="88" t="s">
        <v>68</v>
      </c>
      <c r="B14" s="79" t="s">
        <v>35</v>
      </c>
      <c r="C14" s="82" t="s">
        <v>23</v>
      </c>
      <c r="D14" s="73" t="s">
        <v>24</v>
      </c>
      <c r="E14" s="91">
        <v>41337</v>
      </c>
      <c r="F14" s="84">
        <v>41340</v>
      </c>
      <c r="G14" s="92">
        <v>3</v>
      </c>
      <c r="H14" s="92" t="str">
        <f>VLOOKUP(G14,Paramètre!$A$1:$B$12,2,FALSE)</f>
        <v>March</v>
      </c>
      <c r="I14" s="85" t="s">
        <v>50</v>
      </c>
      <c r="J14" s="75" t="s">
        <v>51</v>
      </c>
      <c r="K14" s="81">
        <v>78</v>
      </c>
      <c r="L14" s="86"/>
      <c r="M14" s="83"/>
      <c r="N14" s="94"/>
      <c r="O14" s="95">
        <v>48000</v>
      </c>
      <c r="P14" s="93">
        <v>1</v>
      </c>
      <c r="Q14" s="74">
        <v>20</v>
      </c>
      <c r="R14" s="74"/>
      <c r="S14" s="78">
        <v>41285</v>
      </c>
      <c r="T14" s="80"/>
      <c r="U14" s="78"/>
      <c r="V14" s="77" t="s">
        <v>52</v>
      </c>
      <c r="W14" s="87"/>
    </row>
    <row r="15" spans="1:23" x14ac:dyDescent="0.25">
      <c r="A15" s="88" t="s">
        <v>69</v>
      </c>
      <c r="B15" s="79" t="s">
        <v>35</v>
      </c>
      <c r="C15" s="82" t="s">
        <v>23</v>
      </c>
      <c r="D15" s="73" t="s">
        <v>24</v>
      </c>
      <c r="E15" s="91">
        <v>41356</v>
      </c>
      <c r="F15" s="84">
        <v>41359</v>
      </c>
      <c r="G15" s="92">
        <v>3</v>
      </c>
      <c r="H15" s="92" t="str">
        <f>VLOOKUP(G15,Paramètre!$A$1:$B$12,2,FALSE)</f>
        <v>March</v>
      </c>
      <c r="I15" s="85" t="s">
        <v>53</v>
      </c>
      <c r="J15" s="75" t="s">
        <v>54</v>
      </c>
      <c r="K15" s="74">
        <v>60</v>
      </c>
      <c r="L15" s="86"/>
      <c r="M15" s="83"/>
      <c r="N15" s="94"/>
      <c r="O15" s="95">
        <v>30000</v>
      </c>
      <c r="P15" s="93">
        <v>1</v>
      </c>
      <c r="Q15" s="74">
        <v>20</v>
      </c>
      <c r="R15" s="74"/>
      <c r="S15" s="78">
        <v>10</v>
      </c>
      <c r="T15" s="80"/>
      <c r="U15" s="78" t="s">
        <v>27</v>
      </c>
      <c r="V15" s="77" t="s">
        <v>55</v>
      </c>
      <c r="W15" s="87" t="s">
        <v>34</v>
      </c>
    </row>
    <row r="16" spans="1:23" x14ac:dyDescent="0.25">
      <c r="A16" s="88" t="s">
        <v>70</v>
      </c>
      <c r="B16" s="79" t="s">
        <v>35</v>
      </c>
      <c r="C16" s="82" t="s">
        <v>23</v>
      </c>
      <c r="D16" s="73" t="s">
        <v>24</v>
      </c>
      <c r="E16" s="91">
        <v>41360</v>
      </c>
      <c r="F16" s="84">
        <v>41363</v>
      </c>
      <c r="G16" s="92">
        <v>3</v>
      </c>
      <c r="H16" s="92" t="str">
        <f>VLOOKUP(G16,Paramètre!$A$1:$B$12,2,FALSE)</f>
        <v>March</v>
      </c>
      <c r="I16" s="85" t="s">
        <v>56</v>
      </c>
      <c r="J16" s="75" t="s">
        <v>54</v>
      </c>
      <c r="K16" s="74">
        <v>40</v>
      </c>
      <c r="L16" s="86"/>
      <c r="M16" s="83"/>
      <c r="N16" s="94"/>
      <c r="O16" s="95">
        <v>30000</v>
      </c>
      <c r="P16" s="93">
        <v>1</v>
      </c>
      <c r="Q16" s="74">
        <v>20</v>
      </c>
      <c r="R16" s="74"/>
      <c r="S16" s="78">
        <v>10</v>
      </c>
      <c r="T16" s="80"/>
      <c r="U16" s="78" t="s">
        <v>27</v>
      </c>
      <c r="V16" s="77" t="s">
        <v>55</v>
      </c>
      <c r="W16" s="87" t="s">
        <v>34</v>
      </c>
    </row>
    <row r="17" spans="1:23" x14ac:dyDescent="0.25">
      <c r="A17" s="88" t="s">
        <v>71</v>
      </c>
      <c r="B17" s="79" t="s">
        <v>35</v>
      </c>
      <c r="C17" s="82" t="s">
        <v>23</v>
      </c>
      <c r="D17" s="73" t="s">
        <v>24</v>
      </c>
      <c r="E17" s="91">
        <v>41358</v>
      </c>
      <c r="F17" s="84">
        <v>41359</v>
      </c>
      <c r="G17" s="92">
        <v>3</v>
      </c>
      <c r="H17" s="92" t="str">
        <f>VLOOKUP(G17,Paramètre!$A$1:$B$12,2,FALSE)</f>
        <v>March</v>
      </c>
      <c r="I17" s="76" t="s">
        <v>57</v>
      </c>
      <c r="J17" s="75" t="s">
        <v>54</v>
      </c>
      <c r="K17" s="74">
        <v>9</v>
      </c>
      <c r="L17" s="86"/>
      <c r="M17" s="83"/>
      <c r="N17" s="94"/>
      <c r="O17" s="95">
        <v>0</v>
      </c>
      <c r="P17" s="93">
        <v>1</v>
      </c>
      <c r="Q17" s="74">
        <v>9</v>
      </c>
      <c r="R17" s="74"/>
      <c r="S17" s="78">
        <v>41346</v>
      </c>
      <c r="T17" s="80"/>
      <c r="U17" s="78" t="s">
        <v>27</v>
      </c>
      <c r="V17" s="77" t="s">
        <v>55</v>
      </c>
      <c r="W17" s="87" t="s">
        <v>34</v>
      </c>
    </row>
    <row r="18" spans="1:23" x14ac:dyDescent="0.25">
      <c r="A18" s="88" t="s">
        <v>72</v>
      </c>
      <c r="B18" s="79" t="s">
        <v>35</v>
      </c>
      <c r="C18" s="82" t="s">
        <v>23</v>
      </c>
      <c r="D18" s="73" t="s">
        <v>24</v>
      </c>
      <c r="E18" s="91">
        <v>41361</v>
      </c>
      <c r="F18" s="84" t="s">
        <v>58</v>
      </c>
      <c r="G18" s="92">
        <v>3</v>
      </c>
      <c r="H18" s="92" t="str">
        <f>VLOOKUP(G18,Paramètre!$A$1:$B$12,2,FALSE)</f>
        <v>March</v>
      </c>
      <c r="I18" s="76" t="s">
        <v>57</v>
      </c>
      <c r="J18" s="75" t="s">
        <v>54</v>
      </c>
      <c r="K18" s="74">
        <v>9</v>
      </c>
      <c r="L18" s="86"/>
      <c r="M18" s="83"/>
      <c r="N18" s="94"/>
      <c r="O18" s="95">
        <v>0</v>
      </c>
      <c r="P18" s="93">
        <v>1</v>
      </c>
      <c r="Q18" s="74">
        <v>9</v>
      </c>
      <c r="R18" s="74"/>
      <c r="S18" s="78">
        <v>41346</v>
      </c>
      <c r="T18" s="80"/>
      <c r="U18" s="78" t="s">
        <v>27</v>
      </c>
      <c r="V18" s="77" t="s">
        <v>55</v>
      </c>
      <c r="W18" s="87" t="s">
        <v>34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Mois">
                <anchor moveWithCells="1" sizeWithCells="1">
                  <from>
                    <xdr:col>7</xdr:col>
                    <xdr:colOff>419100</xdr:colOff>
                    <xdr:row>18</xdr:row>
                    <xdr:rowOff>133350</xdr:rowOff>
                  </from>
                  <to>
                    <xdr:col>11</xdr:col>
                    <xdr:colOff>95250</xdr:colOff>
                    <xdr:row>21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Z15"/>
  <sheetViews>
    <sheetView tabSelected="1" workbookViewId="0">
      <selection activeCell="E9" sqref="E9"/>
    </sheetView>
  </sheetViews>
  <sheetFormatPr baseColWidth="10" defaultColWidth="9.140625" defaultRowHeight="15" x14ac:dyDescent="0.25"/>
  <sheetData>
    <row r="1" spans="1:26" x14ac:dyDescent="0.25">
      <c r="A1" s="26" t="s">
        <v>0</v>
      </c>
      <c r="B1" s="72" t="s">
        <v>1</v>
      </c>
      <c r="C1" s="72" t="s">
        <v>2</v>
      </c>
      <c r="D1" s="72" t="s">
        <v>3</v>
      </c>
      <c r="E1" s="90" t="s">
        <v>4</v>
      </c>
      <c r="F1" s="72" t="s">
        <v>5</v>
      </c>
      <c r="G1" s="72" t="s">
        <v>6</v>
      </c>
      <c r="H1" s="96" t="s">
        <v>6</v>
      </c>
      <c r="I1" s="72" t="s">
        <v>7</v>
      </c>
      <c r="J1" s="72" t="s">
        <v>8</v>
      </c>
      <c r="K1" s="72" t="s">
        <v>9</v>
      </c>
      <c r="L1" s="72" t="s">
        <v>10</v>
      </c>
      <c r="M1" s="72" t="s">
        <v>11</v>
      </c>
      <c r="N1" s="72" t="s">
        <v>12</v>
      </c>
      <c r="O1" s="72" t="s">
        <v>13</v>
      </c>
      <c r="P1" s="72" t="s">
        <v>14</v>
      </c>
      <c r="Q1" s="72" t="s">
        <v>15</v>
      </c>
      <c r="R1" s="72" t="s">
        <v>16</v>
      </c>
      <c r="S1" s="72" t="s">
        <v>17</v>
      </c>
      <c r="T1" s="72" t="s">
        <v>18</v>
      </c>
      <c r="U1" s="72" t="s">
        <v>19</v>
      </c>
      <c r="V1" s="72" t="s">
        <v>20</v>
      </c>
      <c r="W1" s="72" t="s">
        <v>21</v>
      </c>
    </row>
    <row r="2" spans="1:26" x14ac:dyDescent="0.25">
      <c r="A2" s="89"/>
      <c r="B2" s="2"/>
      <c r="C2" s="82"/>
      <c r="D2" s="48"/>
      <c r="E2" s="28"/>
      <c r="F2" s="22"/>
      <c r="G2" s="92"/>
      <c r="H2" s="92"/>
      <c r="I2" s="15"/>
      <c r="J2" s="21"/>
      <c r="K2" s="13"/>
      <c r="L2" s="40"/>
      <c r="M2" s="25"/>
      <c r="N2" s="34"/>
      <c r="O2" s="35"/>
      <c r="P2" s="32"/>
      <c r="Q2" s="82"/>
      <c r="R2" s="82"/>
      <c r="S2" s="12"/>
      <c r="T2" s="8"/>
      <c r="U2" s="12"/>
      <c r="V2" s="9"/>
      <c r="W2" s="23"/>
      <c r="X2" s="56"/>
      <c r="Y2" s="57"/>
      <c r="Z2" s="59"/>
    </row>
    <row r="3" spans="1:26" x14ac:dyDescent="0.25">
      <c r="A3" s="89"/>
      <c r="B3" s="2"/>
      <c r="C3" s="82"/>
      <c r="D3" s="48"/>
      <c r="E3" s="28"/>
      <c r="F3" s="22"/>
      <c r="G3" s="92"/>
      <c r="H3" s="92"/>
      <c r="I3" s="15"/>
      <c r="J3" s="21"/>
      <c r="K3" s="13"/>
      <c r="L3" s="40"/>
      <c r="M3" s="25"/>
      <c r="N3" s="68"/>
      <c r="O3" s="69"/>
      <c r="P3" s="32"/>
      <c r="Q3" s="82"/>
      <c r="R3" s="82"/>
      <c r="S3" s="12"/>
      <c r="T3" s="8"/>
      <c r="U3" s="12"/>
      <c r="V3" s="9"/>
      <c r="W3" s="24"/>
    </row>
    <row r="4" spans="1:26" x14ac:dyDescent="0.25">
      <c r="A4" s="89"/>
      <c r="B4" s="2"/>
      <c r="C4" s="79"/>
      <c r="D4" s="79"/>
      <c r="E4" s="28"/>
      <c r="F4" s="14"/>
      <c r="G4" s="92"/>
      <c r="H4" s="92"/>
      <c r="I4" s="17"/>
      <c r="J4" s="3"/>
      <c r="K4" s="18"/>
      <c r="L4" s="19"/>
      <c r="M4" s="43"/>
      <c r="N4" s="68"/>
      <c r="O4" s="69"/>
      <c r="P4" s="33"/>
      <c r="Q4" s="39"/>
      <c r="R4" s="39"/>
      <c r="S4" s="10"/>
      <c r="T4" s="10"/>
      <c r="U4" s="10"/>
      <c r="V4" s="11"/>
      <c r="W4" s="24"/>
    </row>
    <row r="5" spans="1:26" x14ac:dyDescent="0.25">
      <c r="A5" s="89"/>
      <c r="B5" s="2"/>
      <c r="C5" s="79"/>
      <c r="D5" s="79"/>
      <c r="E5" s="28"/>
      <c r="F5" s="14"/>
      <c r="G5" s="92"/>
      <c r="H5" s="92"/>
      <c r="I5" s="17"/>
      <c r="J5" s="3"/>
      <c r="K5" s="18"/>
      <c r="L5" s="19"/>
      <c r="M5" s="43"/>
      <c r="N5" s="68"/>
      <c r="O5" s="69"/>
      <c r="P5" s="33"/>
      <c r="Q5" s="39"/>
      <c r="R5" s="39"/>
      <c r="S5" s="10"/>
      <c r="T5" s="10"/>
      <c r="U5" s="10"/>
      <c r="V5" s="11"/>
      <c r="W5" s="24"/>
    </row>
    <row r="6" spans="1:26" x14ac:dyDescent="0.25">
      <c r="A6" s="89"/>
      <c r="B6" s="2"/>
      <c r="C6" s="79"/>
      <c r="D6" s="79"/>
      <c r="E6" s="28"/>
      <c r="F6" s="14"/>
      <c r="G6" s="92"/>
      <c r="H6" s="92"/>
      <c r="I6" s="17"/>
      <c r="J6" s="3"/>
      <c r="K6" s="18"/>
      <c r="L6" s="19"/>
      <c r="M6" s="43"/>
      <c r="N6" s="68"/>
      <c r="O6" s="69"/>
      <c r="P6" s="33"/>
      <c r="Q6" s="39"/>
      <c r="R6" s="39"/>
      <c r="S6" s="10"/>
      <c r="T6" s="10"/>
      <c r="U6" s="10"/>
      <c r="V6" s="11"/>
      <c r="W6" s="24"/>
    </row>
    <row r="7" spans="1:26" x14ac:dyDescent="0.25">
      <c r="A7" s="89"/>
      <c r="B7" s="79"/>
      <c r="C7" s="79"/>
      <c r="D7" s="48"/>
      <c r="E7" s="30"/>
      <c r="F7" s="14"/>
      <c r="G7" s="92"/>
      <c r="H7" s="92"/>
      <c r="I7" s="82"/>
      <c r="J7" s="17"/>
      <c r="K7" s="39"/>
      <c r="L7" s="40"/>
      <c r="M7" s="43"/>
      <c r="N7" s="68"/>
      <c r="O7" s="69"/>
      <c r="P7" s="33"/>
      <c r="Q7" s="39"/>
      <c r="R7" s="39"/>
      <c r="S7" s="10"/>
      <c r="T7" s="10"/>
      <c r="U7" s="10"/>
      <c r="V7" s="11"/>
      <c r="W7" s="24"/>
    </row>
    <row r="8" spans="1:26" x14ac:dyDescent="0.25">
      <c r="A8" s="89"/>
      <c r="B8" s="79"/>
      <c r="C8" s="79"/>
      <c r="D8" s="79"/>
      <c r="E8" s="91"/>
      <c r="F8" s="84"/>
      <c r="G8" s="92"/>
      <c r="H8" s="92"/>
      <c r="I8" s="54"/>
      <c r="J8" s="53"/>
      <c r="K8" s="39"/>
      <c r="L8" s="40"/>
      <c r="M8" s="58"/>
      <c r="N8" s="68"/>
      <c r="O8" s="69"/>
      <c r="P8" s="66"/>
      <c r="Q8" s="55"/>
      <c r="R8" s="55"/>
      <c r="S8" s="56"/>
      <c r="T8" s="56"/>
      <c r="U8" s="56"/>
      <c r="V8" s="57"/>
      <c r="W8" s="59"/>
    </row>
    <row r="9" spans="1:26" x14ac:dyDescent="0.25">
      <c r="A9" s="89"/>
      <c r="B9" s="2"/>
      <c r="C9" s="82"/>
      <c r="D9" s="48"/>
      <c r="E9" s="28"/>
      <c r="F9" s="22"/>
      <c r="G9" s="92"/>
      <c r="H9" s="92"/>
      <c r="I9" s="15"/>
      <c r="J9" s="21"/>
      <c r="K9" s="13"/>
      <c r="L9" s="40"/>
      <c r="M9" s="25"/>
      <c r="N9" s="34"/>
      <c r="O9" s="35"/>
      <c r="P9" s="32"/>
      <c r="Q9" s="82"/>
      <c r="R9" s="82"/>
      <c r="S9" s="12"/>
      <c r="T9" s="8"/>
      <c r="U9" s="12"/>
      <c r="V9" s="9"/>
      <c r="W9" s="23"/>
    </row>
    <row r="10" spans="1:26" x14ac:dyDescent="0.25">
      <c r="A10" s="89"/>
      <c r="B10" s="2"/>
      <c r="C10" s="82"/>
      <c r="D10" s="48"/>
      <c r="E10" s="28"/>
      <c r="F10" s="22"/>
      <c r="G10" s="92"/>
      <c r="H10" s="92"/>
      <c r="I10" s="15"/>
      <c r="J10" s="21"/>
      <c r="K10" s="13"/>
      <c r="L10" s="40"/>
      <c r="M10" s="25"/>
      <c r="N10" s="68"/>
      <c r="O10" s="69"/>
      <c r="P10" s="32"/>
      <c r="Q10" s="82"/>
      <c r="R10" s="82"/>
      <c r="S10" s="12"/>
      <c r="T10" s="8"/>
      <c r="U10" s="12"/>
      <c r="V10" s="9"/>
      <c r="W10" s="24"/>
    </row>
    <row r="11" spans="1:26" x14ac:dyDescent="0.25">
      <c r="A11" s="89"/>
      <c r="B11" s="2"/>
      <c r="C11" s="79"/>
      <c r="D11" s="79"/>
      <c r="E11" s="28"/>
      <c r="F11" s="14"/>
      <c r="G11" s="92"/>
      <c r="H11" s="92"/>
      <c r="I11" s="17"/>
      <c r="J11" s="3"/>
      <c r="K11" s="18"/>
      <c r="L11" s="19"/>
      <c r="M11" s="43"/>
      <c r="N11" s="68"/>
      <c r="O11" s="69"/>
      <c r="P11" s="33"/>
      <c r="Q11" s="39"/>
      <c r="R11" s="39"/>
      <c r="S11" s="10"/>
      <c r="T11" s="10"/>
      <c r="U11" s="10"/>
      <c r="V11" s="11"/>
      <c r="W11" s="24"/>
    </row>
    <row r="12" spans="1:26" x14ac:dyDescent="0.25">
      <c r="A12" s="89"/>
      <c r="B12" s="2"/>
      <c r="C12" s="79"/>
      <c r="D12" s="79"/>
      <c r="E12" s="28"/>
      <c r="F12" s="14"/>
      <c r="G12" s="92"/>
      <c r="H12" s="92"/>
      <c r="I12" s="17"/>
      <c r="J12" s="3"/>
      <c r="K12" s="18"/>
      <c r="L12" s="19"/>
      <c r="M12" s="43"/>
      <c r="N12" s="68"/>
      <c r="O12" s="69"/>
      <c r="P12" s="33"/>
      <c r="Q12" s="39"/>
      <c r="R12" s="39"/>
      <c r="S12" s="10"/>
      <c r="T12" s="10"/>
      <c r="U12" s="10"/>
      <c r="V12" s="11"/>
      <c r="W12" s="24"/>
    </row>
    <row r="13" spans="1:26" x14ac:dyDescent="0.25">
      <c r="A13" s="89"/>
      <c r="B13" s="2"/>
      <c r="C13" s="79"/>
      <c r="D13" s="79"/>
      <c r="E13" s="28"/>
      <c r="F13" s="14"/>
      <c r="G13" s="92"/>
      <c r="H13" s="92"/>
      <c r="I13" s="17"/>
      <c r="J13" s="3"/>
      <c r="K13" s="18"/>
      <c r="L13" s="19"/>
      <c r="M13" s="43"/>
      <c r="N13" s="68"/>
      <c r="O13" s="69"/>
      <c r="P13" s="33"/>
      <c r="Q13" s="39"/>
      <c r="R13" s="39"/>
      <c r="S13" s="10"/>
      <c r="T13" s="10"/>
      <c r="U13" s="10"/>
      <c r="V13" s="11"/>
      <c r="W13" s="24"/>
    </row>
    <row r="14" spans="1:26" x14ac:dyDescent="0.25">
      <c r="A14" s="89"/>
      <c r="B14" s="79"/>
      <c r="C14" s="79"/>
      <c r="D14" s="48"/>
      <c r="E14" s="30"/>
      <c r="F14" s="14"/>
      <c r="G14" s="92"/>
      <c r="H14" s="92"/>
      <c r="I14" s="82"/>
      <c r="J14" s="17"/>
      <c r="K14" s="39"/>
      <c r="L14" s="40"/>
      <c r="M14" s="43"/>
      <c r="N14" s="68"/>
      <c r="O14" s="69"/>
      <c r="P14" s="33"/>
      <c r="Q14" s="39"/>
      <c r="R14" s="39"/>
      <c r="S14" s="10"/>
      <c r="T14" s="10"/>
      <c r="U14" s="10"/>
      <c r="V14" s="11"/>
      <c r="W14" s="24"/>
    </row>
    <row r="15" spans="1:26" x14ac:dyDescent="0.25">
      <c r="A15" s="89"/>
      <c r="B15" s="79"/>
      <c r="C15" s="79"/>
      <c r="D15" s="79"/>
      <c r="E15" s="91"/>
      <c r="F15" s="84"/>
      <c r="G15" s="92"/>
      <c r="H15" s="92"/>
      <c r="I15" s="54"/>
      <c r="J15" s="53"/>
      <c r="K15" s="39"/>
      <c r="L15" s="40"/>
      <c r="M15" s="58"/>
      <c r="N15" s="68"/>
      <c r="O15" s="69"/>
      <c r="P15" s="66"/>
      <c r="Q15" s="55"/>
      <c r="R15" s="55"/>
      <c r="S15" s="56"/>
      <c r="T15" s="56"/>
      <c r="U15" s="56"/>
      <c r="V15" s="57"/>
      <c r="W15" s="59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Z6"/>
  <sheetViews>
    <sheetView workbookViewId="0">
      <selection activeCell="H12" sqref="H12"/>
    </sheetView>
  </sheetViews>
  <sheetFormatPr baseColWidth="10" defaultColWidth="9.140625" defaultRowHeight="15" x14ac:dyDescent="0.25"/>
  <sheetData>
    <row r="1" spans="1:26" x14ac:dyDescent="0.25">
      <c r="A1" s="26" t="s">
        <v>0</v>
      </c>
      <c r="B1" s="72" t="s">
        <v>1</v>
      </c>
      <c r="C1" s="72" t="s">
        <v>2</v>
      </c>
      <c r="D1" s="72" t="s">
        <v>3</v>
      </c>
      <c r="E1" s="90" t="s">
        <v>4</v>
      </c>
      <c r="F1" s="72" t="s">
        <v>5</v>
      </c>
      <c r="G1" s="72" t="s">
        <v>6</v>
      </c>
      <c r="H1" s="96" t="s">
        <v>6</v>
      </c>
      <c r="I1" s="72" t="s">
        <v>7</v>
      </c>
      <c r="J1" s="72" t="s">
        <v>8</v>
      </c>
      <c r="K1" s="72" t="s">
        <v>9</v>
      </c>
      <c r="L1" s="72" t="s">
        <v>10</v>
      </c>
      <c r="M1" s="72" t="s">
        <v>11</v>
      </c>
      <c r="N1" s="72" t="s">
        <v>12</v>
      </c>
      <c r="O1" s="72" t="s">
        <v>13</v>
      </c>
      <c r="P1" s="72" t="s">
        <v>14</v>
      </c>
      <c r="Q1" s="72" t="s">
        <v>15</v>
      </c>
      <c r="R1" s="72" t="s">
        <v>16</v>
      </c>
      <c r="S1" s="72" t="s">
        <v>17</v>
      </c>
      <c r="T1" s="72" t="s">
        <v>18</v>
      </c>
      <c r="U1" s="72" t="s">
        <v>19</v>
      </c>
      <c r="V1" s="72" t="s">
        <v>20</v>
      </c>
      <c r="W1" s="72" t="s">
        <v>21</v>
      </c>
    </row>
    <row r="2" spans="1:26" x14ac:dyDescent="0.25">
      <c r="A2" s="89"/>
      <c r="B2" s="79"/>
      <c r="C2" s="79"/>
      <c r="D2" s="41"/>
      <c r="E2" s="64"/>
      <c r="F2" s="52"/>
      <c r="G2" s="92"/>
      <c r="H2" s="92"/>
      <c r="I2" s="47"/>
      <c r="J2" s="48"/>
      <c r="K2" s="79"/>
      <c r="L2" s="44"/>
      <c r="M2" s="49"/>
      <c r="N2" s="70"/>
      <c r="O2" s="71"/>
      <c r="P2" s="67"/>
      <c r="Q2" s="48"/>
      <c r="R2" s="48"/>
      <c r="S2" s="42"/>
      <c r="T2" s="50"/>
      <c r="U2" s="45"/>
      <c r="V2" s="51"/>
      <c r="W2" s="60"/>
      <c r="X2" s="45"/>
      <c r="Y2" s="51"/>
      <c r="Z2" s="61"/>
    </row>
    <row r="3" spans="1:26" x14ac:dyDescent="0.25">
      <c r="A3" s="89"/>
      <c r="B3" s="79"/>
      <c r="C3" s="79"/>
      <c r="D3" s="41"/>
      <c r="E3" s="64"/>
      <c r="F3" s="52"/>
      <c r="G3" s="92"/>
      <c r="H3" s="92"/>
      <c r="I3" s="47"/>
      <c r="J3" s="48"/>
      <c r="K3" s="79"/>
      <c r="L3" s="44"/>
      <c r="M3" s="43"/>
      <c r="N3" s="70"/>
      <c r="O3" s="71"/>
      <c r="P3" s="67"/>
      <c r="Q3" s="48"/>
      <c r="R3" s="48"/>
      <c r="S3" s="42"/>
      <c r="T3" s="50"/>
      <c r="U3" s="45"/>
      <c r="V3" s="51"/>
      <c r="W3" s="61"/>
    </row>
    <row r="4" spans="1:26" x14ac:dyDescent="0.25">
      <c r="A4" s="89"/>
      <c r="B4" s="79"/>
      <c r="C4" s="79"/>
      <c r="D4" s="41"/>
      <c r="E4" s="64"/>
      <c r="F4" s="52"/>
      <c r="G4" s="92"/>
      <c r="H4" s="92"/>
      <c r="I4" s="47"/>
      <c r="J4" s="48"/>
      <c r="K4" s="79"/>
      <c r="L4" s="44"/>
      <c r="M4" s="49"/>
      <c r="N4" s="70"/>
      <c r="O4" s="71"/>
      <c r="P4" s="67"/>
      <c r="Q4" s="48"/>
      <c r="R4" s="48"/>
      <c r="S4" s="42"/>
      <c r="T4" s="50"/>
      <c r="U4" s="45"/>
      <c r="V4" s="51"/>
      <c r="W4" s="61"/>
    </row>
    <row r="5" spans="1:26" x14ac:dyDescent="0.25">
      <c r="A5" s="89"/>
      <c r="B5" s="79"/>
      <c r="C5" s="79"/>
      <c r="D5" s="41"/>
      <c r="E5" s="64"/>
      <c r="F5" s="52"/>
      <c r="G5" s="92"/>
      <c r="H5" s="92"/>
      <c r="I5" s="47"/>
      <c r="J5" s="48"/>
      <c r="K5" s="79"/>
      <c r="L5" s="44"/>
      <c r="M5" s="49"/>
      <c r="N5" s="70"/>
      <c r="O5" s="71"/>
      <c r="P5" s="67"/>
      <c r="Q5" s="48"/>
      <c r="R5" s="48"/>
      <c r="S5" s="42"/>
      <c r="T5" s="50"/>
      <c r="U5" s="45"/>
      <c r="V5" s="51"/>
      <c r="W5" s="61"/>
    </row>
    <row r="6" spans="1:26" x14ac:dyDescent="0.25">
      <c r="A6" s="88"/>
      <c r="B6" s="79"/>
      <c r="C6" s="79"/>
      <c r="D6" s="41"/>
      <c r="E6" s="64"/>
      <c r="F6" s="52"/>
      <c r="G6" s="92"/>
      <c r="H6" s="92"/>
      <c r="I6" s="47"/>
      <c r="J6" s="48"/>
      <c r="K6" s="79"/>
      <c r="L6" s="44"/>
      <c r="M6" s="49"/>
      <c r="N6" s="70"/>
      <c r="O6" s="71"/>
      <c r="P6" s="67"/>
      <c r="Q6" s="48"/>
      <c r="R6" s="48"/>
      <c r="S6" s="42"/>
      <c r="T6" s="50"/>
      <c r="U6" s="45"/>
      <c r="V6" s="51"/>
      <c r="W6" s="6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Z6"/>
  <sheetViews>
    <sheetView topLeftCell="M1" workbookViewId="0">
      <selection activeCell="W6" sqref="A2:W6"/>
    </sheetView>
  </sheetViews>
  <sheetFormatPr baseColWidth="10" defaultColWidth="9.140625" defaultRowHeight="15" x14ac:dyDescent="0.25"/>
  <sheetData>
    <row r="1" spans="1:26" x14ac:dyDescent="0.25">
      <c r="A1" s="26" t="s">
        <v>0</v>
      </c>
      <c r="B1" s="72" t="s">
        <v>1</v>
      </c>
      <c r="C1" s="72" t="s">
        <v>2</v>
      </c>
      <c r="D1" s="72" t="s">
        <v>3</v>
      </c>
      <c r="E1" s="90" t="s">
        <v>4</v>
      </c>
      <c r="F1" s="72" t="s">
        <v>5</v>
      </c>
      <c r="G1" s="72" t="s">
        <v>6</v>
      </c>
      <c r="H1" s="96" t="s">
        <v>6</v>
      </c>
      <c r="I1" s="72" t="s">
        <v>7</v>
      </c>
      <c r="J1" s="72" t="s">
        <v>8</v>
      </c>
      <c r="K1" s="72" t="s">
        <v>9</v>
      </c>
      <c r="L1" s="72" t="s">
        <v>10</v>
      </c>
      <c r="M1" s="72" t="s">
        <v>11</v>
      </c>
      <c r="N1" s="72" t="s">
        <v>12</v>
      </c>
      <c r="O1" s="72" t="s">
        <v>13</v>
      </c>
      <c r="P1" s="72" t="s">
        <v>14</v>
      </c>
      <c r="Q1" s="72" t="s">
        <v>15</v>
      </c>
      <c r="R1" s="72" t="s">
        <v>16</v>
      </c>
      <c r="S1" s="72" t="s">
        <v>17</v>
      </c>
      <c r="T1" s="72" t="s">
        <v>18</v>
      </c>
      <c r="U1" s="72" t="s">
        <v>19</v>
      </c>
      <c r="V1" s="72" t="s">
        <v>20</v>
      </c>
      <c r="W1" s="72" t="s">
        <v>21</v>
      </c>
    </row>
    <row r="2" spans="1:26" x14ac:dyDescent="0.25">
      <c r="A2" s="88"/>
      <c r="B2" s="79"/>
      <c r="C2" s="82"/>
      <c r="D2" s="73"/>
      <c r="E2" s="91"/>
      <c r="F2" s="84"/>
      <c r="G2" s="92"/>
      <c r="H2" s="92"/>
      <c r="I2" s="85"/>
      <c r="J2" s="75"/>
      <c r="K2" s="81"/>
      <c r="L2" s="86"/>
      <c r="M2" s="83"/>
      <c r="N2" s="94"/>
      <c r="O2" s="95"/>
      <c r="P2" s="93"/>
      <c r="Q2" s="74"/>
      <c r="R2" s="74"/>
      <c r="S2" s="78"/>
      <c r="T2" s="80"/>
      <c r="U2" s="78"/>
      <c r="V2" s="77"/>
      <c r="W2" s="87"/>
      <c r="X2" s="78"/>
      <c r="Y2" s="77"/>
      <c r="Z2" s="87"/>
    </row>
    <row r="3" spans="1:26" x14ac:dyDescent="0.25">
      <c r="A3" s="88"/>
      <c r="B3" s="79"/>
      <c r="C3" s="82"/>
      <c r="D3" s="73"/>
      <c r="E3" s="91"/>
      <c r="F3" s="84"/>
      <c r="G3" s="92"/>
      <c r="H3" s="92"/>
      <c r="I3" s="85"/>
      <c r="J3" s="75"/>
      <c r="K3" s="74"/>
      <c r="L3" s="86"/>
      <c r="M3" s="83"/>
      <c r="N3" s="94"/>
      <c r="O3" s="95"/>
      <c r="P3" s="93"/>
      <c r="Q3" s="74"/>
      <c r="R3" s="74"/>
      <c r="S3" s="78"/>
      <c r="T3" s="80"/>
      <c r="U3" s="78"/>
      <c r="V3" s="77"/>
      <c r="W3" s="87"/>
    </row>
    <row r="4" spans="1:26" x14ac:dyDescent="0.25">
      <c r="A4" s="88"/>
      <c r="B4" s="79"/>
      <c r="C4" s="82"/>
      <c r="D4" s="73"/>
      <c r="E4" s="91"/>
      <c r="F4" s="84"/>
      <c r="G4" s="92"/>
      <c r="H4" s="92"/>
      <c r="I4" s="85"/>
      <c r="J4" s="75"/>
      <c r="K4" s="74"/>
      <c r="L4" s="86"/>
      <c r="M4" s="83"/>
      <c r="N4" s="94"/>
      <c r="O4" s="95"/>
      <c r="P4" s="93"/>
      <c r="Q4" s="74"/>
      <c r="R4" s="74"/>
      <c r="S4" s="78"/>
      <c r="T4" s="80"/>
      <c r="U4" s="78"/>
      <c r="V4" s="77"/>
      <c r="W4" s="87"/>
    </row>
    <row r="5" spans="1:26" x14ac:dyDescent="0.25">
      <c r="A5" s="88"/>
      <c r="B5" s="79"/>
      <c r="C5" s="82"/>
      <c r="D5" s="73"/>
      <c r="E5" s="91"/>
      <c r="F5" s="84"/>
      <c r="G5" s="92"/>
      <c r="H5" s="92"/>
      <c r="I5" s="76"/>
      <c r="J5" s="75"/>
      <c r="K5" s="74"/>
      <c r="L5" s="86"/>
      <c r="M5" s="83"/>
      <c r="N5" s="94"/>
      <c r="O5" s="95"/>
      <c r="P5" s="93"/>
      <c r="Q5" s="74"/>
      <c r="R5" s="74"/>
      <c r="S5" s="78"/>
      <c r="T5" s="80"/>
      <c r="U5" s="78"/>
      <c r="V5" s="77"/>
      <c r="W5" s="87"/>
    </row>
    <row r="6" spans="1:26" x14ac:dyDescent="0.25">
      <c r="A6" s="88"/>
      <c r="B6" s="79"/>
      <c r="C6" s="82"/>
      <c r="D6" s="73"/>
      <c r="E6" s="91"/>
      <c r="F6" s="84"/>
      <c r="G6" s="92"/>
      <c r="H6" s="92"/>
      <c r="I6" s="76"/>
      <c r="J6" s="75"/>
      <c r="K6" s="74"/>
      <c r="L6" s="86"/>
      <c r="M6" s="83"/>
      <c r="N6" s="94"/>
      <c r="O6" s="95"/>
      <c r="P6" s="93"/>
      <c r="Q6" s="74"/>
      <c r="R6" s="74"/>
      <c r="S6" s="78"/>
      <c r="T6" s="80"/>
      <c r="U6" s="78"/>
      <c r="V6" s="77"/>
      <c r="W6" s="8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Paramètre</vt:lpstr>
      <vt:lpstr>Data Base</vt:lpstr>
      <vt:lpstr>January</vt:lpstr>
      <vt:lpstr>February</vt:lpstr>
      <vt:lpstr>March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user02</dc:creator>
  <cp:lastModifiedBy>2PAT</cp:lastModifiedBy>
  <dcterms:created xsi:type="dcterms:W3CDTF">2013-05-13T09:01:30Z</dcterms:created>
  <dcterms:modified xsi:type="dcterms:W3CDTF">2013-05-13T09:37:47Z</dcterms:modified>
</cp:coreProperties>
</file>