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 activeTab="1"/>
  </bookViews>
  <sheets>
    <sheet name="ETAT_DGAE" sheetId="1" r:id="rId1"/>
    <sheet name="Feuil2" sheetId="2" r:id="rId2"/>
    <sheet name="PARAMETRE" sheetId="3" r:id="rId3"/>
    <sheet name="ETAT_DZ" sheetId="4" r:id="rId4"/>
    <sheet name="ETAT_DR" sheetId="5" r:id="rId5"/>
  </sheets>
  <calcPr calcId="125725"/>
</workbook>
</file>

<file path=xl/calcChain.xml><?xml version="1.0" encoding="utf-8"?>
<calcChain xmlns="http://schemas.openxmlformats.org/spreadsheetml/2006/main">
  <c r="E11" i="4"/>
  <c r="L22" i="5"/>
  <c r="L23" s="1"/>
  <c r="H22"/>
  <c r="H23" s="1"/>
  <c r="G22"/>
  <c r="G23" s="1"/>
  <c r="N21"/>
  <c r="N22" s="1"/>
  <c r="N23" s="1"/>
  <c r="M21"/>
  <c r="M22" s="1"/>
  <c r="M23" s="1"/>
  <c r="L21"/>
  <c r="K21"/>
  <c r="J21"/>
  <c r="J22" s="1"/>
  <c r="J23" s="1"/>
  <c r="I21"/>
  <c r="I22" s="1"/>
  <c r="I23" s="1"/>
  <c r="H21"/>
  <c r="G21"/>
  <c r="F21"/>
  <c r="F22" s="1"/>
  <c r="F23" s="1"/>
  <c r="E21"/>
  <c r="E22" s="1"/>
  <c r="E23" s="1"/>
  <c r="N15"/>
  <c r="N16" s="1"/>
  <c r="M15"/>
  <c r="M16" s="1"/>
  <c r="L15"/>
  <c r="K15"/>
  <c r="J15"/>
  <c r="J16" s="1"/>
  <c r="I15"/>
  <c r="I16" s="1"/>
  <c r="H15"/>
  <c r="G15"/>
  <c r="F15"/>
  <c r="F16" s="1"/>
  <c r="E15"/>
  <c r="E16" s="1"/>
  <c r="N11"/>
  <c r="M11"/>
  <c r="L11"/>
  <c r="L16" s="1"/>
  <c r="K11"/>
  <c r="K16" s="1"/>
  <c r="K23" s="1"/>
  <c r="J11"/>
  <c r="I11"/>
  <c r="H11"/>
  <c r="H16" s="1"/>
  <c r="G11"/>
  <c r="G16" s="1"/>
  <c r="F11"/>
  <c r="E11"/>
  <c r="L22" i="4"/>
  <c r="L23" s="1"/>
  <c r="N21"/>
  <c r="N22" s="1"/>
  <c r="M21"/>
  <c r="M22" s="1"/>
  <c r="L21"/>
  <c r="K21"/>
  <c r="J21"/>
  <c r="J22" s="1"/>
  <c r="I21"/>
  <c r="I22" s="1"/>
  <c r="H21"/>
  <c r="H22" s="1"/>
  <c r="G21"/>
  <c r="G22" s="1"/>
  <c r="F21"/>
  <c r="F22" s="1"/>
  <c r="E21"/>
  <c r="E22" s="1"/>
  <c r="N15"/>
  <c r="M15"/>
  <c r="M16" s="1"/>
  <c r="L15"/>
  <c r="K15"/>
  <c r="J15"/>
  <c r="I15"/>
  <c r="I16" s="1"/>
  <c r="H15"/>
  <c r="G15"/>
  <c r="F15"/>
  <c r="E15"/>
  <c r="N11"/>
  <c r="M11"/>
  <c r="L11"/>
  <c r="L16" s="1"/>
  <c r="K11"/>
  <c r="K16" s="1"/>
  <c r="K23" s="1"/>
  <c r="J11"/>
  <c r="I11"/>
  <c r="H11"/>
  <c r="G11"/>
  <c r="G16" s="1"/>
  <c r="F11"/>
  <c r="M22" i="1"/>
  <c r="M23" s="1"/>
  <c r="I22"/>
  <c r="E22"/>
  <c r="E23" s="1"/>
  <c r="N21"/>
  <c r="N22" s="1"/>
  <c r="M21"/>
  <c r="L21"/>
  <c r="L22" s="1"/>
  <c r="K21"/>
  <c r="J21"/>
  <c r="J22" s="1"/>
  <c r="I21"/>
  <c r="H21"/>
  <c r="H22" s="1"/>
  <c r="G21"/>
  <c r="G22" s="1"/>
  <c r="G23" s="1"/>
  <c r="F21"/>
  <c r="F22" s="1"/>
  <c r="F23" s="1"/>
  <c r="E21"/>
  <c r="N15"/>
  <c r="N16" s="1"/>
  <c r="M15"/>
  <c r="L15"/>
  <c r="K15"/>
  <c r="K16" s="1"/>
  <c r="K23" s="1"/>
  <c r="J15"/>
  <c r="J16" s="1"/>
  <c r="I15"/>
  <c r="H15"/>
  <c r="G15"/>
  <c r="F15"/>
  <c r="E15"/>
  <c r="N11"/>
  <c r="M11"/>
  <c r="M16" s="1"/>
  <c r="L11"/>
  <c r="L16" s="1"/>
  <c r="K11"/>
  <c r="J11"/>
  <c r="I11"/>
  <c r="I16" s="1"/>
  <c r="I23" s="1"/>
  <c r="H11"/>
  <c r="G11"/>
  <c r="F11"/>
  <c r="E11"/>
  <c r="G23" i="4" l="1"/>
  <c r="F16"/>
  <c r="F23" s="1"/>
  <c r="J16"/>
  <c r="J23" s="1"/>
  <c r="N16"/>
  <c r="N23" s="1"/>
  <c r="E16"/>
  <c r="E23" s="1"/>
  <c r="H16"/>
  <c r="H23" s="1"/>
  <c r="I23"/>
  <c r="M23"/>
  <c r="H16" i="1"/>
  <c r="H23"/>
  <c r="G16"/>
  <c r="F16"/>
  <c r="E16"/>
  <c r="L23"/>
  <c r="J23"/>
  <c r="N23"/>
</calcChain>
</file>

<file path=xl/sharedStrings.xml><?xml version="1.0" encoding="utf-8"?>
<sst xmlns="http://schemas.openxmlformats.org/spreadsheetml/2006/main" count="108" uniqueCount="26">
  <si>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</si>
  <si>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</si>
  <si>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</si>
  <si>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</si>
  <si>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</si>
  <si>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</si>
  <si>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</si>
  <si>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</si>
  <si>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</si>
  <si>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</si>
  <si>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IDENTIFIANT CLIENT (Saisir la RACINE)</t>
  </si>
  <si>
    <t>211198</t>
  </si>
  <si>
    <t>407450</t>
  </si>
  <si>
    <t>ENGAGEMENTS</t>
  </si>
  <si>
    <t/>
  </si>
  <si>
    <t>ELEMENTS DE DECISIONS</t>
  </si>
  <si>
    <t>110000</t>
  </si>
  <si>
    <t>0</t>
  </si>
  <si>
    <t>15000</t>
  </si>
  <si>
    <t>12000</t>
  </si>
  <si>
    <t>MOTIFS ET DELAIS DE COUVERTURE</t>
  </si>
  <si>
    <t>AVIS</t>
  </si>
  <si>
    <t>10000</t>
  </si>
  <si>
    <t>750000</t>
  </si>
  <si>
    <t>45000</t>
  </si>
  <si>
    <t>1000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</si>
</sst>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0" fillId="3" borderId="0" xfId="0" applyFill="1"/>
    <xf numFmtId="0" fontId="3" fillId="0" borderId="0" xfId="0" applyFont="1"/>
    <xf numFmtId="0" fontId="0" fillId="0" borderId="0" xfId="0" applyFill="1"/>
    <xf numFmtId="3" fontId="0" fillId="2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vertical="center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3" fontId="0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3" fontId="0" fillId="0" borderId="2" xfId="0" applyNumberFormat="1" applyFill="1" applyBorder="1" applyAlignment="1" applyProtection="1">
      <alignment horizontal="right"/>
      <protection locked="0"/>
    </xf>
    <xf numFmtId="3" fontId="4" fillId="6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left" vertical="center"/>
    </xf>
    <xf numFmtId="0" fontId="0" fillId="0" borderId="2" xfId="0" applyFill="1" applyBorder="1" applyAlignment="1" applyProtection="1">
      <alignment vertical="top" wrapText="1"/>
      <protection locked="0"/>
    </xf>
    <xf numFmtId="0" fontId="5" fillId="4" borderId="5" xfId="0" applyFont="1" applyFill="1" applyBorder="1" applyAlignment="1">
      <alignment vertical="center"/>
    </xf>
    <xf numFmtId="0" fontId="0" fillId="6" borderId="2" xfId="0" applyFill="1" applyBorder="1" applyAlignment="1" applyProtection="1">
      <alignment vertical="top" wrapText="1"/>
      <protection locked="0"/>
    </xf>
    <xf numFmtId="3" fontId="0" fillId="6" borderId="2" xfId="0" applyNumberFormat="1" applyFill="1" applyBorder="1" applyAlignment="1">
      <alignment horizontal="right"/>
    </xf>
    <xf numFmtId="0" fontId="5" fillId="7" borderId="2" xfId="0" applyFont="1" applyFill="1" applyBorder="1" applyAlignment="1">
      <alignment horizontal="left" vertical="center"/>
    </xf>
    <xf numFmtId="3" fontId="0" fillId="7" borderId="2" xfId="0" applyNumberFormat="1" applyFill="1" applyBorder="1" applyAlignment="1" applyProtection="1">
      <alignment horizontal="right"/>
      <protection locked="0"/>
    </xf>
    <xf numFmtId="3" fontId="7" fillId="6" borderId="2" xfId="0" applyNumberFormat="1" applyFont="1" applyFill="1" applyBorder="1" applyAlignment="1">
      <alignment horizontal="right"/>
    </xf>
    <xf numFmtId="0" fontId="5" fillId="7" borderId="2" xfId="0" applyFont="1" applyFill="1" applyBorder="1" applyAlignment="1">
      <alignment vertical="center"/>
    </xf>
    <xf numFmtId="0" fontId="0" fillId="7" borderId="2" xfId="0" applyFill="1" applyBorder="1"/>
    <xf numFmtId="0" fontId="0" fillId="0" borderId="0" xfId="0" applyAlignment="1">
      <alignment vertical="top" wrapText="1"/>
    </xf>
    <xf numFmtId="0" fontId="0" fillId="0" borderId="2" xfId="0" applyFill="1" applyBorder="1" applyAlignment="1" applyProtection="1">
      <alignment wrapText="1"/>
      <protection locked="0"/>
    </xf>
    <xf numFmtId="0" fontId="0" fillId="5" borderId="2" xfId="0" applyFill="1" applyBorder="1" applyProtection="1">
      <protection locked="0"/>
    </xf>
    <xf numFmtId="0" fontId="2" fillId="8" borderId="2" xfId="0" applyNumberFormat="1" applyFont="1" applyFill="1" applyBorder="1" applyAlignment="1" applyProtection="1">
      <alignment horizontal="center" vertical="center"/>
      <protection locked="0"/>
    </xf>
    <xf numFmtId="3" fontId="2" fillId="8" borderId="2" xfId="0" applyNumberFormat="1" applyFont="1" applyFill="1" applyBorder="1" applyAlignment="1" applyProtection="1">
      <alignment horizontal="center" vertical="center"/>
      <protection locked="0"/>
    </xf>
    <xf numFmtId="2" fontId="0" fillId="0" borderId="2" xfId="0" applyNumberFormat="1" applyFill="1" applyBorder="1" applyAlignment="1" applyProtection="1">
      <alignment vertical="top" wrapText="1"/>
      <protection locked="0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180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 textRotation="180" wrapText="1"/>
    </xf>
    <xf numFmtId="0" fontId="1" fillId="5" borderId="1" xfId="0" applyFont="1" applyFill="1" applyBorder="1" applyAlignment="1">
      <alignment horizontal="center" vertical="center" textRotation="180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49"/>
  <sheetViews>
    <sheetView topLeftCell="B1" workbookViewId="0">
      <selection activeCell="B1" sqref="A1:XFD1048576"/>
    </sheetView>
  </sheetViews>
  <sheetFormatPr baseColWidth="10" defaultRowHeight="15"/>
  <cols>
    <col min="1" max="1" width="3.28515625" customWidth="1"/>
    <col min="2" max="2" width="9.5703125" customWidth="1"/>
    <col min="3" max="3" width="21" customWidth="1"/>
    <col min="4" max="4" width="38.42578125" customWidth="1"/>
    <col min="5" max="14" width="27.28515625" customWidth="1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2"/>
      <c r="B2" s="2"/>
      <c r="C2" s="3"/>
      <c r="D2" s="3"/>
      <c r="E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2"/>
      <c r="B3" s="2"/>
      <c r="C3" s="3"/>
      <c r="D3" s="3"/>
      <c r="E3" s="3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2"/>
      <c r="B5" s="2"/>
      <c r="C5" s="1"/>
      <c r="D5" s="5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10" customFormat="1" ht="24.95" customHeight="1">
      <c r="A6" s="7"/>
      <c r="B6" s="31" t="s">
        <v>10</v>
      </c>
      <c r="C6" s="31"/>
      <c r="D6" s="32"/>
      <c r="E6" s="26" t="s">
        <v>11</v>
      </c>
      <c r="F6" s="26" t="s">
        <v>12</v>
      </c>
      <c r="G6" s="26" t="s">
        <v>12</v>
      </c>
      <c r="H6" s="26" t="s">
        <v>11</v>
      </c>
      <c r="I6" s="26"/>
      <c r="J6" s="26"/>
      <c r="K6" s="26"/>
      <c r="L6" s="26"/>
      <c r="M6" s="27"/>
      <c r="N6" s="2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10" customFormat="1" ht="21.95" customHeight="1">
      <c r="A7" s="7"/>
      <c r="B7" s="33" t="s">
        <v>13</v>
      </c>
      <c r="C7" s="34"/>
      <c r="D7" s="35"/>
      <c r="E7" s="11"/>
      <c r="F7" s="8"/>
      <c r="G7" s="8"/>
      <c r="H7" s="8" t="s">
        <v>22</v>
      </c>
      <c r="I7" s="8"/>
      <c r="J7" s="8"/>
      <c r="K7" s="8"/>
      <c r="L7" s="8"/>
      <c r="M7" s="9"/>
      <c r="N7" s="9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10" customFormat="1" ht="24.95" customHeight="1">
      <c r="A8" s="7"/>
      <c r="B8" s="33"/>
      <c r="C8" s="34"/>
      <c r="D8" s="35"/>
      <c r="E8" s="11"/>
      <c r="F8" s="8"/>
      <c r="G8" s="8"/>
      <c r="H8" s="8" t="s">
        <v>14</v>
      </c>
      <c r="I8" s="8"/>
      <c r="J8" s="8"/>
      <c r="K8" s="8"/>
      <c r="L8" s="8"/>
      <c r="M8" s="9"/>
      <c r="N8" s="9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10" customFormat="1" ht="24.95" customHeight="1">
      <c r="A9" s="7"/>
      <c r="B9" s="33"/>
      <c r="C9" s="34"/>
      <c r="D9" s="35"/>
      <c r="E9" s="11" t="s">
        <v>14</v>
      </c>
      <c r="F9" s="8" t="s">
        <v>14</v>
      </c>
      <c r="G9" s="8" t="s">
        <v>14</v>
      </c>
      <c r="H9" s="8" t="s">
        <v>14</v>
      </c>
      <c r="I9" s="8"/>
      <c r="J9" s="8"/>
      <c r="K9" s="8"/>
      <c r="L9" s="8"/>
      <c r="M9" s="9"/>
      <c r="N9" s="9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10" customFormat="1" ht="24.95" customHeight="1">
      <c r="A10" s="7"/>
      <c r="B10" s="33"/>
      <c r="C10" s="34"/>
      <c r="D10" s="35"/>
      <c r="E10" s="11" t="s">
        <v>14</v>
      </c>
      <c r="F10" s="8" t="s">
        <v>14</v>
      </c>
      <c r="G10" s="8" t="s">
        <v>14</v>
      </c>
      <c r="H10" s="8" t="s">
        <v>14</v>
      </c>
      <c r="I10" s="8"/>
      <c r="J10" s="8"/>
      <c r="K10" s="8"/>
      <c r="L10" s="8"/>
      <c r="M10" s="9"/>
      <c r="N10" s="9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10" customFormat="1" ht="24.95" customHeight="1">
      <c r="A11" s="7"/>
      <c r="B11" s="37" t="s">
        <v>15</v>
      </c>
      <c r="C11" s="34"/>
      <c r="D11" s="35"/>
      <c r="E11" s="12">
        <f>--SUM(E6:E10)</f>
        <v>0</v>
      </c>
      <c r="F11" s="12">
        <f>SUM(F7:F10)</f>
        <v>0</v>
      </c>
      <c r="G11" s="12">
        <f t="shared" ref="G11:N11" si="0">SUM(G7:G10)</f>
        <v>0</v>
      </c>
      <c r="H11" s="12">
        <f t="shared" si="0"/>
        <v>0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2">
        <f t="shared" si="0"/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2"/>
      <c r="B12" s="37"/>
      <c r="C12" s="38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2"/>
      <c r="B13" s="37"/>
      <c r="C13" s="39"/>
      <c r="D13" s="13"/>
      <c r="E13" s="14"/>
      <c r="F13" s="14"/>
      <c r="G13" s="14"/>
      <c r="H13" s="14" t="s">
        <v>23</v>
      </c>
      <c r="I13" s="14"/>
      <c r="J13" s="14"/>
      <c r="K13" s="14"/>
      <c r="L13" s="14"/>
      <c r="M13" s="14"/>
      <c r="N13" s="14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2"/>
      <c r="B14" s="37"/>
      <c r="C14" s="39"/>
      <c r="D14" s="15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2"/>
      <c r="B15" s="37"/>
      <c r="C15" s="40"/>
      <c r="D15" s="41"/>
      <c r="E15" s="16">
        <f>SUM(E12:E14)</f>
        <v>0</v>
      </c>
      <c r="F15" s="16">
        <f>SUM(F12:F14)</f>
        <v>0</v>
      </c>
      <c r="G15" s="16">
        <f t="shared" ref="G15:N15" si="1">SUM(G12:G14)</f>
        <v>0</v>
      </c>
      <c r="H15" s="16">
        <f t="shared" si="1"/>
        <v>0</v>
      </c>
      <c r="I15" s="16">
        <f t="shared" si="1"/>
        <v>0</v>
      </c>
      <c r="J15" s="16">
        <f t="shared" si="1"/>
        <v>0</v>
      </c>
      <c r="K15" s="16">
        <f t="shared" si="1"/>
        <v>0</v>
      </c>
      <c r="L15" s="16">
        <f t="shared" si="1"/>
        <v>0</v>
      </c>
      <c r="M15" s="16">
        <f t="shared" si="1"/>
        <v>0</v>
      </c>
      <c r="N15" s="16">
        <f t="shared" si="1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10" customFormat="1" ht="23.1" customHeight="1">
      <c r="A16" s="7"/>
      <c r="B16" s="37"/>
      <c r="C16" s="29"/>
      <c r="D16" s="30"/>
      <c r="E16" s="17">
        <f>(E15-E11)</f>
        <v>0</v>
      </c>
      <c r="F16" s="12">
        <f t="shared" ref="F16:N16" si="2">(F15-F11)</f>
        <v>0</v>
      </c>
      <c r="G16" s="12">
        <f t="shared" si="2"/>
        <v>0</v>
      </c>
      <c r="H16" s="12">
        <f t="shared" si="2"/>
        <v>0</v>
      </c>
      <c r="I16" s="12">
        <f t="shared" si="2"/>
        <v>0</v>
      </c>
      <c r="J16" s="12">
        <f t="shared" si="2"/>
        <v>0</v>
      </c>
      <c r="K16" s="12">
        <f t="shared" si="2"/>
        <v>0</v>
      </c>
      <c r="L16" s="12">
        <f t="shared" si="2"/>
        <v>0</v>
      </c>
      <c r="M16" s="12">
        <f t="shared" si="2"/>
        <v>0</v>
      </c>
      <c r="N16" s="12">
        <f t="shared" si="2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2"/>
      <c r="B17" s="37"/>
      <c r="C17" s="34"/>
      <c r="D17" s="35"/>
      <c r="E17" s="11"/>
      <c r="F17" s="11"/>
      <c r="G17" s="11" t="s">
        <v>16</v>
      </c>
      <c r="H17" s="11" t="s">
        <v>24</v>
      </c>
      <c r="I17" s="11"/>
      <c r="J17" s="11"/>
      <c r="K17" s="11"/>
      <c r="L17" s="11"/>
      <c r="M17" s="11"/>
      <c r="N17" s="1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2"/>
      <c r="B18" s="37"/>
      <c r="C18" s="34"/>
      <c r="D18" s="35"/>
      <c r="E18" s="11"/>
      <c r="F18" s="11"/>
      <c r="G18" s="11" t="s">
        <v>18</v>
      </c>
      <c r="H18" s="11" t="s">
        <v>17</v>
      </c>
      <c r="I18" s="11"/>
      <c r="J18" s="11"/>
      <c r="K18" s="11"/>
      <c r="L18" s="11"/>
      <c r="M18" s="11"/>
      <c r="N18" s="1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2"/>
      <c r="B19" s="37"/>
      <c r="C19" s="34"/>
      <c r="D19" s="35"/>
      <c r="E19" s="11"/>
      <c r="F19" s="11"/>
      <c r="G19" s="11" t="s">
        <v>19</v>
      </c>
      <c r="H19" s="11" t="s">
        <v>25</v>
      </c>
      <c r="I19" s="11"/>
      <c r="J19" s="11"/>
      <c r="K19" s="11"/>
      <c r="L19" s="11"/>
      <c r="M19" s="11"/>
      <c r="N19" s="1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2"/>
      <c r="B20" s="37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2"/>
      <c r="B21" s="37"/>
      <c r="C21" s="42"/>
      <c r="D21" s="43"/>
      <c r="E21" s="20">
        <f t="shared" ref="E21:N21" si="3">-E17+E19</f>
        <v>0</v>
      </c>
      <c r="F21" s="20">
        <f t="shared" si="3"/>
        <v>0</v>
      </c>
      <c r="G21" s="20">
        <f t="shared" si="3"/>
        <v>-98000</v>
      </c>
      <c r="H21" s="20">
        <f t="shared" si="3"/>
        <v>-44000</v>
      </c>
      <c r="I21" s="20">
        <f t="shared" si="3"/>
        <v>0</v>
      </c>
      <c r="J21" s="20">
        <f t="shared" si="3"/>
        <v>0</v>
      </c>
      <c r="K21" s="20">
        <f t="shared" si="3"/>
        <v>0</v>
      </c>
      <c r="L21" s="20">
        <f t="shared" si="3"/>
        <v>0</v>
      </c>
      <c r="M21" s="20">
        <f t="shared" si="3"/>
        <v>0</v>
      </c>
      <c r="N21" s="20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2"/>
      <c r="B22" s="37"/>
      <c r="C22" s="29"/>
      <c r="D22" s="30"/>
      <c r="E22" s="17">
        <f>IF(-E21&gt;E18,(E18+E21),IF(OR(E18="",E18=0),E21,"PAS DE VISA"))</f>
        <v>0</v>
      </c>
      <c r="F22" s="17">
        <f t="shared" ref="F22:N22" si="4">IF(-F21&gt;F18,(F18+F21),IF(OR(F18="",F18=0),F21,"PAS DE VISA"))</f>
        <v>0</v>
      </c>
      <c r="G22" s="17" t="str">
        <f t="shared" si="4"/>
        <v>PAS DE VISA</v>
      </c>
      <c r="H22" s="17" t="str">
        <f t="shared" si="4"/>
        <v>PAS DE VISA</v>
      </c>
      <c r="I22" s="17">
        <f t="shared" si="4"/>
        <v>0</v>
      </c>
      <c r="J22" s="17">
        <f t="shared" si="4"/>
        <v>0</v>
      </c>
      <c r="K22" s="17"/>
      <c r="L22" s="17">
        <f t="shared" si="4"/>
        <v>0</v>
      </c>
      <c r="M22" s="17">
        <f t="shared" si="4"/>
        <v>0</v>
      </c>
      <c r="N22" s="17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2"/>
      <c r="B23" s="37"/>
      <c r="C23" s="29"/>
      <c r="D23" s="30"/>
      <c r="E23" s="17">
        <f>IF(E22&lt;&gt;"PAS DE VISA",E16+E22,"")</f>
        <v>0</v>
      </c>
      <c r="F23" s="17">
        <f t="shared" ref="F23:N23" si="5">IF(F22&lt;&gt;"PAS DE VISA",F16+F22,"")</f>
        <v>0</v>
      </c>
      <c r="G23" s="17" t="str">
        <f t="shared" si="5"/>
        <v/>
      </c>
      <c r="H23" s="17" t="str">
        <f t="shared" si="5"/>
        <v/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  <c r="M23" s="17">
        <f t="shared" si="5"/>
        <v>0</v>
      </c>
      <c r="N23" s="17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2"/>
      <c r="B24" s="4"/>
      <c r="C24" s="21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2"/>
      <c r="B25" s="33" t="s">
        <v>20</v>
      </c>
      <c r="C25" s="34"/>
      <c r="D25" s="35"/>
      <c r="E25" s="23"/>
      <c r="F25" s="23"/>
      <c r="G25" s="23"/>
      <c r="H25" s="23" t="s">
        <v>14</v>
      </c>
      <c r="I25" s="23" t="s">
        <v>14</v>
      </c>
      <c r="J25" s="23" t="s">
        <v>14</v>
      </c>
      <c r="K25" s="23"/>
      <c r="L25" s="23"/>
      <c r="M25" s="23"/>
      <c r="N25" s="2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2"/>
      <c r="B26" s="33"/>
      <c r="C26" s="34"/>
      <c r="D26" s="35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2"/>
      <c r="B27" s="36" t="s">
        <v>21</v>
      </c>
      <c r="C27" s="34"/>
      <c r="D27" s="3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2"/>
      <c r="B28" s="36"/>
      <c r="C28" s="34"/>
      <c r="D28" s="3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mergeCells count="23"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  <mergeCell ref="C22:D22"/>
    <mergeCell ref="B6:D6"/>
    <mergeCell ref="B7:B10"/>
    <mergeCell ref="C7:D7"/>
    <mergeCell ref="C8:D8"/>
    <mergeCell ref="C9:D9"/>
    <mergeCell ref="C10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6:L6"/>
  <sheetViews>
    <sheetView tabSelected="1" workbookViewId="0">
      <selection activeCell="C20" sqref="C20"/>
    </sheetView>
  </sheetViews>
  <sheetFormatPr baseColWidth="10" defaultRowHeight="15"/>
  <sheetData>
    <row r="6" spans="5:12"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  <c r="K6" t="s">
        <v>14</v>
      </c>
      <c r="L6" t="s">
        <v>14</v>
      </c>
    </row>
  </sheetData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16" sqref="C16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F49"/>
  <sheetViews>
    <sheetView topLeftCell="B1" workbookViewId="0">
      <selection activeCell="E8" sqref="E8"/>
    </sheetView>
  </sheetViews>
  <sheetFormatPr baseColWidth="10" defaultRowHeight="15"/>
  <cols>
    <col min="1" max="1" width="3.28515625" customWidth="1"/>
    <col min="2" max="2" width="9.5703125" customWidth="1"/>
    <col min="3" max="3" width="21" customWidth="1"/>
    <col min="4" max="4" width="38.42578125" customWidth="1"/>
    <col min="5" max="14" width="27.28515625" customWidth="1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2"/>
      <c r="B2" s="2"/>
      <c r="C2" s="3"/>
      <c r="D2" s="3"/>
      <c r="E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2"/>
      <c r="B3" s="2"/>
      <c r="C3" s="3"/>
      <c r="D3" s="3"/>
      <c r="E3" s="3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2"/>
      <c r="B5" s="2"/>
      <c r="C5" s="1"/>
      <c r="D5" s="5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10" customFormat="1" ht="24.95" customHeight="1">
      <c r="A6" s="7"/>
      <c r="B6" s="31" t="s">
        <v>10</v>
      </c>
      <c r="C6" s="31"/>
      <c r="D6" s="32"/>
      <c r="E6" s="26"/>
      <c r="F6" s="26"/>
      <c r="G6" s="26"/>
      <c r="H6" s="26"/>
      <c r="I6" s="26"/>
      <c r="J6" s="26"/>
      <c r="K6" s="26"/>
      <c r="L6" s="26"/>
      <c r="M6" s="27"/>
      <c r="N6" s="2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10" customFormat="1" ht="21.95" customHeight="1">
      <c r="A7" s="7"/>
      <c r="B7" s="33" t="s">
        <v>13</v>
      </c>
      <c r="C7" s="34"/>
      <c r="D7" s="35"/>
      <c r="E7" s="11"/>
      <c r="F7" s="11"/>
      <c r="G7" s="11"/>
      <c r="H7" s="11"/>
      <c r="I7" s="11"/>
      <c r="J7" s="11"/>
      <c r="K7" s="11"/>
      <c r="L7" s="11"/>
      <c r="M7" s="11"/>
      <c r="N7" s="1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10" customFormat="1" ht="24.95" customHeight="1">
      <c r="A8" s="7"/>
      <c r="B8" s="33"/>
      <c r="C8" s="34"/>
      <c r="D8" s="35"/>
      <c r="E8" s="11" t="s">
        <v>14</v>
      </c>
      <c r="F8" s="11"/>
      <c r="G8" s="11"/>
      <c r="H8" s="11"/>
      <c r="I8" s="11"/>
      <c r="J8" s="11"/>
      <c r="K8" s="11"/>
      <c r="L8" s="11"/>
      <c r="M8" s="11"/>
      <c r="N8" s="1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10" customFormat="1" ht="24.95" customHeight="1">
      <c r="A9" s="7"/>
      <c r="B9" s="33"/>
      <c r="C9" s="34"/>
      <c r="D9" s="35"/>
      <c r="E9" s="11" t="s">
        <v>14</v>
      </c>
      <c r="F9" s="11"/>
      <c r="G9" s="11"/>
      <c r="H9" s="11"/>
      <c r="I9" s="11"/>
      <c r="J9" s="11"/>
      <c r="K9" s="11"/>
      <c r="L9" s="11"/>
      <c r="M9" s="11"/>
      <c r="N9" s="1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10" customFormat="1" ht="24.95" customHeight="1">
      <c r="A10" s="7"/>
      <c r="B10" s="33"/>
      <c r="C10" s="34"/>
      <c r="D10" s="35"/>
      <c r="E10" s="11" t="s">
        <v>14</v>
      </c>
      <c r="F10" s="11"/>
      <c r="G10" s="11"/>
      <c r="H10" s="11"/>
      <c r="I10" s="11"/>
      <c r="J10" s="11"/>
      <c r="K10" s="11"/>
      <c r="L10" s="11"/>
      <c r="M10" s="11"/>
      <c r="N10" s="1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10" customFormat="1" ht="24.95" customHeight="1">
      <c r="A11" s="7"/>
      <c r="B11" s="37" t="s">
        <v>15</v>
      </c>
      <c r="C11" s="34"/>
      <c r="D11" s="35"/>
      <c r="E11" s="12">
        <f>SUM(E6:E10)</f>
        <v>0</v>
      </c>
      <c r="F11" s="12">
        <f>SUM(F7:F10)</f>
        <v>0</v>
      </c>
      <c r="G11" s="12">
        <f t="shared" ref="G11:N11" si="0">SUM(G7:G10)</f>
        <v>0</v>
      </c>
      <c r="H11" s="12">
        <f t="shared" si="0"/>
        <v>0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2">
        <f t="shared" si="0"/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2"/>
      <c r="B12" s="37"/>
      <c r="C12" s="38"/>
      <c r="D12" s="13"/>
      <c r="E12" s="28"/>
      <c r="F12" s="14"/>
      <c r="G12" s="14"/>
      <c r="H12" s="14"/>
      <c r="I12" s="14"/>
      <c r="J12" s="14"/>
      <c r="K12" s="14"/>
      <c r="L12" s="14"/>
      <c r="M12" s="14"/>
      <c r="N12" s="1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2"/>
      <c r="B13" s="37"/>
      <c r="C13" s="39"/>
      <c r="D13" s="13"/>
      <c r="E13" s="28"/>
      <c r="F13" s="14"/>
      <c r="G13" s="14"/>
      <c r="H13" s="14"/>
      <c r="I13" s="14"/>
      <c r="J13" s="14"/>
      <c r="K13" s="14"/>
      <c r="L13" s="14"/>
      <c r="M13" s="14"/>
      <c r="N13" s="14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2"/>
      <c r="B14" s="37"/>
      <c r="C14" s="39"/>
      <c r="D14" s="15"/>
      <c r="E14" s="28"/>
      <c r="F14" s="14"/>
      <c r="G14" s="14"/>
      <c r="H14" s="14"/>
      <c r="I14" s="14"/>
      <c r="J14" s="14"/>
      <c r="K14" s="14"/>
      <c r="L14" s="14"/>
      <c r="M14" s="14"/>
      <c r="N14" s="14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2"/>
      <c r="B15" s="37"/>
      <c r="C15" s="40"/>
      <c r="D15" s="41"/>
      <c r="E15" s="16">
        <f>SUM(E12:E14)</f>
        <v>0</v>
      </c>
      <c r="F15" s="16">
        <f>SUM(F12:F14)</f>
        <v>0</v>
      </c>
      <c r="G15" s="16">
        <f t="shared" ref="G15:N15" si="1">SUM(G12:G14)</f>
        <v>0</v>
      </c>
      <c r="H15" s="16">
        <f t="shared" si="1"/>
        <v>0</v>
      </c>
      <c r="I15" s="16">
        <f t="shared" si="1"/>
        <v>0</v>
      </c>
      <c r="J15" s="16">
        <f t="shared" si="1"/>
        <v>0</v>
      </c>
      <c r="K15" s="16">
        <f t="shared" si="1"/>
        <v>0</v>
      </c>
      <c r="L15" s="16">
        <f t="shared" si="1"/>
        <v>0</v>
      </c>
      <c r="M15" s="16">
        <f t="shared" si="1"/>
        <v>0</v>
      </c>
      <c r="N15" s="16">
        <f t="shared" si="1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10" customFormat="1" ht="23.1" customHeight="1">
      <c r="A16" s="7"/>
      <c r="B16" s="37"/>
      <c r="C16" s="29"/>
      <c r="D16" s="30"/>
      <c r="E16" s="17">
        <f>(E15-E11)</f>
        <v>0</v>
      </c>
      <c r="F16" s="12">
        <f t="shared" ref="F16:N16" si="2">(F15-F11)</f>
        <v>0</v>
      </c>
      <c r="G16" s="12">
        <f t="shared" si="2"/>
        <v>0</v>
      </c>
      <c r="H16" s="12">
        <f t="shared" si="2"/>
        <v>0</v>
      </c>
      <c r="I16" s="12">
        <f t="shared" si="2"/>
        <v>0</v>
      </c>
      <c r="J16" s="12">
        <f t="shared" si="2"/>
        <v>0</v>
      </c>
      <c r="K16" s="12">
        <f t="shared" si="2"/>
        <v>0</v>
      </c>
      <c r="L16" s="12">
        <f t="shared" si="2"/>
        <v>0</v>
      </c>
      <c r="M16" s="12">
        <f t="shared" si="2"/>
        <v>0</v>
      </c>
      <c r="N16" s="12">
        <f t="shared" si="2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2"/>
      <c r="B17" s="37"/>
      <c r="C17" s="34"/>
      <c r="D17" s="35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2"/>
      <c r="B18" s="37"/>
      <c r="C18" s="34"/>
      <c r="D18" s="35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2"/>
      <c r="B19" s="37"/>
      <c r="C19" s="34"/>
      <c r="D19" s="35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2"/>
      <c r="B20" s="37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2"/>
      <c r="B21" s="37"/>
      <c r="C21" s="42"/>
      <c r="D21" s="43"/>
      <c r="E21" s="20">
        <f t="shared" ref="E21:N21" si="3">-E17+E19</f>
        <v>0</v>
      </c>
      <c r="F21" s="20">
        <f t="shared" si="3"/>
        <v>0</v>
      </c>
      <c r="G21" s="20">
        <f t="shared" si="3"/>
        <v>0</v>
      </c>
      <c r="H21" s="20">
        <f t="shared" si="3"/>
        <v>0</v>
      </c>
      <c r="I21" s="20">
        <f t="shared" si="3"/>
        <v>0</v>
      </c>
      <c r="J21" s="20">
        <f t="shared" si="3"/>
        <v>0</v>
      </c>
      <c r="K21" s="20">
        <f t="shared" si="3"/>
        <v>0</v>
      </c>
      <c r="L21" s="20">
        <f t="shared" si="3"/>
        <v>0</v>
      </c>
      <c r="M21" s="20">
        <f t="shared" si="3"/>
        <v>0</v>
      </c>
      <c r="N21" s="20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2"/>
      <c r="B22" s="37"/>
      <c r="C22" s="29"/>
      <c r="D22" s="30"/>
      <c r="E22" s="17">
        <f>IF(-E21&gt;E18,(E18+E21),IF(OR(E18="",E18=0),E21,"PAS DE VISA"))</f>
        <v>0</v>
      </c>
      <c r="F22" s="17">
        <f t="shared" ref="F22:N22" si="4">IF(-F21&gt;F18,(F18+F21),IF(OR(F18="",F18=0),F21,"PAS DE VISA"))</f>
        <v>0</v>
      </c>
      <c r="G22" s="17">
        <f t="shared" si="4"/>
        <v>0</v>
      </c>
      <c r="H22" s="17">
        <f t="shared" si="4"/>
        <v>0</v>
      </c>
      <c r="I22" s="17">
        <f t="shared" si="4"/>
        <v>0</v>
      </c>
      <c r="J22" s="17">
        <f t="shared" si="4"/>
        <v>0</v>
      </c>
      <c r="K22" s="17"/>
      <c r="L22" s="17">
        <f t="shared" si="4"/>
        <v>0</v>
      </c>
      <c r="M22" s="17">
        <f t="shared" si="4"/>
        <v>0</v>
      </c>
      <c r="N22" s="17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2"/>
      <c r="B23" s="37"/>
      <c r="C23" s="29"/>
      <c r="D23" s="30"/>
      <c r="E23" s="17">
        <f>IF(E22&lt;&gt;"PAS DE VISA",E16+E22,"")</f>
        <v>0</v>
      </c>
      <c r="F23" s="17">
        <f t="shared" ref="F23:N23" si="5">IF(F22&lt;&gt;"PAS DE VISA",F16+F22,"")</f>
        <v>0</v>
      </c>
      <c r="G23" s="17">
        <f t="shared" si="5"/>
        <v>0</v>
      </c>
      <c r="H23" s="17">
        <f t="shared" si="5"/>
        <v>0</v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  <c r="M23" s="17">
        <f t="shared" si="5"/>
        <v>0</v>
      </c>
      <c r="N23" s="17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2"/>
      <c r="B24" s="4"/>
      <c r="C24" s="21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2"/>
      <c r="B25" s="33" t="s">
        <v>20</v>
      </c>
      <c r="C25" s="34"/>
      <c r="D25" s="35"/>
      <c r="E25" s="23" t="s">
        <v>14</v>
      </c>
      <c r="F25" s="23"/>
      <c r="G25" s="23"/>
      <c r="H25" s="23" t="s">
        <v>14</v>
      </c>
      <c r="I25" s="23" t="s">
        <v>14</v>
      </c>
      <c r="J25" s="23" t="s">
        <v>14</v>
      </c>
      <c r="K25" s="23"/>
      <c r="L25" s="23"/>
      <c r="M25" s="23"/>
      <c r="N25" s="2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2"/>
      <c r="B26" s="33"/>
      <c r="C26" s="34"/>
      <c r="D26" s="35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2"/>
      <c r="B27" s="36" t="s">
        <v>21</v>
      </c>
      <c r="C27" s="34"/>
      <c r="D27" s="3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2"/>
      <c r="B28" s="36"/>
      <c r="C28" s="34"/>
      <c r="D28" s="3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mergeCells count="23">
    <mergeCell ref="C22:D22"/>
    <mergeCell ref="B6:D6"/>
    <mergeCell ref="B7:B10"/>
    <mergeCell ref="C7:D7"/>
    <mergeCell ref="C8:D8"/>
    <mergeCell ref="C9:D9"/>
    <mergeCell ref="C10:D10"/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F49"/>
  <sheetViews>
    <sheetView workbookViewId="0">
      <selection activeCell="E14" sqref="E14"/>
    </sheetView>
  </sheetViews>
  <sheetFormatPr baseColWidth="10" defaultRowHeight="15"/>
  <cols>
    <col min="1" max="1" width="3.28515625" customWidth="1"/>
    <col min="2" max="2" width="9.5703125" customWidth="1"/>
    <col min="3" max="3" width="21" customWidth="1"/>
    <col min="4" max="4" width="38.42578125" customWidth="1"/>
    <col min="5" max="14" width="27.28515625" customWidth="1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2"/>
      <c r="B2" s="2"/>
      <c r="C2" s="3"/>
      <c r="D2" s="3"/>
      <c r="E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2"/>
      <c r="B3" s="2"/>
      <c r="C3" s="3"/>
      <c r="D3" s="3"/>
      <c r="E3" s="3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2"/>
      <c r="B5" s="2"/>
      <c r="C5" s="1"/>
      <c r="D5" s="5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10" customFormat="1" ht="24.95" customHeight="1">
      <c r="A6" s="7"/>
      <c r="B6" s="31" t="s">
        <v>10</v>
      </c>
      <c r="C6" s="31"/>
      <c r="D6" s="32"/>
      <c r="E6" s="26" t="s">
        <v>11</v>
      </c>
      <c r="F6" s="26" t="s">
        <v>12</v>
      </c>
      <c r="G6" s="26" t="s">
        <v>12</v>
      </c>
      <c r="H6" s="26" t="s">
        <v>11</v>
      </c>
      <c r="I6" s="26"/>
      <c r="J6" s="26"/>
      <c r="K6" s="26"/>
      <c r="L6" s="26"/>
      <c r="M6" s="27"/>
      <c r="N6" s="2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10" customFormat="1" ht="21.95" customHeight="1">
      <c r="A7" s="7"/>
      <c r="B7" s="33" t="s">
        <v>13</v>
      </c>
      <c r="C7" s="34"/>
      <c r="D7" s="35"/>
      <c r="E7" s="11"/>
      <c r="F7" s="8"/>
      <c r="G7" s="8"/>
      <c r="H7" s="8" t="s">
        <v>22</v>
      </c>
      <c r="I7" s="8"/>
      <c r="J7" s="8"/>
      <c r="K7" s="8"/>
      <c r="L7" s="8"/>
      <c r="M7" s="9"/>
      <c r="N7" s="9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10" customFormat="1" ht="24.95" customHeight="1">
      <c r="A8" s="7"/>
      <c r="B8" s="33"/>
      <c r="C8" s="34"/>
      <c r="D8" s="35"/>
      <c r="E8" s="11"/>
      <c r="F8" s="8"/>
      <c r="G8" s="8"/>
      <c r="H8" s="8" t="s">
        <v>14</v>
      </c>
      <c r="I8" s="8"/>
      <c r="J8" s="8"/>
      <c r="K8" s="8"/>
      <c r="L8" s="8"/>
      <c r="M8" s="9"/>
      <c r="N8" s="9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10" customFormat="1" ht="24.95" customHeight="1">
      <c r="A9" s="7"/>
      <c r="B9" s="33"/>
      <c r="C9" s="34"/>
      <c r="D9" s="35"/>
      <c r="E9" s="11" t="s">
        <v>14</v>
      </c>
      <c r="F9" s="8" t="s">
        <v>14</v>
      </c>
      <c r="G9" s="8" t="s">
        <v>14</v>
      </c>
      <c r="H9" s="8" t="s">
        <v>14</v>
      </c>
      <c r="I9" s="8"/>
      <c r="J9" s="8"/>
      <c r="K9" s="8"/>
      <c r="L9" s="8"/>
      <c r="M9" s="9"/>
      <c r="N9" s="9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10" customFormat="1" ht="24.95" customHeight="1">
      <c r="A10" s="7"/>
      <c r="B10" s="33"/>
      <c r="C10" s="34"/>
      <c r="D10" s="35"/>
      <c r="E10" s="11" t="s">
        <v>14</v>
      </c>
      <c r="F10" s="8" t="s">
        <v>14</v>
      </c>
      <c r="G10" s="8" t="s">
        <v>14</v>
      </c>
      <c r="H10" s="8" t="s">
        <v>14</v>
      </c>
      <c r="I10" s="8"/>
      <c r="J10" s="8"/>
      <c r="K10" s="8"/>
      <c r="L10" s="8"/>
      <c r="M10" s="9"/>
      <c r="N10" s="9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10" customFormat="1" ht="24.95" customHeight="1">
      <c r="A11" s="7"/>
      <c r="B11" s="37" t="s">
        <v>15</v>
      </c>
      <c r="C11" s="34"/>
      <c r="D11" s="35"/>
      <c r="E11" s="12">
        <f>--SUM(E6:E10)</f>
        <v>0</v>
      </c>
      <c r="F11" s="12">
        <f>SUM(F7:F10)</f>
        <v>0</v>
      </c>
      <c r="G11" s="12">
        <f t="shared" ref="G11:N11" si="0">SUM(G7:G10)</f>
        <v>0</v>
      </c>
      <c r="H11" s="12">
        <f t="shared" si="0"/>
        <v>0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2">
        <f t="shared" si="0"/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2"/>
      <c r="B12" s="37"/>
      <c r="C12" s="38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2"/>
      <c r="B13" s="37"/>
      <c r="C13" s="39"/>
      <c r="D13" s="13"/>
      <c r="E13" s="14"/>
      <c r="F13" s="14"/>
      <c r="G13" s="14"/>
      <c r="H13" s="14" t="s">
        <v>23</v>
      </c>
      <c r="I13" s="14"/>
      <c r="J13" s="14"/>
      <c r="K13" s="14"/>
      <c r="L13" s="14"/>
      <c r="M13" s="14"/>
      <c r="N13" s="14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2"/>
      <c r="B14" s="37"/>
      <c r="C14" s="39"/>
      <c r="D14" s="15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2"/>
      <c r="B15" s="37"/>
      <c r="C15" s="40"/>
      <c r="D15" s="41"/>
      <c r="E15" s="16">
        <f>SUM(E12:E14)</f>
        <v>0</v>
      </c>
      <c r="F15" s="16">
        <f>SUM(F12:F14)</f>
        <v>0</v>
      </c>
      <c r="G15" s="16">
        <f t="shared" ref="G15:N15" si="1">SUM(G12:G14)</f>
        <v>0</v>
      </c>
      <c r="H15" s="16">
        <f t="shared" si="1"/>
        <v>0</v>
      </c>
      <c r="I15" s="16">
        <f t="shared" si="1"/>
        <v>0</v>
      </c>
      <c r="J15" s="16">
        <f t="shared" si="1"/>
        <v>0</v>
      </c>
      <c r="K15" s="16">
        <f t="shared" si="1"/>
        <v>0</v>
      </c>
      <c r="L15" s="16">
        <f t="shared" si="1"/>
        <v>0</v>
      </c>
      <c r="M15" s="16">
        <f t="shared" si="1"/>
        <v>0</v>
      </c>
      <c r="N15" s="16">
        <f t="shared" si="1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10" customFormat="1" ht="23.1" customHeight="1">
      <c r="A16" s="7"/>
      <c r="B16" s="37"/>
      <c r="C16" s="29"/>
      <c r="D16" s="30"/>
      <c r="E16" s="17">
        <f>(E15-E11)</f>
        <v>0</v>
      </c>
      <c r="F16" s="12">
        <f t="shared" ref="F16:N16" si="2">(F15-F11)</f>
        <v>0</v>
      </c>
      <c r="G16" s="12">
        <f t="shared" si="2"/>
        <v>0</v>
      </c>
      <c r="H16" s="12">
        <f t="shared" si="2"/>
        <v>0</v>
      </c>
      <c r="I16" s="12">
        <f t="shared" si="2"/>
        <v>0</v>
      </c>
      <c r="J16" s="12">
        <f t="shared" si="2"/>
        <v>0</v>
      </c>
      <c r="K16" s="12">
        <f t="shared" si="2"/>
        <v>0</v>
      </c>
      <c r="L16" s="12">
        <f t="shared" si="2"/>
        <v>0</v>
      </c>
      <c r="M16" s="12">
        <f t="shared" si="2"/>
        <v>0</v>
      </c>
      <c r="N16" s="12">
        <f t="shared" si="2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2"/>
      <c r="B17" s="37"/>
      <c r="C17" s="34"/>
      <c r="D17" s="35"/>
      <c r="E17" s="11"/>
      <c r="F17" s="11"/>
      <c r="G17" s="11" t="s">
        <v>16</v>
      </c>
      <c r="H17" s="11" t="s">
        <v>24</v>
      </c>
      <c r="I17" s="11"/>
      <c r="J17" s="11"/>
      <c r="K17" s="11"/>
      <c r="L17" s="11"/>
      <c r="M17" s="11"/>
      <c r="N17" s="1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2"/>
      <c r="B18" s="37"/>
      <c r="C18" s="34"/>
      <c r="D18" s="35"/>
      <c r="E18" s="11"/>
      <c r="F18" s="11"/>
      <c r="G18" s="11" t="s">
        <v>18</v>
      </c>
      <c r="H18" s="11" t="s">
        <v>17</v>
      </c>
      <c r="I18" s="11"/>
      <c r="J18" s="11"/>
      <c r="K18" s="11"/>
      <c r="L18" s="11"/>
      <c r="M18" s="11"/>
      <c r="N18" s="1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2"/>
      <c r="B19" s="37"/>
      <c r="C19" s="34"/>
      <c r="D19" s="35"/>
      <c r="E19" s="11"/>
      <c r="F19" s="11"/>
      <c r="G19" s="11" t="s">
        <v>19</v>
      </c>
      <c r="H19" s="11" t="s">
        <v>25</v>
      </c>
      <c r="I19" s="11"/>
      <c r="J19" s="11"/>
      <c r="K19" s="11"/>
      <c r="L19" s="11"/>
      <c r="M19" s="11"/>
      <c r="N19" s="1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2"/>
      <c r="B20" s="37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2"/>
      <c r="B21" s="37"/>
      <c r="C21" s="42"/>
      <c r="D21" s="43"/>
      <c r="E21" s="20">
        <f t="shared" ref="E21:N21" si="3">-E17+E19</f>
        <v>0</v>
      </c>
      <c r="F21" s="20">
        <f t="shared" si="3"/>
        <v>0</v>
      </c>
      <c r="G21" s="20">
        <f t="shared" si="3"/>
        <v>-98000</v>
      </c>
      <c r="H21" s="20">
        <f t="shared" si="3"/>
        <v>-44000</v>
      </c>
      <c r="I21" s="20">
        <f t="shared" si="3"/>
        <v>0</v>
      </c>
      <c r="J21" s="20">
        <f t="shared" si="3"/>
        <v>0</v>
      </c>
      <c r="K21" s="20">
        <f t="shared" si="3"/>
        <v>0</v>
      </c>
      <c r="L21" s="20">
        <f t="shared" si="3"/>
        <v>0</v>
      </c>
      <c r="M21" s="20">
        <f t="shared" si="3"/>
        <v>0</v>
      </c>
      <c r="N21" s="20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2"/>
      <c r="B22" s="37"/>
      <c r="C22" s="29"/>
      <c r="D22" s="30"/>
      <c r="E22" s="17">
        <f>IF(-E21&gt;E18,(E18+E21),IF(OR(E18="",E18=0),E21,"PAS DE VISA"))</f>
        <v>0</v>
      </c>
      <c r="F22" s="17">
        <f t="shared" ref="F22:N22" si="4">IF(-F21&gt;F18,(F18+F21),IF(OR(F18="",F18=0),F21,"PAS DE VISA"))</f>
        <v>0</v>
      </c>
      <c r="G22" s="17" t="str">
        <f t="shared" si="4"/>
        <v>PAS DE VISA</v>
      </c>
      <c r="H22" s="17" t="str">
        <f t="shared" si="4"/>
        <v>PAS DE VISA</v>
      </c>
      <c r="I22" s="17">
        <f t="shared" si="4"/>
        <v>0</v>
      </c>
      <c r="J22" s="17">
        <f t="shared" si="4"/>
        <v>0</v>
      </c>
      <c r="K22" s="17"/>
      <c r="L22" s="17">
        <f t="shared" si="4"/>
        <v>0</v>
      </c>
      <c r="M22" s="17">
        <f t="shared" si="4"/>
        <v>0</v>
      </c>
      <c r="N22" s="17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2"/>
      <c r="B23" s="37"/>
      <c r="C23" s="29"/>
      <c r="D23" s="30"/>
      <c r="E23" s="17">
        <f>IF(E22&lt;&gt;"PAS DE VISA",E16+E22,"")</f>
        <v>0</v>
      </c>
      <c r="F23" s="17">
        <f t="shared" ref="F23:N23" si="5">IF(F22&lt;&gt;"PAS DE VISA",F16+F22,"")</f>
        <v>0</v>
      </c>
      <c r="G23" s="17" t="str">
        <f t="shared" si="5"/>
        <v/>
      </c>
      <c r="H23" s="17" t="str">
        <f t="shared" si="5"/>
        <v/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  <c r="M23" s="17">
        <f t="shared" si="5"/>
        <v>0</v>
      </c>
      <c r="N23" s="17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2"/>
      <c r="B24" s="4"/>
      <c r="C24" s="21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2"/>
      <c r="B25" s="33" t="s">
        <v>20</v>
      </c>
      <c r="C25" s="34"/>
      <c r="D25" s="35"/>
      <c r="E25" s="23"/>
      <c r="F25" s="23"/>
      <c r="G25" s="23"/>
      <c r="H25" s="23" t="s">
        <v>14</v>
      </c>
      <c r="I25" s="23" t="s">
        <v>14</v>
      </c>
      <c r="J25" s="23" t="s">
        <v>14</v>
      </c>
      <c r="K25" s="23"/>
      <c r="L25" s="23"/>
      <c r="M25" s="23"/>
      <c r="N25" s="2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2"/>
      <c r="B26" s="33"/>
      <c r="C26" s="34"/>
      <c r="D26" s="35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2"/>
      <c r="B27" s="36" t="s">
        <v>21</v>
      </c>
      <c r="C27" s="34"/>
      <c r="D27" s="3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2"/>
      <c r="B28" s="36"/>
      <c r="C28" s="34"/>
      <c r="D28" s="3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mergeCells count="23">
    <mergeCell ref="C22:D22"/>
    <mergeCell ref="B6:D6"/>
    <mergeCell ref="B7:B10"/>
    <mergeCell ref="C7:D7"/>
    <mergeCell ref="C8:D8"/>
    <mergeCell ref="C9:D9"/>
    <mergeCell ref="C10:D10"/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ETAT_DGAE</vt:lpstr>
      <vt:lpstr>Feuil2</vt:lpstr>
      <vt:lpstr>PARAMETRE</vt:lpstr>
      <vt:lpstr>ETAT_DZ</vt:lpstr>
      <vt:lpstr>ETAT_DR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2014-08-25T08:25:41Z</dcterms:created>
  <dcterms:modified xsi:type="dcterms:W3CDTF">2014-08-25T17:32:45Z</dcterms:modified>
</cp:coreProperties>
</file>