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ORMULAIRE" sheetId="1" r:id="rId1"/>
    <sheet name="DONNE" sheetId="2" r:id="rId2"/>
  </sheets>
  <externalReferences>
    <externalReference r:id="rId3"/>
    <externalReference r:id="rId4"/>
    <externalReference r:id="rId5"/>
  </externalReferences>
  <definedNames>
    <definedName name="Comptes">OFFSET([1]!Tableau1[[#Headers],[PACK SALARIA PUBLIQUE]],,,,COUNTA([1]ADMIN_FEUIL!$1:$1)-2)</definedName>
    <definedName name="depart">[1]PARAMETRE_ADMIN!$F$4</definedName>
    <definedName name="Form1">SUBSTITUTE(SUBSTITUTE(SUBSTITUTE(SUBSTITUTE(SUBSTITUTE(SUBSTITUTE(SUBSTITUTE(SUBSTITUTE(DONNE !$C1048549,0,""),1,""),2,""),3,""),4,""),5,""),6,""),7,"")</definedName>
    <definedName name="Form2">SUBSTITUTE(SUBSTITUTE(SUBSTITUTE(SUBSTITUTE(SUBSTITUTE(SUBSTITUTE(SUBSTITUTE(SUBSTITUTE([1]PARAMETRE_ADMIN!$A$56,0,""),1,""),2,""),3,""),4,""),5,""),6,""),7,"")</definedName>
    <definedName name="Form4">SUBSTITUTE(SUBSTITUTE(SUBSTITUTE(SUBSTITUTE(SUBSTITUTE(SUBSTITUTE(SUBSTITUTE(SUBSTITUTE(DONNE !$C69,0,""),1,""),2,""),3,""),4,""),5,""),6,""),7,"")</definedName>
    <definedName name="lista">OFFSET([2]PARAMETRE_ADMIN!$L$2,1,[2]PARAMETRE_ADMIN!$M$2,)</definedName>
    <definedName name="liste_code">[2]PARAMETRE_ADMIN!$F$5:$F$106</definedName>
    <definedName name="Nation_Pays">OFFSET([2]PARAMETRE_ADMIN!$U$101,,,COUNTA([2]PARAMETRE_ADMIN!$U:$U)-1)</definedName>
    <definedName name="National">OFFSET([2]PARAMETRE_ADMIN!$U$101,,,COUNTA([2]PARAMETRE_ADMIN!$U:$U)-1)</definedName>
    <definedName name="Nom_Profession">OFFSET([2]PARAMETRE_ADMIN!$R$452,,,COUNTA([2]PARAMETRE_ADMIN!$R:$R)-1)</definedName>
    <definedName name="Subst">SUBSTITUTE(SUBSTITUTE(Form1,8,""),9,"")</definedName>
    <definedName name="Subst2">SUBSTITUTE(SUBSTITUTE(Form2,8,""),9,"")</definedName>
    <definedName name="subst3">SUBSTITUTE(SUBSTITUTE(Form1,8,""),9,"")</definedName>
    <definedName name="subst4">SUBSTITUTE(SUBSTITUTE(Form4,8,""),9,"")</definedName>
    <definedName name="Titre">OFFSET([1]PARAMETRE_ADMIN!$AJ$3,,,COUNTA([1]PARAMETRE_ADMIN!$AJ:$AJ)-1)</definedName>
  </definedNames>
  <calcPr calcId="125725"/>
</workbook>
</file>

<file path=xl/calcChain.xml><?xml version="1.0" encoding="utf-8"?>
<calcChain xmlns="http://schemas.openxmlformats.org/spreadsheetml/2006/main">
  <c r="D4" i="1"/>
  <c r="D23"/>
  <c r="D22"/>
  <c r="D21"/>
  <c r="D20"/>
  <c r="D19"/>
  <c r="D18"/>
  <c r="D17"/>
  <c r="D16"/>
  <c r="D15"/>
  <c r="D14"/>
  <c r="D13"/>
  <c r="D12"/>
  <c r="D11"/>
  <c r="D10"/>
  <c r="D9"/>
  <c r="D8"/>
  <c r="D6"/>
  <c r="D5"/>
  <c r="M2"/>
</calcChain>
</file>

<file path=xl/sharedStrings.xml><?xml version="1.0" encoding="utf-8"?>
<sst xmlns="http://schemas.openxmlformats.org/spreadsheetml/2006/main" count="76" uniqueCount="57">
  <si>
    <t>SAISIR RACINE CPTE</t>
  </si>
  <si>
    <t>QUESTIONS</t>
  </si>
  <si>
    <t>REPONSES</t>
  </si>
  <si>
    <t>MODIFICATION</t>
  </si>
  <si>
    <t>CHOISIR TYPE PRODUIT</t>
  </si>
  <si>
    <t>Guide d'utilisation</t>
  </si>
  <si>
    <t>RC</t>
  </si>
  <si>
    <t>N° COMPTE</t>
  </si>
  <si>
    <t>ETAT CIVIL</t>
  </si>
  <si>
    <t>SITUATION MATRIMONIALE</t>
  </si>
  <si>
    <t>PROFESSION</t>
  </si>
  <si>
    <t>NOM CLIENT</t>
  </si>
  <si>
    <t>PRENOM CLIENT</t>
  </si>
  <si>
    <t>NOM CONJOINT</t>
  </si>
  <si>
    <t>PRENOM CONJOINT</t>
  </si>
  <si>
    <t>NOM MERE</t>
  </si>
  <si>
    <t>PRENOM MERE</t>
  </si>
  <si>
    <t>NOM PÈRE</t>
  </si>
  <si>
    <t>PRENOM PÈRE</t>
  </si>
  <si>
    <t>NATIONALITE, PAYS</t>
  </si>
  <si>
    <t>DATE DE NAISSCE</t>
  </si>
  <si>
    <t>LIEU DE NAISSANCE</t>
  </si>
  <si>
    <t>TYPES DE PIECES</t>
  </si>
  <si>
    <t>N° PIECE</t>
  </si>
  <si>
    <t>DELEVRE LE</t>
  </si>
  <si>
    <t>EXPIRE LE</t>
  </si>
  <si>
    <t>CAISSE</t>
  </si>
  <si>
    <t>CARTES</t>
  </si>
  <si>
    <t>TRAME</t>
  </si>
  <si>
    <t>ACCUEIL</t>
  </si>
  <si>
    <t>MONSIEUR</t>
  </si>
  <si>
    <t>MARIE</t>
  </si>
  <si>
    <t>COMPTABLE</t>
  </si>
  <si>
    <t>YAMBA</t>
  </si>
  <si>
    <t>KUILIGA</t>
  </si>
  <si>
    <t>KAB</t>
  </si>
  <si>
    <t>SONRE</t>
  </si>
  <si>
    <t>BURK</t>
  </si>
  <si>
    <t>NAZA</t>
  </si>
  <si>
    <t>CNI</t>
  </si>
  <si>
    <t>B3937775</t>
  </si>
  <si>
    <t>MADEMOISELLE</t>
  </si>
  <si>
    <t>CELIBATAIRE</t>
  </si>
  <si>
    <t>BOULANGER</t>
  </si>
  <si>
    <t>KAKA</t>
  </si>
  <si>
    <t>ISSA</t>
  </si>
  <si>
    <t>DOLO</t>
  </si>
  <si>
    <t>BONK</t>
  </si>
  <si>
    <t>BLACK</t>
  </si>
  <si>
    <t>TAM</t>
  </si>
  <si>
    <t>GABONAISE</t>
  </si>
  <si>
    <t>KOUMAZI</t>
  </si>
  <si>
    <t>PASS</t>
  </si>
  <si>
    <t>A0098883</t>
  </si>
  <si>
    <t>DELIVRE LE</t>
  </si>
  <si>
    <t xml:space="preserve"> si dans la cellule H2 l'une des éléments suivants(CAISSE, GESTIONNAIRE, DPT) est vrai </t>
  </si>
  <si>
    <t xml:space="preserve"> et que C4 est vide ou erronée, la cellule correspondante de la colonne D devient rouge (format de cellule).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</si>
</sst>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-* #,##0\ _€_-;\-* #,##0\ _€_-;_-* &quot;-&quot;??\ _€_-;_-@_-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i/>
      <sz val="14"/>
      <color rgb="FF66FF66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3"/>
    </font>
    <font>
      <sz val="11"/>
      <color rgb="FF4A5359"/>
      <name val="Arial"/>
      <family val="2"/>
    </font>
    <font>
      <i/>
      <sz val="11"/>
      <color rgb="FF4A535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1">
          <color theme="7" tint="-0.25098422193060094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6" tint="-0.25098422193060094"/>
        </stop>
      </gradientFill>
    </fill>
    <fill>
      <patternFill patternType="solid">
        <fgColor theme="9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ashDot">
        <color indexed="64"/>
      </left>
      <right style="slantDashDot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5">
    <xf numFmtId="0" fontId="0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0" fontId="20" fillId="0" borderId="0">
      <alignment vertical="top"/>
    </xf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36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/>
    </xf>
    <xf numFmtId="0" fontId="3" fillId="3" borderId="0" xfId="0" applyNumberFormat="1" applyFont="1" applyFill="1" applyAlignment="1" applyProtection="1">
      <alignment horizontal="left" vertical="center"/>
      <protection locked="0"/>
    </xf>
    <xf numFmtId="0" fontId="0" fillId="4" borderId="0" xfId="0" applyFill="1"/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7" borderId="0" xfId="0" applyNumberFormat="1" applyFont="1" applyFill="1" applyAlignment="1" applyProtection="1">
      <alignment horizontal="left" vertical="center"/>
      <protection locked="0"/>
    </xf>
    <xf numFmtId="0" fontId="7" fillId="8" borderId="0" xfId="0" applyFont="1" applyFill="1" applyAlignment="1">
      <alignment vertical="center"/>
    </xf>
    <xf numFmtId="0" fontId="8" fillId="0" borderId="0" xfId="0" applyFont="1" applyAlignment="1">
      <alignment vertical="top"/>
    </xf>
    <xf numFmtId="0" fontId="1" fillId="0" borderId="3" xfId="0" applyFont="1" applyBorder="1"/>
    <xf numFmtId="0" fontId="9" fillId="6" borderId="4" xfId="0" applyFont="1" applyFill="1" applyBorder="1" applyAlignment="1">
      <alignment horizontal="center"/>
    </xf>
    <xf numFmtId="0" fontId="10" fillId="0" borderId="5" xfId="0" applyFont="1" applyFill="1" applyBorder="1" applyAlignment="1" applyProtection="1">
      <alignment horizontal="left" vertical="center"/>
    </xf>
    <xf numFmtId="0" fontId="0" fillId="0" borderId="6" xfId="0" applyBorder="1" applyProtection="1">
      <protection locked="0"/>
    </xf>
    <xf numFmtId="0" fontId="11" fillId="0" borderId="0" xfId="0" applyFont="1"/>
    <xf numFmtId="0" fontId="12" fillId="0" borderId="5" xfId="0" applyFont="1" applyFill="1" applyBorder="1" applyAlignment="1" applyProtection="1">
      <alignment horizontal="left" vertical="center"/>
    </xf>
    <xf numFmtId="0" fontId="13" fillId="0" borderId="0" xfId="0" applyFont="1"/>
    <xf numFmtId="0" fontId="1" fillId="0" borderId="7" xfId="0" applyFont="1" applyBorder="1"/>
    <xf numFmtId="0" fontId="0" fillId="6" borderId="8" xfId="0" applyFill="1" applyBorder="1"/>
    <xf numFmtId="49" fontId="0" fillId="0" borderId="9" xfId="0" applyNumberFormat="1" applyBorder="1" applyProtection="1">
      <protection locked="0"/>
    </xf>
    <xf numFmtId="0" fontId="14" fillId="6" borderId="8" xfId="0" applyFont="1" applyFill="1" applyBorder="1" applyAlignment="1" applyProtection="1">
      <alignment horizontal="center"/>
    </xf>
    <xf numFmtId="0" fontId="9" fillId="6" borderId="8" xfId="0" applyFont="1" applyFill="1" applyBorder="1" applyAlignment="1">
      <alignment horizontal="center"/>
    </xf>
    <xf numFmtId="0" fontId="10" fillId="0" borderId="10" xfId="0" applyFont="1" applyFill="1" applyBorder="1" applyAlignment="1" applyProtection="1">
      <alignment vertical="center"/>
      <protection locked="0"/>
    </xf>
    <xf numFmtId="0" fontId="2" fillId="0" borderId="0" xfId="0" applyFont="1"/>
    <xf numFmtId="0" fontId="15" fillId="0" borderId="0" xfId="0" applyFont="1"/>
    <xf numFmtId="0" fontId="16" fillId="0" borderId="0" xfId="0" applyFont="1"/>
    <xf numFmtId="14" fontId="10" fillId="0" borderId="5" xfId="0" applyNumberFormat="1" applyFont="1" applyFill="1" applyBorder="1" applyAlignment="1" applyProtection="1">
      <alignment horizontal="left" vertical="center"/>
    </xf>
    <xf numFmtId="0" fontId="17" fillId="0" borderId="0" xfId="0" applyFont="1"/>
    <xf numFmtId="0" fontId="12" fillId="0" borderId="0" xfId="0" applyFont="1"/>
    <xf numFmtId="14" fontId="0" fillId="0" borderId="0" xfId="0" applyNumberFormat="1"/>
    <xf numFmtId="0" fontId="22" fillId="0" borderId="0" xfId="0" applyFont="1"/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23" fillId="0" borderId="0" xfId="0" applyFont="1"/>
  </cellXfs>
  <cellStyles count="15">
    <cellStyle name="Milliers 2" xfId="1"/>
    <cellStyle name="Milliers 3" xfId="2"/>
    <cellStyle name="Milliers 4" xfId="3"/>
    <cellStyle name="Normal" xfId="0" builtinId="0"/>
    <cellStyle name="Normal 2" xfId="4"/>
    <cellStyle name="Normal 2 2" xfId="5"/>
    <cellStyle name="Normal 3" xfId="6"/>
    <cellStyle name="Normal 3 2" xfId="7"/>
    <cellStyle name="Normal 3 3" xfId="8"/>
    <cellStyle name="Normal 3 4" xfId="9"/>
    <cellStyle name="Normal 3 5" xfId="10"/>
    <cellStyle name="Normal 3 6" xfId="11"/>
    <cellStyle name="Normal 3 7" xfId="12"/>
    <cellStyle name="Normal 3 8" xfId="13"/>
    <cellStyle name="Normal 3 9" xfId="14"/>
  </cellStyles>
  <dxfs count="4"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esktop/Yembi_K_V1.2%20du%20ZON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_ADMI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Downloads/ZB_MAJ_PLUS_20042019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_ADMIN"/>
      <sheetName val="ADMIN_FEUIL"/>
      <sheetName val="PARAMETRE_LIBRE"/>
      <sheetName val="ACCES A YEMBI_K"/>
      <sheetName val="DONNE"/>
      <sheetName val="FR_MINEUR"/>
      <sheetName val="FR_TITULAIRE"/>
      <sheetName val="CENTRALISATION"/>
      <sheetName val="RECUP"/>
      <sheetName val="DPRIVE"/>
      <sheetName val="KYC"/>
      <sheetName val="VERSEMENT"/>
      <sheetName val="VERSEMENT_MANDAT"/>
      <sheetName val="KYC_MANDAT"/>
      <sheetName val="KYC_TITULAIRE"/>
      <sheetName val="SOLDE"/>
      <sheetName val="BIC"/>
      <sheetName val="BIC_MANDAT"/>
      <sheetName val="FRMINEUR"/>
      <sheetName val="PF"/>
      <sheetName val="PS"/>
      <sheetName val="PB"/>
      <sheetName val="DCHQ"/>
      <sheetName val="VPMINEUR"/>
      <sheetName val="VP"/>
      <sheetName val="CLISTE"/>
      <sheetName val="CARTES"/>
      <sheetName val="CARTES_MANDATAIRE"/>
      <sheetName val="PROCURATION"/>
      <sheetName val="AVPEL"/>
      <sheetName val="DMDOUV"/>
      <sheetName val="D_Irr_Prive"/>
      <sheetName val="FCLT"/>
      <sheetName val="PEA"/>
      <sheetName val="PEL"/>
      <sheetName val="PFA"/>
      <sheetName val="PSA"/>
      <sheetName val="PEAHP"/>
      <sheetName val="BSMS"/>
      <sheetName val="STATCOMPTE"/>
      <sheetName val="SPECI"/>
      <sheetName val="SPECIMANDAT"/>
      <sheetName val="DOMRET"/>
      <sheetName val="Yembi_K_V1.2 du ZONON"/>
    </sheetNames>
    <sheetDataSet>
      <sheetData sheetId="0">
        <row r="1">
          <cell r="AJ1" t="str">
            <v>TITRE DU 1ER RESPONSABLE</v>
          </cell>
        </row>
        <row r="3">
          <cell r="AJ3" t="str">
            <v>CHARGE DE MISSION</v>
          </cell>
        </row>
        <row r="4">
          <cell r="F4" t="str">
            <v>CH</v>
          </cell>
          <cell r="AJ4" t="str">
            <v>CHARGE DE PROGRAMME</v>
          </cell>
        </row>
        <row r="5">
          <cell r="AJ5" t="str">
            <v>CHARGEE DE MISSION</v>
          </cell>
        </row>
        <row r="6">
          <cell r="AJ6" t="str">
            <v>CHARGEE DE PROGRAMME</v>
          </cell>
        </row>
        <row r="7">
          <cell r="AJ7" t="str">
            <v>COORDONNATEUR</v>
          </cell>
        </row>
        <row r="8">
          <cell r="AJ8" t="str">
            <v>COORDONNATEUR GE PROGRAMME</v>
          </cell>
        </row>
        <row r="9">
          <cell r="AJ9" t="str">
            <v>COORDONNATRICE</v>
          </cell>
        </row>
        <row r="10">
          <cell r="AJ10" t="str">
            <v>COORDONNATRICE DE PROGRAMME</v>
          </cell>
        </row>
        <row r="11">
          <cell r="AJ11" t="str">
            <v>DIRECTEUR</v>
          </cell>
        </row>
        <row r="12">
          <cell r="AJ12" t="str">
            <v>DIRECTEUR EXECUTIF</v>
          </cell>
        </row>
        <row r="13">
          <cell r="AJ13" t="str">
            <v>DIRECTEUR FONDATEUR</v>
          </cell>
        </row>
        <row r="14">
          <cell r="AJ14" t="str">
            <v>DIRECTEUR GENERAL</v>
          </cell>
        </row>
        <row r="15">
          <cell r="AJ15" t="str">
            <v xml:space="preserve">DIRECTRICE  </v>
          </cell>
        </row>
        <row r="16">
          <cell r="AJ16" t="str">
            <v>DIRECTRICE EXECUTIVE</v>
          </cell>
        </row>
        <row r="17">
          <cell r="AJ17" t="str">
            <v>DIRECTRICE FONDATRICE</v>
          </cell>
        </row>
        <row r="18">
          <cell r="AJ18" t="str">
            <v>DIRECTRICE GENERALE</v>
          </cell>
        </row>
        <row r="19">
          <cell r="AJ19" t="str">
            <v>GERANT</v>
          </cell>
        </row>
        <row r="20">
          <cell r="AJ20" t="str">
            <v>GERANTE</v>
          </cell>
        </row>
        <row r="21">
          <cell r="AJ21" t="str">
            <v>PRESIDENT</v>
          </cell>
        </row>
        <row r="22">
          <cell r="AJ22" t="str">
            <v>REPRESENTANT REGIONAL OPERATIONNEL</v>
          </cell>
        </row>
        <row r="23">
          <cell r="AJ23" t="str">
            <v>REPRESENTANT RESIDENT</v>
          </cell>
        </row>
        <row r="24">
          <cell r="AJ24" t="str">
            <v>REPRESENTANT</v>
          </cell>
        </row>
        <row r="25">
          <cell r="AJ25" t="str">
            <v>REPRESENTANTE RESIDENTE</v>
          </cell>
        </row>
        <row r="26">
          <cell r="AJ26" t="str">
            <v>ASSOCIEE GERANTE</v>
          </cell>
        </row>
        <row r="27">
          <cell r="AJ27" t="str">
            <v>ASSOCIE GERANT</v>
          </cell>
        </row>
        <row r="28">
          <cell r="AJ28" t="str">
            <v>DIRECTEUR D'AGENCE</v>
          </cell>
        </row>
        <row r="29">
          <cell r="AJ29" t="str">
            <v>DIRECTRICE D'AGENCE</v>
          </cell>
        </row>
        <row r="30">
          <cell r="AJ30" t="str">
            <v>GENERAL MANAGER</v>
          </cell>
        </row>
        <row r="31">
          <cell r="AJ31" t="str">
            <v>DIRECTEUR RESIDENT</v>
          </cell>
        </row>
        <row r="32">
          <cell r="AJ32" t="str">
            <v>DIRECTRICE RESIDENTE</v>
          </cell>
        </row>
        <row r="33">
          <cell r="AJ33" t="str">
            <v>PDG</v>
          </cell>
        </row>
        <row r="34">
          <cell r="AJ34" t="str">
            <v>PROMOTEUR</v>
          </cell>
        </row>
        <row r="35">
          <cell r="AJ35" t="str">
            <v>PROMOTRICE</v>
          </cell>
        </row>
        <row r="50">
          <cell r="AJ50" t="str">
            <v/>
          </cell>
        </row>
        <row r="56">
          <cell r="A56" t="str">
            <v/>
          </cell>
        </row>
        <row r="58">
          <cell r="AJ58" t="str">
            <v>GESTION MANQUANTS</v>
          </cell>
        </row>
        <row r="59">
          <cell r="AJ59" t="str">
            <v>CNI</v>
          </cell>
        </row>
        <row r="60">
          <cell r="AJ60" t="str">
            <v>CNI, EXTRAIT NAISSCE</v>
          </cell>
        </row>
        <row r="61">
          <cell r="AJ61" t="str">
            <v>CNI, EXTRAIT NAISSCE, FACTURE</v>
          </cell>
        </row>
        <row r="62">
          <cell r="AJ62" t="str">
            <v>CNI, FACTURE</v>
          </cell>
        </row>
        <row r="63">
          <cell r="AJ63" t="str">
            <v>PASSPORT</v>
          </cell>
        </row>
        <row r="64">
          <cell r="AJ64" t="str">
            <v>PASSPORT, EXTRAIT NAISSCE</v>
          </cell>
        </row>
        <row r="65">
          <cell r="AJ65" t="str">
            <v>PASSPORT, EXTRAIT NAISSCE, FACTURE</v>
          </cell>
        </row>
        <row r="66">
          <cell r="AJ66" t="str">
            <v>PASSPORT, FACTURE</v>
          </cell>
        </row>
        <row r="67">
          <cell r="AJ67" t="str">
            <v>C.CONSULAIRE</v>
          </cell>
        </row>
        <row r="68">
          <cell r="AJ68" t="str">
            <v>C.CONSULAIRE, FACTURE</v>
          </cell>
        </row>
        <row r="69">
          <cell r="AJ69" t="str">
            <v>C.Séjour</v>
          </cell>
        </row>
        <row r="70">
          <cell r="AJ70" t="str">
            <v>C.Séjour, FACTURE</v>
          </cell>
        </row>
        <row r="71">
          <cell r="AJ71" t="str">
            <v>FACTURE, EXTRAIT NAISSCE, CNI</v>
          </cell>
        </row>
        <row r="72">
          <cell r="AJ72" t="str">
            <v>EXTRAIT NAISSCE, CNI</v>
          </cell>
        </row>
        <row r="73">
          <cell r="AJ73" t="str">
            <v>FACTURE, CNI</v>
          </cell>
        </row>
        <row r="74">
          <cell r="AJ74" t="str">
            <v>EXTRAIT NAISSCE, PASSPORT</v>
          </cell>
        </row>
        <row r="75">
          <cell r="AJ75" t="str">
            <v>FACTURE, PASSPORT</v>
          </cell>
        </row>
        <row r="79">
          <cell r="AJ79" t="str">
            <v>MANQUANTS REELS</v>
          </cell>
        </row>
        <row r="80">
          <cell r="AJ80" t="str">
            <v>2 PHOTOS</v>
          </cell>
        </row>
        <row r="81">
          <cell r="AJ81" t="str">
            <v>BULLETIN/CONTRAT</v>
          </cell>
        </row>
        <row r="82">
          <cell r="AJ82" t="str">
            <v>2 PHOTOS, BULLETIN/CONTRAT</v>
          </cell>
        </row>
        <row r="83">
          <cell r="AJ83" t="str">
            <v>BULLETIN/CONTRAT, 2 PHOTOS</v>
          </cell>
        </row>
        <row r="84">
          <cell r="AJ84" t="str">
            <v>NEANT</v>
          </cell>
        </row>
        <row r="86">
          <cell r="AJ86" t="str">
            <v>TITULAIRE</v>
          </cell>
        </row>
        <row r="87">
          <cell r="AJ87" t="str">
            <v/>
          </cell>
        </row>
        <row r="88">
          <cell r="AJ88" t="str">
            <v/>
          </cell>
        </row>
        <row r="90">
          <cell r="AJ90" t="str">
            <v/>
          </cell>
        </row>
      </sheetData>
      <sheetData sheetId="1">
        <row r="1">
          <cell r="B1" t="str">
            <v>Colonne1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9">
          <cell r="B39" t="str">
            <v>LE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_ADMI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RANGE_MONEY_ZOMA"/>
      <sheetName val="KYC_MAJ"/>
      <sheetName val="SPECI"/>
      <sheetName val="BIC"/>
      <sheetName val="LOCALISATION"/>
      <sheetName val="VERSEMENT"/>
      <sheetName val="OV"/>
      <sheetName val="TARIFICATION"/>
      <sheetName val="MODIF_PLAFOND"/>
      <sheetName val="OV_MANUEL"/>
      <sheetName val="DCHQ"/>
      <sheetName val="CHQ_CERTIFIE"/>
      <sheetName val="ORANGE_MONEY"/>
      <sheetName val="ORANGE_MONEY (2)"/>
      <sheetName val="CARTES"/>
      <sheetName val="REEDITION"/>
      <sheetName val="VP"/>
      <sheetName val="BSMS"/>
      <sheetName val="TRANSFERT"/>
      <sheetName val="BASE_NEMNIN_AU_15012019"/>
      <sheetName val="Feuil2"/>
      <sheetName val="PARAMETRE"/>
      <sheetName val="FORMULAIRE"/>
      <sheetName val="STAT_CARTE_VERT"/>
      <sheetName val="EXTOURNE"/>
      <sheetName val="ADMIN_FEUIL"/>
      <sheetName val="FORMULAIRE_VISA_VERT"/>
      <sheetName val="BORD_RECEPTION"/>
      <sheetName val="APPRO_CARTE"/>
      <sheetName val="ACTIVATION_NET"/>
      <sheetName val="ACTIVATION_INTERNET"/>
      <sheetName val="DEBIT_AUTO"/>
      <sheetName val="CENTRALISATION"/>
      <sheetName val="STAT_CAR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N2" t="str">
            <v>Editer Dmde Turquoise</v>
          </cell>
          <cell r="O2" t="str">
            <v>CARTE-T-BF</v>
          </cell>
          <cell r="P2" t="str">
            <v>51. Conditions Générales_ CARTE TURQUOISE</v>
          </cell>
          <cell r="Q2" t="str">
            <v>Turquoise</v>
          </cell>
          <cell r="R2" t="str">
            <v>ENR-Monet-02 V04 du 11/03/2019</v>
          </cell>
        </row>
        <row r="3">
          <cell r="N3" t="str">
            <v>Editer Dmde Mauve</v>
          </cell>
          <cell r="O3" t="str">
            <v>CARTE-M-BF</v>
          </cell>
          <cell r="P3" t="str">
            <v>49. Conditons Générales_CARTE MAUVE</v>
          </cell>
          <cell r="Q3" t="str">
            <v>Mauve</v>
          </cell>
          <cell r="R3" t="str">
            <v>ENR-Monet-50 V2 du 13/03/2019</v>
          </cell>
        </row>
        <row r="4">
          <cell r="N4" t="str">
            <v>Editer Dmde Visa Bleu</v>
          </cell>
          <cell r="O4" t="str">
            <v>CARTE-B-BF</v>
          </cell>
          <cell r="P4" t="str">
            <v>54. Conditions Générales-CARTE VISA-BF-Bleue</v>
          </cell>
          <cell r="Q4" t="str">
            <v>VISA Bleue</v>
          </cell>
          <cell r="R4" t="str">
            <v>ENR-Monet-48 V2 du 11/03/2019</v>
          </cell>
        </row>
        <row r="5">
          <cell r="N5" t="str">
            <v>Editer Dmde VISA Elite</v>
          </cell>
          <cell r="O5" t="str">
            <v>CARTE-E-BF</v>
          </cell>
          <cell r="P5" t="str">
            <v>53. Conditions Générales_ CARTE VISA-BF-ELITE</v>
          </cell>
          <cell r="Q5" t="str">
            <v>VISA Elite</v>
          </cell>
          <cell r="R5" t="str">
            <v>ENR-Monet-47 V2 du 11/03/2019</v>
          </cell>
        </row>
        <row r="6">
          <cell r="N6" t="str">
            <v>Editer Dmde Carte VERT</v>
          </cell>
          <cell r="O6" t="str">
            <v>CARTE-E-BF</v>
          </cell>
          <cell r="P6" t="str">
            <v>30. Conditions Générales-Carte Visa Prepayée</v>
          </cell>
          <cell r="Q6" t="str">
            <v>VISA Prépayée</v>
          </cell>
          <cell r="R6" t="str">
            <v>ENR-Monet-30 V3 du 25/01/2019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1:M23"/>
  <sheetViews>
    <sheetView tabSelected="1" workbookViewId="0">
      <selection activeCell="H12" sqref="H12"/>
    </sheetView>
  </sheetViews>
  <sheetFormatPr baseColWidth="10" defaultColWidth="11.42578125" defaultRowHeight="15"/>
  <cols>
    <col min="1" max="1" width="1.5703125" customWidth="1"/>
    <col min="2" max="2" width="29.42578125" customWidth="1"/>
    <col min="3" max="3" width="1.28515625" customWidth="1"/>
    <col min="4" max="4" width="33" customWidth="1"/>
    <col min="5" max="5" width="25.140625" customWidth="1"/>
    <col min="6" max="6" width="1.42578125" customWidth="1"/>
    <col min="7" max="7" width="22" customWidth="1"/>
    <col min="8" max="8" width="43.140625" bestFit="1" customWidth="1"/>
    <col min="9" max="9" width="5.85546875" customWidth="1"/>
    <col min="10" max="10" width="3.7109375" customWidth="1"/>
    <col min="11" max="23" width="24.140625" customWidth="1"/>
  </cols>
  <sheetData>
    <row r="1" spans="2:13" ht="21" customHeight="1">
      <c r="E1">
        <v>56777</v>
      </c>
      <c r="F1" s="1"/>
      <c r="G1" s="2" t="s">
        <v>0</v>
      </c>
      <c r="H1" s="3"/>
      <c r="M1" s="4"/>
    </row>
    <row r="2" spans="2:13" ht="21" customHeight="1">
      <c r="B2" s="5" t="s">
        <v>1</v>
      </c>
      <c r="C2" s="6"/>
      <c r="D2" s="7" t="s">
        <v>2</v>
      </c>
      <c r="E2" s="34" t="s">
        <v>3</v>
      </c>
      <c r="F2" s="1"/>
      <c r="G2" s="8" t="s">
        <v>4</v>
      </c>
      <c r="H2" s="9" t="s">
        <v>26</v>
      </c>
      <c r="K2" s="10" t="s">
        <v>5</v>
      </c>
      <c r="M2" s="11" t="str">
        <f>IFERROR(VLOOKUP(FORMULAIRE!D7,[3]PARAMETRE!$N$2:$R$6,3,0),"")&amp;"."&amp;"pdf"</f>
        <v>.pdf</v>
      </c>
    </row>
    <row r="3" spans="2:13" ht="15.75">
      <c r="B3" s="12" t="s">
        <v>6</v>
      </c>
      <c r="C3" s="13"/>
      <c r="D3" s="14"/>
      <c r="E3" s="15"/>
      <c r="F3" s="1"/>
      <c r="G3" s="16"/>
      <c r="H3" s="17"/>
      <c r="K3" s="18"/>
    </row>
    <row r="4" spans="2:13">
      <c r="B4" s="19" t="s">
        <v>7</v>
      </c>
      <c r="C4" s="20"/>
      <c r="D4" s="14" t="e">
        <f>VLOOKUP(E1,DONNE!B2:F3,1,0)</f>
        <v>#N/A</v>
      </c>
      <c r="E4" s="21"/>
      <c r="F4" s="1"/>
      <c r="G4" s="33"/>
      <c r="K4" s="18"/>
    </row>
    <row r="5" spans="2:13">
      <c r="B5" s="19" t="s">
        <v>8</v>
      </c>
      <c r="C5" s="22"/>
      <c r="D5" s="14" t="str">
        <f>DONNE!C$2</f>
        <v>MONSIEUR</v>
      </c>
      <c r="E5" s="21"/>
      <c r="F5" s="1"/>
      <c r="G5" s="35" t="s">
        <v>55</v>
      </c>
      <c r="K5" s="18"/>
    </row>
    <row r="6" spans="2:13" ht="15.75">
      <c r="B6" s="19" t="s">
        <v>9</v>
      </c>
      <c r="C6" s="23"/>
      <c r="D6" s="14" t="str">
        <f>DONNE!D$2</f>
        <v>MARIE</v>
      </c>
      <c r="E6" s="21"/>
      <c r="F6" s="1"/>
      <c r="G6" s="35" t="s">
        <v>56</v>
      </c>
      <c r="K6" s="18"/>
    </row>
    <row r="7" spans="2:13" ht="15.75">
      <c r="B7" s="19" t="s">
        <v>27</v>
      </c>
      <c r="C7" s="23"/>
      <c r="D7" s="14"/>
      <c r="E7" s="24"/>
      <c r="F7" s="1"/>
      <c r="G7" s="33"/>
      <c r="H7" s="32"/>
    </row>
    <row r="8" spans="2:13" ht="15.75">
      <c r="B8" s="19" t="s">
        <v>10</v>
      </c>
      <c r="C8" s="23"/>
      <c r="D8" s="14" t="str">
        <f>DONNE!F$2</f>
        <v>COMPTABLE</v>
      </c>
      <c r="E8" s="21"/>
      <c r="F8" s="1"/>
      <c r="G8" s="33"/>
      <c r="H8" s="32"/>
      <c r="K8" s="25"/>
    </row>
    <row r="9" spans="2:13" ht="15.75">
      <c r="B9" s="19" t="s">
        <v>11</v>
      </c>
      <c r="C9" s="23"/>
      <c r="D9" s="14" t="str">
        <f>DONNE!G$2</f>
        <v>TRAME</v>
      </c>
      <c r="E9" s="21"/>
      <c r="F9" s="1"/>
      <c r="G9" s="33"/>
      <c r="H9" s="32"/>
      <c r="K9" s="26"/>
    </row>
    <row r="10" spans="2:13" ht="15.75">
      <c r="B10" s="19" t="s">
        <v>12</v>
      </c>
      <c r="C10" s="23"/>
      <c r="D10" s="14" t="str">
        <f>DONNE!H$2</f>
        <v>ACCUEIL</v>
      </c>
      <c r="E10" s="21"/>
      <c r="F10" s="1"/>
      <c r="G10" s="33"/>
    </row>
    <row r="11" spans="2:13" ht="15.75">
      <c r="B11" s="19" t="s">
        <v>13</v>
      </c>
      <c r="C11" s="23"/>
      <c r="D11" s="14">
        <f>DONNE!I$2</f>
        <v>0</v>
      </c>
      <c r="E11" s="21"/>
      <c r="F11" s="1"/>
      <c r="G11" s="33"/>
    </row>
    <row r="12" spans="2:13" ht="15.75">
      <c r="B12" s="19" t="s">
        <v>14</v>
      </c>
      <c r="C12" s="23"/>
      <c r="D12" s="14">
        <f>DONNE!J$2</f>
        <v>0</v>
      </c>
      <c r="E12" s="21"/>
      <c r="F12" s="1"/>
      <c r="G12" s="33"/>
    </row>
    <row r="13" spans="2:13" ht="15.75">
      <c r="B13" s="19" t="s">
        <v>15</v>
      </c>
      <c r="C13" s="23"/>
      <c r="D13" s="14" t="str">
        <f>DONNE!K$2</f>
        <v>YAMBA</v>
      </c>
      <c r="E13" s="21"/>
      <c r="F13" s="1"/>
      <c r="G13" s="33"/>
    </row>
    <row r="14" spans="2:13" ht="15.75">
      <c r="B14" s="19" t="s">
        <v>16</v>
      </c>
      <c r="C14" s="23"/>
      <c r="D14" s="14" t="str">
        <f>DONNE!L$2</f>
        <v>KUILIGA</v>
      </c>
      <c r="E14" s="21"/>
      <c r="F14" s="1"/>
      <c r="G14" s="33"/>
    </row>
    <row r="15" spans="2:13" ht="15.75">
      <c r="B15" s="19" t="s">
        <v>17</v>
      </c>
      <c r="C15" s="23"/>
      <c r="D15" s="14" t="str">
        <f>DONNE!M$2</f>
        <v>KAB</v>
      </c>
      <c r="E15" s="21"/>
      <c r="F15" s="1"/>
      <c r="G15" s="33"/>
      <c r="K15" s="27"/>
    </row>
    <row r="16" spans="2:13" ht="15.75">
      <c r="B16" s="19" t="s">
        <v>18</v>
      </c>
      <c r="C16" s="23"/>
      <c r="D16" s="14" t="str">
        <f>DONNE!N$2</f>
        <v>SONRE</v>
      </c>
      <c r="E16" s="21"/>
      <c r="F16" s="1"/>
      <c r="G16" s="33"/>
      <c r="K16" s="27"/>
    </row>
    <row r="17" spans="2:11" ht="15.75">
      <c r="B17" s="19" t="s">
        <v>19</v>
      </c>
      <c r="C17" s="23"/>
      <c r="D17" s="14" t="str">
        <f>DONNE!O$2</f>
        <v>BURK</v>
      </c>
      <c r="E17" s="21"/>
      <c r="F17" s="1"/>
      <c r="G17" s="33"/>
      <c r="K17" s="27"/>
    </row>
    <row r="18" spans="2:11" ht="15.75">
      <c r="B18" s="19" t="s">
        <v>20</v>
      </c>
      <c r="C18" s="23"/>
      <c r="D18" s="28">
        <f>DONNE!P$2</f>
        <v>36632</v>
      </c>
      <c r="E18" s="21"/>
      <c r="F18" s="1"/>
      <c r="G18" s="33"/>
    </row>
    <row r="19" spans="2:11" ht="15.75">
      <c r="B19" s="19" t="s">
        <v>21</v>
      </c>
      <c r="C19" s="23"/>
      <c r="D19" s="14" t="str">
        <f>DONNE!Q$2</f>
        <v>NAZA</v>
      </c>
      <c r="E19" s="21"/>
      <c r="F19" s="1"/>
      <c r="G19" s="33"/>
    </row>
    <row r="20" spans="2:11" ht="15.75">
      <c r="B20" s="19" t="s">
        <v>22</v>
      </c>
      <c r="C20" s="23"/>
      <c r="D20" s="14" t="str">
        <f>DONNE!R$2</f>
        <v>CNI</v>
      </c>
      <c r="E20" s="21"/>
      <c r="F20" s="1"/>
      <c r="G20" s="33"/>
      <c r="K20" s="29"/>
    </row>
    <row r="21" spans="2:11" ht="15.75">
      <c r="B21" s="19" t="s">
        <v>23</v>
      </c>
      <c r="C21" s="23"/>
      <c r="D21" s="14" t="str">
        <f>DONNE!S$2</f>
        <v>B3937775</v>
      </c>
      <c r="E21" s="21"/>
      <c r="F21" s="1"/>
      <c r="G21" s="33"/>
      <c r="K21" s="30"/>
    </row>
    <row r="22" spans="2:11" ht="15.75">
      <c r="B22" s="19" t="s">
        <v>54</v>
      </c>
      <c r="C22" s="23"/>
      <c r="D22" s="28">
        <f>DONNE!T$2</f>
        <v>42778</v>
      </c>
      <c r="E22" s="21"/>
      <c r="F22" s="1"/>
      <c r="G22" s="33"/>
    </row>
    <row r="23" spans="2:11" ht="15.75">
      <c r="B23" s="19" t="s">
        <v>25</v>
      </c>
      <c r="C23" s="23"/>
      <c r="D23" s="28">
        <f>DONNE!U$2</f>
        <v>46429</v>
      </c>
      <c r="E23" s="21"/>
      <c r="F23" s="1"/>
      <c r="G23" s="33"/>
    </row>
  </sheetData>
  <conditionalFormatting sqref="E11:E12">
    <cfRule type="expression" dxfId="3" priority="4">
      <formula>AND($D$5="MADAME",LEN($D$11)&lt;2,LEN($D$12)&lt;2)</formula>
    </cfRule>
  </conditionalFormatting>
  <conditionalFormatting sqref="E4:E6 E8:E10 E13:E19 E21:E23">
    <cfRule type="expression" dxfId="2" priority="2">
      <formula>(AND(OR(D4="",ISERROR(D4)),OR($H$2="CAISSE",$H$2="GESTIONNAIRE",$H$2="DPT")))</formula>
    </cfRule>
  </conditionalFormatting>
  <dataValidations count="4">
    <dataValidation type="list" allowBlank="1" showInputMessage="1" showErrorMessage="1" sqref="M1">
      <formula1>#REF!</formula1>
    </dataValidation>
    <dataValidation allowBlank="1" showInputMessage="1" showErrorMessage="1" errorTitle="Erreur" error="La racine d'un compte est limitée à 6 chiffres" sqref="H1"/>
    <dataValidation type="list" allowBlank="1" showInputMessage="1" showErrorMessage="1" sqref="E5">
      <formula1>"Monsieur,Mademoisellele,Madame"</formula1>
    </dataValidation>
    <dataValidation type="list" allowBlank="1" showInputMessage="1" showErrorMessage="1" sqref="H2">
      <formula1>"CAISSE,GESTIONNAIRE,DIRECTEUR,DPT,SERVICE,COLLECTE"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U3"/>
  <sheetViews>
    <sheetView workbookViewId="0">
      <selection activeCell="B1" sqref="B1"/>
    </sheetView>
  </sheetViews>
  <sheetFormatPr baseColWidth="10" defaultColWidth="11.42578125" defaultRowHeight="15"/>
  <sheetData>
    <row r="1" spans="2:21">
      <c r="B1" s="19" t="s">
        <v>7</v>
      </c>
      <c r="C1" s="19" t="s">
        <v>8</v>
      </c>
      <c r="D1" s="19" t="s">
        <v>9</v>
      </c>
      <c r="E1" s="19" t="s">
        <v>27</v>
      </c>
      <c r="F1" s="19" t="s">
        <v>10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16</v>
      </c>
      <c r="M1" s="19" t="s">
        <v>17</v>
      </c>
      <c r="N1" s="19" t="s">
        <v>18</v>
      </c>
      <c r="O1" s="19" t="s">
        <v>19</v>
      </c>
      <c r="P1" s="19" t="s">
        <v>20</v>
      </c>
      <c r="Q1" s="19" t="s">
        <v>21</v>
      </c>
      <c r="R1" s="19" t="s">
        <v>22</v>
      </c>
      <c r="S1" s="19" t="s">
        <v>23</v>
      </c>
      <c r="T1" s="19" t="s">
        <v>24</v>
      </c>
      <c r="U1" s="19" t="s">
        <v>25</v>
      </c>
    </row>
    <row r="2" spans="2:21">
      <c r="B2">
        <v>234556</v>
      </c>
      <c r="C2" t="s">
        <v>30</v>
      </c>
      <c r="D2" t="s">
        <v>31</v>
      </c>
      <c r="F2" t="s">
        <v>32</v>
      </c>
      <c r="G2" t="s">
        <v>28</v>
      </c>
      <c r="H2" t="s">
        <v>29</v>
      </c>
      <c r="K2" t="s">
        <v>33</v>
      </c>
      <c r="L2" t="s">
        <v>34</v>
      </c>
      <c r="M2" t="s">
        <v>35</v>
      </c>
      <c r="N2" t="s">
        <v>36</v>
      </c>
      <c r="O2" t="s">
        <v>37</v>
      </c>
      <c r="P2" s="31">
        <v>36632</v>
      </c>
      <c r="Q2" t="s">
        <v>38</v>
      </c>
      <c r="R2" t="s">
        <v>39</v>
      </c>
      <c r="S2" t="s">
        <v>40</v>
      </c>
      <c r="T2" s="31">
        <v>42778</v>
      </c>
      <c r="U2" s="31">
        <v>46429</v>
      </c>
    </row>
    <row r="3" spans="2:21">
      <c r="B3">
        <v>123450</v>
      </c>
      <c r="C3" t="s">
        <v>41</v>
      </c>
      <c r="D3" t="s">
        <v>42</v>
      </c>
      <c r="F3" t="s">
        <v>43</v>
      </c>
      <c r="G3" t="s">
        <v>44</v>
      </c>
      <c r="H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s="31">
        <v>28491</v>
      </c>
      <c r="Q3" t="s">
        <v>51</v>
      </c>
      <c r="R3" t="s">
        <v>52</v>
      </c>
      <c r="S3" t="s">
        <v>53</v>
      </c>
      <c r="T3" s="31">
        <v>40441</v>
      </c>
      <c r="U3" s="31">
        <v>44093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2019-04-22T21:42:01Z</dcterms:created>
  <dcterms:modified xsi:type="dcterms:W3CDTF">2019-04-23T06:53:44Z</dcterms:modified>
</cp:coreProperties>
</file>