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665" yWindow="4035" windowWidth="6870" windowHeight="4065" activeTab="3"/>
    <workbookView xWindow="6825" yWindow="4035" windowWidth="6840" windowHeight="4065" activeTab="1"/>
    <workbookView xWindow="6825" yWindow="-15" windowWidth="6840" windowHeight="4050" activeTab="3"/>
    <workbookView xWindow="-15" yWindow="-15" windowWidth="6840" windowHeight="8115"/>
  </bookViews>
  <sheets>
    <sheet name="Feuil1" sheetId="1" r:id="rId1"/>
    <sheet name="Feuil2" sheetId="2" r:id="rId2"/>
    <sheet name="Feuil3" sheetId="3" r:id="rId3"/>
    <sheet name="Feuil1 (2)" sheetId="4" r:id="rId4"/>
  </sheets>
  <definedNames>
    <definedName name="KOUKA">Feuil3!#REF!</definedName>
    <definedName name="POU" localSheetId="3">'Feuil1 (2)'!$F$98</definedName>
    <definedName name="POU">Feuil1!$F$98</definedName>
    <definedName name="SAC" localSheetId="3">'Feuil1 (2)'!$F$94:$F$98</definedName>
    <definedName name="SAC">Feuil1!$F$94:$F$98</definedName>
  </definedNames>
  <calcPr calcId="125725"/>
  <customWorkbookViews>
    <customWorkbookView name="FIN" guid="{D5DA13A0-B44F-4D35-A397-F51EDE533A64}" maximized="1" xWindow="1" yWindow="1" windowWidth="1362" windowHeight="538" activeSheetId="1"/>
    <customWorkbookView name="F2" guid="{2B8F7307-45EE-4CB6-8B65-73C596330CBD}" maximized="1" xWindow="1" yWindow="1" windowWidth="1362" windowHeight="538" activeSheetId="2"/>
    <customWorkbookView name="ZOMBE" guid="{1659D49E-0DEA-4264-84FE-6EB90AEA6F3D}" maximized="1" xWindow="1" yWindow="1" windowWidth="1362" windowHeight="538" activeSheetId="3"/>
  </customWorkbookViews>
</workbook>
</file>

<file path=xl/calcChain.xml><?xml version="1.0" encoding="utf-8"?>
<calcChain xmlns="http://schemas.openxmlformats.org/spreadsheetml/2006/main">
  <c r="A12" i="4"/>
  <c r="A13"/>
  <c r="A14"/>
  <c r="A15"/>
  <c r="A16"/>
  <c r="E108"/>
  <c r="C16"/>
  <c r="B16"/>
  <c r="C15"/>
  <c r="B15"/>
  <c r="C14"/>
  <c r="B14"/>
  <c r="C13"/>
  <c r="B13"/>
  <c r="C12"/>
  <c r="B12"/>
  <c r="C11"/>
  <c r="B11"/>
  <c r="A11"/>
  <c r="F10"/>
  <c r="G12" s="1"/>
  <c r="C10"/>
  <c r="B10"/>
  <c r="A10"/>
  <c r="E8"/>
  <c r="D8"/>
  <c r="C8"/>
  <c r="B8"/>
  <c r="A8"/>
  <c r="H5"/>
  <c r="F5"/>
  <c r="H3"/>
  <c r="F3"/>
  <c r="I2"/>
  <c r="H6" s="1"/>
  <c r="H2"/>
  <c r="G6" s="1"/>
  <c r="G2"/>
  <c r="F6" s="1"/>
  <c r="F10" i="1"/>
  <c r="F12" s="1"/>
  <c r="A11"/>
  <c r="B11"/>
  <c r="C11"/>
  <c r="A12"/>
  <c r="B12"/>
  <c r="C12"/>
  <c r="A13"/>
  <c r="B13"/>
  <c r="C13"/>
  <c r="A14"/>
  <c r="B14"/>
  <c r="C14"/>
  <c r="A15"/>
  <c r="B15"/>
  <c r="C15"/>
  <c r="A16"/>
  <c r="B16"/>
  <c r="C16"/>
  <c r="B10"/>
  <c r="C10"/>
  <c r="A10"/>
  <c r="B8"/>
  <c r="C8"/>
  <c r="D8"/>
  <c r="E8"/>
  <c r="A8"/>
  <c r="E108"/>
  <c r="H4"/>
  <c r="H5"/>
  <c r="H6"/>
  <c r="H3"/>
  <c r="I2"/>
  <c r="G4"/>
  <c r="G5"/>
  <c r="G6"/>
  <c r="G3"/>
  <c r="H2"/>
  <c r="F4"/>
  <c r="F5"/>
  <c r="F6"/>
  <c r="F3"/>
  <c r="G2"/>
  <c r="G3" i="4" l="1"/>
  <c r="F4"/>
  <c r="H4"/>
  <c r="G5"/>
  <c r="F12"/>
  <c r="G4"/>
  <c r="G12" i="1"/>
</calcChain>
</file>

<file path=xl/sharedStrings.xml><?xml version="1.0" encoding="utf-8"?>
<sst xmlns="http://schemas.openxmlformats.org/spreadsheetml/2006/main" count="34" uniqueCount="17">
  <si>
    <t>ZOMA</t>
  </si>
  <si>
    <t>ISSA</t>
  </si>
  <si>
    <t>ZOIURE</t>
  </si>
  <si>
    <t>FFDFDF</t>
  </si>
  <si>
    <t>COUPE</t>
  </si>
  <si>
    <t>SAC</t>
  </si>
  <si>
    <t>SPOUS</t>
  </si>
  <si>
    <t>POU</t>
  </si>
  <si>
    <t>KOUKA</t>
  </si>
  <si>
    <t>=Feuil3!$D$9</t>
  </si>
  <si>
    <t>=Feuil1!$F$98</t>
  </si>
  <si>
    <t>=Feuil1!$F$94:$F$98</t>
  </si>
  <si>
    <t>18779859466000000</t>
  </si>
  <si>
    <t>='Feuil1 (2)'!$F$98</t>
  </si>
  <si>
    <t>='Feuil1 (2)'!$F$94:$F$98</t>
  </si>
  <si>
    <t>LLM</t>
  </si>
  <si>
    <t>HH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</si>
</sst>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3">
    <font>
      <sz val="11"/>
      <color theme="1"/>
      <name val="Constantia"/>
      <family val="2"/>
      <scheme val="minor"/>
    </font>
    <font>
      <sz val="11"/>
      <color theme="1"/>
      <name val="Constantia"/>
      <family val="2"/>
      <scheme val="minor"/>
    </font>
    <font>
      <b/>
      <sz val="11"/>
      <color theme="1"/>
      <name val="Constanti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>
        <stop position="0">
          <color theme="0"/>
        </stop>
        <stop position="1">
          <color theme="0" tint="-0.1490218817712943"/>
        </stop>
      </gradient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9" fontId="0" fillId="0" borderId="0" xfId="2" applyFont="1"/>
    <xf numFmtId="0" fontId="0" fillId="0" borderId="0" xfId="0" applyNumberFormat="1"/>
    <xf numFmtId="1" fontId="0" fillId="0" borderId="0" xfId="2" applyNumberFormat="1" applyFont="1"/>
    <xf numFmtId="1" fontId="0" fillId="0" borderId="0" xfId="0" applyNumberFormat="1"/>
    <xf numFmtId="165" fontId="0" fillId="2" borderId="0" xfId="1" applyNumberFormat="1" applyFont="1" applyFill="1"/>
    <xf numFmtId="0" fontId="0" fillId="2" borderId="0" xfId="0" applyFill="1"/>
    <xf numFmtId="165" fontId="0" fillId="0" borderId="0" xfId="0" applyNumberFormat="1"/>
    <xf numFmtId="20" fontId="0" fillId="0" borderId="0" xfId="0" applyNumberFormat="1"/>
    <xf numFmtId="14" fontId="0" fillId="0" borderId="0" xfId="0" applyNumberFormat="1"/>
    <xf numFmtId="9" fontId="0" fillId="0" borderId="0" xfId="2" applyNumberFormat="1" applyFont="1"/>
    <xf numFmtId="0" fontId="0" fillId="0" borderId="0" xfId="0" quotePrefix="1"/>
    <xf numFmtId="165" fontId="2" fillId="0" borderId="0" xfId="1" applyNumberFormat="1" applyFont="1"/>
    <xf numFmtId="0" fontId="2" fillId="0" borderId="0" xfId="0" applyFont="1"/>
    <xf numFmtId="14" fontId="0" fillId="0" borderId="0" xfId="1" applyNumberFormat="1" applyFont="1"/>
    <xf numFmtId="1" fontId="0" fillId="3" borderId="0" xfId="0" applyNumberFormat="1" applyFill="1"/>
    <xf numFmtId="12" fontId="0" fillId="0" borderId="0" xfId="0" applyNumberFormat="1"/>
    <xf numFmtId="9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13"/>
  <sheetViews>
    <sheetView workbookViewId="0">
      <selection activeCell="D10" sqref="D10"/>
    </sheetView>
    <sheetView workbookViewId="1"/>
    <sheetView workbookViewId="2"/>
    <sheetView tabSelected="1" workbookViewId="3">
      <selection activeCell="F16" sqref="F16"/>
    </sheetView>
  </sheetViews>
  <sheetFormatPr baseColWidth="10" defaultRowHeight="15"/>
  <cols>
    <col min="1" max="2" width="11" customWidth="1"/>
    <col min="3" max="3" width="12.375" customWidth="1"/>
    <col min="4" max="5" width="11.5" customWidth="1"/>
    <col min="6" max="6" width="13.875" style="2" customWidth="1"/>
    <col min="7" max="7" width="11.5" customWidth="1"/>
    <col min="8" max="8" width="14.375" customWidth="1"/>
    <col min="9" max="9" width="19.625" style="2" customWidth="1"/>
    <col min="10" max="10" width="11.875" customWidth="1"/>
  </cols>
  <sheetData>
    <row r="2" spans="1:9">
      <c r="C2" s="5">
        <v>88</v>
      </c>
      <c r="D2" s="6">
        <v>800000000</v>
      </c>
      <c r="E2" s="17">
        <v>700000000</v>
      </c>
      <c r="F2" s="5"/>
      <c r="G2" s="6">
        <f>70000/100000</f>
        <v>0.7</v>
      </c>
      <c r="H2" s="6">
        <f>20000/100000</f>
        <v>0.2</v>
      </c>
      <c r="I2" s="1">
        <f>10000/100000</f>
        <v>0.1</v>
      </c>
    </row>
    <row r="3" spans="1:9">
      <c r="C3" s="5">
        <v>88</v>
      </c>
      <c r="D3" s="6">
        <v>100000000</v>
      </c>
      <c r="E3" s="6">
        <v>70000000</v>
      </c>
      <c r="F3" s="5">
        <f>D3*G$2</f>
        <v>70000000</v>
      </c>
      <c r="G3" s="6">
        <f>D3*H$2</f>
        <v>20000000</v>
      </c>
      <c r="H3" s="6">
        <f>D3*I$2</f>
        <v>10000000</v>
      </c>
    </row>
    <row r="4" spans="1:9">
      <c r="C4" s="5">
        <v>88</v>
      </c>
      <c r="D4" s="6">
        <v>50000000</v>
      </c>
      <c r="E4" s="6">
        <v>35000000</v>
      </c>
      <c r="F4" s="5">
        <f t="shared" ref="F4:F6" si="0">D4*G$2</f>
        <v>35000000</v>
      </c>
      <c r="G4" s="6">
        <f t="shared" ref="G4:G6" si="1">D4*H$2</f>
        <v>10000000</v>
      </c>
      <c r="H4" s="6">
        <f t="shared" ref="H4:H6" si="2">D4*I$2</f>
        <v>5000000</v>
      </c>
    </row>
    <row r="5" spans="1:9">
      <c r="C5" s="5">
        <v>88</v>
      </c>
      <c r="D5" s="6">
        <v>200000000</v>
      </c>
      <c r="E5" s="6">
        <v>140000000</v>
      </c>
      <c r="F5" s="5">
        <f t="shared" si="0"/>
        <v>140000000</v>
      </c>
      <c r="G5" s="6">
        <f t="shared" si="1"/>
        <v>40000000</v>
      </c>
      <c r="H5" s="6">
        <f t="shared" si="2"/>
        <v>20000000</v>
      </c>
    </row>
    <row r="6" spans="1:9">
      <c r="C6" s="5">
        <v>88</v>
      </c>
      <c r="D6" s="6">
        <v>-10000000</v>
      </c>
      <c r="E6" s="6">
        <v>-7000000</v>
      </c>
      <c r="F6" s="5">
        <f t="shared" si="0"/>
        <v>-7000000</v>
      </c>
      <c r="G6" s="6">
        <f t="shared" si="1"/>
        <v>-2000000</v>
      </c>
      <c r="H6" s="6">
        <f t="shared" si="2"/>
        <v>-1000000</v>
      </c>
    </row>
    <row r="8" spans="1:9">
      <c r="A8">
        <f>COLUMN()</f>
        <v>1</v>
      </c>
      <c r="B8">
        <f>COLUMN()</f>
        <v>2</v>
      </c>
      <c r="C8">
        <f>COLUMN()</f>
        <v>3</v>
      </c>
      <c r="D8">
        <f>COLUMN()</f>
        <v>4</v>
      </c>
      <c r="E8">
        <f>COLUMN()</f>
        <v>5</v>
      </c>
      <c r="G8">
        <v>1</v>
      </c>
    </row>
    <row r="10" spans="1:9">
      <c r="A10">
        <f>ROW()</f>
        <v>10</v>
      </c>
      <c r="B10">
        <f>ROW()</f>
        <v>10</v>
      </c>
      <c r="C10">
        <f>ROW()</f>
        <v>10</v>
      </c>
      <c r="F10" s="16">
        <f ca="1">TODAY()</f>
        <v>42438</v>
      </c>
    </row>
    <row r="11" spans="1:9">
      <c r="A11">
        <f>ROW()</f>
        <v>11</v>
      </c>
      <c r="B11">
        <f>ROW()</f>
        <v>11</v>
      </c>
      <c r="C11">
        <f>ROW()</f>
        <v>11</v>
      </c>
      <c r="F11" s="14"/>
      <c r="G11" s="15"/>
    </row>
    <row r="12" spans="1:9">
      <c r="A12">
        <f>ROW()</f>
        <v>12</v>
      </c>
      <c r="B12">
        <f>ROW()</f>
        <v>12</v>
      </c>
      <c r="C12">
        <f>ROW()</f>
        <v>12</v>
      </c>
      <c r="F12" s="16">
        <f ca="1">EOMONTH(F10,2)</f>
        <v>42521</v>
      </c>
      <c r="G12" s="11">
        <f ca="1">WORKDAY(F10,7,2)</f>
        <v>42447</v>
      </c>
    </row>
    <row r="13" spans="1:9">
      <c r="A13">
        <f>ROW()</f>
        <v>13</v>
      </c>
      <c r="B13">
        <f>ROW()</f>
        <v>13</v>
      </c>
      <c r="C13">
        <f>ROW()</f>
        <v>13</v>
      </c>
    </row>
    <row r="14" spans="1:9">
      <c r="A14">
        <f>ROW()</f>
        <v>14</v>
      </c>
      <c r="B14">
        <f>ROW()</f>
        <v>14</v>
      </c>
      <c r="C14">
        <f>ROW()</f>
        <v>14</v>
      </c>
    </row>
    <row r="15" spans="1:9">
      <c r="A15">
        <f>ROW()</f>
        <v>15</v>
      </c>
      <c r="B15">
        <f>ROW()</f>
        <v>15</v>
      </c>
      <c r="C15">
        <f>ROW()</f>
        <v>15</v>
      </c>
    </row>
    <row r="16" spans="1:9">
      <c r="A16">
        <f>ROW()</f>
        <v>16</v>
      </c>
      <c r="B16">
        <f>ROW()</f>
        <v>16</v>
      </c>
      <c r="C16">
        <f>ROW()</f>
        <v>16</v>
      </c>
      <c r="F16" s="2">
        <v>137</v>
      </c>
    </row>
    <row r="20" spans="6:6">
      <c r="F20" s="7"/>
    </row>
    <row r="93" spans="5:6">
      <c r="E93" t="s">
        <v>5</v>
      </c>
    </row>
    <row r="96" spans="5:6">
      <c r="F96" s="2" t="s">
        <v>6</v>
      </c>
    </row>
    <row r="98" spans="5:10">
      <c r="E98" t="s">
        <v>7</v>
      </c>
      <c r="F98" s="2" t="s">
        <v>8</v>
      </c>
      <c r="G98" s="9" t="s">
        <v>9</v>
      </c>
    </row>
    <row r="99" spans="5:10">
      <c r="F99" s="2" t="s">
        <v>7</v>
      </c>
      <c r="G99" s="9" t="s">
        <v>10</v>
      </c>
    </row>
    <row r="100" spans="5:10">
      <c r="F100" s="2" t="s">
        <v>5</v>
      </c>
      <c r="G100" s="9" t="s">
        <v>11</v>
      </c>
      <c r="I100" s="3">
        <v>10</v>
      </c>
    </row>
    <row r="103" spans="5:10">
      <c r="G103" s="8"/>
      <c r="I103" s="3">
        <v>0.1</v>
      </c>
    </row>
    <row r="104" spans="5:10">
      <c r="I104" s="12">
        <v>12</v>
      </c>
    </row>
    <row r="106" spans="5:10">
      <c r="J106" s="13" t="s">
        <v>12</v>
      </c>
    </row>
    <row r="108" spans="5:10">
      <c r="E108">
        <f>2+3</f>
        <v>5</v>
      </c>
    </row>
    <row r="110" spans="5:10">
      <c r="E110" s="10">
        <v>0.95833333333333337</v>
      </c>
    </row>
    <row r="111" spans="5:10">
      <c r="H111">
        <v>10</v>
      </c>
    </row>
    <row r="112" spans="5:10">
      <c r="E112" s="11">
        <v>42406</v>
      </c>
    </row>
    <row r="113" spans="11:11">
      <c r="K113" t="s">
        <v>2</v>
      </c>
    </row>
  </sheetData>
  <customSheetViews>
    <customSheetView guid="{D5DA13A0-B44F-4D35-A397-F51EDE533A64}" topLeftCell="A90">
      <selection activeCell="K114" sqref="K114"/>
      <pageMargins left="0.7" right="0.7" top="0.75" bottom="0.75" header="0.3" footer="0.3"/>
    </customSheetView>
    <customSheetView guid="{2B8F7307-45EE-4CB6-8B65-73C596330CBD}">
      <selection activeCell="D10" sqref="D10"/>
      <pageMargins left="0.7" right="0.7" top="0.75" bottom="0.75" header="0.3" footer="0.3"/>
    </customSheetView>
    <customSheetView guid="{1659D49E-0DEA-4264-84FE-6EB90AEA6F3D}">
      <selection activeCell="D10" sqref="D10"/>
      <pageMargins left="0.7" right="0.7" top="0.75" bottom="0.75" header="0.3" footer="0.3"/>
    </customSheetView>
  </customSheetViews>
  <printOptions horizontalCentered="1"/>
  <pageMargins left="0.19685039370078741" right="0.19685039370078741" top="1.9291338582677167" bottom="0.74803149606299213" header="0.31496062992125984" footer="0.31496062992125984"/>
  <pageSetup paperSize="9" orientation="portrait" r:id="rId1"/>
  <headerFooter>
    <oddHeader>&amp;L&amp;G&amp;C&amp;"-,Gras"&amp;20&amp;K00-049Nom de la société&amp;R&amp;"-,Gras"&amp;20&amp;K00-049Budget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D7:E17"/>
  <sheetViews>
    <sheetView zoomScaleNormal="100" workbookViewId="0">
      <selection activeCell="D10" sqref="D10"/>
    </sheetView>
    <sheetView tabSelected="1" workbookViewId="1"/>
    <sheetView workbookViewId="2"/>
    <sheetView workbookViewId="3"/>
  </sheetViews>
  <sheetFormatPr baseColWidth="10" defaultRowHeight="15"/>
  <sheetData>
    <row r="7" spans="4:5">
      <c r="E7" t="s">
        <v>3</v>
      </c>
    </row>
    <row r="8" spans="4:5">
      <c r="D8" t="s">
        <v>0</v>
      </c>
    </row>
    <row r="9" spans="4:5">
      <c r="D9" t="s">
        <v>1</v>
      </c>
    </row>
    <row r="17" spans="5:5">
      <c r="E17" s="8" t="s">
        <v>4</v>
      </c>
    </row>
  </sheetData>
  <customSheetViews>
    <customSheetView guid="{D5DA13A0-B44F-4D35-A397-F51EDE533A64}">
      <selection activeCell="D10" sqref="D10"/>
      <pageMargins left="0.7" right="0.7" top="0.75" bottom="0.75" header="0.3" footer="0.3"/>
      <pageSetup paperSize="9" orientation="portrait" r:id="rId1"/>
    </customSheetView>
    <customSheetView guid="{2B8F7307-45EE-4CB6-8B65-73C596330CBD}" showPageBreaks="1" view="pageLayout">
      <selection activeCell="D10" sqref="D10"/>
      <pageMargins left="0.7" right="0.7" top="0.75" bottom="0.75" header="0.3" footer="0.3"/>
      <pageSetup paperSize="9" orientation="portrait" r:id="rId2"/>
    </customSheetView>
    <customSheetView guid="{1659D49E-0DEA-4264-84FE-6EB90AEA6F3D}">
      <selection activeCell="D10" sqref="D1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5:F12"/>
  <sheetViews>
    <sheetView topLeftCell="A8" workbookViewId="0">
      <selection activeCell="H18" sqref="H18"/>
    </sheetView>
    <sheetView workbookViewId="1">
      <selection activeCell="B9" sqref="B9"/>
    </sheetView>
    <sheetView workbookViewId="2"/>
    <sheetView workbookViewId="3"/>
  </sheetViews>
  <sheetFormatPr baseColWidth="10" defaultRowHeight="15"/>
  <cols>
    <col min="3" max="5" width="11" customWidth="1"/>
  </cols>
  <sheetData>
    <row r="5" spans="1:6">
      <c r="B5">
        <v>55000</v>
      </c>
      <c r="C5">
        <v>1000</v>
      </c>
      <c r="D5">
        <v>55000</v>
      </c>
      <c r="E5">
        <v>55000</v>
      </c>
    </row>
    <row r="6" spans="1:6">
      <c r="B6">
        <v>45000</v>
      </c>
      <c r="D6">
        <v>45000</v>
      </c>
      <c r="E6">
        <v>45000</v>
      </c>
    </row>
    <row r="7" spans="1:6">
      <c r="A7" t="s">
        <v>16</v>
      </c>
      <c r="B7">
        <v>32000</v>
      </c>
      <c r="D7">
        <v>32000</v>
      </c>
      <c r="E7">
        <v>32000</v>
      </c>
    </row>
    <row r="12" spans="1:6">
      <c r="F12" t="s">
        <v>15</v>
      </c>
    </row>
  </sheetData>
  <customSheetViews>
    <customSheetView guid="{D5DA13A0-B44F-4D35-A397-F51EDE533A64}">
      <selection activeCell="D10" sqref="D10"/>
      <pageMargins left="0.7" right="0.7" top="0.75" bottom="0.75" header="0.3" footer="0.3"/>
    </customSheetView>
    <customSheetView guid="{2B8F7307-45EE-4CB6-8B65-73C596330CBD}">
      <selection activeCell="D10" sqref="D10"/>
      <pageMargins left="0.7" right="0.7" top="0.75" bottom="0.75" header="0.3" footer="0.3"/>
    </customSheetView>
    <customSheetView guid="{1659D49E-0DEA-4264-84FE-6EB90AEA6F3D}">
      <selection activeCell="D10" sqref="D1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L113"/>
  <sheetViews>
    <sheetView tabSelected="1" workbookViewId="0">
      <selection activeCell="D10" sqref="D10"/>
    </sheetView>
    <sheetView workbookViewId="1">
      <selection activeCell="D5" sqref="D5"/>
    </sheetView>
    <sheetView tabSelected="1" workbookViewId="2"/>
    <sheetView topLeftCell="H1" workbookViewId="3">
      <selection activeCell="J1" sqref="J1"/>
    </sheetView>
  </sheetViews>
  <sheetFormatPr baseColWidth="10" defaultRowHeight="15"/>
  <cols>
    <col min="1" max="2" width="11" customWidth="1"/>
    <col min="3" max="3" width="12.375" customWidth="1"/>
    <col min="4" max="5" width="11.5" customWidth="1"/>
    <col min="6" max="6" width="13.875" style="2" customWidth="1"/>
    <col min="7" max="7" width="11.5" customWidth="1"/>
    <col min="8" max="8" width="14.375" customWidth="1"/>
    <col min="9" max="9" width="19.625" style="2" customWidth="1"/>
    <col min="10" max="10" width="11.875" customWidth="1"/>
    <col min="12" max="12" width="11" style="3"/>
  </cols>
  <sheetData>
    <row r="2" spans="1:12">
      <c r="C2" s="5">
        <v>88</v>
      </c>
      <c r="D2" s="6">
        <v>800000000</v>
      </c>
      <c r="E2" s="17">
        <v>700000000</v>
      </c>
      <c r="F2" s="5"/>
      <c r="G2" s="6">
        <f>70000/100000</f>
        <v>0.7</v>
      </c>
      <c r="H2" s="6">
        <f>20000/100000</f>
        <v>0.2</v>
      </c>
      <c r="I2" s="1">
        <f>10000/100000</f>
        <v>0.1</v>
      </c>
    </row>
    <row r="3" spans="1:12">
      <c r="C3" s="5">
        <v>88</v>
      </c>
      <c r="D3" s="6">
        <v>100000000</v>
      </c>
      <c r="E3" s="6">
        <v>70000000</v>
      </c>
      <c r="F3" s="5">
        <f>D3*G$2</f>
        <v>70000000</v>
      </c>
      <c r="G3" s="6">
        <f>D3*H$2</f>
        <v>20000000</v>
      </c>
      <c r="H3" s="6">
        <f>D3*I$2</f>
        <v>10000000</v>
      </c>
      <c r="L3" s="3">
        <v>0.1</v>
      </c>
    </row>
    <row r="4" spans="1:12">
      <c r="C4" s="5">
        <v>88</v>
      </c>
      <c r="D4" s="6">
        <v>50000000</v>
      </c>
      <c r="E4" s="6">
        <v>35000000</v>
      </c>
      <c r="F4" s="5">
        <f t="shared" ref="F4:F6" si="0">D4*G$2</f>
        <v>35000000</v>
      </c>
      <c r="G4" s="6">
        <f t="shared" ref="G4:G6" si="1">D4*H$2</f>
        <v>10000000</v>
      </c>
      <c r="H4" s="6">
        <f t="shared" ref="H4:H6" si="2">D4*I$2</f>
        <v>5000000</v>
      </c>
    </row>
    <row r="5" spans="1:12">
      <c r="C5" s="5">
        <v>88</v>
      </c>
      <c r="D5" s="6">
        <v>200000000</v>
      </c>
      <c r="E5" s="6">
        <v>140000000</v>
      </c>
      <c r="F5" s="5">
        <f t="shared" si="0"/>
        <v>140000000</v>
      </c>
      <c r="G5" s="6">
        <f t="shared" si="1"/>
        <v>40000000</v>
      </c>
      <c r="H5" s="6">
        <f t="shared" si="2"/>
        <v>20000000</v>
      </c>
    </row>
    <row r="6" spans="1:12">
      <c r="C6" s="5">
        <v>88</v>
      </c>
      <c r="D6" s="6">
        <v>-10000000</v>
      </c>
      <c r="E6" s="6">
        <v>-7000000</v>
      </c>
      <c r="F6" s="5">
        <f t="shared" si="0"/>
        <v>-7000000</v>
      </c>
      <c r="G6" s="6">
        <f t="shared" si="1"/>
        <v>-2000000</v>
      </c>
      <c r="H6" s="6">
        <f t="shared" si="2"/>
        <v>-1000000</v>
      </c>
    </row>
    <row r="7" spans="1:12">
      <c r="J7" s="3">
        <v>0.1</v>
      </c>
    </row>
    <row r="8" spans="1:12">
      <c r="A8">
        <f>COLUMN()</f>
        <v>1</v>
      </c>
      <c r="B8">
        <f>COLUMN()</f>
        <v>2</v>
      </c>
      <c r="C8">
        <f>COLUMN()</f>
        <v>3</v>
      </c>
      <c r="D8">
        <f>COLUMN()</f>
        <v>4</v>
      </c>
      <c r="E8">
        <f>COLUMN()</f>
        <v>5</v>
      </c>
      <c r="G8">
        <v>1</v>
      </c>
      <c r="J8" s="19">
        <v>0.1</v>
      </c>
    </row>
    <row r="9" spans="1:12">
      <c r="J9" s="3">
        <v>0.1</v>
      </c>
      <c r="K9" s="3">
        <v>10</v>
      </c>
    </row>
    <row r="10" spans="1:12">
      <c r="A10">
        <f>ROW()</f>
        <v>10</v>
      </c>
      <c r="B10">
        <f>ROW()</f>
        <v>10</v>
      </c>
      <c r="C10">
        <f>ROW()</f>
        <v>10</v>
      </c>
      <c r="F10" s="16">
        <f ca="1">TODAY()</f>
        <v>42438</v>
      </c>
      <c r="J10" s="3">
        <v>0.1</v>
      </c>
    </row>
    <row r="11" spans="1:12">
      <c r="A11">
        <f>ROW()</f>
        <v>11</v>
      </c>
      <c r="B11">
        <f>ROW()</f>
        <v>11</v>
      </c>
      <c r="C11">
        <f>ROW()</f>
        <v>11</v>
      </c>
      <c r="F11" s="14"/>
      <c r="G11" s="15"/>
    </row>
    <row r="12" spans="1:12">
      <c r="A12">
        <f>ROW()</f>
        <v>12</v>
      </c>
      <c r="B12">
        <f>ROW()</f>
        <v>12</v>
      </c>
      <c r="C12">
        <f>ROW()</f>
        <v>12</v>
      </c>
      <c r="F12" s="16">
        <f ca="1">EOMONTH(F10,2)</f>
        <v>42521</v>
      </c>
      <c r="G12" s="11">
        <f ca="1">WORKDAY(F10,7,2)</f>
        <v>42447</v>
      </c>
      <c r="H12" s="4" t="s">
        <v>8</v>
      </c>
      <c r="I12" s="2" t="s">
        <v>9</v>
      </c>
      <c r="J12" s="3">
        <v>0.1</v>
      </c>
    </row>
    <row r="13" spans="1:12">
      <c r="A13">
        <f>ROW()</f>
        <v>13</v>
      </c>
      <c r="B13">
        <f>ROW()</f>
        <v>13</v>
      </c>
      <c r="C13">
        <f>ROW()</f>
        <v>13</v>
      </c>
      <c r="H13" s="4" t="s">
        <v>7</v>
      </c>
      <c r="I13" s="2" t="s">
        <v>13</v>
      </c>
    </row>
    <row r="14" spans="1:12">
      <c r="A14">
        <f>ROW()</f>
        <v>14</v>
      </c>
      <c r="B14">
        <f>ROW()</f>
        <v>14</v>
      </c>
      <c r="C14">
        <f>ROW()</f>
        <v>14</v>
      </c>
      <c r="H14" s="4" t="s">
        <v>5</v>
      </c>
      <c r="I14" s="2" t="s">
        <v>14</v>
      </c>
    </row>
    <row r="15" spans="1:12">
      <c r="A15">
        <f>ROW()</f>
        <v>15</v>
      </c>
      <c r="B15">
        <f>ROW()</f>
        <v>15</v>
      </c>
      <c r="C15">
        <f>ROW()</f>
        <v>15</v>
      </c>
    </row>
    <row r="16" spans="1:12">
      <c r="A16">
        <f>ROW()</f>
        <v>16</v>
      </c>
      <c r="B16">
        <f>ROW()</f>
        <v>16</v>
      </c>
      <c r="C16">
        <f>ROW()</f>
        <v>16</v>
      </c>
      <c r="G16" s="18">
        <v>0.5</v>
      </c>
    </row>
    <row r="20" spans="6:6">
      <c r="F20" s="7"/>
    </row>
    <row r="93" spans="5:6">
      <c r="E93" t="s">
        <v>5</v>
      </c>
    </row>
    <row r="96" spans="5:6">
      <c r="F96" s="2" t="s">
        <v>6</v>
      </c>
    </row>
    <row r="98" spans="5:10">
      <c r="E98" t="s">
        <v>7</v>
      </c>
      <c r="F98" s="2" t="s">
        <v>8</v>
      </c>
      <c r="G98" s="9" t="s">
        <v>9</v>
      </c>
    </row>
    <row r="99" spans="5:10">
      <c r="F99" s="2" t="s">
        <v>7</v>
      </c>
      <c r="G99" s="9" t="s">
        <v>10</v>
      </c>
    </row>
    <row r="100" spans="5:10">
      <c r="F100" s="2" t="s">
        <v>5</v>
      </c>
      <c r="G100" s="9" t="s">
        <v>11</v>
      </c>
      <c r="I100" s="3">
        <v>10</v>
      </c>
    </row>
    <row r="103" spans="5:10">
      <c r="G103" s="8"/>
      <c r="I103" s="3">
        <v>0.1</v>
      </c>
    </row>
    <row r="104" spans="5:10">
      <c r="I104" s="12">
        <v>12</v>
      </c>
    </row>
    <row r="106" spans="5:10">
      <c r="J106" s="13" t="s">
        <v>12</v>
      </c>
    </row>
    <row r="108" spans="5:10">
      <c r="E108">
        <f>2+3</f>
        <v>5</v>
      </c>
    </row>
    <row r="110" spans="5:10">
      <c r="E110" s="10">
        <v>0.95833333333333337</v>
      </c>
    </row>
    <row r="111" spans="5:10">
      <c r="H111">
        <v>10</v>
      </c>
    </row>
    <row r="112" spans="5:10">
      <c r="E112" s="11">
        <v>42406</v>
      </c>
    </row>
    <row r="113" spans="11:11">
      <c r="K113" t="s">
        <v>2</v>
      </c>
    </row>
  </sheetData>
  <printOptions horizontalCentered="1"/>
  <pageMargins left="0.19685039370078741" right="0.19685039370078741" top="1.9291338582677167" bottom="0.74803149606299213" header="0.31496062992125984" footer="0.31496062992125984"/>
  <pageSetup paperSize="9" orientation="portrait" r:id="rId1"/>
  <headerFooter>
    <oddHeader>&amp;L&amp;G&amp;C&amp;"-,Gras"&amp;20&amp;K00-049Nom de la société&amp;R&amp;"-,Gras"&amp;20&amp;K00-049Budget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Feuil1 (2)</vt:lpstr>
      <vt:lpstr>'Feuil1 (2)'!POU</vt:lpstr>
      <vt:lpstr>POU</vt:lpstr>
      <vt:lpstr>'Feuil1 (2)'!SAC</vt:lpstr>
      <vt:lpstr>SAC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cp:lastPrinted>2016-03-09T23:57:58Z</cp:lastPrinted>
  <dcterms:created xsi:type="dcterms:W3CDTF">2016-01-29T21:07:02Z</dcterms:created>
  <dcterms:modified xsi:type="dcterms:W3CDTF">2016-03-10T00:08:05Z</dcterms:modified>
</cp:coreProperties>
</file>