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30" windowWidth="13980" windowHeight="6030" activeTab="3"/>
  </bookViews>
  <sheets>
    <sheet name="INFO" sheetId="2" r:id="rId1"/>
    <sheet name="BDD" sheetId="4" r:id="rId2"/>
    <sheet name="Facture" sheetId="8" r:id="rId3"/>
    <sheet name="Base_Donne" sheetId="6" r:id="rId4"/>
    <sheet name="Feuil1" sheetId="7" state="hidden" r:id="rId5"/>
  </sheets>
  <externalReferences>
    <externalReference r:id="rId6"/>
  </externalReferences>
  <definedNames>
    <definedName name="noms" localSheetId="2">OFFSET([1]BDD!$D$5,,,COUNTA([1]BDD!$D:$D))</definedName>
    <definedName name="noms">OFFSET(BDD!$D$5,,,COUNTA(BDD!$D:$D))</definedName>
  </definedNames>
  <calcPr calcId="125725"/>
</workbook>
</file>

<file path=xl/calcChain.xml><?xml version="1.0" encoding="utf-8"?>
<calcChain xmlns="http://schemas.openxmlformats.org/spreadsheetml/2006/main">
  <c r="G72" i="8"/>
  <c r="A64"/>
  <c r="Q17" i="6" l="1"/>
  <c r="N86" i="8"/>
  <c r="K86"/>
  <c r="N80"/>
  <c r="K80"/>
  <c r="AM75"/>
  <c r="AM80" s="1"/>
  <c r="AM64"/>
  <c r="Q80" l="1"/>
  <c r="Q86"/>
  <c r="Q82"/>
  <c r="AM66"/>
  <c r="AM70" s="1"/>
  <c r="AM89" s="1"/>
  <c r="N31"/>
  <c r="N72" s="1"/>
  <c r="K31"/>
  <c r="K72" s="1"/>
  <c r="B29"/>
  <c r="N20"/>
  <c r="N66" s="1"/>
  <c r="B19"/>
  <c r="K20"/>
  <c r="D10"/>
  <c r="E8"/>
  <c r="E6"/>
  <c r="Q90" l="1"/>
  <c r="K66"/>
  <c r="Q20"/>
  <c r="Q31"/>
  <c r="F29" i="7"/>
  <c r="Q72" i="8" l="1"/>
  <c r="Q36"/>
  <c r="Q66"/>
  <c r="Q22"/>
  <c r="Q68" s="1"/>
  <c r="Q26" l="1"/>
  <c r="Q349" s="1"/>
  <c r="Q76"/>
  <c r="B351"/>
  <c r="B203" i="4" l="1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</calcChain>
</file>

<file path=xl/sharedStrings.xml><?xml version="1.0" encoding="utf-8"?>
<sst xmlns="http://schemas.openxmlformats.org/spreadsheetml/2006/main" count="151" uniqueCount="95">
  <si>
    <t>Date :</t>
  </si>
  <si>
    <t>Facture N° :</t>
  </si>
  <si>
    <t>Désignation</t>
  </si>
  <si>
    <t>P.U</t>
  </si>
  <si>
    <t>Montant</t>
  </si>
  <si>
    <t>DISTANCE A PARCOURIR</t>
  </si>
  <si>
    <t xml:space="preserve">MONTANT </t>
  </si>
  <si>
    <t>IMMATRICULATION VEHICULE</t>
  </si>
  <si>
    <t>POIDS M/SES</t>
  </si>
  <si>
    <t>TRAJET</t>
  </si>
  <si>
    <t>NOM DU CLIENT</t>
  </si>
  <si>
    <t>QTES M/SES CHARGEES</t>
  </si>
  <si>
    <t xml:space="preserve">Térritoire National en KM : </t>
  </si>
  <si>
    <t xml:space="preserve">Térritoire Etranger en KM : </t>
  </si>
  <si>
    <t>NATURE M/SES TRANSPORTEES</t>
  </si>
  <si>
    <t>LOGO</t>
  </si>
  <si>
    <t>INTITULE SIGLE</t>
  </si>
  <si>
    <t>MONTANT</t>
  </si>
  <si>
    <t>TELEPHONE</t>
  </si>
  <si>
    <t>SITUATION FACTURES CLIENTS</t>
  </si>
  <si>
    <t>TERRITOIRE ETRANGER</t>
  </si>
  <si>
    <t>TERRITOIRE NATIONAL</t>
  </si>
  <si>
    <t>BASE DE CALCUL</t>
  </si>
  <si>
    <t>POIDS CHARGE EN TONNE</t>
  </si>
  <si>
    <t xml:space="preserve"> </t>
  </si>
  <si>
    <t>MARCHANDISES</t>
  </si>
  <si>
    <t>HUILE ALIMENTAIRE</t>
  </si>
  <si>
    <t>TOTAL FACTURE TTC</t>
  </si>
  <si>
    <t>Total 1</t>
  </si>
  <si>
    <t>Total 2</t>
  </si>
  <si>
    <t>La Gérante</t>
  </si>
  <si>
    <t>Madame xxxxxxxxxxxxxxxxx</t>
  </si>
  <si>
    <t>Matricule :</t>
  </si>
  <si>
    <t>N° FACT</t>
  </si>
  <si>
    <t xml:space="preserve">  Client : </t>
  </si>
  <si>
    <t xml:space="preserve">  BP :</t>
  </si>
  <si>
    <t xml:space="preserve">  Tél :  </t>
  </si>
  <si>
    <t>Qté</t>
  </si>
  <si>
    <t>COLISAGE</t>
  </si>
  <si>
    <t>11 DF 4556 OI</t>
  </si>
  <si>
    <t>12 FR 5609 RF</t>
  </si>
  <si>
    <t>05 GH 7098 RT</t>
  </si>
  <si>
    <t>DISTANCE 
TOTAL</t>
  </si>
  <si>
    <t>Territoire 
National</t>
  </si>
  <si>
    <t>Territoire
Etranger</t>
  </si>
  <si>
    <t>DISTANCE PAYS</t>
  </si>
  <si>
    <t>Description des marchandises</t>
  </si>
  <si>
    <t>Territoire National:</t>
  </si>
  <si>
    <t>11 MM 2345 BF</t>
  </si>
  <si>
    <t>HUILE VEGETAL</t>
  </si>
  <si>
    <t>550 Km</t>
  </si>
  <si>
    <t>Camion1:</t>
  </si>
  <si>
    <t>Tva facturée</t>
  </si>
  <si>
    <t>Territoire Etranger :</t>
  </si>
  <si>
    <t>235 Km</t>
  </si>
  <si>
    <t>Total2 :</t>
  </si>
  <si>
    <t>Total1</t>
  </si>
  <si>
    <t xml:space="preserve">Client : </t>
  </si>
  <si>
    <t>BP :</t>
  </si>
  <si>
    <t xml:space="preserve">Tél :  </t>
  </si>
  <si>
    <t>Base</t>
  </si>
  <si>
    <t>Prix Transport HT</t>
  </si>
  <si>
    <t>TVA 18%</t>
  </si>
  <si>
    <t>Prix Transport TTC</t>
  </si>
  <si>
    <t>Camion 1:</t>
  </si>
  <si>
    <t>Prix1 en HT</t>
  </si>
  <si>
    <t xml:space="preserve">TVA </t>
  </si>
  <si>
    <t>Prix2 en TTC</t>
  </si>
  <si>
    <t>Total Camion 1</t>
  </si>
  <si>
    <t>Camion 2:</t>
  </si>
  <si>
    <t>Total Camion 2</t>
  </si>
  <si>
    <t>Camion 3:</t>
  </si>
  <si>
    <t>Total Camion 3</t>
  </si>
  <si>
    <t>Camion 4:</t>
  </si>
  <si>
    <t>Total Camion 4</t>
  </si>
  <si>
    <t>Camion 5:</t>
  </si>
  <si>
    <t>Total Camion 5</t>
  </si>
  <si>
    <t>Camion 6:</t>
  </si>
  <si>
    <t>Total Camion 6</t>
  </si>
  <si>
    <t>Camion 7:</t>
  </si>
  <si>
    <t>Total Camion 7</t>
  </si>
  <si>
    <t>Camion 8:</t>
  </si>
  <si>
    <t>Total Camion 8</t>
  </si>
  <si>
    <t>Camion 9:</t>
  </si>
  <si>
    <t>Total Camion 9</t>
  </si>
  <si>
    <t>Camion 10:</t>
  </si>
  <si>
    <t>Total Camion 10</t>
  </si>
  <si>
    <t>CLIENT</t>
  </si>
  <si>
    <t>Immatriculation</t>
  </si>
  <si>
    <t>Nbre de Camions</t>
  </si>
  <si>
    <t>850 sacs de 234 kg</t>
  </si>
  <si>
    <t>Tva facturée 18%</t>
  </si>
  <si>
    <r>
      <t>Base taxable
(</t>
    </r>
    <r>
      <rPr>
        <b/>
        <sz val="7"/>
        <color theme="1"/>
        <rFont val="Calibri"/>
        <family val="2"/>
        <scheme val="minor"/>
      </rPr>
      <t xml:space="preserve">mses sur territoir national) </t>
    </r>
  </si>
  <si>
    <t>01 BP 1234 OUAGADOUGOU</t>
  </si>
  <si>
    <t>MULTI_M BURKINA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</si>
</sst>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&quot;00&quot;General"/>
  </numFmts>
  <fonts count="3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indexed="43"/>
      <name val="Calibri"/>
      <family val="2"/>
    </font>
    <font>
      <b/>
      <sz val="11"/>
      <color indexed="16"/>
      <name val="Calibri"/>
      <family val="2"/>
    </font>
    <font>
      <b/>
      <sz val="12"/>
      <color indexed="16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3" tint="0.59999389629810485"/>
      <name val="Calibri"/>
      <family val="2"/>
    </font>
    <font>
      <b/>
      <i/>
      <u/>
      <sz val="11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name val="Calibri"/>
      <family val="2"/>
    </font>
    <font>
      <b/>
      <u/>
      <sz val="12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u/>
      <sz val="12.5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6" tint="0.59999389629810485"/>
      <name val="Calibri"/>
      <family val="2"/>
    </font>
    <font>
      <b/>
      <i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/>
    <xf numFmtId="0" fontId="4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164" fontId="5" fillId="2" borderId="10" xfId="1" applyNumberFormat="1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Border="1" applyAlignment="1">
      <alignment horizontal="left"/>
    </xf>
    <xf numFmtId="0" fontId="6" fillId="0" borderId="25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0" fontId="6" fillId="6" borderId="17" xfId="0" applyFont="1" applyFill="1" applyBorder="1" applyAlignment="1">
      <alignment horizontal="center" vertical="center"/>
    </xf>
    <xf numFmtId="164" fontId="6" fillId="6" borderId="17" xfId="1" applyNumberFormat="1" applyFont="1" applyFill="1" applyBorder="1" applyAlignment="1">
      <alignment horizontal="left" vertical="center"/>
    </xf>
    <xf numFmtId="164" fontId="6" fillId="6" borderId="18" xfId="1" applyNumberFormat="1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left" vertical="center"/>
    </xf>
    <xf numFmtId="165" fontId="0" fillId="7" borderId="19" xfId="0" applyNumberFormat="1" applyFill="1" applyBorder="1" applyAlignment="1">
      <alignment horizontal="center" vertical="center"/>
    </xf>
    <xf numFmtId="0" fontId="0" fillId="7" borderId="20" xfId="0" applyFill="1" applyBorder="1" applyAlignment="1">
      <alignment vertical="center"/>
    </xf>
    <xf numFmtId="164" fontId="0" fillId="7" borderId="20" xfId="1" applyNumberFormat="1" applyFont="1" applyFill="1" applyBorder="1" applyAlignment="1">
      <alignment vertical="center"/>
    </xf>
    <xf numFmtId="0" fontId="0" fillId="7" borderId="26" xfId="0" applyFill="1" applyBorder="1" applyAlignment="1">
      <alignment horizontal="left" vertical="center"/>
    </xf>
    <xf numFmtId="165" fontId="0" fillId="7" borderId="21" xfId="0" applyNumberFormat="1" applyFill="1" applyBorder="1" applyAlignment="1">
      <alignment horizontal="center" vertical="center"/>
    </xf>
    <xf numFmtId="0" fontId="0" fillId="7" borderId="22" xfId="0" applyFill="1" applyBorder="1" applyAlignment="1">
      <alignment vertical="center"/>
    </xf>
    <xf numFmtId="164" fontId="0" fillId="7" borderId="22" xfId="1" applyNumberFormat="1" applyFont="1" applyFill="1" applyBorder="1" applyAlignment="1">
      <alignment vertical="center"/>
    </xf>
    <xf numFmtId="0" fontId="0" fillId="7" borderId="27" xfId="0" applyFill="1" applyBorder="1" applyAlignment="1">
      <alignment horizontal="left" vertical="center"/>
    </xf>
    <xf numFmtId="165" fontId="0" fillId="7" borderId="23" xfId="0" applyNumberFormat="1" applyFill="1" applyBorder="1" applyAlignment="1">
      <alignment horizontal="center" vertical="center"/>
    </xf>
    <xf numFmtId="0" fontId="0" fillId="7" borderId="24" xfId="0" applyFill="1" applyBorder="1" applyAlignment="1">
      <alignment vertical="center"/>
    </xf>
    <xf numFmtId="0" fontId="0" fillId="7" borderId="28" xfId="0" applyFill="1" applyBorder="1" applyAlignment="1">
      <alignment horizontal="left" vertical="center"/>
    </xf>
    <xf numFmtId="0" fontId="7" fillId="5" borderId="0" xfId="0" applyFont="1" applyFill="1" applyBorder="1"/>
    <xf numFmtId="14" fontId="0" fillId="0" borderId="0" xfId="0" applyNumberFormat="1" applyBorder="1" applyAlignment="1"/>
    <xf numFmtId="0" fontId="0" fillId="0" borderId="0" xfId="0" applyBorder="1" applyAlignment="1"/>
    <xf numFmtId="0" fontId="9" fillId="0" borderId="0" xfId="0" applyFont="1" applyBorder="1"/>
    <xf numFmtId="0" fontId="0" fillId="0" borderId="6" xfId="0" applyBorder="1" applyAlignment="1">
      <alignment wrapText="1"/>
    </xf>
    <xf numFmtId="0" fontId="11" fillId="0" borderId="4" xfId="0" applyFont="1" applyBorder="1"/>
    <xf numFmtId="0" fontId="10" fillId="0" borderId="0" xfId="0" applyFont="1" applyBorder="1"/>
    <xf numFmtId="0" fontId="10" fillId="0" borderId="0" xfId="0" applyFont="1"/>
    <xf numFmtId="0" fontId="0" fillId="0" borderId="5" xfId="0" applyBorder="1" applyAlignment="1"/>
    <xf numFmtId="0" fontId="14" fillId="0" borderId="30" xfId="0" applyFont="1" applyBorder="1" applyAlignment="1">
      <alignment vertical="top"/>
    </xf>
    <xf numFmtId="0" fontId="0" fillId="0" borderId="29" xfId="0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31" xfId="0" applyBorder="1" applyAlignment="1">
      <alignment vertical="top"/>
    </xf>
    <xf numFmtId="0" fontId="15" fillId="0" borderId="0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6" fillId="0" borderId="0" xfId="0" applyFont="1"/>
    <xf numFmtId="0" fontId="19" fillId="0" borderId="4" xfId="0" applyFont="1" applyBorder="1"/>
    <xf numFmtId="0" fontId="6" fillId="6" borderId="16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7" fillId="8" borderId="0" xfId="0" applyFont="1" applyFill="1" applyAlignment="1">
      <alignment vertic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7" fillId="8" borderId="0" xfId="0" applyFont="1" applyFill="1" applyAlignment="1">
      <alignment horizontal="center" vertical="center" wrapText="1"/>
    </xf>
    <xf numFmtId="0" fontId="2" fillId="0" borderId="12" xfId="0" applyFont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164" fontId="10" fillId="0" borderId="0" xfId="1" applyNumberFormat="1" applyFont="1"/>
    <xf numFmtId="0" fontId="0" fillId="0" borderId="36" xfId="0" applyBorder="1"/>
    <xf numFmtId="0" fontId="0" fillId="0" borderId="37" xfId="0" applyBorder="1"/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7" fillId="8" borderId="35" xfId="0" applyFont="1" applyFill="1" applyBorder="1" applyAlignment="1">
      <alignment vertical="center"/>
    </xf>
    <xf numFmtId="0" fontId="7" fillId="8" borderId="35" xfId="0" applyFont="1" applyFill="1" applyBorder="1" applyAlignment="1">
      <alignment wrapText="1"/>
    </xf>
    <xf numFmtId="164" fontId="15" fillId="0" borderId="4" xfId="1" applyNumberFormat="1" applyFont="1" applyBorder="1" applyAlignment="1">
      <alignment horizontal="center" vertical="center"/>
    </xf>
    <xf numFmtId="164" fontId="15" fillId="0" borderId="0" xfId="1" applyNumberFormat="1" applyFont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164" fontId="10" fillId="0" borderId="0" xfId="1" applyNumberFormat="1" applyFont="1" applyFill="1"/>
    <xf numFmtId="0" fontId="0" fillId="0" borderId="0" xfId="0" applyFill="1" applyBorder="1" applyAlignment="1">
      <alignment vertical="center"/>
    </xf>
    <xf numFmtId="0" fontId="7" fillId="0" borderId="0" xfId="0" applyFont="1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0" fontId="9" fillId="0" borderId="0" xfId="0" applyFont="1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5" xfId="0" applyFill="1" applyBorder="1"/>
    <xf numFmtId="0" fontId="15" fillId="0" borderId="0" xfId="0" applyFont="1" applyFill="1" applyBorder="1" applyAlignment="1">
      <alignment vertical="center"/>
    </xf>
    <xf numFmtId="1" fontId="15" fillId="0" borderId="0" xfId="0" applyNumberFormat="1" applyFont="1" applyFill="1" applyBorder="1" applyAlignment="1">
      <alignment vertical="center"/>
    </xf>
    <xf numFmtId="164" fontId="15" fillId="0" borderId="0" xfId="1" applyNumberFormat="1" applyFont="1" applyFill="1" applyBorder="1" applyAlignment="1">
      <alignment vertical="center"/>
    </xf>
    <xf numFmtId="0" fontId="10" fillId="0" borderId="0" xfId="0" applyFont="1" applyFill="1" applyBorder="1"/>
    <xf numFmtId="164" fontId="0" fillId="0" borderId="0" xfId="1" applyNumberFormat="1" applyFont="1" applyFill="1" applyBorder="1" applyAlignment="1">
      <alignment horizontal="center"/>
    </xf>
    <xf numFmtId="0" fontId="13" fillId="0" borderId="0" xfId="0" applyFont="1" applyFill="1" applyBorder="1"/>
    <xf numFmtId="0" fontId="11" fillId="0" borderId="0" xfId="0" applyFont="1" applyFill="1" applyBorder="1"/>
    <xf numFmtId="0" fontId="14" fillId="0" borderId="0" xfId="0" applyFont="1" applyFill="1" applyBorder="1" applyAlignment="1">
      <alignment vertical="top"/>
    </xf>
    <xf numFmtId="0" fontId="0" fillId="0" borderId="0" xfId="0" applyFill="1" applyBorder="1" applyAlignment="1">
      <alignment wrapText="1"/>
    </xf>
    <xf numFmtId="0" fontId="17" fillId="0" borderId="0" xfId="0" applyFont="1" applyFill="1" applyBorder="1" applyAlignment="1">
      <alignment vertical="top"/>
    </xf>
    <xf numFmtId="14" fontId="0" fillId="0" borderId="2" xfId="0" applyNumberFormat="1" applyFill="1" applyBorder="1" applyAlignment="1"/>
    <xf numFmtId="0" fontId="0" fillId="0" borderId="2" xfId="0" applyFill="1" applyBorder="1" applyAlignment="1"/>
    <xf numFmtId="0" fontId="0" fillId="0" borderId="5" xfId="0" applyBorder="1" applyAlignment="1">
      <alignment horizontal="left"/>
    </xf>
    <xf numFmtId="0" fontId="0" fillId="0" borderId="0" xfId="0" applyFont="1" applyBorder="1" applyAlignment="1"/>
    <xf numFmtId="0" fontId="0" fillId="0" borderId="0" xfId="0" applyFont="1" applyBorder="1"/>
    <xf numFmtId="0" fontId="7" fillId="0" borderId="0" xfId="0" applyFont="1" applyBorder="1" applyAlignment="1"/>
    <xf numFmtId="0" fontId="7" fillId="0" borderId="5" xfId="0" applyFont="1" applyBorder="1" applyAlignment="1"/>
    <xf numFmtId="0" fontId="10" fillId="0" borderId="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3" fillId="0" borderId="0" xfId="0" applyFont="1" applyBorder="1" applyAlignment="1"/>
    <xf numFmtId="0" fontId="13" fillId="0" borderId="5" xfId="0" applyFont="1" applyBorder="1" applyAlignment="1"/>
    <xf numFmtId="0" fontId="24" fillId="0" borderId="0" xfId="0" applyFont="1" applyBorder="1" applyAlignment="1"/>
    <xf numFmtId="9" fontId="0" fillId="0" borderId="0" xfId="0" applyNumberFormat="1"/>
    <xf numFmtId="0" fontId="8" fillId="0" borderId="0" xfId="0" applyFont="1" applyFill="1" applyBorder="1" applyAlignment="1">
      <alignment vertical="center"/>
    </xf>
    <xf numFmtId="0" fontId="13" fillId="10" borderId="1" xfId="0" applyFont="1" applyFill="1" applyBorder="1"/>
    <xf numFmtId="0" fontId="0" fillId="10" borderId="2" xfId="0" applyFill="1" applyBorder="1"/>
    <xf numFmtId="1" fontId="15" fillId="0" borderId="4" xfId="0" applyNumberFormat="1" applyFont="1" applyBorder="1" applyAlignment="1">
      <alignment vertical="center"/>
    </xf>
    <xf numFmtId="1" fontId="15" fillId="0" borderId="0" xfId="0" applyNumberFormat="1" applyFont="1" applyBorder="1" applyAlignment="1">
      <alignment vertical="center"/>
    </xf>
    <xf numFmtId="1" fontId="15" fillId="0" borderId="5" xfId="0" applyNumberFormat="1" applyFont="1" applyBorder="1" applyAlignment="1">
      <alignment vertical="center"/>
    </xf>
    <xf numFmtId="164" fontId="15" fillId="0" borderId="4" xfId="1" applyNumberFormat="1" applyFont="1" applyBorder="1" applyAlignment="1">
      <alignment vertical="center"/>
    </xf>
    <xf numFmtId="164" fontId="15" fillId="0" borderId="0" xfId="1" applyNumberFormat="1" applyFont="1" applyBorder="1" applyAlignment="1">
      <alignment vertical="center"/>
    </xf>
    <xf numFmtId="164" fontId="15" fillId="0" borderId="5" xfId="1" applyNumberFormat="1" applyFont="1" applyBorder="1" applyAlignment="1">
      <alignment vertical="center"/>
    </xf>
    <xf numFmtId="0" fontId="0" fillId="0" borderId="43" xfId="0" applyBorder="1"/>
    <xf numFmtId="0" fontId="0" fillId="0" borderId="44" xfId="0" applyBorder="1"/>
    <xf numFmtId="0" fontId="14" fillId="0" borderId="44" xfId="0" applyFont="1" applyBorder="1" applyAlignment="1">
      <alignment vertical="top"/>
    </xf>
    <xf numFmtId="0" fontId="0" fillId="0" borderId="45" xfId="0" applyBorder="1"/>
    <xf numFmtId="0" fontId="6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19" fillId="0" borderId="0" xfId="0" applyFont="1" applyFill="1" applyBorder="1"/>
    <xf numFmtId="0" fontId="0" fillId="0" borderId="0" xfId="0" applyFill="1" applyBorder="1" applyAlignment="1">
      <alignment vertical="top"/>
    </xf>
    <xf numFmtId="0" fontId="8" fillId="0" borderId="0" xfId="0" applyFont="1" applyFill="1" applyAlignment="1">
      <alignment horizontal="center" vertical="center"/>
    </xf>
    <xf numFmtId="0" fontId="0" fillId="9" borderId="0" xfId="0" applyFill="1"/>
    <xf numFmtId="0" fontId="25" fillId="11" borderId="0" xfId="0" applyFont="1" applyFill="1" applyAlignment="1">
      <alignment horizontal="center"/>
    </xf>
    <xf numFmtId="0" fontId="13" fillId="10" borderId="46" xfId="0" applyFont="1" applyFill="1" applyBorder="1"/>
    <xf numFmtId="0" fontId="0" fillId="10" borderId="47" xfId="0" applyFill="1" applyBorder="1"/>
    <xf numFmtId="0" fontId="0" fillId="0" borderId="47" xfId="0" applyBorder="1"/>
    <xf numFmtId="0" fontId="0" fillId="0" borderId="46" xfId="0" applyBorder="1"/>
    <xf numFmtId="0" fontId="0" fillId="0" borderId="48" xfId="0" applyBorder="1"/>
    <xf numFmtId="0" fontId="0" fillId="0" borderId="49" xfId="0" applyFill="1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" fontId="15" fillId="0" borderId="0" xfId="0" applyNumberFormat="1" applyFont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center"/>
    </xf>
    <xf numFmtId="9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4" fontId="15" fillId="0" borderId="4" xfId="1" applyNumberFormat="1" applyFont="1" applyBorder="1" applyAlignment="1">
      <alignment horizontal="center" vertical="center"/>
    </xf>
    <xf numFmtId="164" fontId="15" fillId="0" borderId="0" xfId="1" applyNumberFormat="1" applyFont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0" fillId="0" borderId="4" xfId="0" applyBorder="1" applyAlignment="1">
      <alignment horizontal="center"/>
    </xf>
    <xf numFmtId="164" fontId="6" fillId="0" borderId="4" xfId="1" applyNumberFormat="1" applyFont="1" applyBorder="1" applyAlignment="1">
      <alignment horizontal="right" vertical="top"/>
    </xf>
    <xf numFmtId="164" fontId="6" fillId="0" borderId="0" xfId="1" applyNumberFormat="1" applyFont="1" applyBorder="1" applyAlignment="1">
      <alignment horizontal="right" vertical="top"/>
    </xf>
    <xf numFmtId="164" fontId="6" fillId="0" borderId="5" xfId="1" applyNumberFormat="1" applyFont="1" applyBorder="1" applyAlignment="1">
      <alignment horizontal="right" vertical="top"/>
    </xf>
    <xf numFmtId="0" fontId="15" fillId="0" borderId="4" xfId="0" applyFont="1" applyBorder="1" applyAlignment="1">
      <alignment horizontal="center" vertical="center"/>
    </xf>
    <xf numFmtId="9" fontId="15" fillId="0" borderId="4" xfId="0" applyNumberFormat="1" applyFont="1" applyBorder="1" applyAlignment="1">
      <alignment horizontal="center" vertical="center"/>
    </xf>
    <xf numFmtId="1" fontId="15" fillId="0" borderId="4" xfId="0" applyNumberFormat="1" applyFont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7" fillId="8" borderId="50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3" xfId="0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0" xfId="0" applyFont="1" applyFill="1" applyBorder="1" applyAlignment="1">
      <alignment horizontal="center"/>
    </xf>
    <xf numFmtId="0" fontId="16" fillId="4" borderId="0" xfId="0" applyFont="1" applyFill="1" applyBorder="1" applyAlignment="1">
      <alignment horizontal="center"/>
    </xf>
    <xf numFmtId="0" fontId="21" fillId="4" borderId="0" xfId="0" applyFont="1" applyFill="1"/>
    <xf numFmtId="0" fontId="16" fillId="4" borderId="0" xfId="0" applyFont="1" applyFill="1" applyBorder="1" applyAlignment="1">
      <alignment horizontal="center" wrapText="1"/>
    </xf>
    <xf numFmtId="0" fontId="16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2" fillId="4" borderId="0" xfId="0" applyFont="1" applyFill="1" applyBorder="1" applyAlignment="1">
      <alignment horizontal="left" vertical="center"/>
    </xf>
    <xf numFmtId="164" fontId="5" fillId="4" borderId="0" xfId="1" applyNumberFormat="1" applyFont="1" applyFill="1" applyBorder="1" applyAlignment="1">
      <alignment vertical="center"/>
    </xf>
    <xf numFmtId="0" fontId="4" fillId="4" borderId="0" xfId="0" applyFont="1" applyFill="1" applyBorder="1" applyAlignment="1">
      <alignment horizontal="center"/>
    </xf>
    <xf numFmtId="0" fontId="18" fillId="4" borderId="0" xfId="0" applyFont="1" applyFill="1"/>
    <xf numFmtId="2" fontId="12" fillId="4" borderId="0" xfId="1" applyNumberFormat="1" applyFont="1" applyFill="1" applyBorder="1" applyAlignment="1">
      <alignment horizontal="center"/>
    </xf>
    <xf numFmtId="1" fontId="12" fillId="4" borderId="0" xfId="1" applyNumberFormat="1" applyFont="1" applyFill="1" applyBorder="1" applyAlignment="1">
      <alignment horizontal="center"/>
    </xf>
    <xf numFmtId="0" fontId="26" fillId="0" borderId="0" xfId="0" applyFont="1" applyBorder="1" applyAlignment="1">
      <alignment vertical="center"/>
    </xf>
    <xf numFmtId="0" fontId="6" fillId="0" borderId="0" xfId="0" applyFont="1" applyBorder="1"/>
    <xf numFmtId="164" fontId="15" fillId="0" borderId="0" xfId="0" applyNumberFormat="1" applyFont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9" fontId="15" fillId="0" borderId="5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164" fontId="6" fillId="0" borderId="4" xfId="1" applyNumberFormat="1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3" fillId="10" borderId="4" xfId="0" applyFont="1" applyFill="1" applyBorder="1"/>
    <xf numFmtId="0" fontId="0" fillId="10" borderId="0" xfId="0" applyFill="1" applyBorder="1"/>
    <xf numFmtId="0" fontId="6" fillId="0" borderId="2" xfId="0" applyFont="1" applyBorder="1" applyAlignment="1">
      <alignment horizontal="left" vertical="center" wrapText="1"/>
    </xf>
    <xf numFmtId="0" fontId="29" fillId="0" borderId="0" xfId="0" applyFont="1"/>
    <xf numFmtId="0" fontId="29" fillId="0" borderId="0" xfId="0" applyFont="1" applyFill="1"/>
    <xf numFmtId="0" fontId="6" fillId="0" borderId="0" xfId="0" applyFont="1" applyBorder="1" applyAlignment="1">
      <alignment horizontal="left" vertical="center" wrapText="1"/>
    </xf>
    <xf numFmtId="0" fontId="0" fillId="3" borderId="0" xfId="0" applyFill="1"/>
    <xf numFmtId="0" fontId="30" fillId="0" borderId="0" xfId="0" applyFont="1" applyBorder="1" applyAlignment="1">
      <alignment vertical="center"/>
    </xf>
    <xf numFmtId="0" fontId="23" fillId="0" borderId="0" xfId="0" applyFont="1" applyBorder="1"/>
    <xf numFmtId="0" fontId="3" fillId="4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1" fontId="15" fillId="0" borderId="0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" fontId="15" fillId="0" borderId="4" xfId="0" applyNumberFormat="1" applyFont="1" applyBorder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center"/>
    </xf>
    <xf numFmtId="164" fontId="15" fillId="0" borderId="4" xfId="1" applyNumberFormat="1" applyFont="1" applyBorder="1" applyAlignment="1">
      <alignment horizontal="center" vertical="center"/>
    </xf>
    <xf numFmtId="164" fontId="15" fillId="0" borderId="0" xfId="1" applyNumberFormat="1" applyFont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right" vertical="center"/>
    </xf>
    <xf numFmtId="0" fontId="15" fillId="0" borderId="0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9" fontId="15" fillId="0" borderId="4" xfId="0" applyNumberFormat="1" applyFont="1" applyBorder="1" applyAlignment="1">
      <alignment horizontal="center" vertical="center"/>
    </xf>
    <xf numFmtId="9" fontId="15" fillId="0" borderId="0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164" fontId="6" fillId="0" borderId="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0" xfId="1" applyNumberFormat="1" applyFont="1" applyFill="1" applyBorder="1" applyAlignment="1">
      <alignment horizontal="right" vertical="top"/>
    </xf>
    <xf numFmtId="0" fontId="20" fillId="0" borderId="0" xfId="0" applyFont="1" applyFill="1" applyBorder="1" applyAlignment="1">
      <alignment horizontal="center" vertical="top"/>
    </xf>
    <xf numFmtId="164" fontId="0" fillId="0" borderId="0" xfId="0" applyNumberFormat="1" applyBorder="1" applyAlignment="1">
      <alignment horizontal="center"/>
    </xf>
    <xf numFmtId="0" fontId="15" fillId="0" borderId="0" xfId="0" applyFont="1" applyFill="1" applyBorder="1" applyAlignment="1">
      <alignment horizontal="right" vertical="center"/>
    </xf>
    <xf numFmtId="0" fontId="23" fillId="9" borderId="0" xfId="0" applyFont="1" applyFill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4" fontId="0" fillId="0" borderId="2" xfId="0" applyNumberForma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47625</xdr:rowOff>
    </xdr:from>
    <xdr:to>
      <xdr:col>8</xdr:col>
      <xdr:colOff>190500</xdr:colOff>
      <xdr:row>10</xdr:row>
      <xdr:rowOff>123826</xdr:rowOff>
    </xdr:to>
    <xdr:sp macro="" textlink="">
      <xdr:nvSpPr>
        <xdr:cNvPr id="2" name="Organigramme : Alternative 1"/>
        <xdr:cNvSpPr/>
      </xdr:nvSpPr>
      <xdr:spPr bwMode="auto">
        <a:xfrm>
          <a:off x="171450" y="657225"/>
          <a:ext cx="2590800" cy="1000126"/>
        </a:xfrm>
        <a:prstGeom prst="flowChartAlternateProcess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9525</xdr:colOff>
      <xdr:row>4</xdr:row>
      <xdr:rowOff>57149</xdr:rowOff>
    </xdr:from>
    <xdr:to>
      <xdr:col>20</xdr:col>
      <xdr:colOff>0</xdr:colOff>
      <xdr:row>10</xdr:row>
      <xdr:rowOff>123825</xdr:rowOff>
    </xdr:to>
    <xdr:sp macro="" textlink="">
      <xdr:nvSpPr>
        <xdr:cNvPr id="3" name="Organigramme : Alternative 2"/>
        <xdr:cNvSpPr/>
      </xdr:nvSpPr>
      <xdr:spPr bwMode="auto">
        <a:xfrm>
          <a:off x="3457575" y="666749"/>
          <a:ext cx="2400300" cy="990601"/>
        </a:xfrm>
        <a:prstGeom prst="flowChartAlternateProcess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350</xdr:row>
      <xdr:rowOff>9525</xdr:rowOff>
    </xdr:from>
    <xdr:to>
      <xdr:col>20</xdr:col>
      <xdr:colOff>9525</xdr:colOff>
      <xdr:row>352</xdr:row>
      <xdr:rowOff>47625</xdr:rowOff>
    </xdr:to>
    <xdr:sp macro="" textlink="">
      <xdr:nvSpPr>
        <xdr:cNvPr id="4" name="Organigramme : Alternative 3"/>
        <xdr:cNvSpPr/>
      </xdr:nvSpPr>
      <xdr:spPr bwMode="auto">
        <a:xfrm>
          <a:off x="180975" y="7886700"/>
          <a:ext cx="5581650" cy="447675"/>
        </a:xfrm>
        <a:prstGeom prst="flowChartAlternateProcess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69</xdr:row>
      <xdr:rowOff>142875</xdr:rowOff>
    </xdr:from>
    <xdr:to>
      <xdr:col>5</xdr:col>
      <xdr:colOff>304800</xdr:colOff>
      <xdr:row>72</xdr:row>
      <xdr:rowOff>142875</xdr:rowOff>
    </xdr:to>
    <xdr:sp macro="" textlink="">
      <xdr:nvSpPr>
        <xdr:cNvPr id="7" name="Accolade ouvrante 6"/>
        <xdr:cNvSpPr/>
      </xdr:nvSpPr>
      <xdr:spPr bwMode="auto">
        <a:xfrm>
          <a:off x="1885950" y="14211300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65</xdr:row>
      <xdr:rowOff>9525</xdr:rowOff>
    </xdr:from>
    <xdr:to>
      <xdr:col>5</xdr:col>
      <xdr:colOff>304800</xdr:colOff>
      <xdr:row>68</xdr:row>
      <xdr:rowOff>9525</xdr:rowOff>
    </xdr:to>
    <xdr:sp macro="" textlink="">
      <xdr:nvSpPr>
        <xdr:cNvPr id="8" name="Accolade ouvrante 7"/>
        <xdr:cNvSpPr/>
      </xdr:nvSpPr>
      <xdr:spPr bwMode="auto">
        <a:xfrm>
          <a:off x="1885950" y="13468350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83</xdr:row>
      <xdr:rowOff>142875</xdr:rowOff>
    </xdr:from>
    <xdr:to>
      <xdr:col>5</xdr:col>
      <xdr:colOff>304800</xdr:colOff>
      <xdr:row>86</xdr:row>
      <xdr:rowOff>142875</xdr:rowOff>
    </xdr:to>
    <xdr:sp macro="" textlink="">
      <xdr:nvSpPr>
        <xdr:cNvPr id="9" name="Accolade ouvrante 8"/>
        <xdr:cNvSpPr/>
      </xdr:nvSpPr>
      <xdr:spPr bwMode="auto">
        <a:xfrm>
          <a:off x="1885950" y="16402050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79</xdr:row>
      <xdr:rowOff>9525</xdr:rowOff>
    </xdr:from>
    <xdr:to>
      <xdr:col>5</xdr:col>
      <xdr:colOff>304800</xdr:colOff>
      <xdr:row>82</xdr:row>
      <xdr:rowOff>9525</xdr:rowOff>
    </xdr:to>
    <xdr:sp macro="" textlink="">
      <xdr:nvSpPr>
        <xdr:cNvPr id="10" name="Accolade ouvrante 9"/>
        <xdr:cNvSpPr/>
      </xdr:nvSpPr>
      <xdr:spPr bwMode="auto">
        <a:xfrm>
          <a:off x="1885950" y="15659100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132</xdr:row>
      <xdr:rowOff>142875</xdr:rowOff>
    </xdr:from>
    <xdr:to>
      <xdr:col>5</xdr:col>
      <xdr:colOff>304800</xdr:colOff>
      <xdr:row>135</xdr:row>
      <xdr:rowOff>142875</xdr:rowOff>
    </xdr:to>
    <xdr:sp macro="" textlink="">
      <xdr:nvSpPr>
        <xdr:cNvPr id="11" name="Accolade ouvrante 10"/>
        <xdr:cNvSpPr/>
      </xdr:nvSpPr>
      <xdr:spPr bwMode="auto">
        <a:xfrm>
          <a:off x="1885950" y="18697575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128</xdr:row>
      <xdr:rowOff>9525</xdr:rowOff>
    </xdr:from>
    <xdr:to>
      <xdr:col>5</xdr:col>
      <xdr:colOff>304800</xdr:colOff>
      <xdr:row>131</xdr:row>
      <xdr:rowOff>9525</xdr:rowOff>
    </xdr:to>
    <xdr:sp macro="" textlink="">
      <xdr:nvSpPr>
        <xdr:cNvPr id="12" name="Accolade ouvrante 11"/>
        <xdr:cNvSpPr/>
      </xdr:nvSpPr>
      <xdr:spPr bwMode="auto">
        <a:xfrm>
          <a:off x="1885950" y="17811750"/>
          <a:ext cx="47625" cy="51435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146</xdr:row>
      <xdr:rowOff>142875</xdr:rowOff>
    </xdr:from>
    <xdr:to>
      <xdr:col>5</xdr:col>
      <xdr:colOff>304800</xdr:colOff>
      <xdr:row>149</xdr:row>
      <xdr:rowOff>142875</xdr:rowOff>
    </xdr:to>
    <xdr:sp macro="" textlink="">
      <xdr:nvSpPr>
        <xdr:cNvPr id="13" name="Accolade ouvrante 12"/>
        <xdr:cNvSpPr/>
      </xdr:nvSpPr>
      <xdr:spPr bwMode="auto">
        <a:xfrm>
          <a:off x="1885950" y="20888325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142</xdr:row>
      <xdr:rowOff>9525</xdr:rowOff>
    </xdr:from>
    <xdr:to>
      <xdr:col>5</xdr:col>
      <xdr:colOff>304800</xdr:colOff>
      <xdr:row>145</xdr:row>
      <xdr:rowOff>9525</xdr:rowOff>
    </xdr:to>
    <xdr:sp macro="" textlink="">
      <xdr:nvSpPr>
        <xdr:cNvPr id="14" name="Accolade ouvrante 13"/>
        <xdr:cNvSpPr/>
      </xdr:nvSpPr>
      <xdr:spPr bwMode="auto">
        <a:xfrm>
          <a:off x="1885950" y="20145375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193</xdr:row>
      <xdr:rowOff>142875</xdr:rowOff>
    </xdr:from>
    <xdr:to>
      <xdr:col>5</xdr:col>
      <xdr:colOff>304800</xdr:colOff>
      <xdr:row>196</xdr:row>
      <xdr:rowOff>142875</xdr:rowOff>
    </xdr:to>
    <xdr:sp macro="" textlink="">
      <xdr:nvSpPr>
        <xdr:cNvPr id="15" name="Accolade ouvrante 14"/>
        <xdr:cNvSpPr/>
      </xdr:nvSpPr>
      <xdr:spPr bwMode="auto">
        <a:xfrm>
          <a:off x="1885950" y="23012400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189</xdr:row>
      <xdr:rowOff>9525</xdr:rowOff>
    </xdr:from>
    <xdr:to>
      <xdr:col>5</xdr:col>
      <xdr:colOff>304800</xdr:colOff>
      <xdr:row>192</xdr:row>
      <xdr:rowOff>9525</xdr:rowOff>
    </xdr:to>
    <xdr:sp macro="" textlink="">
      <xdr:nvSpPr>
        <xdr:cNvPr id="16" name="Accolade ouvrante 15"/>
        <xdr:cNvSpPr/>
      </xdr:nvSpPr>
      <xdr:spPr bwMode="auto">
        <a:xfrm>
          <a:off x="1885950" y="22336125"/>
          <a:ext cx="47625" cy="390525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207</xdr:row>
      <xdr:rowOff>142875</xdr:rowOff>
    </xdr:from>
    <xdr:to>
      <xdr:col>5</xdr:col>
      <xdr:colOff>304800</xdr:colOff>
      <xdr:row>210</xdr:row>
      <xdr:rowOff>142875</xdr:rowOff>
    </xdr:to>
    <xdr:sp macro="" textlink="">
      <xdr:nvSpPr>
        <xdr:cNvPr id="17" name="Accolade ouvrante 16"/>
        <xdr:cNvSpPr/>
      </xdr:nvSpPr>
      <xdr:spPr bwMode="auto">
        <a:xfrm>
          <a:off x="1885950" y="25307925"/>
          <a:ext cx="47625" cy="485775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203</xdr:row>
      <xdr:rowOff>9525</xdr:rowOff>
    </xdr:from>
    <xdr:to>
      <xdr:col>5</xdr:col>
      <xdr:colOff>304800</xdr:colOff>
      <xdr:row>206</xdr:row>
      <xdr:rowOff>9525</xdr:rowOff>
    </xdr:to>
    <xdr:sp macro="" textlink="">
      <xdr:nvSpPr>
        <xdr:cNvPr id="18" name="Accolade ouvrante 17"/>
        <xdr:cNvSpPr/>
      </xdr:nvSpPr>
      <xdr:spPr bwMode="auto">
        <a:xfrm>
          <a:off x="1885950" y="24469725"/>
          <a:ext cx="47625" cy="51435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254</xdr:row>
      <xdr:rowOff>142875</xdr:rowOff>
    </xdr:from>
    <xdr:to>
      <xdr:col>5</xdr:col>
      <xdr:colOff>304800</xdr:colOff>
      <xdr:row>257</xdr:row>
      <xdr:rowOff>142875</xdr:rowOff>
    </xdr:to>
    <xdr:sp macro="" textlink="">
      <xdr:nvSpPr>
        <xdr:cNvPr id="19" name="Accolade ouvrante 18"/>
        <xdr:cNvSpPr/>
      </xdr:nvSpPr>
      <xdr:spPr bwMode="auto">
        <a:xfrm>
          <a:off x="1885950" y="27403425"/>
          <a:ext cx="47625" cy="504825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250</xdr:row>
      <xdr:rowOff>9525</xdr:rowOff>
    </xdr:from>
    <xdr:to>
      <xdr:col>5</xdr:col>
      <xdr:colOff>304800</xdr:colOff>
      <xdr:row>253</xdr:row>
      <xdr:rowOff>9525</xdr:rowOff>
    </xdr:to>
    <xdr:sp macro="" textlink="">
      <xdr:nvSpPr>
        <xdr:cNvPr id="20" name="Accolade ouvrante 19"/>
        <xdr:cNvSpPr/>
      </xdr:nvSpPr>
      <xdr:spPr bwMode="auto">
        <a:xfrm>
          <a:off x="1885950" y="26736675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268</xdr:row>
      <xdr:rowOff>142875</xdr:rowOff>
    </xdr:from>
    <xdr:to>
      <xdr:col>5</xdr:col>
      <xdr:colOff>304800</xdr:colOff>
      <xdr:row>271</xdr:row>
      <xdr:rowOff>142875</xdr:rowOff>
    </xdr:to>
    <xdr:sp macro="" textlink="">
      <xdr:nvSpPr>
        <xdr:cNvPr id="21" name="Accolade ouvrante 20"/>
        <xdr:cNvSpPr/>
      </xdr:nvSpPr>
      <xdr:spPr bwMode="auto">
        <a:xfrm>
          <a:off x="1885950" y="29794200"/>
          <a:ext cx="47625" cy="485775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264</xdr:row>
      <xdr:rowOff>9525</xdr:rowOff>
    </xdr:from>
    <xdr:to>
      <xdr:col>5</xdr:col>
      <xdr:colOff>304800</xdr:colOff>
      <xdr:row>267</xdr:row>
      <xdr:rowOff>9525</xdr:rowOff>
    </xdr:to>
    <xdr:sp macro="" textlink="">
      <xdr:nvSpPr>
        <xdr:cNvPr id="22" name="Accolade ouvrante 21"/>
        <xdr:cNvSpPr/>
      </xdr:nvSpPr>
      <xdr:spPr bwMode="auto">
        <a:xfrm>
          <a:off x="1885950" y="28984575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319</xdr:row>
      <xdr:rowOff>142875</xdr:rowOff>
    </xdr:from>
    <xdr:to>
      <xdr:col>5</xdr:col>
      <xdr:colOff>304800</xdr:colOff>
      <xdr:row>322</xdr:row>
      <xdr:rowOff>142875</xdr:rowOff>
    </xdr:to>
    <xdr:sp macro="" textlink="">
      <xdr:nvSpPr>
        <xdr:cNvPr id="23" name="Accolade ouvrante 22"/>
        <xdr:cNvSpPr/>
      </xdr:nvSpPr>
      <xdr:spPr bwMode="auto">
        <a:xfrm>
          <a:off x="1885950" y="32013525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315</xdr:row>
      <xdr:rowOff>9525</xdr:rowOff>
    </xdr:from>
    <xdr:to>
      <xdr:col>5</xdr:col>
      <xdr:colOff>304800</xdr:colOff>
      <xdr:row>318</xdr:row>
      <xdr:rowOff>9525</xdr:rowOff>
    </xdr:to>
    <xdr:sp macro="" textlink="">
      <xdr:nvSpPr>
        <xdr:cNvPr id="24" name="Accolade ouvrante 23"/>
        <xdr:cNvSpPr/>
      </xdr:nvSpPr>
      <xdr:spPr bwMode="auto">
        <a:xfrm>
          <a:off x="1885950" y="31270575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333</xdr:row>
      <xdr:rowOff>142875</xdr:rowOff>
    </xdr:from>
    <xdr:to>
      <xdr:col>5</xdr:col>
      <xdr:colOff>304800</xdr:colOff>
      <xdr:row>336</xdr:row>
      <xdr:rowOff>142875</xdr:rowOff>
    </xdr:to>
    <xdr:sp macro="" textlink="">
      <xdr:nvSpPr>
        <xdr:cNvPr id="25" name="Accolade ouvrante 24"/>
        <xdr:cNvSpPr/>
      </xdr:nvSpPr>
      <xdr:spPr bwMode="auto">
        <a:xfrm>
          <a:off x="1885950" y="34213800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257175</xdr:colOff>
      <xdr:row>329</xdr:row>
      <xdr:rowOff>9525</xdr:rowOff>
    </xdr:from>
    <xdr:to>
      <xdr:col>5</xdr:col>
      <xdr:colOff>304800</xdr:colOff>
      <xdr:row>332</xdr:row>
      <xdr:rowOff>9525</xdr:rowOff>
    </xdr:to>
    <xdr:sp macro="" textlink="">
      <xdr:nvSpPr>
        <xdr:cNvPr id="26" name="Accolade ouvrante 25"/>
        <xdr:cNvSpPr/>
      </xdr:nvSpPr>
      <xdr:spPr bwMode="auto">
        <a:xfrm>
          <a:off x="1885950" y="33470850"/>
          <a:ext cx="47625" cy="457200"/>
        </a:xfrm>
        <a:prstGeom prst="lef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f0171/Local%20Settings/Temporary%20Internet%20Files/Content.Outlook/HR3F022A/Users/BENZOPLUS/Desktop/Facturier0110201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FACTURE"/>
      <sheetName val="BDD"/>
      <sheetName val="PARAMETRE"/>
    </sheetNames>
    <sheetDataSet>
      <sheetData sheetId="0">
        <row r="5">
          <cell r="D5" t="str">
            <v>ZZ TRAFIC</v>
          </cell>
        </row>
        <row r="10">
          <cell r="D10">
            <v>1200</v>
          </cell>
          <cell r="F10">
            <v>225</v>
          </cell>
        </row>
        <row r="11">
          <cell r="D11">
            <v>545</v>
          </cell>
          <cell r="F11">
            <v>885</v>
          </cell>
        </row>
        <row r="12">
          <cell r="D12" t="str">
            <v>11 MG 1254 BF-11fg2545 bf</v>
          </cell>
        </row>
        <row r="22">
          <cell r="C22">
            <v>5</v>
          </cell>
        </row>
        <row r="23">
          <cell r="C23">
            <v>9</v>
          </cell>
        </row>
      </sheetData>
      <sheetData sheetId="1" refreshError="1"/>
      <sheetData sheetId="2">
        <row r="4">
          <cell r="B4" t="str">
            <v>N° FACT</v>
          </cell>
          <cell r="D4" t="str">
            <v>MONTANT</v>
          </cell>
        </row>
        <row r="5">
          <cell r="B5">
            <v>1</v>
          </cell>
          <cell r="D5">
            <v>3500000</v>
          </cell>
        </row>
        <row r="6">
          <cell r="B6">
            <v>2</v>
          </cell>
          <cell r="D6">
            <v>35000000</v>
          </cell>
        </row>
        <row r="7">
          <cell r="B7">
            <v>3</v>
          </cell>
          <cell r="D7">
            <v>35000000</v>
          </cell>
        </row>
        <row r="8">
          <cell r="B8" t="str">
            <v/>
          </cell>
        </row>
        <row r="9">
          <cell r="B9" t="str">
            <v/>
          </cell>
        </row>
        <row r="10">
          <cell r="B10" t="str">
            <v/>
          </cell>
        </row>
        <row r="11">
          <cell r="B11" t="str">
            <v/>
          </cell>
        </row>
        <row r="12">
          <cell r="B12" t="str">
            <v/>
          </cell>
        </row>
        <row r="13">
          <cell r="B13" t="str">
            <v/>
          </cell>
        </row>
        <row r="14">
          <cell r="B14" t="str">
            <v/>
          </cell>
        </row>
        <row r="15">
          <cell r="B15" t="str">
            <v/>
          </cell>
        </row>
        <row r="16">
          <cell r="B16" t="str">
            <v/>
          </cell>
        </row>
        <row r="17">
          <cell r="B17" t="str">
            <v/>
          </cell>
        </row>
        <row r="18">
          <cell r="B18" t="str">
            <v/>
          </cell>
        </row>
        <row r="19">
          <cell r="B19" t="str">
            <v/>
          </cell>
        </row>
        <row r="20">
          <cell r="B20" t="str">
            <v/>
          </cell>
        </row>
        <row r="21">
          <cell r="B21" t="str">
            <v/>
          </cell>
        </row>
        <row r="22">
          <cell r="B22" t="str">
            <v/>
          </cell>
        </row>
        <row r="23">
          <cell r="B23" t="str">
            <v/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  <row r="29">
          <cell r="B29" t="str">
            <v/>
          </cell>
        </row>
        <row r="30">
          <cell r="B30" t="str">
            <v/>
          </cell>
        </row>
        <row r="31">
          <cell r="B31" t="str">
            <v/>
          </cell>
        </row>
        <row r="32">
          <cell r="B32" t="str">
            <v/>
          </cell>
        </row>
        <row r="33">
          <cell r="B33" t="str">
            <v/>
          </cell>
        </row>
        <row r="34">
          <cell r="B34" t="str">
            <v/>
          </cell>
        </row>
        <row r="35">
          <cell r="B35" t="str">
            <v/>
          </cell>
        </row>
        <row r="36">
          <cell r="B36" t="str">
            <v/>
          </cell>
        </row>
        <row r="37">
          <cell r="B37" t="str">
            <v/>
          </cell>
        </row>
        <row r="38">
          <cell r="B38" t="str">
            <v/>
          </cell>
        </row>
        <row r="39">
          <cell r="B39" t="str">
            <v/>
          </cell>
        </row>
        <row r="40">
          <cell r="B40" t="str">
            <v/>
          </cell>
        </row>
        <row r="41">
          <cell r="B41" t="str">
            <v/>
          </cell>
        </row>
        <row r="42">
          <cell r="B42" t="str">
            <v/>
          </cell>
        </row>
        <row r="43">
          <cell r="B43" t="str">
            <v/>
          </cell>
        </row>
        <row r="44">
          <cell r="B44" t="str">
            <v/>
          </cell>
        </row>
        <row r="45">
          <cell r="B45" t="str">
            <v/>
          </cell>
        </row>
        <row r="46">
          <cell r="B46" t="str">
            <v/>
          </cell>
        </row>
        <row r="47">
          <cell r="B47" t="str">
            <v/>
          </cell>
        </row>
        <row r="48">
          <cell r="B48" t="str">
            <v/>
          </cell>
        </row>
        <row r="49">
          <cell r="B49" t="str">
            <v/>
          </cell>
        </row>
        <row r="50">
          <cell r="B50" t="str">
            <v/>
          </cell>
        </row>
        <row r="51">
          <cell r="B51" t="str">
            <v/>
          </cell>
        </row>
        <row r="52">
          <cell r="B52" t="str">
            <v/>
          </cell>
        </row>
        <row r="53">
          <cell r="B53" t="str">
            <v/>
          </cell>
        </row>
        <row r="54">
          <cell r="B54" t="str">
            <v/>
          </cell>
        </row>
        <row r="55">
          <cell r="B55" t="str">
            <v/>
          </cell>
        </row>
        <row r="56">
          <cell r="B56" t="str">
            <v/>
          </cell>
        </row>
        <row r="57">
          <cell r="B57" t="str">
            <v/>
          </cell>
        </row>
        <row r="58">
          <cell r="B58" t="str">
            <v/>
          </cell>
        </row>
        <row r="59">
          <cell r="B59" t="str">
            <v/>
          </cell>
        </row>
        <row r="60">
          <cell r="B60" t="str">
            <v/>
          </cell>
        </row>
        <row r="61">
          <cell r="B61" t="str">
            <v/>
          </cell>
        </row>
        <row r="62">
          <cell r="B62" t="str">
            <v/>
          </cell>
        </row>
        <row r="63">
          <cell r="B63" t="str">
            <v/>
          </cell>
        </row>
        <row r="64">
          <cell r="B64" t="str">
            <v/>
          </cell>
        </row>
        <row r="65">
          <cell r="B65" t="str">
            <v/>
          </cell>
        </row>
        <row r="66">
          <cell r="B66" t="str">
            <v/>
          </cell>
        </row>
        <row r="67">
          <cell r="B67" t="str">
            <v/>
          </cell>
        </row>
        <row r="68">
          <cell r="B68" t="str">
            <v/>
          </cell>
        </row>
        <row r="69">
          <cell r="B69" t="str">
            <v/>
          </cell>
        </row>
        <row r="70">
          <cell r="B70" t="str">
            <v/>
          </cell>
        </row>
        <row r="71">
          <cell r="B71" t="str">
            <v/>
          </cell>
        </row>
        <row r="72">
          <cell r="B72" t="str">
            <v/>
          </cell>
        </row>
        <row r="73">
          <cell r="B73" t="str">
            <v/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B76" t="str">
            <v/>
          </cell>
        </row>
        <row r="77">
          <cell r="B77" t="str">
            <v/>
          </cell>
        </row>
        <row r="78">
          <cell r="B78" t="str">
            <v/>
          </cell>
        </row>
        <row r="79">
          <cell r="B79" t="str">
            <v/>
          </cell>
        </row>
        <row r="80">
          <cell r="B80" t="str">
            <v/>
          </cell>
        </row>
        <row r="81">
          <cell r="B81" t="str">
            <v/>
          </cell>
        </row>
        <row r="82">
          <cell r="B82" t="str">
            <v/>
          </cell>
        </row>
        <row r="83">
          <cell r="B83" t="str">
            <v/>
          </cell>
        </row>
        <row r="84">
          <cell r="B84" t="str">
            <v/>
          </cell>
        </row>
        <row r="85">
          <cell r="B85" t="str">
            <v/>
          </cell>
        </row>
        <row r="86">
          <cell r="B86" t="str">
            <v/>
          </cell>
        </row>
        <row r="87">
          <cell r="B87" t="str">
            <v/>
          </cell>
        </row>
        <row r="88">
          <cell r="B88" t="str">
            <v/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B91" t="str">
            <v/>
          </cell>
        </row>
        <row r="92">
          <cell r="B92" t="str">
            <v/>
          </cell>
        </row>
        <row r="93">
          <cell r="B93" t="str">
            <v/>
          </cell>
        </row>
        <row r="94">
          <cell r="B94" t="str">
            <v/>
          </cell>
        </row>
        <row r="95">
          <cell r="B95" t="str">
            <v/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  <row r="137">
          <cell r="B137" t="str">
            <v/>
          </cell>
        </row>
        <row r="138">
          <cell r="B138" t="str">
            <v/>
          </cell>
        </row>
        <row r="139">
          <cell r="B139" t="str">
            <v/>
          </cell>
        </row>
        <row r="140">
          <cell r="B140" t="str">
            <v/>
          </cell>
        </row>
        <row r="141">
          <cell r="B141" t="str">
            <v/>
          </cell>
        </row>
        <row r="142">
          <cell r="B142" t="str">
            <v/>
          </cell>
        </row>
        <row r="143">
          <cell r="B143" t="str">
            <v/>
          </cell>
        </row>
        <row r="144">
          <cell r="B144" t="str">
            <v/>
          </cell>
        </row>
        <row r="145">
          <cell r="B145" t="str">
            <v/>
          </cell>
        </row>
        <row r="146">
          <cell r="B146" t="str">
            <v/>
          </cell>
        </row>
        <row r="147">
          <cell r="B147" t="str">
            <v/>
          </cell>
        </row>
        <row r="148">
          <cell r="B148" t="str">
            <v/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B151" t="str">
            <v/>
          </cell>
        </row>
        <row r="152">
          <cell r="B152" t="str">
            <v/>
          </cell>
        </row>
        <row r="153">
          <cell r="B153" t="str">
            <v/>
          </cell>
        </row>
        <row r="154">
          <cell r="B154" t="str">
            <v/>
          </cell>
        </row>
        <row r="155">
          <cell r="B155" t="str">
            <v/>
          </cell>
        </row>
        <row r="156">
          <cell r="B156" t="str">
            <v/>
          </cell>
        </row>
        <row r="157">
          <cell r="B157" t="str">
            <v/>
          </cell>
        </row>
        <row r="158">
          <cell r="B158" t="str">
            <v/>
          </cell>
        </row>
        <row r="159">
          <cell r="B159" t="str">
            <v/>
          </cell>
        </row>
        <row r="160">
          <cell r="B160" t="str">
            <v/>
          </cell>
        </row>
        <row r="161">
          <cell r="B161" t="str">
            <v/>
          </cell>
        </row>
        <row r="162">
          <cell r="B162" t="str">
            <v/>
          </cell>
        </row>
        <row r="163">
          <cell r="B163" t="str">
            <v/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B166" t="str">
            <v/>
          </cell>
        </row>
        <row r="167">
          <cell r="B167" t="str">
            <v/>
          </cell>
        </row>
        <row r="168">
          <cell r="B168" t="str">
            <v/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/>
          </cell>
        </row>
        <row r="187">
          <cell r="B187" t="str">
            <v/>
          </cell>
        </row>
        <row r="188">
          <cell r="B188" t="str">
            <v/>
          </cell>
        </row>
        <row r="189">
          <cell r="B189" t="str">
            <v/>
          </cell>
        </row>
        <row r="190">
          <cell r="B190" t="str">
            <v/>
          </cell>
        </row>
        <row r="191">
          <cell r="B191" t="str">
            <v/>
          </cell>
        </row>
        <row r="192">
          <cell r="B192" t="str">
            <v/>
          </cell>
        </row>
        <row r="193">
          <cell r="B193" t="str">
            <v/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B196" t="str">
            <v/>
          </cell>
        </row>
        <row r="197">
          <cell r="B197" t="str">
            <v/>
          </cell>
        </row>
        <row r="198">
          <cell r="B198" t="str">
            <v/>
          </cell>
        </row>
        <row r="199">
          <cell r="B199" t="str">
            <v/>
          </cell>
        </row>
        <row r="200">
          <cell r="B200" t="str">
            <v/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H57"/>
  <sheetViews>
    <sheetView showGridLines="0" workbookViewId="0">
      <selection activeCell="F20" sqref="F20"/>
    </sheetView>
  </sheetViews>
  <sheetFormatPr baseColWidth="10" defaultColWidth="7.7109375" defaultRowHeight="15"/>
  <cols>
    <col min="1" max="16384" width="7.7109375" style="165"/>
  </cols>
  <sheetData>
    <row r="2" spans="2:8" ht="18.75">
      <c r="B2" s="203"/>
      <c r="C2" s="203"/>
      <c r="D2" s="203"/>
    </row>
    <row r="3" spans="2:8" ht="18.75">
      <c r="B3" s="166"/>
      <c r="C3" s="166"/>
      <c r="D3" s="166"/>
    </row>
    <row r="4" spans="2:8" s="168" customFormat="1" ht="18.75">
      <c r="B4" s="167"/>
      <c r="C4" s="167"/>
      <c r="D4" s="167"/>
    </row>
    <row r="5" spans="2:8" s="168" customFormat="1" ht="18.75">
      <c r="B5" s="167"/>
      <c r="C5" s="167"/>
      <c r="D5" s="167"/>
    </row>
    <row r="6" spans="2:8" s="168" customFormat="1" ht="18.75">
      <c r="B6" s="167"/>
      <c r="C6" s="158"/>
      <c r="D6" s="169"/>
    </row>
    <row r="7" spans="2:8" s="168" customFormat="1" ht="18.75">
      <c r="B7" s="170"/>
      <c r="C7" s="170"/>
      <c r="D7" s="170"/>
    </row>
    <row r="8" spans="2:8" ht="18.75">
      <c r="B8" s="171"/>
      <c r="C8" s="171"/>
      <c r="D8" s="170"/>
      <c r="F8" s="170"/>
      <c r="H8" s="170"/>
    </row>
    <row r="9" spans="2:8">
      <c r="C9" s="172"/>
      <c r="D9" s="173"/>
      <c r="F9" s="173"/>
      <c r="G9" s="174"/>
      <c r="H9" s="173"/>
    </row>
    <row r="10" spans="2:8">
      <c r="C10" s="172"/>
      <c r="D10" s="175"/>
      <c r="F10" s="173"/>
      <c r="G10" s="174"/>
      <c r="H10" s="173"/>
    </row>
    <row r="11" spans="2:8">
      <c r="C11" s="172"/>
      <c r="D11" s="175"/>
      <c r="F11" s="173"/>
      <c r="G11" s="174"/>
      <c r="H11" s="173"/>
    </row>
    <row r="12" spans="2:8">
      <c r="C12" s="172"/>
      <c r="D12" s="175"/>
      <c r="F12" s="173"/>
      <c r="G12" s="174"/>
      <c r="H12" s="173"/>
    </row>
    <row r="13" spans="2:8">
      <c r="C13" s="172"/>
      <c r="D13" s="175"/>
      <c r="F13" s="173"/>
      <c r="G13" s="174"/>
      <c r="H13" s="173"/>
    </row>
    <row r="14" spans="2:8" ht="15.75">
      <c r="C14" s="176"/>
      <c r="D14" s="175"/>
      <c r="F14" s="173"/>
      <c r="G14" s="174"/>
      <c r="H14" s="173"/>
    </row>
    <row r="15" spans="2:8" ht="15.75">
      <c r="C15" s="176"/>
      <c r="D15" s="175"/>
      <c r="F15" s="173"/>
      <c r="G15" s="174"/>
      <c r="H15" s="173"/>
    </row>
    <row r="16" spans="2:8">
      <c r="C16" s="172"/>
      <c r="D16" s="175"/>
      <c r="F16" s="173"/>
      <c r="G16" s="174"/>
      <c r="H16" s="173"/>
    </row>
    <row r="17" spans="2:8">
      <c r="C17" s="172"/>
      <c r="D17" s="175"/>
      <c r="F17" s="173"/>
      <c r="G17" s="174"/>
      <c r="H17" s="173"/>
    </row>
    <row r="18" spans="2:8">
      <c r="C18" s="172"/>
      <c r="D18" s="175"/>
      <c r="F18" s="173"/>
      <c r="G18" s="174"/>
      <c r="H18" s="173"/>
    </row>
    <row r="19" spans="2:8">
      <c r="C19" s="172"/>
      <c r="D19" s="175"/>
      <c r="F19" s="173"/>
      <c r="G19" s="174"/>
      <c r="H19" s="173"/>
    </row>
    <row r="20" spans="2:8">
      <c r="C20" s="172"/>
      <c r="D20" s="173"/>
    </row>
    <row r="21" spans="2:8">
      <c r="C21" s="172"/>
      <c r="D21" s="173"/>
    </row>
    <row r="22" spans="2:8">
      <c r="C22" s="174"/>
      <c r="D22" s="174"/>
    </row>
    <row r="23" spans="2:8">
      <c r="C23" s="177"/>
      <c r="D23" s="174"/>
    </row>
    <row r="24" spans="2:8" ht="17.25">
      <c r="B24" s="178"/>
      <c r="C24" s="179"/>
      <c r="D24" s="174"/>
    </row>
    <row r="25" spans="2:8" ht="17.25">
      <c r="B25" s="178"/>
      <c r="C25" s="180"/>
      <c r="D25" s="174"/>
    </row>
    <row r="26" spans="2:8" ht="17.25">
      <c r="B26" s="178"/>
      <c r="C26" s="180"/>
      <c r="D26" s="174"/>
    </row>
    <row r="27" spans="2:8">
      <c r="C27" s="174"/>
      <c r="D27" s="174"/>
    </row>
    <row r="28" spans="2:8">
      <c r="C28" s="174"/>
      <c r="D28" s="174"/>
    </row>
    <row r="50" spans="3:7">
      <c r="G50" s="200"/>
    </row>
    <row r="55" spans="3:7">
      <c r="C55" s="204" t="s">
        <v>22</v>
      </c>
      <c r="D55" s="204"/>
    </row>
    <row r="57" spans="3:7">
      <c r="C57" s="165" t="s">
        <v>23</v>
      </c>
    </row>
  </sheetData>
  <mergeCells count="2">
    <mergeCell ref="B2:D2"/>
    <mergeCell ref="C55:D55"/>
  </mergeCells>
  <phoneticPr fontId="0" type="noConversion"/>
  <dataValidations count="1">
    <dataValidation type="list" allowBlank="1" showInputMessage="1" showErrorMessage="1" sqref="H12">
      <formula1>Base_Donne!$J$4:$J$14</formula1>
    </dataValidation>
  </dataValidations>
  <pageMargins left="0.7" right="0.7" top="0.75" bottom="0.75" header="0.3" footer="0.3"/>
  <pageSetup paperSize="9" orientation="portrait" r:id="rId1"/>
  <legacyDrawing r:id="rId2"/>
  <controls>
    <control shapeId="3088" r:id="rId3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AK203"/>
  <sheetViews>
    <sheetView showGridLines="0" workbookViewId="0">
      <selection activeCell="E10" sqref="E10"/>
    </sheetView>
  </sheetViews>
  <sheetFormatPr baseColWidth="10" defaultRowHeight="15"/>
  <cols>
    <col min="1" max="1" width="2.5703125" customWidth="1"/>
    <col min="2" max="2" width="8.5703125" style="19" customWidth="1"/>
    <col min="3" max="3" width="33" style="20" customWidth="1"/>
    <col min="4" max="4" width="13.7109375" style="20" customWidth="1"/>
    <col min="5" max="5" width="20" style="20" customWidth="1"/>
    <col min="6" max="6" width="12.42578125" style="18" customWidth="1"/>
    <col min="27" max="27" width="26.85546875" customWidth="1"/>
    <col min="28" max="28" width="2.42578125" customWidth="1"/>
    <col min="29" max="29" width="23.28515625" customWidth="1"/>
    <col min="30" max="30" width="2" customWidth="1"/>
    <col min="33" max="33" width="18.7109375" customWidth="1"/>
    <col min="34" max="34" width="18" customWidth="1"/>
    <col min="35" max="35" width="13.7109375" customWidth="1"/>
    <col min="36" max="36" width="11.42578125" style="9"/>
  </cols>
  <sheetData>
    <row r="2" spans="2:37" ht="22.5" customHeight="1">
      <c r="C2" s="205" t="s">
        <v>19</v>
      </c>
      <c r="D2" s="205"/>
      <c r="E2" s="205"/>
      <c r="AA2" s="9"/>
      <c r="AB2" s="9"/>
      <c r="AC2" s="9"/>
      <c r="AD2" s="9"/>
      <c r="AE2" s="9"/>
      <c r="AF2" s="9"/>
      <c r="AG2" s="9"/>
      <c r="AH2" s="9"/>
      <c r="AI2" s="9"/>
      <c r="AK2" s="9"/>
    </row>
    <row r="3" spans="2:37" ht="15.75" thickBot="1">
      <c r="D3" s="21"/>
      <c r="E3" s="21"/>
      <c r="AA3" s="9"/>
      <c r="AB3" s="9"/>
      <c r="AC3" s="9"/>
      <c r="AD3" s="9"/>
      <c r="AE3" s="9"/>
      <c r="AF3" s="9"/>
      <c r="AG3" s="9"/>
      <c r="AH3" s="9"/>
      <c r="AI3" s="9"/>
      <c r="AK3" s="9"/>
    </row>
    <row r="4" spans="2:37" ht="32.25" customHeight="1" thickBot="1">
      <c r="B4" s="56" t="s">
        <v>33</v>
      </c>
      <c r="C4" s="22" t="s">
        <v>10</v>
      </c>
      <c r="D4" s="23" t="s">
        <v>17</v>
      </c>
      <c r="E4" s="24" t="s">
        <v>9</v>
      </c>
      <c r="F4" s="25" t="s">
        <v>18</v>
      </c>
      <c r="G4" s="15"/>
      <c r="AA4" s="9"/>
      <c r="AB4" s="9"/>
      <c r="AC4" s="9"/>
      <c r="AD4" s="9"/>
      <c r="AE4" s="9"/>
      <c r="AF4" s="9"/>
      <c r="AG4" s="79"/>
      <c r="AH4" s="79"/>
      <c r="AI4" s="79"/>
      <c r="AK4" s="9"/>
    </row>
    <row r="5" spans="2:37" ht="15.75">
      <c r="B5" s="26"/>
      <c r="C5" s="27"/>
      <c r="D5" s="28"/>
      <c r="E5" s="28"/>
      <c r="F5" s="29"/>
      <c r="AA5" s="9"/>
      <c r="AB5" s="9"/>
      <c r="AC5" s="9"/>
      <c r="AD5" s="9"/>
      <c r="AE5" s="9"/>
      <c r="AF5" s="9"/>
      <c r="AG5" s="79"/>
      <c r="AH5" s="79"/>
      <c r="AI5" s="79"/>
      <c r="AK5" s="9"/>
    </row>
    <row r="6" spans="2:37" ht="15.75">
      <c r="B6" s="30"/>
      <c r="C6" s="31"/>
      <c r="D6" s="32"/>
      <c r="E6" s="32"/>
      <c r="F6" s="33"/>
      <c r="AA6" s="9"/>
      <c r="AB6" s="9"/>
      <c r="AC6" s="9"/>
      <c r="AD6" s="9"/>
      <c r="AE6" s="9"/>
      <c r="AF6" s="9"/>
      <c r="AG6" s="79"/>
      <c r="AH6" s="79"/>
      <c r="AI6" s="79"/>
      <c r="AK6" s="9"/>
    </row>
    <row r="7" spans="2:37">
      <c r="B7" s="30"/>
      <c r="C7" s="31"/>
      <c r="D7" s="32"/>
      <c r="E7" s="32"/>
      <c r="F7" s="33"/>
      <c r="AA7" s="9"/>
      <c r="AB7" s="9"/>
      <c r="AC7" s="9"/>
      <c r="AD7" s="9"/>
      <c r="AE7" s="9"/>
      <c r="AF7" s="9"/>
      <c r="AG7" s="9"/>
      <c r="AH7" s="9"/>
      <c r="AI7" s="9"/>
      <c r="AK7" s="9"/>
    </row>
    <row r="8" spans="2:37">
      <c r="B8" s="30" t="str">
        <f t="shared" ref="B8:B70" si="0">IF(AND(C8&lt;&gt;"",D8&lt;&gt;""),(B7+1),"")</f>
        <v/>
      </c>
      <c r="C8" s="31"/>
      <c r="D8" s="31"/>
      <c r="E8" s="31"/>
      <c r="F8" s="33"/>
      <c r="AA8" s="9"/>
      <c r="AB8" s="9"/>
      <c r="AC8" s="9"/>
      <c r="AD8" s="9"/>
      <c r="AE8" s="9"/>
      <c r="AF8" s="9"/>
      <c r="AG8" s="9"/>
      <c r="AH8" s="9"/>
      <c r="AI8" s="9"/>
      <c r="AK8" s="9"/>
    </row>
    <row r="9" spans="2:37">
      <c r="B9" s="30" t="str">
        <f t="shared" si="0"/>
        <v/>
      </c>
      <c r="C9" s="31"/>
      <c r="D9" s="31"/>
      <c r="E9" s="31"/>
      <c r="F9" s="33"/>
      <c r="AA9" s="9"/>
      <c r="AB9" s="9"/>
      <c r="AC9" s="9"/>
      <c r="AD9" s="9"/>
      <c r="AE9" s="9"/>
      <c r="AF9" s="9"/>
      <c r="AG9" s="9"/>
      <c r="AH9" s="9"/>
      <c r="AI9" s="9"/>
      <c r="AK9" s="9"/>
    </row>
    <row r="10" spans="2:37">
      <c r="B10" s="30" t="str">
        <f t="shared" si="0"/>
        <v/>
      </c>
      <c r="C10" s="31"/>
      <c r="D10" s="31"/>
      <c r="E10" s="31"/>
      <c r="F10" s="33"/>
      <c r="AA10" s="9"/>
      <c r="AB10" s="9"/>
      <c r="AC10" s="9"/>
      <c r="AD10" s="9"/>
      <c r="AE10" s="9"/>
      <c r="AF10" s="9"/>
      <c r="AG10" s="9"/>
      <c r="AH10" s="9"/>
      <c r="AI10" s="9"/>
      <c r="AK10" s="9"/>
    </row>
    <row r="11" spans="2:37">
      <c r="B11" s="30" t="str">
        <f t="shared" si="0"/>
        <v/>
      </c>
      <c r="C11" s="31"/>
      <c r="D11" s="31"/>
      <c r="E11" s="31"/>
      <c r="F11" s="33"/>
      <c r="AA11" s="9"/>
      <c r="AB11" s="9"/>
      <c r="AC11" s="9"/>
      <c r="AD11" s="9"/>
      <c r="AE11" s="9"/>
      <c r="AF11" s="9"/>
      <c r="AG11" s="9"/>
      <c r="AH11" s="9"/>
      <c r="AI11" s="9"/>
      <c r="AK11" s="9"/>
    </row>
    <row r="12" spans="2:37">
      <c r="B12" s="30" t="str">
        <f t="shared" si="0"/>
        <v/>
      </c>
      <c r="C12" s="31"/>
      <c r="D12" s="31"/>
      <c r="E12" s="31"/>
      <c r="F12" s="33"/>
      <c r="AA12" s="9"/>
      <c r="AB12" s="9"/>
      <c r="AC12" s="9"/>
      <c r="AD12" s="9"/>
      <c r="AE12" s="9"/>
      <c r="AF12" s="9"/>
      <c r="AG12" s="9"/>
      <c r="AH12" s="9"/>
      <c r="AI12" s="9"/>
      <c r="AK12" s="9"/>
    </row>
    <row r="13" spans="2:37">
      <c r="B13" s="30" t="str">
        <f t="shared" si="0"/>
        <v/>
      </c>
      <c r="C13" s="31"/>
      <c r="D13" s="31"/>
      <c r="E13" s="31"/>
      <c r="F13" s="33"/>
      <c r="AA13" s="9"/>
      <c r="AB13" s="9"/>
      <c r="AC13" s="9"/>
      <c r="AD13" s="9"/>
      <c r="AE13" s="9"/>
      <c r="AF13" s="9"/>
      <c r="AG13" s="9"/>
      <c r="AH13" s="9"/>
      <c r="AI13" s="9"/>
      <c r="AK13" s="9"/>
    </row>
    <row r="14" spans="2:37">
      <c r="B14" s="30" t="str">
        <f t="shared" si="0"/>
        <v/>
      </c>
      <c r="C14" s="31"/>
      <c r="D14" s="31"/>
      <c r="E14" s="31"/>
      <c r="F14" s="33"/>
      <c r="AA14" s="9"/>
      <c r="AB14" s="9"/>
      <c r="AC14" s="9"/>
      <c r="AD14" s="9"/>
      <c r="AE14" s="9"/>
      <c r="AF14" s="9"/>
      <c r="AG14" s="9"/>
      <c r="AH14" s="9"/>
      <c r="AI14" s="9"/>
      <c r="AK14" s="9"/>
    </row>
    <row r="15" spans="2:37">
      <c r="B15" s="30" t="str">
        <f t="shared" si="0"/>
        <v/>
      </c>
      <c r="C15" s="31"/>
      <c r="D15" s="31"/>
      <c r="E15" s="31"/>
      <c r="F15" s="33"/>
      <c r="AA15" s="9"/>
      <c r="AB15" s="9"/>
      <c r="AC15" s="9"/>
      <c r="AD15" s="9"/>
      <c r="AE15" s="9"/>
      <c r="AF15" s="9"/>
      <c r="AG15" s="9"/>
      <c r="AH15" s="9"/>
      <c r="AI15" s="9"/>
      <c r="AK15" s="9"/>
    </row>
    <row r="16" spans="2:37">
      <c r="B16" s="30" t="str">
        <f t="shared" si="0"/>
        <v/>
      </c>
      <c r="C16" s="31"/>
      <c r="D16" s="31"/>
      <c r="E16" s="31"/>
      <c r="F16" s="33"/>
      <c r="AA16" s="9"/>
      <c r="AB16" s="9"/>
      <c r="AC16" s="9"/>
      <c r="AD16" s="9"/>
      <c r="AE16" s="9"/>
      <c r="AF16" s="9"/>
      <c r="AG16" s="9"/>
      <c r="AH16" s="9"/>
      <c r="AI16" s="9"/>
      <c r="AK16" s="9"/>
    </row>
    <row r="17" spans="2:37">
      <c r="B17" s="30" t="str">
        <f t="shared" si="0"/>
        <v/>
      </c>
      <c r="C17" s="31"/>
      <c r="D17" s="31"/>
      <c r="E17" s="31"/>
      <c r="F17" s="33"/>
      <c r="AA17" s="9"/>
      <c r="AB17" s="9"/>
      <c r="AC17" s="9"/>
      <c r="AD17" s="9"/>
      <c r="AE17" s="9"/>
      <c r="AF17" s="9"/>
      <c r="AG17" s="9"/>
      <c r="AH17" s="9"/>
      <c r="AI17" s="9"/>
      <c r="AK17" s="9"/>
    </row>
    <row r="18" spans="2:37">
      <c r="B18" s="30" t="str">
        <f t="shared" si="0"/>
        <v/>
      </c>
      <c r="C18" s="31"/>
      <c r="D18" s="31"/>
      <c r="E18" s="31"/>
      <c r="F18" s="33"/>
      <c r="AA18" s="9"/>
      <c r="AB18" s="9"/>
      <c r="AC18" s="9"/>
      <c r="AD18" s="9"/>
      <c r="AE18" s="9"/>
      <c r="AF18" s="9"/>
      <c r="AG18" s="9"/>
      <c r="AH18" s="9"/>
      <c r="AI18" s="9"/>
      <c r="AK18" s="9"/>
    </row>
    <row r="19" spans="2:37">
      <c r="B19" s="30" t="str">
        <f t="shared" si="0"/>
        <v/>
      </c>
      <c r="C19" s="31"/>
      <c r="D19" s="31"/>
      <c r="E19" s="31"/>
      <c r="F19" s="33"/>
      <c r="AA19" s="9"/>
      <c r="AB19" s="9"/>
      <c r="AC19" s="9"/>
      <c r="AD19" s="9"/>
      <c r="AE19" s="9"/>
      <c r="AF19" s="9"/>
      <c r="AG19" s="9"/>
      <c r="AH19" s="9"/>
      <c r="AI19" s="9"/>
      <c r="AK19" s="9"/>
    </row>
    <row r="20" spans="2:37">
      <c r="B20" s="30" t="str">
        <f t="shared" si="0"/>
        <v/>
      </c>
      <c r="C20" s="31"/>
      <c r="D20" s="31"/>
      <c r="E20" s="31"/>
      <c r="F20" s="33"/>
      <c r="AA20" s="9"/>
      <c r="AB20" s="9"/>
      <c r="AC20" s="9"/>
      <c r="AD20" s="9"/>
      <c r="AE20" s="9"/>
      <c r="AF20" s="9"/>
      <c r="AG20" s="9"/>
      <c r="AH20" s="9"/>
      <c r="AI20" s="9"/>
      <c r="AK20" s="9"/>
    </row>
    <row r="21" spans="2:37">
      <c r="B21" s="30" t="str">
        <f t="shared" si="0"/>
        <v/>
      </c>
      <c r="C21" s="31"/>
      <c r="D21" s="31"/>
      <c r="E21" s="31"/>
      <c r="F21" s="33"/>
      <c r="AA21" s="9"/>
      <c r="AB21" s="9"/>
      <c r="AC21" s="9"/>
      <c r="AD21" s="9"/>
      <c r="AE21" s="9"/>
      <c r="AF21" s="9"/>
      <c r="AG21" s="9"/>
      <c r="AH21" s="9"/>
      <c r="AI21" s="9"/>
      <c r="AK21" s="9"/>
    </row>
    <row r="22" spans="2:37">
      <c r="B22" s="30" t="str">
        <f t="shared" si="0"/>
        <v/>
      </c>
      <c r="C22" s="31"/>
      <c r="D22" s="31"/>
      <c r="E22" s="31"/>
      <c r="F22" s="33"/>
      <c r="AA22" s="9"/>
      <c r="AB22" s="9"/>
      <c r="AC22" s="9"/>
      <c r="AD22" s="9"/>
      <c r="AE22" s="9"/>
      <c r="AF22" s="9"/>
      <c r="AG22" s="9"/>
      <c r="AH22" s="9"/>
      <c r="AI22" s="9"/>
      <c r="AK22" s="9"/>
    </row>
    <row r="23" spans="2:37">
      <c r="B23" s="30" t="str">
        <f t="shared" si="0"/>
        <v/>
      </c>
      <c r="C23" s="31"/>
      <c r="D23" s="31"/>
      <c r="E23" s="31"/>
      <c r="F23" s="33"/>
      <c r="AA23" s="9"/>
      <c r="AB23" s="9"/>
      <c r="AC23" s="9"/>
      <c r="AD23" s="9"/>
      <c r="AE23" s="9"/>
      <c r="AF23" s="9"/>
      <c r="AG23" s="9"/>
      <c r="AH23" s="9"/>
      <c r="AI23" s="9"/>
      <c r="AK23" s="9"/>
    </row>
    <row r="24" spans="2:37">
      <c r="B24" s="30" t="str">
        <f t="shared" si="0"/>
        <v/>
      </c>
      <c r="C24" s="31"/>
      <c r="D24" s="31"/>
      <c r="E24" s="31"/>
      <c r="F24" s="33"/>
      <c r="AA24" s="9"/>
      <c r="AB24" s="9"/>
      <c r="AC24" s="9"/>
      <c r="AD24" s="9"/>
      <c r="AE24" s="9"/>
      <c r="AF24" s="9"/>
      <c r="AG24" s="9"/>
      <c r="AH24" s="9"/>
      <c r="AI24" s="9"/>
      <c r="AK24" s="9"/>
    </row>
    <row r="25" spans="2:37">
      <c r="B25" s="30" t="str">
        <f t="shared" si="0"/>
        <v/>
      </c>
      <c r="C25" s="31"/>
      <c r="D25" s="31"/>
      <c r="E25" s="31"/>
      <c r="F25" s="33"/>
      <c r="AA25" s="9"/>
      <c r="AB25" s="9"/>
      <c r="AC25" s="9"/>
      <c r="AD25" s="9"/>
      <c r="AE25" s="9"/>
      <c r="AF25" s="9"/>
      <c r="AG25" s="9"/>
      <c r="AH25" s="9"/>
      <c r="AI25" s="9"/>
      <c r="AK25" s="9"/>
    </row>
    <row r="26" spans="2:37">
      <c r="B26" s="30" t="str">
        <f t="shared" si="0"/>
        <v/>
      </c>
      <c r="C26" s="31"/>
      <c r="D26" s="31"/>
      <c r="E26" s="31"/>
      <c r="F26" s="33"/>
      <c r="AA26" s="9"/>
      <c r="AB26" s="9"/>
      <c r="AC26" s="9"/>
      <c r="AD26" s="9"/>
      <c r="AE26" s="9"/>
      <c r="AF26" s="9"/>
      <c r="AG26" s="9"/>
      <c r="AH26" s="9"/>
      <c r="AI26" s="9"/>
      <c r="AK26" s="9"/>
    </row>
    <row r="27" spans="2:37">
      <c r="B27" s="30" t="str">
        <f t="shared" si="0"/>
        <v/>
      </c>
      <c r="C27" s="31"/>
      <c r="D27" s="31"/>
      <c r="E27" s="31"/>
      <c r="F27" s="33"/>
      <c r="AA27" s="9"/>
      <c r="AB27" s="9"/>
      <c r="AC27" s="9"/>
      <c r="AD27" s="9"/>
      <c r="AE27" s="9"/>
      <c r="AF27" s="9"/>
      <c r="AG27" s="9"/>
      <c r="AH27" s="9"/>
      <c r="AI27" s="9"/>
      <c r="AK27" s="9"/>
    </row>
    <row r="28" spans="2:37">
      <c r="B28" s="30" t="str">
        <f t="shared" si="0"/>
        <v/>
      </c>
      <c r="C28" s="31"/>
      <c r="D28" s="31"/>
      <c r="E28" s="31"/>
      <c r="F28" s="33"/>
      <c r="AA28" s="9"/>
      <c r="AB28" s="9"/>
      <c r="AC28" s="9"/>
      <c r="AD28" s="9"/>
      <c r="AE28" s="9"/>
      <c r="AF28" s="9"/>
      <c r="AG28" s="9"/>
      <c r="AH28" s="9"/>
      <c r="AI28" s="9"/>
      <c r="AK28" s="9"/>
    </row>
    <row r="29" spans="2:37">
      <c r="B29" s="30" t="str">
        <f t="shared" si="0"/>
        <v/>
      </c>
      <c r="C29" s="31"/>
      <c r="D29" s="31"/>
      <c r="E29" s="31"/>
      <c r="F29" s="33"/>
      <c r="AA29" s="9"/>
      <c r="AB29" s="9"/>
      <c r="AC29" s="9"/>
      <c r="AD29" s="9"/>
      <c r="AE29" s="9"/>
      <c r="AF29" s="9"/>
      <c r="AG29" s="9"/>
      <c r="AH29" s="9"/>
      <c r="AI29" s="9"/>
      <c r="AK29" s="9"/>
    </row>
    <row r="30" spans="2:37">
      <c r="B30" s="30" t="str">
        <f t="shared" si="0"/>
        <v/>
      </c>
      <c r="C30" s="31"/>
      <c r="D30" s="31"/>
      <c r="E30" s="31"/>
      <c r="F30" s="33"/>
      <c r="AA30" s="9"/>
      <c r="AB30" s="9"/>
      <c r="AC30" s="9"/>
      <c r="AD30" s="9"/>
      <c r="AE30" s="9"/>
      <c r="AF30" s="9"/>
      <c r="AG30" s="9"/>
      <c r="AH30" s="9"/>
      <c r="AI30" s="9"/>
      <c r="AK30" s="9"/>
    </row>
    <row r="31" spans="2:37">
      <c r="B31" s="30" t="str">
        <f t="shared" si="0"/>
        <v/>
      </c>
      <c r="C31" s="31"/>
      <c r="D31" s="31"/>
      <c r="E31" s="31"/>
      <c r="F31" s="33"/>
      <c r="AA31" s="9"/>
      <c r="AB31" s="9"/>
      <c r="AC31" s="9"/>
      <c r="AD31" s="9"/>
      <c r="AE31" s="9"/>
      <c r="AF31" s="9"/>
      <c r="AG31" s="9"/>
      <c r="AH31" s="9"/>
      <c r="AI31" s="9"/>
      <c r="AK31" s="9"/>
    </row>
    <row r="32" spans="2:37">
      <c r="B32" s="30" t="str">
        <f t="shared" si="0"/>
        <v/>
      </c>
      <c r="C32" s="31"/>
      <c r="D32" s="31"/>
      <c r="E32" s="31"/>
      <c r="F32" s="33"/>
      <c r="AA32" s="9"/>
      <c r="AB32" s="9"/>
      <c r="AC32" s="9"/>
      <c r="AD32" s="9"/>
      <c r="AE32" s="9"/>
      <c r="AF32" s="9"/>
      <c r="AG32" s="9"/>
      <c r="AH32" s="9"/>
      <c r="AI32" s="9"/>
      <c r="AK32" s="9"/>
    </row>
    <row r="33" spans="2:37">
      <c r="B33" s="30" t="str">
        <f t="shared" si="0"/>
        <v/>
      </c>
      <c r="C33" s="31"/>
      <c r="D33" s="31"/>
      <c r="E33" s="31"/>
      <c r="F33" s="33"/>
      <c r="AA33" s="9"/>
      <c r="AB33" s="9"/>
      <c r="AC33" s="9"/>
      <c r="AD33" s="9"/>
      <c r="AE33" s="9"/>
      <c r="AF33" s="9"/>
      <c r="AG33" s="9"/>
      <c r="AH33" s="9"/>
      <c r="AI33" s="9"/>
      <c r="AK33" s="9"/>
    </row>
    <row r="34" spans="2:37">
      <c r="B34" s="30" t="str">
        <f t="shared" si="0"/>
        <v/>
      </c>
      <c r="C34" s="31"/>
      <c r="D34" s="31"/>
      <c r="E34" s="31"/>
      <c r="F34" s="33"/>
      <c r="AA34" s="9"/>
      <c r="AB34" s="9"/>
      <c r="AC34" s="9"/>
      <c r="AD34" s="9"/>
      <c r="AE34" s="9"/>
      <c r="AF34" s="9"/>
      <c r="AG34" s="9"/>
      <c r="AH34" s="9"/>
      <c r="AI34" s="9"/>
      <c r="AK34" s="9"/>
    </row>
    <row r="35" spans="2:37">
      <c r="B35" s="30" t="str">
        <f t="shared" si="0"/>
        <v/>
      </c>
      <c r="C35" s="31"/>
      <c r="D35" s="31"/>
      <c r="E35" s="31"/>
      <c r="F35" s="33"/>
      <c r="AA35" s="9"/>
      <c r="AB35" s="9"/>
      <c r="AC35" s="9"/>
      <c r="AD35" s="9"/>
      <c r="AE35" s="9"/>
      <c r="AF35" s="9"/>
      <c r="AG35" s="9"/>
      <c r="AH35" s="9"/>
      <c r="AI35" s="9"/>
      <c r="AK35" s="9"/>
    </row>
    <row r="36" spans="2:37">
      <c r="B36" s="30" t="str">
        <f t="shared" si="0"/>
        <v/>
      </c>
      <c r="C36" s="31"/>
      <c r="D36" s="31"/>
      <c r="E36" s="31"/>
      <c r="F36" s="33"/>
      <c r="AA36" s="9"/>
      <c r="AB36" s="9"/>
      <c r="AC36" s="9"/>
      <c r="AD36" s="9"/>
      <c r="AE36" s="9"/>
      <c r="AF36" s="9"/>
      <c r="AG36" s="9"/>
      <c r="AH36" s="9"/>
      <c r="AI36" s="9"/>
      <c r="AK36" s="9"/>
    </row>
    <row r="37" spans="2:37">
      <c r="B37" s="30" t="str">
        <f t="shared" si="0"/>
        <v/>
      </c>
      <c r="C37" s="31"/>
      <c r="D37" s="31"/>
      <c r="E37" s="31"/>
      <c r="F37" s="33"/>
      <c r="AA37" s="9"/>
      <c r="AB37" s="9"/>
      <c r="AC37" s="9"/>
      <c r="AD37" s="9"/>
      <c r="AE37" s="9"/>
      <c r="AF37" s="9"/>
      <c r="AG37" s="9"/>
      <c r="AH37" s="9"/>
      <c r="AI37" s="9"/>
      <c r="AK37" s="9"/>
    </row>
    <row r="38" spans="2:37">
      <c r="B38" s="30" t="str">
        <f t="shared" si="0"/>
        <v/>
      </c>
      <c r="C38" s="31"/>
      <c r="D38" s="31"/>
      <c r="E38" s="31"/>
      <c r="F38" s="33"/>
      <c r="AA38" s="9"/>
      <c r="AB38" s="9"/>
      <c r="AC38" s="9"/>
      <c r="AD38" s="9"/>
      <c r="AE38" s="9"/>
      <c r="AF38" s="9"/>
      <c r="AG38" s="9"/>
      <c r="AH38" s="9"/>
      <c r="AI38" s="9"/>
      <c r="AK38" s="9"/>
    </row>
    <row r="39" spans="2:37">
      <c r="B39" s="30" t="str">
        <f t="shared" si="0"/>
        <v/>
      </c>
      <c r="C39" s="31"/>
      <c r="D39" s="31"/>
      <c r="E39" s="31"/>
      <c r="F39" s="33"/>
      <c r="AA39" s="9"/>
      <c r="AB39" s="9"/>
      <c r="AC39" s="9"/>
      <c r="AD39" s="9"/>
      <c r="AE39" s="9"/>
      <c r="AF39" s="9"/>
      <c r="AG39" s="9"/>
      <c r="AH39" s="9"/>
      <c r="AI39" s="9"/>
      <c r="AK39" s="9"/>
    </row>
    <row r="40" spans="2:37">
      <c r="B40" s="30" t="str">
        <f t="shared" si="0"/>
        <v/>
      </c>
      <c r="C40" s="31"/>
      <c r="D40" s="31"/>
      <c r="E40" s="31"/>
      <c r="F40" s="33"/>
      <c r="AA40" s="9"/>
      <c r="AB40" s="9"/>
      <c r="AC40" s="9"/>
      <c r="AD40" s="9"/>
      <c r="AE40" s="9"/>
      <c r="AF40" s="9"/>
      <c r="AG40" s="9"/>
      <c r="AH40" s="9"/>
      <c r="AI40" s="9"/>
      <c r="AK40" s="9"/>
    </row>
    <row r="41" spans="2:37">
      <c r="B41" s="30" t="str">
        <f t="shared" si="0"/>
        <v/>
      </c>
      <c r="C41" s="31"/>
      <c r="D41" s="31"/>
      <c r="E41" s="31"/>
      <c r="F41" s="33"/>
      <c r="AA41" s="9"/>
      <c r="AB41" s="9"/>
      <c r="AC41" s="9"/>
      <c r="AD41" s="9"/>
      <c r="AE41" s="9"/>
      <c r="AF41" s="9"/>
      <c r="AG41" s="9"/>
      <c r="AH41" s="9"/>
      <c r="AI41" s="9"/>
      <c r="AK41" s="9"/>
    </row>
    <row r="42" spans="2:37">
      <c r="B42" s="30" t="str">
        <f t="shared" si="0"/>
        <v/>
      </c>
      <c r="C42" s="31"/>
      <c r="D42" s="31"/>
      <c r="E42" s="31"/>
      <c r="F42" s="33"/>
      <c r="AA42" s="9"/>
      <c r="AB42" s="9"/>
      <c r="AC42" s="9"/>
      <c r="AD42" s="9"/>
      <c r="AE42" s="9"/>
      <c r="AF42" s="9"/>
      <c r="AG42" s="9"/>
      <c r="AH42" s="9"/>
      <c r="AI42" s="9"/>
      <c r="AK42" s="9"/>
    </row>
    <row r="43" spans="2:37">
      <c r="B43" s="30" t="str">
        <f t="shared" si="0"/>
        <v/>
      </c>
      <c r="C43" s="31"/>
      <c r="D43" s="31"/>
      <c r="E43" s="31"/>
      <c r="F43" s="33"/>
      <c r="AA43" s="9"/>
      <c r="AB43" s="9"/>
      <c r="AC43" s="9"/>
      <c r="AD43" s="9"/>
      <c r="AE43" s="9"/>
      <c r="AF43" s="9"/>
      <c r="AG43" s="9"/>
      <c r="AH43" s="9"/>
      <c r="AI43" s="9"/>
      <c r="AK43" s="9"/>
    </row>
    <row r="44" spans="2:37">
      <c r="B44" s="30" t="str">
        <f t="shared" si="0"/>
        <v/>
      </c>
      <c r="C44" s="31"/>
      <c r="D44" s="31"/>
      <c r="E44" s="31"/>
      <c r="F44" s="33"/>
      <c r="AA44" s="9"/>
      <c r="AB44" s="9"/>
      <c r="AC44" s="9"/>
      <c r="AD44" s="9"/>
      <c r="AE44" s="9"/>
      <c r="AF44" s="9"/>
      <c r="AG44" s="9"/>
      <c r="AH44" s="9"/>
      <c r="AI44" s="9"/>
      <c r="AK44" s="9"/>
    </row>
    <row r="45" spans="2:37">
      <c r="B45" s="30" t="str">
        <f t="shared" si="0"/>
        <v/>
      </c>
      <c r="C45" s="31"/>
      <c r="D45" s="31"/>
      <c r="E45" s="31"/>
      <c r="F45" s="33"/>
      <c r="AA45" s="9"/>
      <c r="AB45" s="9"/>
      <c r="AC45" s="9"/>
      <c r="AD45" s="9"/>
      <c r="AE45" s="9"/>
      <c r="AF45" s="9"/>
      <c r="AG45" s="9"/>
      <c r="AH45" s="9"/>
      <c r="AI45" s="9"/>
      <c r="AK45" s="9"/>
    </row>
    <row r="46" spans="2:37">
      <c r="B46" s="30" t="str">
        <f t="shared" si="0"/>
        <v/>
      </c>
      <c r="C46" s="31"/>
      <c r="D46" s="31"/>
      <c r="E46" s="31"/>
      <c r="F46" s="33"/>
      <c r="AA46" s="9"/>
      <c r="AB46" s="9"/>
      <c r="AC46" s="9"/>
      <c r="AD46" s="9"/>
      <c r="AE46" s="9"/>
      <c r="AF46" s="9"/>
      <c r="AG46" s="9"/>
      <c r="AH46" s="9"/>
      <c r="AI46" s="9"/>
      <c r="AK46" s="9"/>
    </row>
    <row r="47" spans="2:37">
      <c r="B47" s="30" t="str">
        <f t="shared" si="0"/>
        <v/>
      </c>
      <c r="C47" s="31"/>
      <c r="D47" s="31"/>
      <c r="E47" s="31"/>
      <c r="F47" s="33"/>
      <c r="AA47" s="9"/>
      <c r="AB47" s="9"/>
      <c r="AC47" s="9"/>
      <c r="AD47" s="9"/>
      <c r="AE47" s="9"/>
      <c r="AF47" s="9"/>
      <c r="AG47" s="9"/>
      <c r="AH47" s="9"/>
      <c r="AI47" s="9"/>
      <c r="AK47" s="9"/>
    </row>
    <row r="48" spans="2:37">
      <c r="B48" s="30" t="str">
        <f t="shared" si="0"/>
        <v/>
      </c>
      <c r="C48" s="31"/>
      <c r="D48" s="31"/>
      <c r="E48" s="31"/>
      <c r="F48" s="33"/>
      <c r="AA48" s="9"/>
      <c r="AB48" s="9"/>
      <c r="AC48" s="9"/>
      <c r="AD48" s="9"/>
      <c r="AE48" s="9"/>
      <c r="AF48" s="9"/>
      <c r="AG48" s="9"/>
      <c r="AH48" s="9"/>
      <c r="AI48" s="9"/>
      <c r="AK48" s="9"/>
    </row>
    <row r="49" spans="2:37">
      <c r="B49" s="30" t="str">
        <f t="shared" si="0"/>
        <v/>
      </c>
      <c r="C49" s="31"/>
      <c r="D49" s="31"/>
      <c r="E49" s="31"/>
      <c r="F49" s="33"/>
      <c r="AA49" s="9"/>
      <c r="AB49" s="9"/>
      <c r="AC49" s="9"/>
      <c r="AD49" s="9"/>
      <c r="AE49" s="9"/>
      <c r="AF49" s="9"/>
      <c r="AG49" s="9"/>
      <c r="AH49" s="9"/>
      <c r="AI49" s="9"/>
      <c r="AK49" s="9"/>
    </row>
    <row r="50" spans="2:37">
      <c r="B50" s="30" t="str">
        <f t="shared" si="0"/>
        <v/>
      </c>
      <c r="C50" s="31"/>
      <c r="D50" s="31"/>
      <c r="E50" s="31"/>
      <c r="F50" s="33"/>
      <c r="AA50" s="9"/>
      <c r="AB50" s="9"/>
      <c r="AC50" s="9"/>
      <c r="AD50" s="9"/>
      <c r="AE50" s="9"/>
      <c r="AF50" s="9"/>
      <c r="AG50" s="9"/>
      <c r="AH50" s="9"/>
      <c r="AI50" s="9"/>
      <c r="AK50" s="9"/>
    </row>
    <row r="51" spans="2:37">
      <c r="B51" s="30" t="str">
        <f t="shared" si="0"/>
        <v/>
      </c>
      <c r="C51" s="31"/>
      <c r="D51" s="31"/>
      <c r="E51" s="31"/>
      <c r="F51" s="33"/>
      <c r="AA51" s="9"/>
      <c r="AB51" s="9"/>
      <c r="AC51" s="9"/>
      <c r="AD51" s="9"/>
      <c r="AE51" s="9"/>
      <c r="AF51" s="9"/>
      <c r="AG51" s="9"/>
      <c r="AH51" s="9"/>
      <c r="AI51" s="9"/>
      <c r="AK51" s="9"/>
    </row>
    <row r="52" spans="2:37">
      <c r="B52" s="30" t="str">
        <f t="shared" si="0"/>
        <v/>
      </c>
      <c r="C52" s="31"/>
      <c r="D52" s="31"/>
      <c r="E52" s="31"/>
      <c r="F52" s="33"/>
      <c r="AA52" s="9"/>
      <c r="AB52" s="9"/>
      <c r="AC52" s="9"/>
      <c r="AD52" s="9"/>
      <c r="AE52" s="9"/>
      <c r="AF52" s="9"/>
      <c r="AG52" s="9"/>
      <c r="AH52" s="9"/>
      <c r="AI52" s="9"/>
      <c r="AK52" s="9"/>
    </row>
    <row r="53" spans="2:37">
      <c r="B53" s="30" t="str">
        <f t="shared" si="0"/>
        <v/>
      </c>
      <c r="C53" s="31"/>
      <c r="D53" s="31"/>
      <c r="E53" s="31"/>
      <c r="F53" s="33"/>
      <c r="AA53" s="9"/>
      <c r="AB53" s="9"/>
      <c r="AC53" s="9"/>
      <c r="AD53" s="9"/>
      <c r="AE53" s="9"/>
      <c r="AF53" s="9"/>
      <c r="AG53" s="9"/>
      <c r="AH53" s="9"/>
      <c r="AI53" s="9"/>
      <c r="AK53" s="9"/>
    </row>
    <row r="54" spans="2:37">
      <c r="B54" s="30" t="str">
        <f t="shared" si="0"/>
        <v/>
      </c>
      <c r="C54" s="31"/>
      <c r="D54" s="31"/>
      <c r="E54" s="31"/>
      <c r="F54" s="33"/>
      <c r="AA54" s="9"/>
      <c r="AB54" s="9"/>
      <c r="AC54" s="9"/>
      <c r="AD54" s="9"/>
      <c r="AE54" s="9"/>
      <c r="AF54" s="9"/>
      <c r="AG54" s="9"/>
      <c r="AH54" s="9"/>
      <c r="AI54" s="9"/>
      <c r="AK54" s="9"/>
    </row>
    <row r="55" spans="2:37">
      <c r="B55" s="30" t="str">
        <f t="shared" si="0"/>
        <v/>
      </c>
      <c r="C55" s="31"/>
      <c r="D55" s="31"/>
      <c r="E55" s="31"/>
      <c r="F55" s="33"/>
      <c r="AA55" s="9"/>
      <c r="AB55" s="9"/>
      <c r="AC55" s="9"/>
      <c r="AD55" s="9"/>
      <c r="AE55" s="9"/>
      <c r="AF55" s="9"/>
      <c r="AG55" s="9"/>
      <c r="AH55" s="9"/>
      <c r="AI55" s="9"/>
      <c r="AK55" s="9"/>
    </row>
    <row r="56" spans="2:37">
      <c r="B56" s="30" t="str">
        <f t="shared" si="0"/>
        <v/>
      </c>
      <c r="C56" s="31"/>
      <c r="D56" s="31"/>
      <c r="E56" s="31"/>
      <c r="F56" s="33"/>
      <c r="AA56" s="9"/>
      <c r="AB56" s="9"/>
      <c r="AC56" s="9"/>
      <c r="AD56" s="9"/>
      <c r="AE56" s="9"/>
      <c r="AF56" s="9"/>
      <c r="AG56" s="9"/>
      <c r="AH56" s="9"/>
      <c r="AI56" s="9"/>
      <c r="AK56" s="9"/>
    </row>
    <row r="57" spans="2:37">
      <c r="B57" s="30" t="str">
        <f t="shared" si="0"/>
        <v/>
      </c>
      <c r="C57" s="31"/>
      <c r="D57" s="31"/>
      <c r="E57" s="31"/>
      <c r="F57" s="33"/>
      <c r="AA57" s="9"/>
      <c r="AB57" s="9"/>
      <c r="AC57" s="9"/>
      <c r="AD57" s="9"/>
      <c r="AE57" s="9"/>
      <c r="AF57" s="9"/>
      <c r="AG57" s="9"/>
      <c r="AH57" s="9"/>
      <c r="AI57" s="9"/>
      <c r="AK57" s="9"/>
    </row>
    <row r="58" spans="2:37">
      <c r="B58" s="30" t="str">
        <f t="shared" si="0"/>
        <v/>
      </c>
      <c r="C58" s="31"/>
      <c r="D58" s="31"/>
      <c r="E58" s="31"/>
      <c r="F58" s="33"/>
      <c r="AA58" s="9"/>
      <c r="AB58" s="9"/>
      <c r="AC58" s="9"/>
      <c r="AD58" s="9"/>
      <c r="AE58" s="9"/>
      <c r="AF58" s="9"/>
      <c r="AG58" s="9"/>
      <c r="AH58" s="9"/>
      <c r="AI58" s="9"/>
      <c r="AK58" s="9"/>
    </row>
    <row r="59" spans="2:37">
      <c r="B59" s="30" t="str">
        <f t="shared" si="0"/>
        <v/>
      </c>
      <c r="C59" s="31"/>
      <c r="D59" s="31"/>
      <c r="E59" s="31"/>
      <c r="F59" s="33"/>
      <c r="AA59" s="9"/>
      <c r="AB59" s="9"/>
      <c r="AC59" s="9"/>
      <c r="AD59" s="9"/>
      <c r="AE59" s="9"/>
      <c r="AF59" s="9"/>
      <c r="AG59" s="9"/>
      <c r="AH59" s="9"/>
      <c r="AI59" s="9"/>
      <c r="AK59" s="9"/>
    </row>
    <row r="60" spans="2:37">
      <c r="B60" s="30" t="str">
        <f t="shared" si="0"/>
        <v/>
      </c>
      <c r="C60" s="31"/>
      <c r="D60" s="31"/>
      <c r="E60" s="31"/>
      <c r="F60" s="33"/>
      <c r="AA60" s="9"/>
      <c r="AB60" s="9"/>
      <c r="AC60" s="9"/>
      <c r="AD60" s="9"/>
      <c r="AE60" s="9"/>
      <c r="AF60" s="9"/>
      <c r="AG60" s="9"/>
      <c r="AH60" s="9"/>
      <c r="AI60" s="9"/>
      <c r="AK60" s="9"/>
    </row>
    <row r="61" spans="2:37">
      <c r="B61" s="30" t="str">
        <f t="shared" si="0"/>
        <v/>
      </c>
      <c r="C61" s="31"/>
      <c r="D61" s="31"/>
      <c r="E61" s="31"/>
      <c r="F61" s="33"/>
      <c r="AA61" s="9"/>
      <c r="AB61" s="9"/>
      <c r="AC61" s="9"/>
      <c r="AD61" s="9"/>
      <c r="AE61" s="9"/>
      <c r="AF61" s="9"/>
      <c r="AG61" s="9"/>
      <c r="AH61" s="9"/>
      <c r="AI61" s="9"/>
      <c r="AK61" s="9"/>
    </row>
    <row r="62" spans="2:37">
      <c r="B62" s="30" t="str">
        <f t="shared" si="0"/>
        <v/>
      </c>
      <c r="C62" s="31"/>
      <c r="D62" s="31"/>
      <c r="E62" s="31"/>
      <c r="F62" s="33"/>
      <c r="AA62" s="9"/>
      <c r="AB62" s="9"/>
      <c r="AC62" s="9"/>
      <c r="AD62" s="9"/>
      <c r="AE62" s="9"/>
      <c r="AF62" s="9"/>
      <c r="AG62" s="9"/>
      <c r="AH62" s="9"/>
      <c r="AI62" s="9"/>
      <c r="AK62" s="9"/>
    </row>
    <row r="63" spans="2:37">
      <c r="B63" s="30" t="str">
        <f t="shared" si="0"/>
        <v/>
      </c>
      <c r="C63" s="31"/>
      <c r="D63" s="31"/>
      <c r="E63" s="31"/>
      <c r="F63" s="33"/>
      <c r="AA63" s="9"/>
      <c r="AB63" s="9"/>
      <c r="AC63" s="9"/>
      <c r="AD63" s="9"/>
      <c r="AE63" s="9"/>
      <c r="AF63" s="9"/>
      <c r="AG63" s="9"/>
      <c r="AH63" s="9"/>
      <c r="AI63" s="9"/>
      <c r="AK63" s="9"/>
    </row>
    <row r="64" spans="2:37">
      <c r="B64" s="30" t="str">
        <f t="shared" si="0"/>
        <v/>
      </c>
      <c r="C64" s="31"/>
      <c r="D64" s="31"/>
      <c r="E64" s="31"/>
      <c r="F64" s="33"/>
      <c r="AA64" s="9"/>
      <c r="AB64" s="9"/>
      <c r="AC64" s="9"/>
      <c r="AD64" s="9"/>
      <c r="AE64" s="9"/>
      <c r="AF64" s="9"/>
      <c r="AG64" s="9"/>
      <c r="AH64" s="9"/>
      <c r="AI64" s="9"/>
      <c r="AK64" s="9"/>
    </row>
    <row r="65" spans="2:37">
      <c r="B65" s="30" t="str">
        <f t="shared" si="0"/>
        <v/>
      </c>
      <c r="C65" s="31"/>
      <c r="D65" s="31"/>
      <c r="E65" s="31"/>
      <c r="F65" s="33"/>
      <c r="AA65" s="9"/>
      <c r="AB65" s="9"/>
      <c r="AC65" s="9"/>
      <c r="AD65" s="9"/>
      <c r="AE65" s="9"/>
      <c r="AF65" s="9"/>
      <c r="AG65" s="9"/>
      <c r="AH65" s="9"/>
      <c r="AI65" s="9"/>
      <c r="AK65" s="9"/>
    </row>
    <row r="66" spans="2:37">
      <c r="B66" s="30" t="str">
        <f t="shared" si="0"/>
        <v/>
      </c>
      <c r="C66" s="31"/>
      <c r="D66" s="31"/>
      <c r="E66" s="31"/>
      <c r="F66" s="33"/>
      <c r="AA66" s="9"/>
      <c r="AB66" s="9"/>
      <c r="AC66" s="9"/>
      <c r="AD66" s="9"/>
      <c r="AE66" s="9"/>
      <c r="AF66" s="9"/>
      <c r="AG66" s="9"/>
      <c r="AH66" s="9"/>
      <c r="AI66" s="9"/>
      <c r="AK66" s="9"/>
    </row>
    <row r="67" spans="2:37">
      <c r="B67" s="30" t="str">
        <f t="shared" si="0"/>
        <v/>
      </c>
      <c r="C67" s="31"/>
      <c r="D67" s="31"/>
      <c r="E67" s="31"/>
      <c r="F67" s="33"/>
      <c r="AA67" s="9"/>
      <c r="AB67" s="9"/>
      <c r="AC67" s="9"/>
      <c r="AD67" s="9"/>
      <c r="AE67" s="9"/>
      <c r="AF67" s="9"/>
      <c r="AG67" s="9"/>
      <c r="AH67" s="9"/>
      <c r="AI67" s="9"/>
      <c r="AK67" s="9"/>
    </row>
    <row r="68" spans="2:37">
      <c r="B68" s="30" t="str">
        <f t="shared" si="0"/>
        <v/>
      </c>
      <c r="C68" s="31"/>
      <c r="D68" s="31"/>
      <c r="E68" s="31"/>
      <c r="F68" s="33"/>
      <c r="AA68" s="9"/>
      <c r="AB68" s="9"/>
      <c r="AC68" s="9"/>
      <c r="AD68" s="9"/>
      <c r="AE68" s="9"/>
      <c r="AF68" s="9"/>
      <c r="AG68" s="9"/>
      <c r="AH68" s="9"/>
      <c r="AI68" s="9"/>
      <c r="AK68" s="9"/>
    </row>
    <row r="69" spans="2:37">
      <c r="B69" s="30" t="str">
        <f t="shared" si="0"/>
        <v/>
      </c>
      <c r="C69" s="31"/>
      <c r="D69" s="31"/>
      <c r="E69" s="31"/>
      <c r="F69" s="33"/>
      <c r="AA69" s="9"/>
      <c r="AB69" s="9"/>
      <c r="AC69" s="9"/>
      <c r="AD69" s="9"/>
      <c r="AE69" s="9"/>
      <c r="AF69" s="9"/>
      <c r="AG69" s="9"/>
      <c r="AH69" s="9"/>
      <c r="AI69" s="9"/>
      <c r="AK69" s="9"/>
    </row>
    <row r="70" spans="2:37">
      <c r="B70" s="30" t="str">
        <f t="shared" si="0"/>
        <v/>
      </c>
      <c r="C70" s="31"/>
      <c r="D70" s="31"/>
      <c r="E70" s="31"/>
      <c r="F70" s="33"/>
      <c r="AA70" s="9"/>
      <c r="AB70" s="9"/>
      <c r="AC70" s="9"/>
      <c r="AD70" s="9"/>
      <c r="AE70" s="9"/>
      <c r="AF70" s="9"/>
      <c r="AG70" s="9"/>
      <c r="AH70" s="9"/>
      <c r="AI70" s="9"/>
      <c r="AK70" s="9"/>
    </row>
    <row r="71" spans="2:37">
      <c r="B71" s="30" t="str">
        <f t="shared" ref="B71:B134" si="1">IF(AND(C71&lt;&gt;"",D71&lt;&gt;""),(B70+1),"")</f>
        <v/>
      </c>
      <c r="C71" s="31"/>
      <c r="D71" s="31"/>
      <c r="E71" s="31"/>
      <c r="F71" s="33"/>
      <c r="AA71" s="9"/>
      <c r="AB71" s="9"/>
      <c r="AC71" s="9"/>
      <c r="AD71" s="9"/>
      <c r="AE71" s="9"/>
      <c r="AF71" s="9"/>
      <c r="AG71" s="9"/>
      <c r="AH71" s="9"/>
      <c r="AI71" s="9"/>
      <c r="AK71" s="9"/>
    </row>
    <row r="72" spans="2:37">
      <c r="B72" s="30" t="str">
        <f t="shared" si="1"/>
        <v/>
      </c>
      <c r="C72" s="31"/>
      <c r="D72" s="31"/>
      <c r="E72" s="31"/>
      <c r="F72" s="33"/>
      <c r="AA72" s="9"/>
      <c r="AB72" s="9"/>
      <c r="AC72" s="9"/>
      <c r="AD72" s="9"/>
      <c r="AE72" s="9"/>
      <c r="AF72" s="9"/>
      <c r="AG72" s="9"/>
      <c r="AH72" s="9"/>
      <c r="AI72" s="9"/>
      <c r="AK72" s="9"/>
    </row>
    <row r="73" spans="2:37">
      <c r="B73" s="30" t="str">
        <f t="shared" si="1"/>
        <v/>
      </c>
      <c r="C73" s="31"/>
      <c r="D73" s="31"/>
      <c r="E73" s="31"/>
      <c r="F73" s="33"/>
      <c r="AA73" s="9"/>
      <c r="AB73" s="9"/>
      <c r="AC73" s="9"/>
      <c r="AD73" s="9"/>
      <c r="AE73" s="9"/>
      <c r="AF73" s="9"/>
      <c r="AG73" s="9"/>
      <c r="AH73" s="9"/>
      <c r="AI73" s="9"/>
      <c r="AK73" s="9"/>
    </row>
    <row r="74" spans="2:37">
      <c r="B74" s="30" t="str">
        <f t="shared" si="1"/>
        <v/>
      </c>
      <c r="C74" s="31"/>
      <c r="D74" s="31"/>
      <c r="E74" s="31"/>
      <c r="F74" s="33"/>
      <c r="AA74" s="9"/>
      <c r="AB74" s="9"/>
      <c r="AC74" s="9"/>
      <c r="AD74" s="9"/>
      <c r="AE74" s="9"/>
      <c r="AF74" s="9"/>
      <c r="AG74" s="9"/>
      <c r="AH74" s="9"/>
      <c r="AI74" s="9"/>
      <c r="AK74" s="9"/>
    </row>
    <row r="75" spans="2:37">
      <c r="B75" s="30" t="str">
        <f t="shared" si="1"/>
        <v/>
      </c>
      <c r="C75" s="31"/>
      <c r="D75" s="31"/>
      <c r="E75" s="31"/>
      <c r="F75" s="33"/>
      <c r="AA75" s="9"/>
      <c r="AB75" s="9"/>
      <c r="AC75" s="9"/>
      <c r="AD75" s="9"/>
      <c r="AE75" s="9"/>
      <c r="AF75" s="9"/>
      <c r="AG75" s="9"/>
      <c r="AH75" s="9"/>
      <c r="AI75" s="9"/>
      <c r="AK75" s="9"/>
    </row>
    <row r="76" spans="2:37">
      <c r="B76" s="30" t="str">
        <f t="shared" si="1"/>
        <v/>
      </c>
      <c r="C76" s="31"/>
      <c r="D76" s="31"/>
      <c r="E76" s="31"/>
      <c r="F76" s="33"/>
      <c r="AA76" s="9"/>
      <c r="AB76" s="9"/>
      <c r="AC76" s="9"/>
      <c r="AD76" s="9"/>
      <c r="AE76" s="9"/>
      <c r="AF76" s="9"/>
      <c r="AG76" s="9"/>
      <c r="AH76" s="9"/>
      <c r="AI76" s="9"/>
      <c r="AK76" s="9"/>
    </row>
    <row r="77" spans="2:37">
      <c r="B77" s="30" t="str">
        <f t="shared" si="1"/>
        <v/>
      </c>
      <c r="C77" s="31"/>
      <c r="D77" s="31"/>
      <c r="E77" s="31"/>
      <c r="F77" s="33"/>
      <c r="AA77" s="9"/>
      <c r="AB77" s="9"/>
      <c r="AC77" s="9"/>
      <c r="AD77" s="9"/>
      <c r="AE77" s="9"/>
      <c r="AF77" s="9"/>
      <c r="AG77" s="9"/>
      <c r="AH77" s="9"/>
      <c r="AI77" s="9"/>
      <c r="AK77" s="9"/>
    </row>
    <row r="78" spans="2:37">
      <c r="B78" s="30" t="str">
        <f t="shared" si="1"/>
        <v/>
      </c>
      <c r="C78" s="31"/>
      <c r="D78" s="31"/>
      <c r="E78" s="31"/>
      <c r="F78" s="33"/>
      <c r="AA78" s="9"/>
      <c r="AB78" s="9"/>
      <c r="AC78" s="9"/>
      <c r="AD78" s="9"/>
      <c r="AE78" s="9"/>
      <c r="AF78" s="9"/>
      <c r="AG78" s="9"/>
      <c r="AH78" s="9"/>
      <c r="AI78" s="9"/>
      <c r="AK78" s="9"/>
    </row>
    <row r="79" spans="2:37">
      <c r="B79" s="30" t="str">
        <f t="shared" si="1"/>
        <v/>
      </c>
      <c r="C79" s="31"/>
      <c r="D79" s="31"/>
      <c r="E79" s="31"/>
      <c r="F79" s="33"/>
      <c r="AA79" s="9"/>
      <c r="AB79" s="9"/>
      <c r="AC79" s="9"/>
      <c r="AD79" s="9"/>
      <c r="AE79" s="9"/>
      <c r="AF79" s="9"/>
      <c r="AG79" s="9"/>
      <c r="AH79" s="9"/>
      <c r="AI79" s="9"/>
      <c r="AK79" s="9"/>
    </row>
    <row r="80" spans="2:37">
      <c r="B80" s="30" t="str">
        <f t="shared" si="1"/>
        <v/>
      </c>
      <c r="C80" s="31"/>
      <c r="D80" s="31"/>
      <c r="E80" s="31"/>
      <c r="F80" s="33"/>
      <c r="AA80" s="9"/>
      <c r="AB80" s="9"/>
      <c r="AC80" s="9"/>
      <c r="AD80" s="9"/>
      <c r="AE80" s="9"/>
      <c r="AF80" s="9"/>
      <c r="AG80" s="9"/>
      <c r="AH80" s="9"/>
      <c r="AI80" s="9"/>
      <c r="AK80" s="9"/>
    </row>
    <row r="81" spans="2:37">
      <c r="B81" s="30" t="str">
        <f t="shared" si="1"/>
        <v/>
      </c>
      <c r="C81" s="31"/>
      <c r="D81" s="31"/>
      <c r="E81" s="31"/>
      <c r="F81" s="33"/>
      <c r="AA81" s="9"/>
      <c r="AB81" s="9"/>
      <c r="AC81" s="9"/>
      <c r="AD81" s="9"/>
      <c r="AE81" s="9"/>
      <c r="AF81" s="9"/>
      <c r="AG81" s="9"/>
      <c r="AH81" s="9"/>
      <c r="AI81" s="9"/>
      <c r="AK81" s="9"/>
    </row>
    <row r="82" spans="2:37">
      <c r="B82" s="30" t="str">
        <f t="shared" si="1"/>
        <v/>
      </c>
      <c r="C82" s="31"/>
      <c r="D82" s="31"/>
      <c r="E82" s="31"/>
      <c r="F82" s="33"/>
      <c r="AA82" s="9"/>
      <c r="AB82" s="9"/>
      <c r="AC82" s="9"/>
      <c r="AD82" s="9"/>
      <c r="AE82" s="9"/>
      <c r="AF82" s="9"/>
      <c r="AG82" s="9"/>
      <c r="AH82" s="9"/>
      <c r="AI82" s="9"/>
      <c r="AK82" s="9"/>
    </row>
    <row r="83" spans="2:37">
      <c r="B83" s="30" t="str">
        <f t="shared" si="1"/>
        <v/>
      </c>
      <c r="C83" s="31"/>
      <c r="D83" s="31"/>
      <c r="E83" s="31"/>
      <c r="F83" s="33"/>
      <c r="AA83" s="9"/>
      <c r="AB83" s="9"/>
      <c r="AC83" s="9"/>
      <c r="AD83" s="9"/>
      <c r="AE83" s="9"/>
      <c r="AF83" s="9"/>
      <c r="AG83" s="9"/>
      <c r="AH83" s="9"/>
      <c r="AI83" s="9"/>
      <c r="AK83" s="9"/>
    </row>
    <row r="84" spans="2:37">
      <c r="B84" s="30" t="str">
        <f t="shared" si="1"/>
        <v/>
      </c>
      <c r="C84" s="31"/>
      <c r="D84" s="31"/>
      <c r="E84" s="31"/>
      <c r="F84" s="33"/>
      <c r="AA84" s="9"/>
      <c r="AB84" s="9"/>
      <c r="AC84" s="9"/>
      <c r="AD84" s="9"/>
      <c r="AE84" s="9"/>
      <c r="AF84" s="9"/>
      <c r="AG84" s="9"/>
      <c r="AH84" s="9"/>
      <c r="AI84" s="9"/>
      <c r="AK84" s="9"/>
    </row>
    <row r="85" spans="2:37">
      <c r="B85" s="30" t="str">
        <f t="shared" si="1"/>
        <v/>
      </c>
      <c r="C85" s="31"/>
      <c r="D85" s="31"/>
      <c r="E85" s="31"/>
      <c r="F85" s="33"/>
      <c r="AA85" s="9"/>
      <c r="AB85" s="9"/>
      <c r="AC85" s="9"/>
      <c r="AD85" s="9"/>
      <c r="AE85" s="9"/>
      <c r="AF85" s="9"/>
      <c r="AG85" s="9"/>
      <c r="AH85" s="9"/>
      <c r="AI85" s="9"/>
      <c r="AK85" s="9"/>
    </row>
    <row r="86" spans="2:37">
      <c r="B86" s="30" t="str">
        <f t="shared" si="1"/>
        <v/>
      </c>
      <c r="C86" s="31"/>
      <c r="D86" s="31"/>
      <c r="E86" s="31"/>
      <c r="F86" s="33"/>
      <c r="AA86" s="9"/>
      <c r="AB86" s="9"/>
      <c r="AC86" s="9"/>
      <c r="AD86" s="9"/>
      <c r="AE86" s="9"/>
      <c r="AF86" s="9"/>
      <c r="AG86" s="9"/>
      <c r="AH86" s="9"/>
      <c r="AI86" s="9"/>
      <c r="AK86" s="9"/>
    </row>
    <row r="87" spans="2:37">
      <c r="B87" s="30" t="str">
        <f t="shared" si="1"/>
        <v/>
      </c>
      <c r="C87" s="31"/>
      <c r="D87" s="31"/>
      <c r="E87" s="31"/>
      <c r="F87" s="33"/>
      <c r="AA87" s="9"/>
      <c r="AB87" s="9"/>
      <c r="AC87" s="9"/>
      <c r="AD87" s="9"/>
      <c r="AE87" s="9"/>
      <c r="AF87" s="9"/>
      <c r="AG87" s="9"/>
      <c r="AH87" s="9"/>
      <c r="AI87" s="9"/>
      <c r="AK87" s="9"/>
    </row>
    <row r="88" spans="2:37">
      <c r="B88" s="30" t="str">
        <f t="shared" si="1"/>
        <v/>
      </c>
      <c r="C88" s="31"/>
      <c r="D88" s="31"/>
      <c r="E88" s="31"/>
      <c r="F88" s="33"/>
      <c r="AA88" s="9"/>
      <c r="AB88" s="9"/>
      <c r="AC88" s="9"/>
      <c r="AD88" s="9"/>
      <c r="AE88" s="9"/>
      <c r="AF88" s="9"/>
      <c r="AG88" s="9"/>
      <c r="AH88" s="9"/>
      <c r="AI88" s="9"/>
      <c r="AK88" s="9"/>
    </row>
    <row r="89" spans="2:37">
      <c r="B89" s="30" t="str">
        <f t="shared" si="1"/>
        <v/>
      </c>
      <c r="C89" s="31"/>
      <c r="D89" s="31"/>
      <c r="E89" s="31"/>
      <c r="F89" s="33"/>
      <c r="AA89" s="9"/>
      <c r="AB89" s="9"/>
      <c r="AC89" s="9"/>
      <c r="AD89" s="9"/>
      <c r="AE89" s="9"/>
      <c r="AF89" s="9"/>
      <c r="AG89" s="9"/>
      <c r="AH89" s="9"/>
      <c r="AI89" s="9"/>
      <c r="AK89" s="9"/>
    </row>
    <row r="90" spans="2:37">
      <c r="B90" s="30" t="str">
        <f t="shared" si="1"/>
        <v/>
      </c>
      <c r="C90" s="31"/>
      <c r="D90" s="31"/>
      <c r="E90" s="31"/>
      <c r="F90" s="33"/>
      <c r="AA90" s="9"/>
      <c r="AB90" s="9"/>
      <c r="AC90" s="9"/>
      <c r="AD90" s="9"/>
      <c r="AE90" s="9"/>
      <c r="AF90" s="9"/>
      <c r="AG90" s="9"/>
      <c r="AH90" s="9"/>
      <c r="AI90" s="9"/>
      <c r="AK90" s="9"/>
    </row>
    <row r="91" spans="2:37">
      <c r="B91" s="30" t="str">
        <f t="shared" si="1"/>
        <v/>
      </c>
      <c r="C91" s="31"/>
      <c r="D91" s="31"/>
      <c r="E91" s="31"/>
      <c r="F91" s="33"/>
      <c r="AA91" s="9"/>
      <c r="AB91" s="9"/>
      <c r="AC91" s="9"/>
      <c r="AD91" s="9"/>
      <c r="AE91" s="9"/>
      <c r="AF91" s="9"/>
      <c r="AG91" s="9"/>
      <c r="AH91" s="9"/>
      <c r="AI91" s="9"/>
      <c r="AK91" s="9"/>
    </row>
    <row r="92" spans="2:37">
      <c r="B92" s="30" t="str">
        <f t="shared" si="1"/>
        <v/>
      </c>
      <c r="C92" s="31"/>
      <c r="D92" s="31"/>
      <c r="E92" s="31"/>
      <c r="F92" s="33"/>
      <c r="AA92" s="9"/>
      <c r="AB92" s="9"/>
      <c r="AC92" s="9"/>
      <c r="AD92" s="9"/>
      <c r="AE92" s="9"/>
      <c r="AF92" s="9"/>
      <c r="AG92" s="9"/>
      <c r="AH92" s="9"/>
      <c r="AI92" s="9"/>
      <c r="AK92" s="9"/>
    </row>
    <row r="93" spans="2:37">
      <c r="B93" s="30" t="str">
        <f t="shared" si="1"/>
        <v/>
      </c>
      <c r="C93" s="31"/>
      <c r="D93" s="31"/>
      <c r="E93" s="31"/>
      <c r="F93" s="33"/>
      <c r="AA93" s="9"/>
      <c r="AB93" s="9"/>
      <c r="AC93" s="9"/>
      <c r="AD93" s="9"/>
      <c r="AE93" s="9"/>
      <c r="AF93" s="9"/>
      <c r="AG93" s="9"/>
      <c r="AH93" s="9"/>
      <c r="AI93" s="9"/>
      <c r="AK93" s="9"/>
    </row>
    <row r="94" spans="2:37">
      <c r="B94" s="30" t="str">
        <f t="shared" si="1"/>
        <v/>
      </c>
      <c r="C94" s="31"/>
      <c r="D94" s="31"/>
      <c r="E94" s="31"/>
      <c r="F94" s="33"/>
      <c r="AA94" s="9"/>
      <c r="AB94" s="9"/>
      <c r="AC94" s="9"/>
      <c r="AD94" s="9"/>
      <c r="AE94" s="9"/>
      <c r="AF94" s="9"/>
      <c r="AG94" s="9"/>
      <c r="AH94" s="9"/>
      <c r="AI94" s="9"/>
      <c r="AK94" s="9"/>
    </row>
    <row r="95" spans="2:37">
      <c r="B95" s="30" t="str">
        <f t="shared" si="1"/>
        <v/>
      </c>
      <c r="C95" s="31"/>
      <c r="D95" s="31"/>
      <c r="E95" s="31"/>
      <c r="F95" s="33"/>
      <c r="AA95" s="9"/>
      <c r="AB95" s="9"/>
      <c r="AC95" s="9"/>
      <c r="AD95" s="9"/>
      <c r="AE95" s="9"/>
      <c r="AF95" s="9"/>
      <c r="AG95" s="9"/>
      <c r="AH95" s="9"/>
      <c r="AI95" s="9"/>
      <c r="AK95" s="9"/>
    </row>
    <row r="96" spans="2:37">
      <c r="B96" s="30" t="str">
        <f t="shared" si="1"/>
        <v/>
      </c>
      <c r="C96" s="31"/>
      <c r="D96" s="31"/>
      <c r="E96" s="31"/>
      <c r="F96" s="33"/>
      <c r="AA96" s="9"/>
      <c r="AB96" s="9"/>
      <c r="AC96" s="9"/>
      <c r="AD96" s="9"/>
      <c r="AE96" s="9"/>
      <c r="AF96" s="9"/>
      <c r="AG96" s="9"/>
      <c r="AH96" s="9"/>
      <c r="AI96" s="9"/>
      <c r="AK96" s="9"/>
    </row>
    <row r="97" spans="2:37">
      <c r="B97" s="30" t="str">
        <f t="shared" si="1"/>
        <v/>
      </c>
      <c r="C97" s="31"/>
      <c r="D97" s="31"/>
      <c r="E97" s="31"/>
      <c r="F97" s="33"/>
      <c r="AA97" s="9"/>
      <c r="AB97" s="9"/>
      <c r="AC97" s="9"/>
      <c r="AD97" s="9"/>
      <c r="AE97" s="9"/>
      <c r="AF97" s="9"/>
      <c r="AG97" s="9"/>
      <c r="AH97" s="9"/>
      <c r="AI97" s="9"/>
      <c r="AK97" s="9"/>
    </row>
    <row r="98" spans="2:37">
      <c r="B98" s="30" t="str">
        <f t="shared" si="1"/>
        <v/>
      </c>
      <c r="C98" s="31"/>
      <c r="D98" s="31"/>
      <c r="E98" s="31"/>
      <c r="F98" s="33"/>
      <c r="AA98" s="9"/>
      <c r="AB98" s="9"/>
      <c r="AC98" s="9"/>
      <c r="AD98" s="9"/>
      <c r="AE98" s="9"/>
      <c r="AF98" s="9"/>
      <c r="AG98" s="9"/>
      <c r="AH98" s="9"/>
      <c r="AI98" s="9"/>
      <c r="AK98" s="9"/>
    </row>
    <row r="99" spans="2:37">
      <c r="B99" s="30" t="str">
        <f t="shared" si="1"/>
        <v/>
      </c>
      <c r="C99" s="31"/>
      <c r="D99" s="31"/>
      <c r="E99" s="31"/>
      <c r="F99" s="33"/>
      <c r="AA99" s="9"/>
      <c r="AB99" s="9"/>
      <c r="AC99" s="9"/>
      <c r="AD99" s="9"/>
      <c r="AE99" s="9"/>
      <c r="AF99" s="9"/>
      <c r="AG99" s="9"/>
      <c r="AH99" s="9"/>
      <c r="AI99" s="9"/>
      <c r="AK99" s="9"/>
    </row>
    <row r="100" spans="2:37">
      <c r="B100" s="30" t="str">
        <f t="shared" si="1"/>
        <v/>
      </c>
      <c r="C100" s="31"/>
      <c r="D100" s="31"/>
      <c r="E100" s="31"/>
      <c r="F100" s="33"/>
      <c r="AA100" s="9"/>
      <c r="AB100" s="9"/>
      <c r="AC100" s="9"/>
      <c r="AD100" s="9"/>
      <c r="AE100" s="9"/>
      <c r="AF100" s="9"/>
      <c r="AG100" s="9"/>
      <c r="AH100" s="9"/>
      <c r="AI100" s="9"/>
      <c r="AK100" s="9"/>
    </row>
    <row r="101" spans="2:37">
      <c r="B101" s="30" t="str">
        <f t="shared" si="1"/>
        <v/>
      </c>
      <c r="C101" s="31"/>
      <c r="D101" s="31"/>
      <c r="E101" s="31"/>
      <c r="F101" s="33"/>
      <c r="AA101" s="9"/>
      <c r="AB101" s="9"/>
      <c r="AC101" s="9"/>
      <c r="AD101" s="9"/>
      <c r="AE101" s="9"/>
      <c r="AF101" s="9"/>
      <c r="AG101" s="9"/>
      <c r="AH101" s="9"/>
      <c r="AI101" s="9"/>
      <c r="AK101" s="9"/>
    </row>
    <row r="102" spans="2:37">
      <c r="B102" s="30" t="str">
        <f t="shared" si="1"/>
        <v/>
      </c>
      <c r="C102" s="31"/>
      <c r="D102" s="31"/>
      <c r="E102" s="31"/>
      <c r="F102" s="33"/>
      <c r="AA102" s="9"/>
      <c r="AB102" s="9"/>
      <c r="AC102" s="9"/>
      <c r="AD102" s="9"/>
      <c r="AE102" s="9"/>
      <c r="AF102" s="9"/>
      <c r="AG102" s="9"/>
      <c r="AH102" s="9"/>
      <c r="AI102" s="9"/>
      <c r="AK102" s="9"/>
    </row>
    <row r="103" spans="2:37">
      <c r="B103" s="30" t="str">
        <f t="shared" si="1"/>
        <v/>
      </c>
      <c r="C103" s="31"/>
      <c r="D103" s="31"/>
      <c r="E103" s="31"/>
      <c r="F103" s="33"/>
      <c r="AA103" s="9"/>
      <c r="AB103" s="9"/>
      <c r="AC103" s="9"/>
      <c r="AD103" s="9"/>
      <c r="AE103" s="9"/>
      <c r="AF103" s="9"/>
      <c r="AG103" s="9"/>
      <c r="AH103" s="9"/>
      <c r="AI103" s="9"/>
      <c r="AK103" s="9"/>
    </row>
    <row r="104" spans="2:37">
      <c r="B104" s="30" t="str">
        <f t="shared" si="1"/>
        <v/>
      </c>
      <c r="C104" s="31"/>
      <c r="D104" s="31"/>
      <c r="E104" s="31"/>
      <c r="F104" s="33"/>
      <c r="AA104" s="9"/>
      <c r="AB104" s="9"/>
      <c r="AC104" s="9"/>
      <c r="AD104" s="9"/>
      <c r="AE104" s="9"/>
      <c r="AF104" s="9"/>
      <c r="AG104" s="9"/>
      <c r="AH104" s="9"/>
      <c r="AI104" s="9"/>
      <c r="AK104" s="9"/>
    </row>
    <row r="105" spans="2:37">
      <c r="B105" s="30" t="str">
        <f t="shared" si="1"/>
        <v/>
      </c>
      <c r="C105" s="31"/>
      <c r="D105" s="31"/>
      <c r="E105" s="31"/>
      <c r="F105" s="33"/>
      <c r="AA105" s="9"/>
      <c r="AB105" s="9"/>
      <c r="AC105" s="9"/>
      <c r="AD105" s="9"/>
      <c r="AE105" s="9"/>
      <c r="AF105" s="9"/>
      <c r="AG105" s="9"/>
      <c r="AH105" s="9"/>
      <c r="AI105" s="9"/>
      <c r="AK105" s="9"/>
    </row>
    <row r="106" spans="2:37">
      <c r="B106" s="30" t="str">
        <f t="shared" si="1"/>
        <v/>
      </c>
      <c r="C106" s="31"/>
      <c r="D106" s="31"/>
      <c r="E106" s="31"/>
      <c r="F106" s="33"/>
      <c r="AA106" s="9"/>
      <c r="AB106" s="9"/>
      <c r="AC106" s="9"/>
      <c r="AD106" s="9"/>
      <c r="AE106" s="9"/>
      <c r="AF106" s="9"/>
      <c r="AG106" s="9"/>
      <c r="AH106" s="9"/>
      <c r="AI106" s="9"/>
      <c r="AK106" s="9"/>
    </row>
    <row r="107" spans="2:37">
      <c r="B107" s="30" t="str">
        <f t="shared" si="1"/>
        <v/>
      </c>
      <c r="C107" s="31"/>
      <c r="D107" s="31"/>
      <c r="E107" s="31"/>
      <c r="F107" s="33"/>
      <c r="AA107" s="9"/>
      <c r="AB107" s="9"/>
      <c r="AC107" s="9"/>
      <c r="AD107" s="9"/>
      <c r="AE107" s="9"/>
      <c r="AF107" s="9"/>
      <c r="AG107" s="9"/>
      <c r="AH107" s="9"/>
      <c r="AI107" s="9"/>
      <c r="AK107" s="9"/>
    </row>
    <row r="108" spans="2:37">
      <c r="B108" s="30" t="str">
        <f t="shared" si="1"/>
        <v/>
      </c>
      <c r="C108" s="31"/>
      <c r="D108" s="31"/>
      <c r="E108" s="31"/>
      <c r="F108" s="33"/>
      <c r="AA108" s="9"/>
      <c r="AB108" s="9"/>
      <c r="AC108" s="9"/>
      <c r="AD108" s="9"/>
      <c r="AE108" s="9"/>
      <c r="AF108" s="9"/>
      <c r="AG108" s="9"/>
      <c r="AH108" s="9"/>
      <c r="AI108" s="9"/>
      <c r="AK108" s="9"/>
    </row>
    <row r="109" spans="2:37">
      <c r="B109" s="30" t="str">
        <f t="shared" si="1"/>
        <v/>
      </c>
      <c r="C109" s="31"/>
      <c r="D109" s="31"/>
      <c r="E109" s="31"/>
      <c r="F109" s="33"/>
      <c r="AA109" s="9"/>
      <c r="AB109" s="9"/>
      <c r="AC109" s="9"/>
      <c r="AD109" s="9"/>
      <c r="AE109" s="9"/>
      <c r="AF109" s="9"/>
      <c r="AG109" s="9"/>
      <c r="AH109" s="9"/>
      <c r="AI109" s="9"/>
      <c r="AK109" s="9"/>
    </row>
    <row r="110" spans="2:37">
      <c r="B110" s="30" t="str">
        <f t="shared" si="1"/>
        <v/>
      </c>
      <c r="C110" s="31"/>
      <c r="D110" s="31"/>
      <c r="E110" s="31"/>
      <c r="F110" s="33"/>
      <c r="AA110" s="9"/>
      <c r="AB110" s="9"/>
      <c r="AC110" s="9"/>
      <c r="AD110" s="9"/>
      <c r="AE110" s="9"/>
      <c r="AF110" s="9"/>
      <c r="AG110" s="9"/>
      <c r="AH110" s="9"/>
      <c r="AI110" s="9"/>
      <c r="AK110" s="9"/>
    </row>
    <row r="111" spans="2:37">
      <c r="B111" s="30" t="str">
        <f t="shared" si="1"/>
        <v/>
      </c>
      <c r="C111" s="31"/>
      <c r="D111" s="31"/>
      <c r="E111" s="31"/>
      <c r="F111" s="33"/>
      <c r="AA111" s="9"/>
      <c r="AB111" s="9"/>
      <c r="AC111" s="9"/>
      <c r="AD111" s="9"/>
      <c r="AE111" s="9"/>
      <c r="AF111" s="9"/>
      <c r="AG111" s="9"/>
      <c r="AH111" s="9"/>
      <c r="AI111" s="9"/>
      <c r="AK111" s="9"/>
    </row>
    <row r="112" spans="2:37">
      <c r="B112" s="30" t="str">
        <f t="shared" si="1"/>
        <v/>
      </c>
      <c r="C112" s="31"/>
      <c r="D112" s="31"/>
      <c r="E112" s="31"/>
      <c r="F112" s="33"/>
      <c r="AA112" s="9"/>
      <c r="AB112" s="9"/>
      <c r="AC112" s="9"/>
      <c r="AD112" s="9"/>
      <c r="AE112" s="9"/>
      <c r="AF112" s="9"/>
      <c r="AG112" s="9"/>
      <c r="AH112" s="9"/>
      <c r="AI112" s="9"/>
      <c r="AK112" s="9"/>
    </row>
    <row r="113" spans="2:37">
      <c r="B113" s="30" t="str">
        <f t="shared" si="1"/>
        <v/>
      </c>
      <c r="C113" s="31"/>
      <c r="D113" s="31"/>
      <c r="E113" s="31"/>
      <c r="F113" s="33"/>
      <c r="AA113" s="9"/>
      <c r="AB113" s="9"/>
      <c r="AC113" s="9"/>
      <c r="AD113" s="9"/>
      <c r="AE113" s="9"/>
      <c r="AF113" s="9"/>
      <c r="AG113" s="9"/>
      <c r="AH113" s="9"/>
      <c r="AI113" s="9"/>
      <c r="AK113" s="9"/>
    </row>
    <row r="114" spans="2:37">
      <c r="B114" s="30" t="str">
        <f t="shared" si="1"/>
        <v/>
      </c>
      <c r="C114" s="31"/>
      <c r="D114" s="31"/>
      <c r="E114" s="31"/>
      <c r="F114" s="33"/>
      <c r="AA114" s="9"/>
      <c r="AB114" s="9"/>
      <c r="AC114" s="9"/>
      <c r="AD114" s="9"/>
      <c r="AE114" s="9"/>
      <c r="AF114" s="9"/>
      <c r="AG114" s="9"/>
      <c r="AH114" s="9"/>
      <c r="AI114" s="9"/>
      <c r="AK114" s="9"/>
    </row>
    <row r="115" spans="2:37">
      <c r="B115" s="30" t="str">
        <f t="shared" si="1"/>
        <v/>
      </c>
      <c r="C115" s="31"/>
      <c r="D115" s="31"/>
      <c r="E115" s="31"/>
      <c r="F115" s="33"/>
      <c r="AA115" s="9"/>
      <c r="AB115" s="9"/>
      <c r="AC115" s="9"/>
      <c r="AD115" s="9"/>
      <c r="AE115" s="9"/>
      <c r="AF115" s="9"/>
      <c r="AG115" s="9"/>
      <c r="AH115" s="9"/>
      <c r="AI115" s="9"/>
      <c r="AK115" s="9"/>
    </row>
    <row r="116" spans="2:37">
      <c r="B116" s="30" t="str">
        <f t="shared" si="1"/>
        <v/>
      </c>
      <c r="C116" s="31"/>
      <c r="D116" s="31"/>
      <c r="E116" s="31"/>
      <c r="F116" s="33"/>
      <c r="AA116" s="9"/>
      <c r="AB116" s="9"/>
      <c r="AC116" s="9"/>
      <c r="AD116" s="9"/>
      <c r="AE116" s="9"/>
      <c r="AF116" s="9"/>
      <c r="AG116" s="9"/>
      <c r="AH116" s="9"/>
      <c r="AI116" s="9"/>
      <c r="AK116" s="9"/>
    </row>
    <row r="117" spans="2:37">
      <c r="B117" s="30" t="str">
        <f t="shared" si="1"/>
        <v/>
      </c>
      <c r="C117" s="31"/>
      <c r="D117" s="31"/>
      <c r="E117" s="31"/>
      <c r="F117" s="33"/>
      <c r="AA117" s="9"/>
      <c r="AB117" s="9"/>
      <c r="AC117" s="9"/>
      <c r="AD117" s="9"/>
      <c r="AE117" s="9"/>
      <c r="AF117" s="9"/>
      <c r="AG117" s="9"/>
      <c r="AH117" s="9"/>
      <c r="AI117" s="9"/>
      <c r="AK117" s="9"/>
    </row>
    <row r="118" spans="2:37">
      <c r="B118" s="30" t="str">
        <f t="shared" si="1"/>
        <v/>
      </c>
      <c r="C118" s="31"/>
      <c r="D118" s="31"/>
      <c r="E118" s="31"/>
      <c r="F118" s="33"/>
      <c r="AA118" s="9"/>
      <c r="AB118" s="9"/>
      <c r="AC118" s="9"/>
      <c r="AD118" s="9"/>
      <c r="AE118" s="9"/>
      <c r="AF118" s="9"/>
      <c r="AG118" s="9"/>
      <c r="AH118" s="9"/>
      <c r="AI118" s="9"/>
      <c r="AK118" s="9"/>
    </row>
    <row r="119" spans="2:37">
      <c r="B119" s="30" t="str">
        <f t="shared" si="1"/>
        <v/>
      </c>
      <c r="C119" s="31"/>
      <c r="D119" s="31"/>
      <c r="E119" s="31"/>
      <c r="F119" s="33"/>
      <c r="AA119" s="9"/>
      <c r="AB119" s="9"/>
      <c r="AC119" s="9"/>
      <c r="AD119" s="9"/>
      <c r="AE119" s="9"/>
      <c r="AF119" s="9"/>
      <c r="AG119" s="9"/>
      <c r="AH119" s="9"/>
      <c r="AI119" s="9"/>
      <c r="AK119" s="9"/>
    </row>
    <row r="120" spans="2:37">
      <c r="B120" s="30" t="str">
        <f t="shared" si="1"/>
        <v/>
      </c>
      <c r="C120" s="31"/>
      <c r="D120" s="31"/>
      <c r="E120" s="31"/>
      <c r="F120" s="33"/>
      <c r="AA120" s="9"/>
      <c r="AB120" s="9"/>
      <c r="AC120" s="9"/>
      <c r="AD120" s="9"/>
      <c r="AE120" s="9"/>
      <c r="AF120" s="9"/>
      <c r="AG120" s="9"/>
      <c r="AH120" s="9"/>
      <c r="AI120" s="9"/>
      <c r="AK120" s="9"/>
    </row>
    <row r="121" spans="2:37">
      <c r="B121" s="30" t="str">
        <f t="shared" si="1"/>
        <v/>
      </c>
      <c r="C121" s="31"/>
      <c r="D121" s="31"/>
      <c r="E121" s="31"/>
      <c r="F121" s="33"/>
      <c r="AA121" s="9"/>
      <c r="AB121" s="9"/>
      <c r="AC121" s="9"/>
      <c r="AD121" s="9"/>
      <c r="AE121" s="9"/>
      <c r="AF121" s="9"/>
      <c r="AG121" s="9"/>
      <c r="AH121" s="9"/>
      <c r="AI121" s="9"/>
      <c r="AK121" s="9"/>
    </row>
    <row r="122" spans="2:37">
      <c r="B122" s="30" t="str">
        <f t="shared" si="1"/>
        <v/>
      </c>
      <c r="C122" s="31"/>
      <c r="D122" s="31"/>
      <c r="E122" s="31"/>
      <c r="F122" s="33"/>
      <c r="AA122" s="9"/>
      <c r="AB122" s="9"/>
      <c r="AC122" s="9"/>
      <c r="AD122" s="9"/>
      <c r="AE122" s="9"/>
      <c r="AF122" s="9"/>
      <c r="AG122" s="9"/>
      <c r="AH122" s="9"/>
      <c r="AI122" s="9"/>
      <c r="AK122" s="9"/>
    </row>
    <row r="123" spans="2:37">
      <c r="B123" s="30" t="str">
        <f t="shared" si="1"/>
        <v/>
      </c>
      <c r="C123" s="31"/>
      <c r="D123" s="31"/>
      <c r="E123" s="31"/>
      <c r="F123" s="33"/>
      <c r="AA123" s="9"/>
      <c r="AB123" s="9"/>
      <c r="AC123" s="9"/>
      <c r="AD123" s="9"/>
      <c r="AE123" s="9"/>
      <c r="AF123" s="9"/>
      <c r="AG123" s="9"/>
      <c r="AH123" s="9"/>
      <c r="AI123" s="9"/>
      <c r="AK123" s="9"/>
    </row>
    <row r="124" spans="2:37">
      <c r="B124" s="30" t="str">
        <f t="shared" si="1"/>
        <v/>
      </c>
      <c r="C124" s="31"/>
      <c r="D124" s="31"/>
      <c r="E124" s="31"/>
      <c r="F124" s="33"/>
      <c r="AA124" s="9"/>
      <c r="AB124" s="9"/>
      <c r="AC124" s="9"/>
      <c r="AD124" s="9"/>
      <c r="AE124" s="9"/>
      <c r="AF124" s="9"/>
      <c r="AG124" s="9"/>
      <c r="AH124" s="9"/>
      <c r="AI124" s="9"/>
      <c r="AK124" s="9"/>
    </row>
    <row r="125" spans="2:37">
      <c r="B125" s="30" t="str">
        <f t="shared" si="1"/>
        <v/>
      </c>
      <c r="C125" s="31"/>
      <c r="D125" s="31"/>
      <c r="E125" s="31"/>
      <c r="F125" s="33"/>
      <c r="AA125" s="9"/>
      <c r="AB125" s="9"/>
      <c r="AC125" s="9"/>
      <c r="AD125" s="9"/>
      <c r="AE125" s="9"/>
      <c r="AF125" s="9"/>
      <c r="AG125" s="9"/>
      <c r="AH125" s="9"/>
      <c r="AI125" s="9"/>
      <c r="AK125" s="9"/>
    </row>
    <row r="126" spans="2:37">
      <c r="B126" s="30" t="str">
        <f t="shared" si="1"/>
        <v/>
      </c>
      <c r="C126" s="31"/>
      <c r="D126" s="31"/>
      <c r="E126" s="31"/>
      <c r="F126" s="33"/>
      <c r="AA126" s="9"/>
      <c r="AB126" s="9"/>
      <c r="AC126" s="9"/>
      <c r="AD126" s="9"/>
      <c r="AE126" s="9"/>
      <c r="AF126" s="9"/>
      <c r="AG126" s="9"/>
      <c r="AH126" s="9"/>
      <c r="AI126" s="9"/>
      <c r="AK126" s="9"/>
    </row>
    <row r="127" spans="2:37">
      <c r="B127" s="30" t="str">
        <f t="shared" si="1"/>
        <v/>
      </c>
      <c r="C127" s="31"/>
      <c r="D127" s="31"/>
      <c r="E127" s="31"/>
      <c r="F127" s="33"/>
      <c r="AA127" s="9"/>
      <c r="AB127" s="9"/>
      <c r="AC127" s="9"/>
      <c r="AD127" s="9"/>
      <c r="AE127" s="9"/>
      <c r="AF127" s="9"/>
      <c r="AG127" s="9"/>
      <c r="AH127" s="9"/>
      <c r="AI127" s="9"/>
      <c r="AK127" s="9"/>
    </row>
    <row r="128" spans="2:37">
      <c r="B128" s="30" t="str">
        <f t="shared" si="1"/>
        <v/>
      </c>
      <c r="C128" s="31"/>
      <c r="D128" s="31"/>
      <c r="E128" s="31"/>
      <c r="F128" s="33"/>
      <c r="AA128" s="9"/>
      <c r="AB128" s="9"/>
      <c r="AC128" s="9"/>
      <c r="AD128" s="9"/>
      <c r="AE128" s="9"/>
      <c r="AF128" s="9"/>
      <c r="AG128" s="9"/>
      <c r="AH128" s="9"/>
      <c r="AI128" s="9"/>
      <c r="AK128" s="9"/>
    </row>
    <row r="129" spans="2:37">
      <c r="B129" s="30" t="str">
        <f t="shared" si="1"/>
        <v/>
      </c>
      <c r="C129" s="31"/>
      <c r="D129" s="31"/>
      <c r="E129" s="31"/>
      <c r="F129" s="33"/>
      <c r="AA129" s="9"/>
      <c r="AB129" s="9"/>
      <c r="AC129" s="9"/>
      <c r="AD129" s="9"/>
      <c r="AE129" s="9"/>
      <c r="AF129" s="9"/>
      <c r="AG129" s="9"/>
      <c r="AH129" s="9"/>
      <c r="AI129" s="9"/>
      <c r="AK129" s="9"/>
    </row>
    <row r="130" spans="2:37">
      <c r="B130" s="30" t="str">
        <f t="shared" si="1"/>
        <v/>
      </c>
      <c r="C130" s="31"/>
      <c r="D130" s="31"/>
      <c r="E130" s="31"/>
      <c r="F130" s="33"/>
      <c r="AA130" s="9"/>
      <c r="AB130" s="9"/>
      <c r="AC130" s="9"/>
      <c r="AD130" s="9"/>
      <c r="AE130" s="9"/>
      <c r="AF130" s="9"/>
      <c r="AG130" s="9"/>
      <c r="AH130" s="9"/>
      <c r="AI130" s="9"/>
      <c r="AK130" s="9"/>
    </row>
    <row r="131" spans="2:37">
      <c r="B131" s="30" t="str">
        <f t="shared" si="1"/>
        <v/>
      </c>
      <c r="C131" s="31"/>
      <c r="D131" s="31"/>
      <c r="E131" s="31"/>
      <c r="F131" s="33"/>
      <c r="AA131" s="9"/>
      <c r="AB131" s="9"/>
      <c r="AC131" s="9"/>
      <c r="AD131" s="9"/>
      <c r="AE131" s="9"/>
      <c r="AF131" s="9"/>
      <c r="AG131" s="9"/>
      <c r="AH131" s="9"/>
      <c r="AI131" s="9"/>
      <c r="AK131" s="9"/>
    </row>
    <row r="132" spans="2:37">
      <c r="B132" s="30" t="str">
        <f t="shared" si="1"/>
        <v/>
      </c>
      <c r="C132" s="31"/>
      <c r="D132" s="31"/>
      <c r="E132" s="31"/>
      <c r="F132" s="33"/>
      <c r="AA132" s="9"/>
      <c r="AB132" s="9"/>
      <c r="AC132" s="9"/>
      <c r="AD132" s="9"/>
      <c r="AE132" s="9"/>
      <c r="AF132" s="9"/>
      <c r="AG132" s="9"/>
      <c r="AH132" s="9"/>
      <c r="AI132" s="9"/>
      <c r="AK132" s="9"/>
    </row>
    <row r="133" spans="2:37">
      <c r="B133" s="30" t="str">
        <f t="shared" si="1"/>
        <v/>
      </c>
      <c r="C133" s="31"/>
      <c r="D133" s="31"/>
      <c r="E133" s="31"/>
      <c r="F133" s="33"/>
      <c r="AA133" s="9"/>
      <c r="AB133" s="9"/>
      <c r="AC133" s="9"/>
      <c r="AD133" s="9"/>
      <c r="AE133" s="9"/>
      <c r="AF133" s="9"/>
      <c r="AG133" s="9"/>
      <c r="AH133" s="9"/>
      <c r="AI133" s="9"/>
      <c r="AK133" s="9"/>
    </row>
    <row r="134" spans="2:37">
      <c r="B134" s="30" t="str">
        <f t="shared" si="1"/>
        <v/>
      </c>
      <c r="C134" s="31"/>
      <c r="D134" s="31"/>
      <c r="E134" s="31"/>
      <c r="F134" s="33"/>
      <c r="AA134" s="9"/>
      <c r="AB134" s="9"/>
      <c r="AC134" s="9"/>
      <c r="AD134" s="9"/>
      <c r="AE134" s="9"/>
      <c r="AF134" s="9"/>
      <c r="AG134" s="9"/>
      <c r="AH134" s="9"/>
      <c r="AI134" s="9"/>
      <c r="AK134" s="9"/>
    </row>
    <row r="135" spans="2:37">
      <c r="B135" s="30" t="str">
        <f t="shared" ref="B135:B198" si="2">IF(AND(C135&lt;&gt;"",D135&lt;&gt;""),(B134+1),"")</f>
        <v/>
      </c>
      <c r="C135" s="31"/>
      <c r="D135" s="31"/>
      <c r="E135" s="31"/>
      <c r="F135" s="33"/>
      <c r="AA135" s="9"/>
      <c r="AB135" s="9"/>
      <c r="AC135" s="9"/>
      <c r="AD135" s="9"/>
      <c r="AE135" s="9"/>
      <c r="AF135" s="9"/>
      <c r="AG135" s="9"/>
      <c r="AH135" s="9"/>
      <c r="AI135" s="9"/>
      <c r="AK135" s="9"/>
    </row>
    <row r="136" spans="2:37">
      <c r="B136" s="30" t="str">
        <f t="shared" si="2"/>
        <v/>
      </c>
      <c r="C136" s="31"/>
      <c r="D136" s="31"/>
      <c r="E136" s="31"/>
      <c r="F136" s="33"/>
      <c r="AA136" s="9"/>
      <c r="AB136" s="9"/>
      <c r="AC136" s="9"/>
      <c r="AD136" s="9"/>
      <c r="AE136" s="9"/>
      <c r="AF136" s="9"/>
      <c r="AG136" s="9"/>
      <c r="AH136" s="9"/>
      <c r="AI136" s="9"/>
      <c r="AK136" s="9"/>
    </row>
    <row r="137" spans="2:37">
      <c r="B137" s="30" t="str">
        <f t="shared" si="2"/>
        <v/>
      </c>
      <c r="C137" s="31"/>
      <c r="D137" s="31"/>
      <c r="E137" s="31"/>
      <c r="F137" s="33"/>
      <c r="AA137" s="9"/>
      <c r="AB137" s="9"/>
      <c r="AC137" s="9"/>
      <c r="AD137" s="9"/>
      <c r="AE137" s="9"/>
      <c r="AF137" s="9"/>
      <c r="AG137" s="9"/>
      <c r="AH137" s="9"/>
      <c r="AI137" s="9"/>
      <c r="AK137" s="9"/>
    </row>
    <row r="138" spans="2:37">
      <c r="B138" s="30" t="str">
        <f t="shared" si="2"/>
        <v/>
      </c>
      <c r="C138" s="31"/>
      <c r="D138" s="31"/>
      <c r="E138" s="31"/>
      <c r="F138" s="33"/>
      <c r="AA138" s="9"/>
      <c r="AB138" s="9"/>
      <c r="AC138" s="9"/>
      <c r="AD138" s="9"/>
      <c r="AE138" s="9"/>
      <c r="AF138" s="9"/>
      <c r="AG138" s="9"/>
      <c r="AH138" s="9"/>
      <c r="AI138" s="9"/>
      <c r="AK138" s="9"/>
    </row>
    <row r="139" spans="2:37">
      <c r="B139" s="30" t="str">
        <f t="shared" si="2"/>
        <v/>
      </c>
      <c r="C139" s="31"/>
      <c r="D139" s="31"/>
      <c r="E139" s="31"/>
      <c r="F139" s="33"/>
      <c r="AA139" s="9"/>
      <c r="AB139" s="9"/>
      <c r="AC139" s="9"/>
      <c r="AD139" s="9"/>
      <c r="AE139" s="9"/>
      <c r="AF139" s="9"/>
      <c r="AG139" s="9"/>
      <c r="AH139" s="9"/>
      <c r="AI139" s="9"/>
      <c r="AK139" s="9"/>
    </row>
    <row r="140" spans="2:37">
      <c r="B140" s="30" t="str">
        <f t="shared" si="2"/>
        <v/>
      </c>
      <c r="C140" s="31"/>
      <c r="D140" s="31"/>
      <c r="E140" s="31"/>
      <c r="F140" s="33"/>
      <c r="AA140" s="9"/>
      <c r="AB140" s="9"/>
      <c r="AC140" s="9"/>
      <c r="AD140" s="9"/>
      <c r="AE140" s="9"/>
      <c r="AF140" s="9"/>
      <c r="AG140" s="9"/>
      <c r="AH140" s="9"/>
      <c r="AI140" s="9"/>
      <c r="AK140" s="9"/>
    </row>
    <row r="141" spans="2:37">
      <c r="B141" s="30" t="str">
        <f t="shared" si="2"/>
        <v/>
      </c>
      <c r="C141" s="31"/>
      <c r="D141" s="31"/>
      <c r="E141" s="31"/>
      <c r="F141" s="33"/>
      <c r="AA141" s="9"/>
      <c r="AB141" s="9"/>
      <c r="AC141" s="9"/>
      <c r="AD141" s="9"/>
      <c r="AE141" s="9"/>
      <c r="AF141" s="9"/>
      <c r="AG141" s="9"/>
      <c r="AH141" s="9"/>
      <c r="AI141" s="9"/>
      <c r="AK141" s="9"/>
    </row>
    <row r="142" spans="2:37">
      <c r="B142" s="30" t="str">
        <f t="shared" si="2"/>
        <v/>
      </c>
      <c r="C142" s="31"/>
      <c r="D142" s="31"/>
      <c r="E142" s="31"/>
      <c r="F142" s="33"/>
      <c r="AA142" s="9"/>
      <c r="AB142" s="9"/>
      <c r="AC142" s="9"/>
      <c r="AD142" s="9"/>
      <c r="AE142" s="9"/>
      <c r="AF142" s="9"/>
      <c r="AG142" s="9"/>
      <c r="AH142" s="9"/>
      <c r="AI142" s="9"/>
      <c r="AK142" s="9"/>
    </row>
    <row r="143" spans="2:37">
      <c r="B143" s="30" t="str">
        <f t="shared" si="2"/>
        <v/>
      </c>
      <c r="C143" s="31"/>
      <c r="D143" s="31"/>
      <c r="E143" s="31"/>
      <c r="F143" s="33"/>
      <c r="AA143" s="9"/>
      <c r="AB143" s="9"/>
      <c r="AC143" s="9"/>
      <c r="AD143" s="9"/>
      <c r="AE143" s="9"/>
      <c r="AF143" s="9"/>
      <c r="AG143" s="9"/>
      <c r="AH143" s="9"/>
      <c r="AI143" s="9"/>
      <c r="AK143" s="9"/>
    </row>
    <row r="144" spans="2:37">
      <c r="B144" s="30" t="str">
        <f t="shared" si="2"/>
        <v/>
      </c>
      <c r="C144" s="31"/>
      <c r="D144" s="31"/>
      <c r="E144" s="31"/>
      <c r="F144" s="33"/>
      <c r="AA144" s="9"/>
      <c r="AB144" s="9"/>
      <c r="AC144" s="9"/>
      <c r="AD144" s="9"/>
      <c r="AE144" s="9"/>
      <c r="AF144" s="9"/>
      <c r="AG144" s="9"/>
      <c r="AH144" s="9"/>
      <c r="AI144" s="9"/>
      <c r="AK144" s="9"/>
    </row>
    <row r="145" spans="2:37">
      <c r="B145" s="30" t="str">
        <f t="shared" si="2"/>
        <v/>
      </c>
      <c r="C145" s="31"/>
      <c r="D145" s="31"/>
      <c r="E145" s="31"/>
      <c r="F145" s="33"/>
      <c r="AA145" s="9"/>
      <c r="AB145" s="9"/>
      <c r="AC145" s="9"/>
      <c r="AD145" s="9"/>
      <c r="AE145" s="9"/>
      <c r="AF145" s="9"/>
      <c r="AG145" s="9"/>
      <c r="AH145" s="9"/>
      <c r="AI145" s="9"/>
      <c r="AK145" s="9"/>
    </row>
    <row r="146" spans="2:37">
      <c r="B146" s="30" t="str">
        <f t="shared" si="2"/>
        <v/>
      </c>
      <c r="C146" s="31"/>
      <c r="D146" s="31"/>
      <c r="E146" s="31"/>
      <c r="F146" s="33"/>
      <c r="AA146" s="9"/>
      <c r="AB146" s="9"/>
      <c r="AC146" s="9"/>
      <c r="AD146" s="9"/>
      <c r="AE146" s="9"/>
      <c r="AF146" s="9"/>
      <c r="AG146" s="9"/>
      <c r="AH146" s="9"/>
      <c r="AI146" s="9"/>
      <c r="AK146" s="9"/>
    </row>
    <row r="147" spans="2:37">
      <c r="B147" s="30" t="str">
        <f t="shared" si="2"/>
        <v/>
      </c>
      <c r="C147" s="31"/>
      <c r="D147" s="31"/>
      <c r="E147" s="31"/>
      <c r="F147" s="33"/>
      <c r="AA147" s="9"/>
      <c r="AB147" s="9"/>
      <c r="AC147" s="9"/>
      <c r="AD147" s="9"/>
      <c r="AE147" s="9"/>
      <c r="AF147" s="9"/>
      <c r="AG147" s="9"/>
      <c r="AH147" s="9"/>
      <c r="AI147" s="9"/>
      <c r="AK147" s="9"/>
    </row>
    <row r="148" spans="2:37">
      <c r="B148" s="30" t="str">
        <f t="shared" si="2"/>
        <v/>
      </c>
      <c r="C148" s="31"/>
      <c r="D148" s="31"/>
      <c r="E148" s="31"/>
      <c r="F148" s="33"/>
      <c r="AA148" s="9"/>
      <c r="AB148" s="9"/>
      <c r="AC148" s="9"/>
      <c r="AD148" s="9"/>
      <c r="AE148" s="9"/>
      <c r="AF148" s="9"/>
      <c r="AG148" s="9"/>
      <c r="AH148" s="9"/>
      <c r="AI148" s="9"/>
      <c r="AK148" s="9"/>
    </row>
    <row r="149" spans="2:37">
      <c r="B149" s="30" t="str">
        <f t="shared" si="2"/>
        <v/>
      </c>
      <c r="C149" s="31"/>
      <c r="D149" s="31"/>
      <c r="E149" s="31"/>
      <c r="F149" s="33"/>
    </row>
    <row r="150" spans="2:37">
      <c r="B150" s="30" t="str">
        <f t="shared" si="2"/>
        <v/>
      </c>
      <c r="C150" s="31"/>
      <c r="D150" s="31"/>
      <c r="E150" s="31"/>
      <c r="F150" s="33"/>
    </row>
    <row r="151" spans="2:37">
      <c r="B151" s="30" t="str">
        <f t="shared" si="2"/>
        <v/>
      </c>
      <c r="C151" s="31"/>
      <c r="D151" s="31"/>
      <c r="E151" s="31"/>
      <c r="F151" s="33"/>
    </row>
    <row r="152" spans="2:37">
      <c r="B152" s="30" t="str">
        <f t="shared" si="2"/>
        <v/>
      </c>
      <c r="C152" s="31"/>
      <c r="D152" s="31"/>
      <c r="E152" s="31"/>
      <c r="F152" s="33"/>
    </row>
    <row r="153" spans="2:37">
      <c r="B153" s="30" t="str">
        <f t="shared" si="2"/>
        <v/>
      </c>
      <c r="C153" s="31"/>
      <c r="D153" s="31"/>
      <c r="E153" s="31"/>
      <c r="F153" s="33"/>
    </row>
    <row r="154" spans="2:37">
      <c r="B154" s="30" t="str">
        <f t="shared" si="2"/>
        <v/>
      </c>
      <c r="C154" s="31"/>
      <c r="D154" s="31"/>
      <c r="E154" s="31"/>
      <c r="F154" s="33"/>
    </row>
    <row r="155" spans="2:37">
      <c r="B155" s="30" t="str">
        <f t="shared" si="2"/>
        <v/>
      </c>
      <c r="C155" s="31"/>
      <c r="D155" s="31"/>
      <c r="E155" s="31"/>
      <c r="F155" s="33"/>
    </row>
    <row r="156" spans="2:37">
      <c r="B156" s="30" t="str">
        <f t="shared" si="2"/>
        <v/>
      </c>
      <c r="C156" s="31"/>
      <c r="D156" s="31"/>
      <c r="E156" s="31"/>
      <c r="F156" s="33"/>
    </row>
    <row r="157" spans="2:37">
      <c r="B157" s="30" t="str">
        <f t="shared" si="2"/>
        <v/>
      </c>
      <c r="C157" s="31"/>
      <c r="D157" s="31"/>
      <c r="E157" s="31"/>
      <c r="F157" s="33"/>
    </row>
    <row r="158" spans="2:37">
      <c r="B158" s="30" t="str">
        <f t="shared" si="2"/>
        <v/>
      </c>
      <c r="C158" s="31"/>
      <c r="D158" s="31"/>
      <c r="E158" s="31"/>
      <c r="F158" s="33"/>
    </row>
    <row r="159" spans="2:37">
      <c r="B159" s="30" t="str">
        <f t="shared" si="2"/>
        <v/>
      </c>
      <c r="C159" s="31"/>
      <c r="D159" s="31"/>
      <c r="E159" s="31"/>
      <c r="F159" s="33"/>
    </row>
    <row r="160" spans="2:37">
      <c r="B160" s="30" t="str">
        <f t="shared" si="2"/>
        <v/>
      </c>
      <c r="C160" s="31"/>
      <c r="D160" s="31"/>
      <c r="E160" s="31"/>
      <c r="F160" s="33"/>
    </row>
    <row r="161" spans="2:6">
      <c r="B161" s="30" t="str">
        <f t="shared" si="2"/>
        <v/>
      </c>
      <c r="C161" s="31"/>
      <c r="D161" s="31"/>
      <c r="E161" s="31"/>
      <c r="F161" s="33"/>
    </row>
    <row r="162" spans="2:6">
      <c r="B162" s="30" t="str">
        <f t="shared" si="2"/>
        <v/>
      </c>
      <c r="C162" s="31"/>
      <c r="D162" s="31"/>
      <c r="E162" s="31"/>
      <c r="F162" s="33"/>
    </row>
    <row r="163" spans="2:6">
      <c r="B163" s="30" t="str">
        <f t="shared" si="2"/>
        <v/>
      </c>
      <c r="C163" s="31"/>
      <c r="D163" s="31"/>
      <c r="E163" s="31"/>
      <c r="F163" s="33"/>
    </row>
    <row r="164" spans="2:6">
      <c r="B164" s="30" t="str">
        <f t="shared" si="2"/>
        <v/>
      </c>
      <c r="C164" s="31"/>
      <c r="D164" s="31"/>
      <c r="E164" s="31"/>
      <c r="F164" s="33"/>
    </row>
    <row r="165" spans="2:6">
      <c r="B165" s="30" t="str">
        <f t="shared" si="2"/>
        <v/>
      </c>
      <c r="C165" s="31"/>
      <c r="D165" s="31"/>
      <c r="E165" s="31"/>
      <c r="F165" s="33"/>
    </row>
    <row r="166" spans="2:6">
      <c r="B166" s="30" t="str">
        <f t="shared" si="2"/>
        <v/>
      </c>
      <c r="C166" s="31"/>
      <c r="D166" s="31"/>
      <c r="E166" s="31"/>
      <c r="F166" s="33"/>
    </row>
    <row r="167" spans="2:6">
      <c r="B167" s="30" t="str">
        <f t="shared" si="2"/>
        <v/>
      </c>
      <c r="C167" s="31"/>
      <c r="D167" s="31"/>
      <c r="E167" s="31"/>
      <c r="F167" s="33"/>
    </row>
    <row r="168" spans="2:6">
      <c r="B168" s="30" t="str">
        <f t="shared" si="2"/>
        <v/>
      </c>
      <c r="C168" s="31"/>
      <c r="D168" s="31"/>
      <c r="E168" s="31"/>
      <c r="F168" s="33"/>
    </row>
    <row r="169" spans="2:6">
      <c r="B169" s="30" t="str">
        <f t="shared" si="2"/>
        <v/>
      </c>
      <c r="C169" s="31"/>
      <c r="D169" s="31"/>
      <c r="E169" s="31"/>
      <c r="F169" s="33"/>
    </row>
    <row r="170" spans="2:6">
      <c r="B170" s="30" t="str">
        <f t="shared" si="2"/>
        <v/>
      </c>
      <c r="C170" s="31"/>
      <c r="D170" s="31"/>
      <c r="E170" s="31"/>
      <c r="F170" s="33"/>
    </row>
    <row r="171" spans="2:6">
      <c r="B171" s="30" t="str">
        <f t="shared" si="2"/>
        <v/>
      </c>
      <c r="C171" s="31"/>
      <c r="D171" s="31"/>
      <c r="E171" s="31"/>
      <c r="F171" s="33"/>
    </row>
    <row r="172" spans="2:6">
      <c r="B172" s="30" t="str">
        <f t="shared" si="2"/>
        <v/>
      </c>
      <c r="C172" s="31"/>
      <c r="D172" s="31"/>
      <c r="E172" s="31"/>
      <c r="F172" s="33"/>
    </row>
    <row r="173" spans="2:6">
      <c r="B173" s="30" t="str">
        <f t="shared" si="2"/>
        <v/>
      </c>
      <c r="C173" s="31"/>
      <c r="D173" s="31"/>
      <c r="E173" s="31"/>
      <c r="F173" s="33"/>
    </row>
    <row r="174" spans="2:6">
      <c r="B174" s="30" t="str">
        <f t="shared" si="2"/>
        <v/>
      </c>
      <c r="C174" s="31"/>
      <c r="D174" s="31"/>
      <c r="E174" s="31"/>
      <c r="F174" s="33"/>
    </row>
    <row r="175" spans="2:6">
      <c r="B175" s="30" t="str">
        <f t="shared" si="2"/>
        <v/>
      </c>
      <c r="C175" s="31"/>
      <c r="D175" s="31"/>
      <c r="E175" s="31"/>
      <c r="F175" s="33"/>
    </row>
    <row r="176" spans="2:6">
      <c r="B176" s="30" t="str">
        <f t="shared" si="2"/>
        <v/>
      </c>
      <c r="C176" s="31"/>
      <c r="D176" s="31"/>
      <c r="E176" s="31"/>
      <c r="F176" s="33"/>
    </row>
    <row r="177" spans="2:6">
      <c r="B177" s="30" t="str">
        <f t="shared" si="2"/>
        <v/>
      </c>
      <c r="C177" s="31"/>
      <c r="D177" s="31"/>
      <c r="E177" s="31"/>
      <c r="F177" s="33"/>
    </row>
    <row r="178" spans="2:6">
      <c r="B178" s="30" t="str">
        <f t="shared" si="2"/>
        <v/>
      </c>
      <c r="C178" s="31"/>
      <c r="D178" s="31"/>
      <c r="E178" s="31"/>
      <c r="F178" s="33"/>
    </row>
    <row r="179" spans="2:6">
      <c r="B179" s="30" t="str">
        <f t="shared" si="2"/>
        <v/>
      </c>
      <c r="C179" s="31"/>
      <c r="D179" s="31"/>
      <c r="E179" s="31"/>
      <c r="F179" s="33"/>
    </row>
    <row r="180" spans="2:6">
      <c r="B180" s="30" t="str">
        <f t="shared" si="2"/>
        <v/>
      </c>
      <c r="C180" s="31"/>
      <c r="D180" s="31"/>
      <c r="E180" s="31"/>
      <c r="F180" s="33"/>
    </row>
    <row r="181" spans="2:6">
      <c r="B181" s="30" t="str">
        <f t="shared" si="2"/>
        <v/>
      </c>
      <c r="C181" s="31"/>
      <c r="D181" s="31"/>
      <c r="E181" s="31"/>
      <c r="F181" s="33"/>
    </row>
    <row r="182" spans="2:6">
      <c r="B182" s="30" t="str">
        <f t="shared" si="2"/>
        <v/>
      </c>
      <c r="C182" s="31"/>
      <c r="D182" s="31"/>
      <c r="E182" s="31"/>
      <c r="F182" s="33"/>
    </row>
    <row r="183" spans="2:6">
      <c r="B183" s="30" t="str">
        <f t="shared" si="2"/>
        <v/>
      </c>
      <c r="C183" s="31"/>
      <c r="D183" s="31"/>
      <c r="E183" s="31"/>
      <c r="F183" s="33"/>
    </row>
    <row r="184" spans="2:6">
      <c r="B184" s="30" t="str">
        <f t="shared" si="2"/>
        <v/>
      </c>
      <c r="C184" s="31"/>
      <c r="D184" s="31"/>
      <c r="E184" s="31"/>
      <c r="F184" s="33"/>
    </row>
    <row r="185" spans="2:6">
      <c r="B185" s="30" t="str">
        <f t="shared" si="2"/>
        <v/>
      </c>
      <c r="C185" s="31"/>
      <c r="D185" s="31"/>
      <c r="E185" s="31"/>
      <c r="F185" s="33"/>
    </row>
    <row r="186" spans="2:6">
      <c r="B186" s="30" t="str">
        <f t="shared" si="2"/>
        <v/>
      </c>
      <c r="C186" s="31"/>
      <c r="D186" s="31"/>
      <c r="E186" s="31"/>
      <c r="F186" s="33"/>
    </row>
    <row r="187" spans="2:6">
      <c r="B187" s="30" t="str">
        <f t="shared" si="2"/>
        <v/>
      </c>
      <c r="C187" s="31"/>
      <c r="D187" s="31"/>
      <c r="E187" s="31"/>
      <c r="F187" s="33"/>
    </row>
    <row r="188" spans="2:6">
      <c r="B188" s="30" t="str">
        <f t="shared" si="2"/>
        <v/>
      </c>
      <c r="C188" s="31"/>
      <c r="D188" s="31"/>
      <c r="E188" s="31"/>
      <c r="F188" s="33"/>
    </row>
    <row r="189" spans="2:6">
      <c r="B189" s="30" t="str">
        <f t="shared" si="2"/>
        <v/>
      </c>
      <c r="C189" s="31"/>
      <c r="D189" s="31"/>
      <c r="E189" s="31"/>
      <c r="F189" s="33"/>
    </row>
    <row r="190" spans="2:6">
      <c r="B190" s="30" t="str">
        <f t="shared" si="2"/>
        <v/>
      </c>
      <c r="C190" s="31"/>
      <c r="D190" s="31"/>
      <c r="E190" s="31"/>
      <c r="F190" s="33"/>
    </row>
    <row r="191" spans="2:6">
      <c r="B191" s="30" t="str">
        <f t="shared" si="2"/>
        <v/>
      </c>
      <c r="C191" s="31"/>
      <c r="D191" s="31"/>
      <c r="E191" s="31"/>
      <c r="F191" s="33"/>
    </row>
    <row r="192" spans="2:6">
      <c r="B192" s="30" t="str">
        <f t="shared" si="2"/>
        <v/>
      </c>
      <c r="C192" s="31"/>
      <c r="D192" s="31"/>
      <c r="E192" s="31"/>
      <c r="F192" s="33"/>
    </row>
    <row r="193" spans="2:6">
      <c r="B193" s="30" t="str">
        <f t="shared" si="2"/>
        <v/>
      </c>
      <c r="C193" s="31"/>
      <c r="D193" s="31"/>
      <c r="E193" s="31"/>
      <c r="F193" s="33"/>
    </row>
    <row r="194" spans="2:6">
      <c r="B194" s="30" t="str">
        <f t="shared" si="2"/>
        <v/>
      </c>
      <c r="C194" s="31"/>
      <c r="D194" s="31"/>
      <c r="E194" s="31"/>
      <c r="F194" s="33"/>
    </row>
    <row r="195" spans="2:6">
      <c r="B195" s="30" t="str">
        <f t="shared" si="2"/>
        <v/>
      </c>
      <c r="C195" s="31"/>
      <c r="D195" s="31"/>
      <c r="E195" s="31"/>
      <c r="F195" s="33"/>
    </row>
    <row r="196" spans="2:6">
      <c r="B196" s="30" t="str">
        <f t="shared" si="2"/>
        <v/>
      </c>
      <c r="C196" s="31"/>
      <c r="D196" s="31"/>
      <c r="E196" s="31"/>
      <c r="F196" s="33"/>
    </row>
    <row r="197" spans="2:6">
      <c r="B197" s="30" t="str">
        <f t="shared" si="2"/>
        <v/>
      </c>
      <c r="C197" s="31"/>
      <c r="D197" s="31"/>
      <c r="E197" s="31"/>
      <c r="F197" s="33"/>
    </row>
    <row r="198" spans="2:6">
      <c r="B198" s="30" t="str">
        <f t="shared" si="2"/>
        <v/>
      </c>
      <c r="C198" s="31"/>
      <c r="D198" s="31"/>
      <c r="E198" s="31"/>
      <c r="F198" s="33"/>
    </row>
    <row r="199" spans="2:6">
      <c r="B199" s="30" t="str">
        <f>IF(AND(C199&lt;&gt;"",D199&lt;&gt;""),(B198+1),"")</f>
        <v/>
      </c>
      <c r="C199" s="31"/>
      <c r="D199" s="31"/>
      <c r="E199" s="31"/>
      <c r="F199" s="33"/>
    </row>
    <row r="200" spans="2:6">
      <c r="B200" s="30" t="str">
        <f>IF(AND(C200&lt;&gt;"",D200&lt;&gt;""),(B199+1),"")</f>
        <v/>
      </c>
      <c r="C200" s="31"/>
      <c r="D200" s="31"/>
      <c r="E200" s="31"/>
      <c r="F200" s="33"/>
    </row>
    <row r="201" spans="2:6">
      <c r="B201" s="30" t="str">
        <f>IF(AND(C201&lt;&gt;"",D201&lt;&gt;""),(B200+1),"")</f>
        <v/>
      </c>
      <c r="C201" s="31"/>
      <c r="D201" s="31"/>
      <c r="E201" s="31"/>
      <c r="F201" s="33"/>
    </row>
    <row r="202" spans="2:6">
      <c r="B202" s="30" t="str">
        <f>IF(AND(C202&lt;&gt;"",D202&lt;&gt;""),(B201+1),"")</f>
        <v/>
      </c>
      <c r="C202" s="31"/>
      <c r="D202" s="31"/>
      <c r="E202" s="31"/>
      <c r="F202" s="33"/>
    </row>
    <row r="203" spans="2:6" ht="15.75" thickBot="1">
      <c r="B203" s="34" t="str">
        <f>IF(AND(C203&lt;&gt;"",D203&lt;&gt;""),(B202+1),"")</f>
        <v/>
      </c>
      <c r="C203" s="35"/>
      <c r="D203" s="35"/>
      <c r="E203" s="35"/>
      <c r="F203" s="36"/>
    </row>
  </sheetData>
  <mergeCells count="1">
    <mergeCell ref="C2:E2"/>
  </mergeCells>
  <phoneticPr fontId="0" type="noConversion"/>
  <pageMargins left="0.23622047244094491" right="0.19685039370078741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P361"/>
  <sheetViews>
    <sheetView workbookViewId="0">
      <pane ySplit="16" topLeftCell="A17" activePane="bottomLeft" state="frozen"/>
      <selection pane="bottomLeft" activeCell="A17" sqref="A17"/>
    </sheetView>
  </sheetViews>
  <sheetFormatPr baseColWidth="10" defaultColWidth="4.7109375" defaultRowHeight="12" customHeight="1"/>
  <cols>
    <col min="1" max="1" width="2.7109375" customWidth="1"/>
    <col min="2" max="2" width="7.5703125" bestFit="1" customWidth="1"/>
    <col min="4" max="5" width="4.7109375" customWidth="1"/>
    <col min="9" max="9" width="5.28515625" customWidth="1"/>
    <col min="10" max="10" width="4.5703125" customWidth="1"/>
    <col min="11" max="11" width="3.28515625" customWidth="1"/>
    <col min="12" max="12" width="4.140625" customWidth="1"/>
    <col min="13" max="13" width="3.5703125" customWidth="1"/>
    <col min="14" max="14" width="3.140625" customWidth="1"/>
    <col min="15" max="15" width="4.28515625" customWidth="1"/>
    <col min="16" max="16" width="4" customWidth="1"/>
    <col min="17" max="17" width="4.5703125" customWidth="1"/>
    <col min="18" max="18" width="3.85546875" customWidth="1"/>
    <col min="19" max="19" width="3.28515625" customWidth="1"/>
    <col min="20" max="20" width="5.28515625" customWidth="1"/>
    <col min="21" max="21" width="2.28515625" customWidth="1"/>
    <col min="22" max="22" width="3.7109375" customWidth="1"/>
    <col min="23" max="23" width="10" style="13" bestFit="1" customWidth="1"/>
    <col min="24" max="24" width="7" style="13" bestFit="1" customWidth="1"/>
    <col min="25" max="25" width="4.7109375" style="13"/>
    <col min="26" max="27" width="7" style="13" bestFit="1" customWidth="1"/>
    <col min="28" max="42" width="4.7109375" style="13"/>
  </cols>
  <sheetData>
    <row r="1" spans="2:42" ht="12" customHeight="1">
      <c r="D1" t="s">
        <v>15</v>
      </c>
      <c r="K1" t="s">
        <v>16</v>
      </c>
    </row>
    <row r="3" spans="2:42" ht="12" customHeight="1">
      <c r="F3" s="208"/>
      <c r="G3" s="208"/>
    </row>
    <row r="5" spans="2:42" ht="12" customHeight="1">
      <c r="B5" s="4"/>
      <c r="C5" s="4"/>
      <c r="D5" s="4"/>
      <c r="E5" s="4"/>
      <c r="F5" s="4"/>
      <c r="G5" s="4"/>
      <c r="H5" s="4"/>
      <c r="J5" s="16"/>
      <c r="L5" s="4"/>
      <c r="M5" s="4"/>
      <c r="N5" s="4"/>
      <c r="O5" s="4"/>
      <c r="P5" s="4"/>
      <c r="Q5" s="4"/>
      <c r="R5" s="4"/>
      <c r="S5" s="4"/>
    </row>
    <row r="6" spans="2:42" ht="14.25" customHeight="1">
      <c r="B6" t="s">
        <v>1</v>
      </c>
      <c r="C6" s="4"/>
      <c r="D6" s="4"/>
      <c r="E6" s="37" t="e">
        <f ca="1">IF(COUNTIF(noms,#REF!)=0,"00"&amp;COUNTA(noms),"00"&amp;INDEX([1]BDD!B:B,MAX(MATCH(TRUE,(noms=#REF!),1)+1))+1)</f>
        <v>#VALUE!</v>
      </c>
      <c r="F6" s="4"/>
      <c r="G6" s="4"/>
      <c r="H6" s="4"/>
      <c r="J6" s="4"/>
      <c r="L6" s="16" t="s">
        <v>57</v>
      </c>
      <c r="O6" s="16"/>
      <c r="P6" s="16"/>
      <c r="Q6" s="16"/>
      <c r="R6" s="16"/>
      <c r="S6" s="16"/>
    </row>
    <row r="7" spans="2:42" ht="14.25" customHeight="1">
      <c r="C7" s="4"/>
      <c r="D7" s="4"/>
      <c r="E7" s="4"/>
      <c r="F7" s="4"/>
      <c r="G7" s="4"/>
      <c r="H7" s="4"/>
      <c r="J7" s="39"/>
      <c r="L7" s="4"/>
      <c r="O7" s="14"/>
      <c r="P7" s="14"/>
      <c r="Q7" s="14"/>
      <c r="R7" s="14"/>
      <c r="S7" s="14"/>
    </row>
    <row r="8" spans="2:42" ht="14.25" customHeight="1">
      <c r="B8" t="s">
        <v>0</v>
      </c>
      <c r="C8" s="4"/>
      <c r="D8" s="38"/>
      <c r="E8" s="209">
        <f ca="1">TODAY()</f>
        <v>41201</v>
      </c>
      <c r="F8" s="209"/>
      <c r="G8" s="209"/>
      <c r="H8" s="209"/>
      <c r="J8" s="4"/>
      <c r="L8" s="39" t="s">
        <v>58</v>
      </c>
      <c r="M8" s="39"/>
      <c r="P8" s="39"/>
      <c r="Q8" s="39"/>
      <c r="R8" s="39"/>
      <c r="S8" s="39"/>
    </row>
    <row r="9" spans="2:42" ht="14.25" customHeight="1">
      <c r="C9" s="4"/>
      <c r="D9" s="4"/>
      <c r="E9" s="13"/>
      <c r="F9" s="4"/>
      <c r="G9" s="4"/>
      <c r="H9" s="4"/>
      <c r="J9" s="16"/>
      <c r="L9" s="4"/>
      <c r="O9" s="16"/>
      <c r="P9" s="16"/>
      <c r="Q9" s="16"/>
      <c r="R9" s="16"/>
      <c r="S9" s="16"/>
    </row>
    <row r="10" spans="2:42" ht="14.25" customHeight="1">
      <c r="B10" t="s">
        <v>32</v>
      </c>
      <c r="C10" s="4"/>
      <c r="D10" s="4" t="str">
        <f>[1]INFO!D12</f>
        <v>11 MG 1254 BF-11fg2545 bf</v>
      </c>
      <c r="E10" s="4"/>
      <c r="F10" s="4"/>
      <c r="G10" s="4"/>
      <c r="H10" s="4"/>
      <c r="L10" s="16" t="s">
        <v>59</v>
      </c>
      <c r="M10" s="210"/>
      <c r="N10" s="210"/>
      <c r="O10" s="210"/>
      <c r="P10" s="210"/>
      <c r="Q10" s="210"/>
      <c r="R10" s="210"/>
      <c r="S10" s="210"/>
    </row>
    <row r="11" spans="2:42" ht="14.25" customHeight="1">
      <c r="B11" s="4"/>
      <c r="C11" s="4"/>
      <c r="D11" s="4"/>
      <c r="E11" s="4"/>
      <c r="F11" s="4"/>
      <c r="G11" s="4"/>
      <c r="H11" s="4"/>
      <c r="L11" s="4"/>
      <c r="M11" s="4"/>
      <c r="N11" s="4"/>
      <c r="O11" s="4"/>
      <c r="P11" s="4"/>
      <c r="Q11" s="4"/>
      <c r="R11" s="4"/>
      <c r="S11" s="4"/>
    </row>
    <row r="12" spans="2:42" s="40" customFormat="1" ht="10.5" customHeight="1"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</row>
    <row r="13" spans="2:42" ht="10.5" customHeight="1"/>
    <row r="14" spans="2:42" ht="10.5" customHeight="1"/>
    <row r="15" spans="2:42" ht="16.5" customHeight="1">
      <c r="B15" s="206" t="s">
        <v>2</v>
      </c>
      <c r="C15" s="206"/>
      <c r="D15" s="206"/>
      <c r="E15" s="206"/>
      <c r="F15" s="206"/>
      <c r="G15" s="206"/>
      <c r="H15" s="206"/>
      <c r="I15" s="206"/>
      <c r="J15" s="206"/>
      <c r="K15" s="207" t="s">
        <v>60</v>
      </c>
      <c r="L15" s="207"/>
      <c r="M15" s="207"/>
      <c r="N15" s="207" t="s">
        <v>3</v>
      </c>
      <c r="O15" s="207"/>
      <c r="P15" s="207"/>
      <c r="Q15" s="207" t="s">
        <v>4</v>
      </c>
      <c r="R15" s="207"/>
      <c r="S15" s="207"/>
      <c r="T15" s="207"/>
      <c r="W15" s="112"/>
      <c r="X15" s="112"/>
      <c r="Y15" s="112"/>
      <c r="Z15" s="112"/>
      <c r="AA15" s="112"/>
      <c r="AB15" s="112"/>
      <c r="AC15" s="112"/>
      <c r="AD15" s="112"/>
      <c r="AE15" s="112"/>
      <c r="AF15" s="214"/>
      <c r="AG15" s="214"/>
      <c r="AH15" s="214"/>
      <c r="AI15" s="214"/>
      <c r="AJ15" s="214"/>
      <c r="AK15" s="214"/>
      <c r="AL15" s="214"/>
      <c r="AM15" s="214"/>
      <c r="AN15" s="214"/>
      <c r="AO15" s="214"/>
    </row>
    <row r="16" spans="2:42" ht="12" customHeight="1">
      <c r="B16" s="206"/>
      <c r="C16" s="206"/>
      <c r="D16" s="206"/>
      <c r="E16" s="206"/>
      <c r="F16" s="206"/>
      <c r="G16" s="206"/>
      <c r="H16" s="206"/>
      <c r="I16" s="206"/>
      <c r="J16" s="206"/>
      <c r="K16" s="211"/>
      <c r="L16" s="212"/>
      <c r="M16" s="213"/>
      <c r="N16" s="211"/>
      <c r="O16" s="212"/>
      <c r="P16" s="213"/>
      <c r="Q16" s="211"/>
      <c r="R16" s="212"/>
      <c r="S16" s="212"/>
      <c r="T16" s="213"/>
      <c r="W16" s="112"/>
      <c r="X16" s="112"/>
      <c r="Y16" s="112"/>
      <c r="Z16" s="112"/>
      <c r="AA16" s="112"/>
      <c r="AB16" s="112"/>
      <c r="AC16" s="112"/>
      <c r="AD16" s="112"/>
      <c r="AE16" s="112"/>
    </row>
    <row r="17" spans="2:41" ht="12" customHeight="1">
      <c r="B17" s="3"/>
      <c r="C17" s="4"/>
      <c r="D17" s="4"/>
      <c r="E17" s="4"/>
      <c r="F17" s="4"/>
      <c r="G17" s="4"/>
      <c r="H17" s="4"/>
      <c r="I17" s="4"/>
      <c r="J17" s="4"/>
      <c r="K17" s="3"/>
      <c r="L17" s="4"/>
      <c r="M17" s="5"/>
      <c r="N17" s="3"/>
      <c r="O17" s="4"/>
      <c r="P17" s="5"/>
      <c r="Q17" s="3"/>
      <c r="R17" s="4"/>
      <c r="S17" s="4"/>
      <c r="T17" s="5"/>
      <c r="W17" s="94"/>
    </row>
    <row r="18" spans="2:41" ht="13.5" customHeight="1">
      <c r="B18" s="42" t="s">
        <v>21</v>
      </c>
      <c r="C18" s="4"/>
      <c r="D18" s="4"/>
      <c r="E18" s="4"/>
      <c r="F18" s="4"/>
      <c r="G18" s="4"/>
      <c r="H18" s="4"/>
      <c r="I18" s="4"/>
      <c r="J18" s="4"/>
      <c r="K18" s="3"/>
      <c r="L18" s="4"/>
      <c r="M18" s="5"/>
      <c r="N18" s="215"/>
      <c r="O18" s="216"/>
      <c r="P18" s="217"/>
      <c r="Q18" s="3"/>
      <c r="R18" s="4"/>
      <c r="S18" s="4"/>
      <c r="T18" s="5"/>
      <c r="AI18" s="218"/>
      <c r="AJ18" s="218"/>
      <c r="AK18" s="218"/>
    </row>
    <row r="19" spans="2:41" ht="13.5" customHeight="1">
      <c r="B19" s="55" t="str">
        <f>[1]INFO!D10 &amp; " km"</f>
        <v>1200 km</v>
      </c>
      <c r="C19" s="4"/>
      <c r="K19" s="3"/>
      <c r="L19" s="4"/>
      <c r="M19" s="5"/>
      <c r="N19" s="3"/>
      <c r="O19" s="4"/>
      <c r="P19" s="5"/>
      <c r="Q19" s="3"/>
      <c r="R19" s="4"/>
      <c r="S19" s="4"/>
      <c r="T19" s="5"/>
      <c r="AB19" s="89"/>
      <c r="AC19" s="89"/>
      <c r="AD19" s="89"/>
      <c r="AE19" s="89"/>
      <c r="AF19" s="219"/>
      <c r="AG19" s="219"/>
      <c r="AH19" s="219"/>
      <c r="AI19" s="220"/>
      <c r="AJ19" s="219"/>
      <c r="AK19" s="219"/>
      <c r="AL19" s="221"/>
      <c r="AM19" s="219"/>
      <c r="AN19" s="219"/>
      <c r="AO19" s="219"/>
    </row>
    <row r="20" spans="2:41" ht="13.5" customHeight="1">
      <c r="B20" s="3"/>
      <c r="C20" s="4"/>
      <c r="E20" s="4"/>
      <c r="F20" s="50" t="s">
        <v>61</v>
      </c>
      <c r="G20" s="50"/>
      <c r="H20" s="50"/>
      <c r="I20" s="50"/>
      <c r="J20" s="50"/>
      <c r="K20" s="222" t="e">
        <f>#REF!</f>
        <v>#REF!</v>
      </c>
      <c r="L20" s="223"/>
      <c r="M20" s="224"/>
      <c r="N20" s="225">
        <f>ROUND(([1]INFO!C22*[1]INFO!D10/1.18),0)</f>
        <v>5085</v>
      </c>
      <c r="O20" s="226"/>
      <c r="P20" s="227"/>
      <c r="Q20" s="228" t="e">
        <f>ROUNDUP((K20*N20),0)</f>
        <v>#REF!</v>
      </c>
      <c r="R20" s="229"/>
      <c r="S20" s="229"/>
      <c r="T20" s="230"/>
      <c r="W20" s="95"/>
      <c r="AB20" s="89"/>
      <c r="AC20" s="89"/>
      <c r="AD20" s="89"/>
      <c r="AE20" s="89"/>
      <c r="AF20" s="89"/>
      <c r="AG20" s="89"/>
      <c r="AH20" s="89"/>
      <c r="AI20" s="90"/>
      <c r="AJ20" s="90"/>
      <c r="AK20" s="90"/>
      <c r="AL20" s="91"/>
      <c r="AM20" s="91"/>
      <c r="AN20" s="91"/>
      <c r="AO20" s="91"/>
    </row>
    <row r="21" spans="2:41" ht="13.5" customHeight="1">
      <c r="B21" s="3"/>
      <c r="C21" s="4"/>
      <c r="D21" s="4"/>
      <c r="E21" s="4"/>
      <c r="F21" s="50"/>
      <c r="G21" s="50"/>
      <c r="H21" s="50"/>
      <c r="I21" s="50"/>
      <c r="J21" s="50"/>
      <c r="K21" s="51"/>
      <c r="L21" s="50"/>
      <c r="M21" s="52"/>
      <c r="N21" s="51"/>
      <c r="O21" s="50"/>
      <c r="P21" s="52"/>
      <c r="Q21" s="76"/>
      <c r="R21" s="77"/>
      <c r="S21" s="77"/>
      <c r="T21" s="78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231"/>
      <c r="AM21" s="231"/>
      <c r="AN21" s="231"/>
      <c r="AO21" s="231"/>
    </row>
    <row r="22" spans="2:41" ht="13.5" customHeight="1">
      <c r="B22" s="3"/>
      <c r="F22" s="53" t="s">
        <v>62</v>
      </c>
      <c r="G22" s="53"/>
      <c r="H22" s="53"/>
      <c r="I22" s="50"/>
      <c r="J22" s="50"/>
      <c r="K22" s="232"/>
      <c r="L22" s="233"/>
      <c r="M22" s="234"/>
      <c r="N22" s="235"/>
      <c r="O22" s="223"/>
      <c r="P22" s="224"/>
      <c r="Q22" s="228" t="e">
        <f>ROUND((Q20*18%),0)</f>
        <v>#REF!</v>
      </c>
      <c r="R22" s="229"/>
      <c r="S22" s="229"/>
      <c r="T22" s="230"/>
      <c r="AA22" s="92"/>
      <c r="AB22" s="89"/>
      <c r="AC22" s="89"/>
      <c r="AD22" s="89"/>
      <c r="AE22" s="89"/>
      <c r="AF22" s="219"/>
      <c r="AG22" s="219"/>
      <c r="AH22" s="219"/>
      <c r="AI22" s="236"/>
      <c r="AJ22" s="219"/>
      <c r="AK22" s="219"/>
      <c r="AL22" s="231"/>
      <c r="AM22" s="231"/>
      <c r="AN22" s="231"/>
      <c r="AO22" s="231"/>
    </row>
    <row r="23" spans="2:41" ht="13.5" customHeight="1">
      <c r="B23" s="3"/>
      <c r="F23" s="44"/>
      <c r="G23" s="44"/>
      <c r="H23" s="44"/>
      <c r="I23" s="4"/>
      <c r="J23" s="4"/>
      <c r="K23" s="3"/>
      <c r="L23" s="4"/>
      <c r="M23" s="5"/>
      <c r="N23" s="3"/>
      <c r="O23" s="4"/>
      <c r="P23" s="5"/>
      <c r="Q23" s="3"/>
      <c r="R23" s="4"/>
      <c r="S23" s="4"/>
      <c r="T23" s="5"/>
      <c r="AA23" s="92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</row>
    <row r="24" spans="2:41" ht="13.5" customHeight="1">
      <c r="B24" s="3"/>
      <c r="F24" s="43"/>
      <c r="G24" s="44"/>
      <c r="H24" s="44"/>
      <c r="I24" s="4"/>
      <c r="J24" s="4"/>
      <c r="K24" s="3"/>
      <c r="L24" s="4"/>
      <c r="M24" s="5"/>
      <c r="N24" s="3"/>
      <c r="O24" s="4"/>
      <c r="P24" s="5"/>
      <c r="Q24" s="237"/>
      <c r="R24" s="216"/>
      <c r="S24" s="216"/>
      <c r="T24" s="217"/>
      <c r="AA24" s="92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221"/>
      <c r="AM24" s="219"/>
      <c r="AN24" s="219"/>
      <c r="AO24" s="219"/>
    </row>
    <row r="25" spans="2:41" ht="13.5" customHeight="1">
      <c r="B25" s="3"/>
      <c r="C25" s="13"/>
      <c r="D25" s="13"/>
      <c r="E25" s="13"/>
      <c r="F25" s="13"/>
      <c r="G25" s="13"/>
      <c r="H25" s="13"/>
      <c r="I25" s="13"/>
      <c r="J25" s="13"/>
      <c r="K25" s="3"/>
      <c r="L25" s="13"/>
      <c r="M25" s="13"/>
      <c r="N25" s="3"/>
      <c r="O25" s="13"/>
      <c r="P25" s="13"/>
      <c r="Q25" s="215"/>
      <c r="R25" s="216"/>
      <c r="S25" s="216"/>
      <c r="T25" s="13"/>
      <c r="U25" s="3"/>
      <c r="W25" s="95"/>
      <c r="AA25" s="92"/>
      <c r="AB25" s="89"/>
      <c r="AC25" s="89"/>
      <c r="AD25" s="89"/>
      <c r="AE25" s="89"/>
      <c r="AF25" s="219"/>
      <c r="AG25" s="219"/>
      <c r="AH25" s="219"/>
      <c r="AI25" s="220"/>
      <c r="AJ25" s="220"/>
      <c r="AK25" s="220"/>
      <c r="AL25" s="221"/>
      <c r="AM25" s="219"/>
      <c r="AN25" s="219"/>
      <c r="AO25" s="219"/>
    </row>
    <row r="26" spans="2:41" ht="18" customHeight="1">
      <c r="B26" s="47"/>
      <c r="C26" s="48"/>
      <c r="D26" s="48"/>
      <c r="E26" s="48"/>
      <c r="F26" s="48"/>
      <c r="G26" s="48"/>
      <c r="H26" s="46" t="s">
        <v>28</v>
      </c>
      <c r="I26" s="48"/>
      <c r="J26" s="49"/>
      <c r="K26" s="3"/>
      <c r="L26" s="4"/>
      <c r="M26" s="5"/>
      <c r="N26" s="3"/>
      <c r="O26" s="4"/>
      <c r="P26" s="4"/>
      <c r="Q26" s="240" t="e">
        <f>SUM(Q20:T22)</f>
        <v>#REF!</v>
      </c>
      <c r="R26" s="241"/>
      <c r="S26" s="241"/>
      <c r="T26" s="241"/>
      <c r="U26" s="3"/>
      <c r="AB26" s="92"/>
    </row>
    <row r="27" spans="2:41" ht="12" customHeight="1">
      <c r="B27" s="3"/>
      <c r="I27" s="4"/>
      <c r="J27" s="4"/>
      <c r="K27" s="3"/>
      <c r="L27" s="4"/>
      <c r="M27" s="5"/>
      <c r="N27" s="3"/>
      <c r="O27" s="4"/>
      <c r="P27" s="5"/>
      <c r="Q27" s="3"/>
      <c r="R27" s="4"/>
      <c r="S27" s="4"/>
      <c r="T27" s="5"/>
    </row>
    <row r="28" spans="2:41" ht="13.5" customHeight="1">
      <c r="B28" s="42" t="s">
        <v>20</v>
      </c>
      <c r="I28" s="4"/>
      <c r="J28" s="4"/>
      <c r="K28" s="3"/>
      <c r="L28" s="4"/>
      <c r="M28" s="5"/>
      <c r="N28" s="3"/>
      <c r="O28" s="4"/>
      <c r="P28" s="5"/>
      <c r="Q28" s="3"/>
      <c r="R28" s="4"/>
      <c r="S28" s="4"/>
      <c r="T28" s="5"/>
    </row>
    <row r="29" spans="2:41" ht="13.5" customHeight="1">
      <c r="B29" s="55" t="str">
        <f>[1]INFO!D11 &amp; " km"</f>
        <v>545 km</v>
      </c>
      <c r="C29" s="4"/>
      <c r="D29" s="4"/>
      <c r="E29" s="4"/>
      <c r="F29" s="4"/>
      <c r="G29" s="4"/>
      <c r="H29" s="4"/>
      <c r="I29" s="4"/>
      <c r="J29" s="4"/>
      <c r="K29" s="3"/>
      <c r="L29" s="4"/>
      <c r="M29" s="5"/>
      <c r="N29" s="3"/>
      <c r="O29" s="4"/>
      <c r="P29" s="5"/>
      <c r="Q29" s="215"/>
      <c r="R29" s="216"/>
      <c r="S29" s="216"/>
      <c r="T29" s="5"/>
      <c r="AB29" s="96"/>
      <c r="AL29" s="242"/>
      <c r="AM29" s="242"/>
      <c r="AN29" s="242"/>
      <c r="AO29" s="242"/>
    </row>
    <row r="30" spans="2:41" ht="13.5" customHeight="1">
      <c r="B30" s="3"/>
      <c r="C30" s="4"/>
      <c r="D30" s="4"/>
      <c r="E30" s="4"/>
      <c r="G30" s="4"/>
      <c r="H30" s="4"/>
      <c r="I30" s="4"/>
      <c r="J30" s="4"/>
      <c r="K30" s="3"/>
      <c r="L30" s="4"/>
      <c r="M30" s="5"/>
      <c r="N30" s="3"/>
      <c r="O30" s="4"/>
      <c r="P30" s="5"/>
      <c r="Q30" s="3"/>
      <c r="R30" s="4"/>
      <c r="S30" s="4"/>
      <c r="T30" s="5"/>
      <c r="AL30" s="93"/>
    </row>
    <row r="31" spans="2:41" ht="13.5" customHeight="1">
      <c r="B31" s="3"/>
      <c r="C31" s="4"/>
      <c r="D31" s="4"/>
      <c r="E31" s="43"/>
      <c r="F31" s="50" t="s">
        <v>63</v>
      </c>
      <c r="G31" s="53"/>
      <c r="H31" s="53"/>
      <c r="I31" s="53"/>
      <c r="J31" s="4"/>
      <c r="K31" s="215">
        <f>[1]INFO!D11</f>
        <v>545</v>
      </c>
      <c r="L31" s="216"/>
      <c r="M31" s="216"/>
      <c r="N31" s="215">
        <f>ROUND(([1]INFO!C22*[1]INFO!D11),0)</f>
        <v>2725</v>
      </c>
      <c r="O31" s="216"/>
      <c r="P31" s="217"/>
      <c r="Q31" s="228">
        <f>K31*N31</f>
        <v>1485125</v>
      </c>
      <c r="R31" s="229"/>
      <c r="S31" s="229"/>
      <c r="T31" s="230"/>
      <c r="U31" s="3"/>
      <c r="W31" s="94"/>
    </row>
    <row r="32" spans="2:41" ht="13.5" customHeight="1">
      <c r="B32" s="3"/>
      <c r="C32" s="4"/>
      <c r="D32" s="4"/>
      <c r="E32" s="43"/>
      <c r="F32" s="44"/>
      <c r="G32" s="4"/>
      <c r="H32" s="4"/>
      <c r="I32" s="4"/>
      <c r="J32" s="4"/>
      <c r="K32" s="3"/>
      <c r="L32" s="4"/>
      <c r="M32" s="4"/>
      <c r="N32" s="3"/>
      <c r="O32" s="4"/>
      <c r="P32" s="4"/>
      <c r="Q32" s="215"/>
      <c r="R32" s="216"/>
      <c r="S32" s="216"/>
      <c r="T32" s="4"/>
      <c r="U32" s="3"/>
      <c r="AI32" s="218"/>
      <c r="AJ32" s="218"/>
      <c r="AK32" s="218"/>
    </row>
    <row r="33" spans="1:41" ht="13.5" customHeight="1">
      <c r="B33" s="3"/>
      <c r="C33" s="4"/>
      <c r="D33" s="4"/>
      <c r="E33" s="43"/>
      <c r="F33" s="43"/>
      <c r="G33" s="4"/>
      <c r="H33" s="4"/>
      <c r="I33" s="4"/>
      <c r="J33" s="4"/>
      <c r="K33" s="3"/>
      <c r="L33" s="4"/>
      <c r="M33" s="5"/>
      <c r="N33" s="3"/>
      <c r="O33" s="4"/>
      <c r="P33" s="5"/>
      <c r="Q33" s="238"/>
      <c r="R33" s="239"/>
      <c r="S33" s="239"/>
      <c r="T33" s="5"/>
      <c r="AB33" s="89"/>
      <c r="AC33" s="89"/>
      <c r="AD33" s="89"/>
      <c r="AE33" s="89"/>
      <c r="AF33" s="219"/>
      <c r="AG33" s="219"/>
      <c r="AH33" s="219"/>
      <c r="AI33" s="219"/>
      <c r="AJ33" s="219"/>
      <c r="AK33" s="219"/>
      <c r="AL33" s="231"/>
      <c r="AM33" s="231"/>
      <c r="AN33" s="231"/>
      <c r="AO33" s="231"/>
    </row>
    <row r="34" spans="1:41" ht="13.5" customHeight="1">
      <c r="B34" s="3"/>
      <c r="C34" s="4"/>
      <c r="D34" s="4"/>
      <c r="E34" s="4"/>
      <c r="F34" s="4"/>
      <c r="G34" s="4"/>
      <c r="H34" s="4"/>
      <c r="I34" s="4"/>
      <c r="J34" s="4"/>
      <c r="K34" s="3"/>
      <c r="L34" s="4"/>
      <c r="M34" s="5"/>
      <c r="N34" s="3"/>
      <c r="O34" s="4"/>
      <c r="P34" s="5"/>
      <c r="Q34" s="3"/>
      <c r="R34" s="4"/>
      <c r="S34" s="4"/>
      <c r="T34" s="5"/>
      <c r="W34" s="95"/>
      <c r="AB34" s="89"/>
      <c r="AC34" s="89"/>
      <c r="AD34" s="89"/>
      <c r="AE34" s="89"/>
      <c r="AF34" s="219"/>
      <c r="AG34" s="219"/>
      <c r="AH34" s="219"/>
      <c r="AI34" s="220"/>
      <c r="AJ34" s="220"/>
      <c r="AK34" s="220"/>
      <c r="AL34" s="91"/>
      <c r="AM34" s="91"/>
      <c r="AN34" s="91"/>
      <c r="AO34" s="91"/>
    </row>
    <row r="35" spans="1:41" ht="8.25" customHeight="1">
      <c r="B35" s="3"/>
      <c r="C35" s="4"/>
      <c r="D35" s="4"/>
      <c r="E35" s="4"/>
      <c r="F35" s="4"/>
      <c r="G35" s="4"/>
      <c r="H35" s="4"/>
      <c r="I35" s="4"/>
      <c r="J35" s="4"/>
      <c r="K35" s="3"/>
      <c r="L35" s="4"/>
      <c r="M35" s="5"/>
      <c r="N35" s="3"/>
      <c r="O35" s="4"/>
      <c r="P35" s="5"/>
      <c r="Q35" s="3"/>
      <c r="R35" s="4"/>
      <c r="S35" s="4"/>
      <c r="T35" s="5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231"/>
      <c r="AM35" s="231"/>
      <c r="AN35" s="231"/>
      <c r="AO35" s="231"/>
    </row>
    <row r="36" spans="1:41" ht="18" customHeight="1">
      <c r="B36" s="47"/>
      <c r="C36" s="48"/>
      <c r="D36" s="48"/>
      <c r="E36" s="48"/>
      <c r="F36" s="48"/>
      <c r="G36" s="48"/>
      <c r="H36" s="46" t="s">
        <v>29</v>
      </c>
      <c r="I36" s="48"/>
      <c r="J36" s="49"/>
      <c r="K36" s="3"/>
      <c r="L36" s="4"/>
      <c r="M36" s="5"/>
      <c r="N36" s="3"/>
      <c r="O36" s="4"/>
      <c r="P36" s="4"/>
      <c r="Q36" s="240">
        <f>Q31</f>
        <v>1485125</v>
      </c>
      <c r="R36" s="241"/>
      <c r="S36" s="241"/>
      <c r="T36" s="241"/>
      <c r="U36" s="3"/>
      <c r="AA36" s="92"/>
      <c r="AB36" s="89"/>
      <c r="AC36" s="89"/>
      <c r="AD36" s="89"/>
      <c r="AE36" s="89"/>
      <c r="AF36" s="219"/>
      <c r="AG36" s="219"/>
      <c r="AH36" s="219"/>
      <c r="AI36" s="236"/>
      <c r="AJ36" s="219"/>
      <c r="AK36" s="219"/>
      <c r="AL36" s="231"/>
      <c r="AM36" s="231"/>
      <c r="AN36" s="231"/>
      <c r="AO36" s="231"/>
    </row>
    <row r="37" spans="1:41" ht="12" customHeight="1">
      <c r="B37" s="3"/>
      <c r="K37" s="3"/>
      <c r="N37" s="3"/>
      <c r="Q37" s="3"/>
      <c r="U37" s="3"/>
      <c r="AA37" s="92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</row>
    <row r="38" spans="1:41" ht="12" customHeight="1">
      <c r="A38" s="197">
        <v>0</v>
      </c>
      <c r="AA38" s="92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</row>
    <row r="39" spans="1:41" ht="12" customHeight="1">
      <c r="A39" s="197">
        <v>0</v>
      </c>
      <c r="W39" s="95"/>
      <c r="AA39" s="92"/>
      <c r="AB39" s="89"/>
      <c r="AC39" s="89"/>
      <c r="AD39" s="89"/>
      <c r="AE39" s="89"/>
      <c r="AF39" s="219"/>
      <c r="AG39" s="219"/>
      <c r="AH39" s="219"/>
      <c r="AI39" s="219"/>
      <c r="AJ39" s="219"/>
      <c r="AK39" s="219"/>
      <c r="AL39" s="231"/>
      <c r="AM39" s="231"/>
      <c r="AN39" s="231"/>
      <c r="AO39" s="231"/>
    </row>
    <row r="40" spans="1:41" ht="12" customHeight="1">
      <c r="A40" s="197">
        <v>0</v>
      </c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</row>
    <row r="41" spans="1:41" ht="12" customHeight="1">
      <c r="A41" s="197">
        <v>0</v>
      </c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</row>
    <row r="42" spans="1:41" ht="12" customHeight="1">
      <c r="A42" s="197">
        <v>0</v>
      </c>
    </row>
    <row r="43" spans="1:41" ht="12" customHeight="1">
      <c r="A43" s="197">
        <v>0</v>
      </c>
      <c r="AB43" s="96"/>
      <c r="AL43" s="242"/>
      <c r="AM43" s="242"/>
      <c r="AN43" s="242"/>
      <c r="AO43" s="242"/>
    </row>
    <row r="44" spans="1:41" ht="12" customHeight="1">
      <c r="A44" s="197">
        <v>0</v>
      </c>
    </row>
    <row r="45" spans="1:41" ht="13.5" customHeight="1">
      <c r="A45" s="197">
        <v>0</v>
      </c>
      <c r="R45" s="9"/>
    </row>
    <row r="46" spans="1:41" ht="12" customHeight="1">
      <c r="A46" s="197">
        <v>0</v>
      </c>
    </row>
    <row r="47" spans="1:41" ht="12" customHeight="1">
      <c r="A47" s="197">
        <v>0</v>
      </c>
      <c r="AA47" s="96"/>
      <c r="AL47" s="242"/>
      <c r="AM47" s="242"/>
      <c r="AN47" s="242"/>
      <c r="AO47" s="242"/>
    </row>
    <row r="48" spans="1:41" ht="12" customHeight="1">
      <c r="A48" s="197">
        <v>0</v>
      </c>
      <c r="AL48" s="97"/>
    </row>
    <row r="49" spans="1:42" ht="12" customHeight="1">
      <c r="A49" s="197">
        <v>0</v>
      </c>
    </row>
    <row r="50" spans="1:42" ht="12" customHeight="1">
      <c r="A50" s="197">
        <v>0</v>
      </c>
    </row>
    <row r="51" spans="1:42" ht="12" customHeight="1">
      <c r="A51" s="197">
        <v>0</v>
      </c>
    </row>
    <row r="52" spans="1:42" ht="12" customHeight="1">
      <c r="A52" s="197">
        <v>0</v>
      </c>
    </row>
    <row r="53" spans="1:42" ht="12" customHeight="1">
      <c r="A53" s="197">
        <v>0</v>
      </c>
    </row>
    <row r="54" spans="1:42" ht="12" customHeight="1">
      <c r="A54" s="197">
        <v>0</v>
      </c>
    </row>
    <row r="55" spans="1:42" ht="12" customHeight="1">
      <c r="A55" s="197">
        <v>0</v>
      </c>
    </row>
    <row r="56" spans="1:42" ht="12" customHeight="1">
      <c r="A56" s="197">
        <v>0</v>
      </c>
    </row>
    <row r="57" spans="1:42" ht="12" customHeight="1">
      <c r="A57" s="197">
        <v>0</v>
      </c>
    </row>
    <row r="58" spans="1:42" ht="12" customHeight="1">
      <c r="A58" s="197">
        <v>0</v>
      </c>
    </row>
    <row r="59" spans="1:42" ht="12" customHeight="1">
      <c r="A59" s="197">
        <v>0</v>
      </c>
      <c r="U59" s="40"/>
    </row>
    <row r="60" spans="1:42" ht="12" customHeight="1">
      <c r="A60" s="197">
        <v>0</v>
      </c>
    </row>
    <row r="61" spans="1:42" ht="12" customHeight="1">
      <c r="A61" s="197">
        <v>0</v>
      </c>
    </row>
    <row r="62" spans="1:42" ht="12" customHeight="1">
      <c r="A62" s="197">
        <v>0</v>
      </c>
      <c r="B62" s="192"/>
      <c r="C62" s="192"/>
      <c r="D62" s="192"/>
      <c r="E62" s="192"/>
      <c r="F62" s="192"/>
      <c r="G62" s="192"/>
      <c r="H62" s="192"/>
      <c r="I62" s="192"/>
      <c r="J62" s="192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X62" s="95"/>
      <c r="AJ62" s="218"/>
      <c r="AK62" s="218"/>
      <c r="AL62" s="218"/>
      <c r="AM62" s="4"/>
      <c r="AN62" s="4"/>
      <c r="AO62" s="4"/>
      <c r="AP62" s="5"/>
    </row>
    <row r="63" spans="1:42" ht="12" customHeight="1">
      <c r="A63" s="197">
        <v>0</v>
      </c>
      <c r="B63" s="192"/>
      <c r="C63" s="192"/>
      <c r="D63" s="192"/>
      <c r="E63" s="192"/>
      <c r="F63" s="192"/>
      <c r="G63" s="192"/>
      <c r="H63" s="192"/>
      <c r="I63" s="192"/>
      <c r="J63" s="192"/>
      <c r="K63" s="4"/>
      <c r="L63" s="4"/>
      <c r="M63" s="4"/>
      <c r="N63" s="4"/>
      <c r="O63" s="4"/>
      <c r="P63" s="4"/>
      <c r="Q63" s="4"/>
      <c r="R63" s="4"/>
      <c r="S63" s="4"/>
      <c r="T63" s="4"/>
      <c r="X63" s="127"/>
      <c r="AM63" s="4"/>
      <c r="AN63" s="4"/>
      <c r="AO63" s="4"/>
      <c r="AP63" s="5"/>
    </row>
    <row r="64" spans="1:42" ht="12" customHeight="1">
      <c r="A64" t="str">
        <f>IF($G$50=1,0,"")</f>
        <v/>
      </c>
      <c r="B64" s="194" t="s">
        <v>64</v>
      </c>
      <c r="C64" s="195"/>
      <c r="D64" s="202" t="s">
        <v>41</v>
      </c>
      <c r="E64" s="4"/>
      <c r="F64" s="4"/>
      <c r="G64" s="4"/>
      <c r="H64" s="4"/>
      <c r="I64" s="4"/>
      <c r="J64" s="4"/>
      <c r="K64" s="3"/>
      <c r="L64" s="4"/>
      <c r="M64" s="5"/>
      <c r="N64" s="3"/>
      <c r="O64" s="4"/>
      <c r="P64" s="5"/>
      <c r="Q64" s="3"/>
      <c r="R64" s="4"/>
      <c r="S64" s="4"/>
      <c r="T64" s="5"/>
      <c r="AB64" s="89"/>
      <c r="AC64" s="89"/>
      <c r="AD64" s="89"/>
      <c r="AE64" s="89"/>
      <c r="AF64" s="89"/>
      <c r="AG64" s="219"/>
      <c r="AH64" s="219"/>
      <c r="AI64" s="219"/>
      <c r="AJ64" s="220"/>
      <c r="AK64" s="220"/>
      <c r="AL64" s="220"/>
      <c r="AM64" s="229">
        <f>ROUNDUP((AG64*AJ64),0)</f>
        <v>0</v>
      </c>
      <c r="AN64" s="229"/>
      <c r="AO64" s="229"/>
      <c r="AP64" s="230"/>
    </row>
    <row r="65" spans="2:42" ht="12" customHeight="1">
      <c r="B65" s="3"/>
      <c r="C65" s="4"/>
      <c r="D65" s="4"/>
      <c r="E65" s="4"/>
      <c r="F65" s="4"/>
      <c r="G65" s="4"/>
      <c r="H65" s="4"/>
      <c r="I65" s="4"/>
      <c r="J65" s="4"/>
      <c r="K65" s="3"/>
      <c r="L65" s="4"/>
      <c r="M65" s="5"/>
      <c r="N65" s="150"/>
      <c r="O65" s="138"/>
      <c r="P65" s="139"/>
      <c r="Q65" s="3"/>
      <c r="R65" s="4"/>
      <c r="S65" s="4"/>
      <c r="T65" s="5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77"/>
      <c r="AN65" s="77"/>
      <c r="AO65" s="77"/>
      <c r="AP65" s="78"/>
    </row>
    <row r="66" spans="2:42" ht="12" customHeight="1">
      <c r="B66" s="3"/>
      <c r="C66" s="4"/>
      <c r="D66" s="4"/>
      <c r="E66" s="4"/>
      <c r="F66" s="4"/>
      <c r="G66" s="201" t="s">
        <v>26</v>
      </c>
      <c r="H66" s="50"/>
      <c r="I66" s="50"/>
      <c r="J66" s="50"/>
      <c r="K66" s="154" t="e">
        <f>K20</f>
        <v>#REF!</v>
      </c>
      <c r="L66" s="143"/>
      <c r="M66" s="144"/>
      <c r="N66" s="156">
        <f>N20</f>
        <v>5085</v>
      </c>
      <c r="O66" s="140"/>
      <c r="P66" s="141"/>
      <c r="Q66" s="157" t="e">
        <f>Q20</f>
        <v>#REF!</v>
      </c>
      <c r="R66" s="183"/>
      <c r="S66" s="183"/>
      <c r="T66" s="184"/>
      <c r="AB66" s="89"/>
      <c r="AC66" s="89"/>
      <c r="AD66" s="89"/>
      <c r="AE66" s="89"/>
      <c r="AF66" s="89"/>
      <c r="AG66" s="245"/>
      <c r="AH66" s="245"/>
      <c r="AI66" s="245"/>
      <c r="AJ66" s="236"/>
      <c r="AK66" s="219"/>
      <c r="AL66" s="219"/>
      <c r="AM66" s="229">
        <f>ROUND((AM64*18%),0)</f>
        <v>0</v>
      </c>
      <c r="AN66" s="229"/>
      <c r="AO66" s="229"/>
      <c r="AP66" s="230"/>
    </row>
    <row r="67" spans="2:42" ht="12" customHeight="1">
      <c r="B67" s="42" t="s">
        <v>21</v>
      </c>
      <c r="C67" s="4"/>
      <c r="D67" s="4"/>
      <c r="E67" s="4"/>
      <c r="F67" s="4"/>
      <c r="G67" s="181" t="s">
        <v>90</v>
      </c>
      <c r="H67" s="50"/>
      <c r="I67" s="50"/>
      <c r="J67" s="50"/>
      <c r="K67" s="51"/>
      <c r="L67" s="50"/>
      <c r="M67" s="52"/>
      <c r="N67" s="115"/>
      <c r="O67" s="116"/>
      <c r="P67" s="117"/>
      <c r="Q67" s="118"/>
      <c r="R67" s="119"/>
      <c r="S67" s="119"/>
      <c r="T67" s="120"/>
      <c r="AB67" s="92"/>
      <c r="AC67" s="92"/>
      <c r="AD67" s="92"/>
      <c r="AM67" s="4"/>
      <c r="AN67" s="4"/>
      <c r="AO67" s="4"/>
      <c r="AP67" s="5"/>
    </row>
    <row r="68" spans="2:42" ht="12" customHeight="1">
      <c r="B68" s="3"/>
      <c r="C68" s="4"/>
      <c r="D68" s="4"/>
      <c r="E68" s="4"/>
      <c r="F68" s="4"/>
      <c r="G68" s="50" t="s">
        <v>66</v>
      </c>
      <c r="H68" s="50"/>
      <c r="I68" s="50"/>
      <c r="J68" s="50"/>
      <c r="K68" s="51"/>
      <c r="L68" s="50"/>
      <c r="M68" s="52"/>
      <c r="N68" s="51"/>
      <c r="O68" s="50"/>
      <c r="P68" s="52"/>
      <c r="Q68" s="145" t="e">
        <f>Q22</f>
        <v>#REF!</v>
      </c>
      <c r="R68" s="146"/>
      <c r="S68" s="146"/>
      <c r="T68" s="147"/>
      <c r="AB68" s="92"/>
      <c r="AC68" s="92"/>
      <c r="AD68" s="92"/>
      <c r="AM68" s="244"/>
      <c r="AN68" s="216"/>
      <c r="AO68" s="216"/>
      <c r="AP68" s="217"/>
    </row>
    <row r="69" spans="2:42" ht="12" customHeight="1">
      <c r="B69" s="3"/>
      <c r="C69" s="4"/>
      <c r="D69" s="4"/>
      <c r="E69" s="4"/>
      <c r="F69" s="43"/>
      <c r="G69" s="50"/>
      <c r="H69" s="50"/>
      <c r="I69" s="50"/>
      <c r="J69" s="50"/>
      <c r="K69" s="154"/>
      <c r="L69" s="143"/>
      <c r="M69" s="144"/>
      <c r="N69" s="155"/>
      <c r="O69" s="142"/>
      <c r="P69" s="185"/>
      <c r="Q69" s="145"/>
      <c r="R69" s="146"/>
      <c r="S69" s="146"/>
      <c r="T69" s="147"/>
      <c r="AM69" s="216"/>
      <c r="AN69" s="216"/>
      <c r="AO69" s="216"/>
    </row>
    <row r="70" spans="2:42" ht="12" customHeight="1">
      <c r="B70" s="3"/>
      <c r="C70" s="4"/>
      <c r="D70" s="4"/>
      <c r="E70" s="4"/>
      <c r="F70" s="43"/>
      <c r="G70" s="50"/>
      <c r="H70" s="50"/>
      <c r="I70" s="50"/>
      <c r="J70" s="50"/>
      <c r="K70" s="51"/>
      <c r="L70" s="50"/>
      <c r="M70" s="52"/>
      <c r="N70" s="51"/>
      <c r="O70" s="50"/>
      <c r="P70" s="52"/>
      <c r="Q70" s="51"/>
      <c r="R70" s="50"/>
      <c r="S70" s="50"/>
      <c r="T70" s="52"/>
      <c r="X70" s="128"/>
      <c r="Y70" s="128"/>
      <c r="Z70" s="128"/>
      <c r="AA70" s="128"/>
      <c r="AB70" s="128"/>
      <c r="AC70" s="128"/>
      <c r="AD70" s="96"/>
      <c r="AE70" s="128"/>
      <c r="AF70" s="128"/>
      <c r="AM70" s="241">
        <f>SUM(AM64:AP66)</f>
        <v>0</v>
      </c>
      <c r="AN70" s="241"/>
      <c r="AO70" s="241"/>
      <c r="AP70" s="241"/>
    </row>
    <row r="71" spans="2:42" ht="12" customHeight="1">
      <c r="B71" s="3"/>
      <c r="C71" s="4"/>
      <c r="D71" s="4"/>
      <c r="E71" s="4"/>
      <c r="F71" s="43"/>
      <c r="G71" s="53"/>
      <c r="H71" s="50"/>
      <c r="I71" s="50"/>
      <c r="J71" s="50"/>
      <c r="K71" s="51"/>
      <c r="L71" s="50"/>
      <c r="M71" s="52"/>
      <c r="N71" s="51"/>
      <c r="O71" s="50"/>
      <c r="P71" s="52"/>
      <c r="Q71" s="157"/>
      <c r="R71" s="183"/>
      <c r="S71" s="183"/>
      <c r="T71" s="184"/>
      <c r="AM71" s="4"/>
      <c r="AN71" s="4"/>
      <c r="AO71" s="4"/>
      <c r="AP71" s="5"/>
    </row>
    <row r="72" spans="2:42" ht="12" customHeight="1">
      <c r="B72" s="42" t="s">
        <v>20</v>
      </c>
      <c r="C72" s="4"/>
      <c r="D72" s="4"/>
      <c r="E72" s="4"/>
      <c r="F72" s="43"/>
      <c r="G72" s="50" t="str">
        <f>G66</f>
        <v>HUILE ALIMENTAIRE</v>
      </c>
      <c r="H72" s="50"/>
      <c r="I72" s="50"/>
      <c r="J72" s="50"/>
      <c r="K72" s="154">
        <f>K31</f>
        <v>545</v>
      </c>
      <c r="L72" s="143"/>
      <c r="M72" s="144"/>
      <c r="N72" s="156">
        <f>+N31</f>
        <v>2725</v>
      </c>
      <c r="O72" s="140"/>
      <c r="P72" s="141"/>
      <c r="Q72" s="157">
        <f>Q31</f>
        <v>1485125</v>
      </c>
      <c r="R72" s="183"/>
      <c r="S72" s="183"/>
      <c r="T72" s="184"/>
      <c r="X72" s="95"/>
      <c r="AM72" s="4"/>
      <c r="AN72" s="4"/>
      <c r="AO72" s="4"/>
      <c r="AP72" s="5"/>
    </row>
    <row r="73" spans="2:42" ht="18" customHeight="1">
      <c r="B73" s="3"/>
      <c r="C73" s="4"/>
      <c r="D73" s="4"/>
      <c r="E73" s="4"/>
      <c r="F73" s="4"/>
      <c r="G73" s="43"/>
      <c r="H73" s="4"/>
      <c r="I73" s="4"/>
      <c r="J73" s="4"/>
      <c r="K73" s="3"/>
      <c r="L73" s="4"/>
      <c r="M73" s="5"/>
      <c r="N73" s="3"/>
      <c r="O73" s="4"/>
      <c r="P73" s="5"/>
      <c r="Q73" s="3"/>
      <c r="R73" s="4"/>
      <c r="S73" s="4"/>
      <c r="T73" s="5"/>
      <c r="X73" s="127"/>
      <c r="AM73" s="216"/>
      <c r="AN73" s="216"/>
      <c r="AO73" s="216"/>
      <c r="AP73" s="5"/>
    </row>
    <row r="74" spans="2:42" ht="12" customHeight="1">
      <c r="B74" s="3"/>
      <c r="C74" s="4"/>
      <c r="D74" s="4"/>
      <c r="E74" s="4"/>
      <c r="F74" s="4"/>
      <c r="G74" s="4"/>
      <c r="H74" s="4"/>
      <c r="I74" s="4"/>
      <c r="J74" s="4"/>
      <c r="K74" s="3"/>
      <c r="L74" s="4"/>
      <c r="M74" s="5"/>
      <c r="N74" s="3"/>
      <c r="O74" s="4"/>
      <c r="P74" s="5"/>
      <c r="Q74" s="3"/>
      <c r="R74" s="4"/>
      <c r="S74" s="4"/>
      <c r="T74" s="5"/>
      <c r="AM74" s="4"/>
      <c r="AN74" s="4"/>
      <c r="AO74" s="4"/>
      <c r="AP74" s="5"/>
    </row>
    <row r="75" spans="2:42" ht="12" customHeight="1">
      <c r="B75" s="3"/>
      <c r="C75" s="4"/>
      <c r="D75" s="4"/>
      <c r="E75" s="4"/>
      <c r="F75" s="4"/>
      <c r="G75" s="4"/>
      <c r="H75" s="4"/>
      <c r="I75" s="4"/>
      <c r="J75" s="4"/>
      <c r="K75" s="3"/>
      <c r="L75" s="4"/>
      <c r="M75" s="5"/>
      <c r="N75" s="3"/>
      <c r="O75" s="4"/>
      <c r="P75" s="5"/>
      <c r="Q75" s="3"/>
      <c r="R75" s="4"/>
      <c r="S75" s="4"/>
      <c r="T75" s="5"/>
      <c r="X75" s="13" t="s">
        <v>24</v>
      </c>
      <c r="AA75" s="92"/>
      <c r="AB75" s="89"/>
      <c r="AC75" s="89"/>
      <c r="AD75" s="89"/>
      <c r="AE75" s="89"/>
      <c r="AG75" s="218"/>
      <c r="AH75" s="218"/>
      <c r="AI75" s="218"/>
      <c r="AJ75" s="218"/>
      <c r="AK75" s="218"/>
      <c r="AL75" s="218"/>
      <c r="AM75" s="229">
        <f>AG75*AJ75</f>
        <v>0</v>
      </c>
      <c r="AN75" s="229"/>
      <c r="AO75" s="229"/>
      <c r="AP75" s="230"/>
    </row>
    <row r="76" spans="2:42" ht="16.5" customHeight="1">
      <c r="B76" s="121"/>
      <c r="C76" s="122"/>
      <c r="D76" s="122"/>
      <c r="E76" s="122"/>
      <c r="F76" s="122"/>
      <c r="G76" s="123" t="s">
        <v>68</v>
      </c>
      <c r="H76" s="122"/>
      <c r="I76" s="122"/>
      <c r="J76" s="124"/>
      <c r="K76" s="3"/>
      <c r="L76" s="4"/>
      <c r="M76" s="5"/>
      <c r="N76" s="3"/>
      <c r="O76" s="4"/>
      <c r="P76" s="5"/>
      <c r="Q76" s="151" t="e">
        <f>SUM(Q66,Q68,Q72)</f>
        <v>#REF!</v>
      </c>
      <c r="R76" s="152"/>
      <c r="S76" s="152"/>
      <c r="T76" s="153"/>
      <c r="AA76" s="92"/>
      <c r="AB76" s="92"/>
      <c r="AM76" s="216"/>
      <c r="AN76" s="216"/>
      <c r="AO76" s="216"/>
      <c r="AP76" s="4"/>
    </row>
    <row r="77" spans="2:42" ht="7.5" customHeight="1">
      <c r="B77" s="3"/>
      <c r="C77" s="4"/>
      <c r="D77" s="4"/>
      <c r="E77" s="4"/>
      <c r="F77" s="4"/>
      <c r="G77" s="4"/>
      <c r="H77" s="4"/>
      <c r="I77" s="4"/>
      <c r="J77" s="4"/>
      <c r="K77" s="3"/>
      <c r="L77" s="4"/>
      <c r="M77" s="4"/>
      <c r="N77" s="3"/>
      <c r="O77" s="4"/>
      <c r="P77" s="4"/>
      <c r="Q77" s="148"/>
      <c r="R77" s="4"/>
      <c r="S77" s="4"/>
      <c r="T77" s="5"/>
      <c r="AA77" s="92"/>
      <c r="AB77" s="92"/>
      <c r="AM77" s="239"/>
      <c r="AN77" s="239"/>
      <c r="AO77" s="239"/>
      <c r="AP77" s="5"/>
    </row>
    <row r="78" spans="2:42" ht="12" customHeight="1">
      <c r="B78" s="113" t="s">
        <v>69</v>
      </c>
      <c r="C78" s="114"/>
      <c r="D78" s="4"/>
      <c r="E78" s="4"/>
      <c r="F78" s="4"/>
      <c r="G78" s="4"/>
      <c r="H78" s="4"/>
      <c r="I78" s="4"/>
      <c r="J78" s="4"/>
      <c r="K78" s="3"/>
      <c r="L78" s="4"/>
      <c r="M78" s="5"/>
      <c r="N78" s="3"/>
      <c r="O78" s="4"/>
      <c r="P78" s="5"/>
      <c r="Q78" s="3"/>
      <c r="R78" s="4"/>
      <c r="S78" s="4"/>
      <c r="T78" s="5"/>
      <c r="AM78" s="4"/>
      <c r="AN78" s="4"/>
      <c r="AO78" s="4"/>
      <c r="AP78" s="5"/>
    </row>
    <row r="79" spans="2:42" ht="12" customHeight="1">
      <c r="B79" s="3"/>
      <c r="C79" s="4"/>
      <c r="D79" s="4"/>
      <c r="E79" s="4"/>
      <c r="F79" s="4"/>
      <c r="G79" s="4"/>
      <c r="H79" s="4"/>
      <c r="I79" s="4"/>
      <c r="J79" s="4"/>
      <c r="K79" s="3"/>
      <c r="L79" s="4"/>
      <c r="M79" s="5"/>
      <c r="N79" s="150"/>
      <c r="O79" s="138"/>
      <c r="P79" s="139"/>
      <c r="Q79" s="3"/>
      <c r="R79" s="4"/>
      <c r="S79" s="4"/>
      <c r="T79" s="5"/>
      <c r="AM79" s="4"/>
      <c r="AN79" s="4"/>
      <c r="AO79" s="4"/>
      <c r="AP79" s="5"/>
    </row>
    <row r="80" spans="2:42" ht="12" customHeight="1">
      <c r="B80" s="3"/>
      <c r="C80" s="4"/>
      <c r="D80" s="4"/>
      <c r="E80" s="4"/>
      <c r="F80" s="4"/>
      <c r="G80" s="50" t="s">
        <v>65</v>
      </c>
      <c r="H80" s="50"/>
      <c r="I80" s="50"/>
      <c r="J80" s="50"/>
      <c r="K80" s="154">
        <f>[1]INFO!F10</f>
        <v>225</v>
      </c>
      <c r="L80" s="143"/>
      <c r="M80" s="144"/>
      <c r="N80" s="154">
        <f>ROUND(([1]INFO!C23*[1]INFO!F10/1.18),0)</f>
        <v>1716</v>
      </c>
      <c r="O80" s="143"/>
      <c r="P80" s="144"/>
      <c r="Q80" s="145">
        <f>ROUNDUP((K80*N80),0)</f>
        <v>386100</v>
      </c>
      <c r="R80" s="146"/>
      <c r="S80" s="146"/>
      <c r="T80" s="147"/>
      <c r="X80" s="128"/>
      <c r="Y80" s="128"/>
      <c r="Z80" s="128"/>
      <c r="AA80" s="128"/>
      <c r="AB80" s="128"/>
      <c r="AC80" s="128"/>
      <c r="AD80" s="96"/>
      <c r="AE80" s="128"/>
      <c r="AF80" s="128"/>
      <c r="AM80" s="241">
        <f>AM75</f>
        <v>0</v>
      </c>
      <c r="AN80" s="241"/>
      <c r="AO80" s="241"/>
      <c r="AP80" s="241"/>
    </row>
    <row r="81" spans="1:42" ht="12" customHeight="1">
      <c r="B81" s="42" t="s">
        <v>21</v>
      </c>
      <c r="C81" s="4"/>
      <c r="D81" s="4"/>
      <c r="E81" s="4"/>
      <c r="F81" s="4"/>
      <c r="G81" s="50"/>
      <c r="H81" s="50"/>
      <c r="I81" s="50"/>
      <c r="J81" s="50"/>
      <c r="K81" s="154"/>
      <c r="L81" s="143"/>
      <c r="M81" s="144"/>
      <c r="N81" s="156"/>
      <c r="O81" s="140"/>
      <c r="P81" s="141"/>
      <c r="Q81" s="118"/>
      <c r="R81" s="119"/>
      <c r="S81" s="119"/>
      <c r="T81" s="120"/>
      <c r="AM81" s="4"/>
      <c r="AN81" s="4"/>
      <c r="AO81" s="4"/>
      <c r="AP81" s="5"/>
    </row>
    <row r="82" spans="1:42" ht="12" customHeight="1">
      <c r="B82" s="3"/>
      <c r="C82" s="4"/>
      <c r="D82" s="4"/>
      <c r="E82" s="4"/>
      <c r="F82" s="4"/>
      <c r="G82" s="50" t="s">
        <v>66</v>
      </c>
      <c r="H82" s="50"/>
      <c r="I82" s="50"/>
      <c r="J82" s="50"/>
      <c r="K82" s="51"/>
      <c r="L82" s="50"/>
      <c r="M82" s="52"/>
      <c r="N82" s="51"/>
      <c r="O82" s="50"/>
      <c r="P82" s="52"/>
      <c r="Q82" s="145">
        <f>ROUND((Q80*18%),0)</f>
        <v>69498</v>
      </c>
      <c r="R82" s="146"/>
      <c r="S82" s="146"/>
      <c r="T82" s="147"/>
      <c r="AM82" s="4"/>
      <c r="AN82" s="4"/>
      <c r="AO82" s="4"/>
      <c r="AP82" s="5"/>
    </row>
    <row r="83" spans="1:42" ht="12" customHeight="1">
      <c r="B83" s="3"/>
      <c r="C83" s="4"/>
      <c r="D83" s="4"/>
      <c r="E83" s="4"/>
      <c r="F83" s="43"/>
      <c r="G83" s="50"/>
      <c r="H83" s="50"/>
      <c r="I83" s="50"/>
      <c r="J83" s="50"/>
      <c r="K83" s="154"/>
      <c r="L83" s="143"/>
      <c r="M83" s="144"/>
      <c r="N83" s="155"/>
      <c r="O83" s="142"/>
      <c r="P83" s="185"/>
      <c r="Q83" s="145"/>
      <c r="R83" s="146"/>
      <c r="S83" s="146"/>
      <c r="T83" s="147"/>
      <c r="AM83" s="4"/>
      <c r="AN83" s="4"/>
      <c r="AO83" s="4"/>
      <c r="AP83" s="5"/>
    </row>
    <row r="84" spans="1:42" ht="12" customHeight="1">
      <c r="B84" s="3"/>
      <c r="C84" s="4"/>
      <c r="D84" s="4"/>
      <c r="E84" s="4"/>
      <c r="F84" s="43"/>
      <c r="G84" s="50"/>
      <c r="H84" s="50"/>
      <c r="I84" s="50"/>
      <c r="J84" s="50"/>
      <c r="K84" s="51"/>
      <c r="L84" s="50"/>
      <c r="M84" s="52"/>
      <c r="N84" s="51"/>
      <c r="O84" s="50"/>
      <c r="P84" s="52"/>
      <c r="Q84" s="51"/>
      <c r="R84" s="50"/>
      <c r="S84" s="50"/>
      <c r="T84" s="52"/>
      <c r="AM84" s="4"/>
      <c r="AN84" s="4"/>
      <c r="AO84" s="4"/>
      <c r="AP84" s="5"/>
    </row>
    <row r="85" spans="1:42" ht="12" customHeight="1">
      <c r="B85" s="3"/>
      <c r="C85" s="4"/>
      <c r="D85" s="4"/>
      <c r="E85" s="4"/>
      <c r="F85" s="43"/>
      <c r="G85" s="53"/>
      <c r="H85" s="50"/>
      <c r="I85" s="50"/>
      <c r="J85" s="50"/>
      <c r="K85" s="51"/>
      <c r="L85" s="50"/>
      <c r="M85" s="52"/>
      <c r="N85" s="51"/>
      <c r="O85" s="50"/>
      <c r="P85" s="52"/>
      <c r="Q85" s="51"/>
      <c r="R85" s="50"/>
      <c r="S85" s="50"/>
      <c r="T85" s="52"/>
      <c r="AM85" s="4"/>
      <c r="AN85" s="4"/>
      <c r="AO85" s="4"/>
      <c r="AP85" s="5"/>
    </row>
    <row r="86" spans="1:42" ht="12" customHeight="1">
      <c r="B86" s="42" t="s">
        <v>20</v>
      </c>
      <c r="C86" s="4"/>
      <c r="D86" s="4"/>
      <c r="E86" s="4"/>
      <c r="F86" s="43"/>
      <c r="G86" s="50" t="s">
        <v>67</v>
      </c>
      <c r="H86" s="50"/>
      <c r="I86" s="50"/>
      <c r="J86" s="50"/>
      <c r="K86" s="154">
        <f>[1]INFO!F11</f>
        <v>885</v>
      </c>
      <c r="L86" s="143"/>
      <c r="M86" s="144"/>
      <c r="N86" s="154">
        <f>ROUND(([1]INFO!C23*[1]INFO!F11),0)</f>
        <v>7965</v>
      </c>
      <c r="O86" s="143"/>
      <c r="P86" s="144"/>
      <c r="Q86" s="145">
        <f>ROUNDUP((K86*N86),0)</f>
        <v>7049025</v>
      </c>
      <c r="R86" s="146"/>
      <c r="S86" s="146"/>
      <c r="T86" s="147"/>
      <c r="AM86" s="4"/>
      <c r="AN86" s="4"/>
      <c r="AO86" s="4"/>
      <c r="AP86" s="5"/>
    </row>
    <row r="87" spans="1:42" ht="18.75" customHeight="1">
      <c r="B87" s="3"/>
      <c r="C87" s="4"/>
      <c r="D87" s="4"/>
      <c r="E87" s="4"/>
      <c r="F87" s="4"/>
      <c r="G87" s="50"/>
      <c r="H87" s="50"/>
      <c r="I87" s="50"/>
      <c r="J87" s="50"/>
      <c r="K87" s="51"/>
      <c r="L87" s="50"/>
      <c r="M87" s="52"/>
      <c r="N87" s="51"/>
      <c r="O87" s="50"/>
      <c r="P87" s="52"/>
      <c r="Q87" s="51"/>
      <c r="R87" s="50"/>
      <c r="S87" s="50"/>
      <c r="T87" s="52"/>
      <c r="AM87" s="4"/>
      <c r="AN87" s="4"/>
      <c r="AO87" s="4"/>
      <c r="AP87" s="4"/>
    </row>
    <row r="88" spans="1:42" ht="12" customHeight="1">
      <c r="B88" s="3"/>
      <c r="C88" s="4"/>
      <c r="D88" s="4"/>
      <c r="E88" s="4"/>
      <c r="F88" s="4"/>
      <c r="G88" s="50"/>
      <c r="H88" s="50"/>
      <c r="I88" s="50"/>
      <c r="J88" s="50"/>
      <c r="K88" s="51"/>
      <c r="L88" s="50"/>
      <c r="M88" s="52"/>
      <c r="N88" s="51"/>
      <c r="O88" s="50"/>
      <c r="P88" s="52"/>
      <c r="Q88" s="51"/>
      <c r="R88" s="50"/>
      <c r="S88" s="50"/>
      <c r="T88" s="52"/>
      <c r="AM88" s="4"/>
      <c r="AN88" s="4"/>
      <c r="AO88" s="4"/>
      <c r="AP88" s="5"/>
    </row>
    <row r="89" spans="1:42" ht="12" customHeight="1">
      <c r="B89" s="3"/>
      <c r="C89" s="4"/>
      <c r="D89" s="4"/>
      <c r="E89" s="4"/>
      <c r="F89" s="4"/>
      <c r="G89" s="4"/>
      <c r="H89" s="4"/>
      <c r="I89" s="4"/>
      <c r="J89" s="4"/>
      <c r="K89" s="3"/>
      <c r="L89" s="4"/>
      <c r="M89" s="5"/>
      <c r="N89" s="3"/>
      <c r="O89" s="4"/>
      <c r="P89" s="5"/>
      <c r="Q89" s="3"/>
      <c r="R89" s="4"/>
      <c r="S89" s="4"/>
      <c r="T89" s="5"/>
      <c r="AB89" s="243"/>
      <c r="AC89" s="243"/>
      <c r="AD89" s="243"/>
      <c r="AE89" s="243"/>
      <c r="AF89" s="243"/>
      <c r="AM89" s="241">
        <f>SUM(AM70+AM75)</f>
        <v>0</v>
      </c>
      <c r="AN89" s="241"/>
      <c r="AO89" s="241"/>
      <c r="AP89" s="241"/>
    </row>
    <row r="90" spans="1:42" ht="18" customHeight="1">
      <c r="B90" s="121"/>
      <c r="C90" s="122"/>
      <c r="D90" s="122"/>
      <c r="E90" s="122"/>
      <c r="F90" s="122"/>
      <c r="G90" s="123" t="s">
        <v>70</v>
      </c>
      <c r="H90" s="122"/>
      <c r="I90" s="122"/>
      <c r="J90" s="124"/>
      <c r="K90" s="3"/>
      <c r="L90" s="4"/>
      <c r="M90" s="5"/>
      <c r="N90" s="3"/>
      <c r="O90" s="4"/>
      <c r="P90" s="5"/>
      <c r="Q90" s="151">
        <f>SUM(Q80,Q82,Q86)</f>
        <v>7504623</v>
      </c>
      <c r="R90" s="152"/>
      <c r="S90" s="152"/>
      <c r="T90" s="153"/>
    </row>
    <row r="91" spans="1:42" ht="12.75" customHeight="1">
      <c r="B91" s="3"/>
      <c r="C91" s="4"/>
      <c r="D91" s="4"/>
      <c r="E91" s="4"/>
      <c r="F91" s="4"/>
      <c r="G91" s="4"/>
      <c r="H91" s="4"/>
      <c r="I91" s="4"/>
      <c r="J91" s="4"/>
      <c r="K91" s="3"/>
      <c r="L91" s="4"/>
      <c r="M91" s="5"/>
      <c r="N91" s="3"/>
      <c r="O91" s="4"/>
      <c r="P91" s="5"/>
      <c r="Q91" s="3"/>
      <c r="R91" s="4"/>
      <c r="S91" s="4"/>
      <c r="T91" s="5"/>
    </row>
    <row r="92" spans="1:42" ht="12.75" customHeight="1">
      <c r="A92" s="197">
        <v>0</v>
      </c>
    </row>
    <row r="93" spans="1:42" ht="12.75" customHeight="1">
      <c r="A93" s="197">
        <v>0</v>
      </c>
    </row>
    <row r="94" spans="1:42" ht="12.75" customHeight="1">
      <c r="A94" s="197">
        <v>0</v>
      </c>
    </row>
    <row r="95" spans="1:42" ht="12.75" customHeight="1">
      <c r="A95" s="197">
        <v>0</v>
      </c>
    </row>
    <row r="96" spans="1:42" ht="12.75" customHeight="1">
      <c r="A96" s="197">
        <v>0</v>
      </c>
      <c r="U96" s="125"/>
    </row>
    <row r="97" spans="1:22" ht="12.75" customHeight="1">
      <c r="A97" s="197">
        <v>0</v>
      </c>
      <c r="U97" s="125"/>
    </row>
    <row r="98" spans="1:22" ht="12.75" customHeight="1">
      <c r="A98" s="197">
        <v>0</v>
      </c>
    </row>
    <row r="99" spans="1:22" ht="12.75" customHeight="1">
      <c r="A99" s="197">
        <v>0</v>
      </c>
    </row>
    <row r="100" spans="1:22" ht="12.75" customHeight="1">
      <c r="A100" s="197">
        <v>0</v>
      </c>
    </row>
    <row r="101" spans="1:22" ht="12.75" customHeight="1">
      <c r="A101" s="197">
        <v>0</v>
      </c>
    </row>
    <row r="102" spans="1:22" ht="12.75" customHeight="1">
      <c r="A102" s="197">
        <v>0</v>
      </c>
    </row>
    <row r="103" spans="1:22" ht="12.75" customHeight="1">
      <c r="A103" s="197">
        <v>0</v>
      </c>
    </row>
    <row r="104" spans="1:22" ht="12.75" customHeight="1">
      <c r="A104" s="197">
        <v>0</v>
      </c>
      <c r="U104" s="9"/>
      <c r="V104" s="9"/>
    </row>
    <row r="105" spans="1:22" ht="12.75" customHeight="1">
      <c r="A105" s="197">
        <v>0</v>
      </c>
      <c r="U105" s="9"/>
      <c r="V105" s="9"/>
    </row>
    <row r="106" spans="1:22" ht="12.75" customHeight="1">
      <c r="A106" s="197">
        <v>0</v>
      </c>
      <c r="U106" s="9"/>
      <c r="V106" s="9"/>
    </row>
    <row r="107" spans="1:22" ht="12.75" customHeight="1">
      <c r="A107" s="197">
        <v>0</v>
      </c>
      <c r="U107" s="13"/>
      <c r="V107" s="13"/>
    </row>
    <row r="108" spans="1:22" ht="12" customHeight="1">
      <c r="A108" s="197">
        <v>0</v>
      </c>
      <c r="U108" s="9"/>
      <c r="V108" s="9"/>
    </row>
    <row r="109" spans="1:22" ht="12" customHeight="1">
      <c r="A109" s="197">
        <v>0</v>
      </c>
      <c r="U109" s="9"/>
      <c r="V109" s="9"/>
    </row>
    <row r="110" spans="1:22" ht="12" customHeight="1">
      <c r="A110" s="197">
        <v>0</v>
      </c>
      <c r="U110" s="9"/>
      <c r="V110" s="9"/>
    </row>
    <row r="111" spans="1:22" ht="12" customHeight="1">
      <c r="A111" s="197">
        <v>0</v>
      </c>
      <c r="U111" s="9"/>
      <c r="V111" s="9"/>
    </row>
    <row r="112" spans="1:22" ht="12" customHeight="1">
      <c r="A112" s="197">
        <v>0</v>
      </c>
      <c r="U112" s="9"/>
      <c r="V112" s="9"/>
    </row>
    <row r="113" spans="1:22" ht="12" customHeight="1">
      <c r="A113" s="197">
        <v>0</v>
      </c>
      <c r="V113" s="9"/>
    </row>
    <row r="114" spans="1:22" ht="12" customHeight="1">
      <c r="A114" s="197">
        <v>0</v>
      </c>
      <c r="V114" s="9"/>
    </row>
    <row r="115" spans="1:22" ht="12" customHeight="1">
      <c r="A115" s="197">
        <v>0</v>
      </c>
      <c r="V115" s="9"/>
    </row>
    <row r="116" spans="1:22" ht="12" customHeight="1">
      <c r="A116" s="197">
        <v>0</v>
      </c>
      <c r="V116" s="9"/>
    </row>
    <row r="117" spans="1:22" ht="12" customHeight="1">
      <c r="A117" s="197">
        <v>0</v>
      </c>
      <c r="V117" s="9"/>
    </row>
    <row r="118" spans="1:22" ht="16.5" customHeight="1">
      <c r="A118" s="197">
        <v>0</v>
      </c>
      <c r="V118" s="9"/>
    </row>
    <row r="119" spans="1:22" ht="12" customHeight="1">
      <c r="A119" s="197">
        <v>0</v>
      </c>
      <c r="V119" s="9"/>
    </row>
    <row r="120" spans="1:22" ht="12" customHeight="1">
      <c r="A120" s="197">
        <v>0</v>
      </c>
      <c r="V120" s="9"/>
    </row>
    <row r="121" spans="1:22" ht="15" customHeight="1">
      <c r="A121" s="197">
        <v>0</v>
      </c>
      <c r="V121" s="9"/>
    </row>
    <row r="122" spans="1:22" ht="14.25" customHeight="1">
      <c r="A122" s="197">
        <v>0</v>
      </c>
      <c r="U122" s="9"/>
      <c r="V122" s="9"/>
    </row>
    <row r="123" spans="1:22" ht="11.25" customHeight="1">
      <c r="A123" s="197">
        <v>0</v>
      </c>
      <c r="U123" s="9"/>
      <c r="V123" s="9"/>
    </row>
    <row r="124" spans="1:22" ht="8.25" customHeight="1">
      <c r="A124" s="197">
        <v>0</v>
      </c>
      <c r="U124" s="9"/>
      <c r="V124" s="9"/>
    </row>
    <row r="125" spans="1:22" ht="16.5" customHeight="1">
      <c r="A125" s="197">
        <v>0</v>
      </c>
      <c r="U125" s="9"/>
      <c r="V125" s="9"/>
    </row>
    <row r="126" spans="1:22" ht="12" customHeight="1">
      <c r="A126" s="197">
        <v>0</v>
      </c>
      <c r="U126" s="9"/>
      <c r="V126" s="9"/>
    </row>
    <row r="127" spans="1:22" ht="12" customHeight="1">
      <c r="A127" s="9"/>
      <c r="B127" s="132" t="s">
        <v>71</v>
      </c>
      <c r="C127" s="133"/>
      <c r="D127" s="134"/>
      <c r="E127" s="134"/>
      <c r="F127" s="134"/>
      <c r="G127" s="134"/>
      <c r="H127" s="134"/>
      <c r="I127" s="134"/>
      <c r="J127" s="134"/>
      <c r="K127" s="135"/>
      <c r="L127" s="134"/>
      <c r="M127" s="134"/>
      <c r="N127" s="135"/>
      <c r="O127" s="134"/>
      <c r="P127" s="134"/>
      <c r="Q127" s="135"/>
      <c r="R127" s="134"/>
      <c r="S127" s="134"/>
      <c r="T127" s="136"/>
      <c r="U127" s="9"/>
      <c r="V127" s="9"/>
    </row>
    <row r="128" spans="1:22" ht="12" customHeight="1">
      <c r="A128" s="9"/>
      <c r="B128" s="3"/>
      <c r="C128" s="4"/>
      <c r="D128" s="4"/>
      <c r="E128" s="4"/>
      <c r="F128" s="4"/>
      <c r="G128" s="4"/>
      <c r="H128" s="4"/>
      <c r="I128" s="4"/>
      <c r="J128" s="4"/>
      <c r="K128" s="3"/>
      <c r="L128" s="4"/>
      <c r="M128" s="4"/>
      <c r="N128" s="3"/>
      <c r="O128" s="4"/>
      <c r="P128" s="4"/>
      <c r="Q128" s="3"/>
      <c r="R128" s="4"/>
      <c r="S128" s="4"/>
      <c r="T128" s="5"/>
      <c r="U128" s="84"/>
      <c r="V128" s="9"/>
    </row>
    <row r="129" spans="1:22" ht="12" customHeight="1">
      <c r="A129" s="9"/>
      <c r="B129" s="3"/>
      <c r="C129" s="4"/>
      <c r="D129" s="4"/>
      <c r="E129" s="4"/>
      <c r="F129" s="4"/>
      <c r="G129" s="50" t="s">
        <v>65</v>
      </c>
      <c r="H129" s="50"/>
      <c r="I129" s="50"/>
      <c r="J129" s="50"/>
      <c r="K129" s="3"/>
      <c r="L129" s="4"/>
      <c r="M129" s="4"/>
      <c r="N129" s="3"/>
      <c r="O129" s="4"/>
      <c r="P129" s="4"/>
      <c r="Q129" s="3"/>
      <c r="R129" s="4"/>
      <c r="S129" s="4"/>
      <c r="T129" s="5"/>
      <c r="U129" s="9"/>
      <c r="V129" s="9"/>
    </row>
    <row r="130" spans="1:22" ht="12" customHeight="1">
      <c r="A130" s="9"/>
      <c r="B130" s="42" t="s">
        <v>21</v>
      </c>
      <c r="C130" s="4"/>
      <c r="D130" s="4"/>
      <c r="E130" s="4"/>
      <c r="F130" s="4"/>
      <c r="G130" s="50"/>
      <c r="H130" s="50"/>
      <c r="I130" s="50"/>
      <c r="J130" s="50"/>
      <c r="K130" s="3"/>
      <c r="L130" s="4"/>
      <c r="M130" s="4"/>
      <c r="N130" s="3"/>
      <c r="O130" s="4"/>
      <c r="P130" s="4"/>
      <c r="Q130" s="3"/>
      <c r="R130" s="4"/>
      <c r="S130" s="4"/>
      <c r="T130" s="5"/>
      <c r="U130" s="9"/>
      <c r="V130" s="9"/>
    </row>
    <row r="131" spans="1:22" ht="12" customHeight="1">
      <c r="A131" s="9"/>
      <c r="B131" s="3"/>
      <c r="C131" s="4"/>
      <c r="D131" s="4"/>
      <c r="E131" s="4"/>
      <c r="F131" s="4"/>
      <c r="G131" s="50" t="s">
        <v>66</v>
      </c>
      <c r="H131" s="50"/>
      <c r="I131" s="50"/>
      <c r="J131" s="50"/>
      <c r="K131" s="3"/>
      <c r="L131" s="4"/>
      <c r="M131" s="4"/>
      <c r="N131" s="3"/>
      <c r="O131" s="4"/>
      <c r="P131" s="4"/>
      <c r="Q131" s="3"/>
      <c r="R131" s="4"/>
      <c r="S131" s="4"/>
      <c r="T131" s="5"/>
      <c r="U131" s="13"/>
      <c r="V131" s="9"/>
    </row>
    <row r="132" spans="1:22" ht="17.25" customHeight="1">
      <c r="A132" s="9"/>
      <c r="B132" s="3"/>
      <c r="C132" s="4"/>
      <c r="D132" s="4"/>
      <c r="E132" s="4"/>
      <c r="F132" s="43"/>
      <c r="G132" s="50"/>
      <c r="H132" s="50"/>
      <c r="I132" s="50"/>
      <c r="J132" s="50"/>
      <c r="K132" s="3"/>
      <c r="L132" s="4"/>
      <c r="M132" s="4"/>
      <c r="N132" s="3"/>
      <c r="O132" s="4"/>
      <c r="P132" s="4"/>
      <c r="Q132" s="3"/>
      <c r="R132" s="4"/>
      <c r="S132" s="4"/>
      <c r="T132" s="5"/>
      <c r="U132" s="13"/>
      <c r="V132" s="9"/>
    </row>
    <row r="133" spans="1:22" ht="12" customHeight="1">
      <c r="A133" s="9"/>
      <c r="B133" s="3"/>
      <c r="C133" s="4"/>
      <c r="D133" s="4"/>
      <c r="E133" s="4"/>
      <c r="F133" s="43"/>
      <c r="G133" s="50"/>
      <c r="H133" s="50"/>
      <c r="I133" s="50"/>
      <c r="J133" s="50"/>
      <c r="K133" s="3"/>
      <c r="L133" s="4"/>
      <c r="M133" s="4"/>
      <c r="N133" s="3"/>
      <c r="O133" s="4"/>
      <c r="P133" s="4"/>
      <c r="Q133" s="3"/>
      <c r="R133" s="4"/>
      <c r="S133" s="4"/>
      <c r="T133" s="5"/>
      <c r="U133" s="13"/>
      <c r="V133" s="9"/>
    </row>
    <row r="134" spans="1:22" ht="12" customHeight="1">
      <c r="A134" s="9"/>
      <c r="B134" s="3"/>
      <c r="C134" s="4"/>
      <c r="D134" s="4"/>
      <c r="E134" s="4"/>
      <c r="F134" s="43"/>
      <c r="G134" s="53"/>
      <c r="H134" s="50"/>
      <c r="I134" s="50"/>
      <c r="J134" s="50"/>
      <c r="K134" s="3"/>
      <c r="L134" s="4"/>
      <c r="M134" s="4"/>
      <c r="N134" s="3"/>
      <c r="O134" s="4"/>
      <c r="P134" s="4"/>
      <c r="Q134" s="3"/>
      <c r="R134" s="4"/>
      <c r="S134" s="4"/>
      <c r="T134" s="5"/>
      <c r="U134" s="13"/>
      <c r="V134" s="9"/>
    </row>
    <row r="135" spans="1:22" ht="16.5" customHeight="1">
      <c r="A135" s="9"/>
      <c r="B135" s="42" t="s">
        <v>20</v>
      </c>
      <c r="C135" s="4"/>
      <c r="D135" s="4"/>
      <c r="E135" s="4"/>
      <c r="F135" s="43"/>
      <c r="G135" s="50" t="s">
        <v>67</v>
      </c>
      <c r="H135" s="50"/>
      <c r="I135" s="50"/>
      <c r="J135" s="50"/>
      <c r="K135" s="3"/>
      <c r="L135" s="4"/>
      <c r="M135" s="4"/>
      <c r="N135" s="3"/>
      <c r="O135" s="4"/>
      <c r="P135" s="4"/>
      <c r="Q135" s="3"/>
      <c r="R135" s="4"/>
      <c r="S135" s="4"/>
      <c r="T135" s="5"/>
      <c r="U135" s="13"/>
      <c r="V135" s="9"/>
    </row>
    <row r="136" spans="1:22" ht="13.5" customHeight="1">
      <c r="A136" s="9"/>
      <c r="B136" s="3"/>
      <c r="C136" s="4"/>
      <c r="D136" s="4"/>
      <c r="E136" s="4"/>
      <c r="F136" s="4"/>
      <c r="G136" s="50"/>
      <c r="H136" s="50"/>
      <c r="I136" s="50"/>
      <c r="J136" s="50"/>
      <c r="K136" s="3"/>
      <c r="L136" s="4"/>
      <c r="M136" s="4"/>
      <c r="N136" s="3"/>
      <c r="O136" s="4"/>
      <c r="P136" s="4"/>
      <c r="Q136" s="3"/>
      <c r="R136" s="4"/>
      <c r="S136" s="4"/>
      <c r="T136" s="5"/>
      <c r="U136" s="13"/>
      <c r="V136" s="9"/>
    </row>
    <row r="137" spans="1:22" ht="15" customHeight="1">
      <c r="A137" s="9"/>
      <c r="B137" s="3"/>
      <c r="C137" s="4"/>
      <c r="D137" s="4"/>
      <c r="E137" s="4"/>
      <c r="F137" s="4"/>
      <c r="G137" s="50"/>
      <c r="H137" s="50"/>
      <c r="I137" s="50"/>
      <c r="J137" s="50"/>
      <c r="K137" s="3"/>
      <c r="L137" s="4"/>
      <c r="M137" s="4"/>
      <c r="N137" s="3"/>
      <c r="O137" s="4"/>
      <c r="P137" s="4"/>
      <c r="Q137" s="3"/>
      <c r="R137" s="4"/>
      <c r="S137" s="4"/>
      <c r="T137" s="5"/>
      <c r="U137" s="13"/>
      <c r="V137" s="9"/>
    </row>
    <row r="138" spans="1:22" ht="12" customHeight="1">
      <c r="A138" s="9"/>
      <c r="B138" s="3"/>
      <c r="C138" s="4"/>
      <c r="D138" s="4"/>
      <c r="E138" s="4"/>
      <c r="F138" s="4"/>
      <c r="G138" s="4"/>
      <c r="H138" s="4"/>
      <c r="I138" s="4"/>
      <c r="J138" s="4"/>
      <c r="K138" s="3"/>
      <c r="L138" s="4"/>
      <c r="M138" s="4"/>
      <c r="N138" s="3"/>
      <c r="O138" s="4"/>
      <c r="P138" s="4"/>
      <c r="Q138" s="3"/>
      <c r="R138" s="4"/>
      <c r="S138" s="4"/>
      <c r="T138" s="5"/>
      <c r="U138" s="13"/>
      <c r="V138" s="9"/>
    </row>
    <row r="139" spans="1:22" ht="15" customHeight="1">
      <c r="A139" s="9"/>
      <c r="B139" s="121"/>
      <c r="C139" s="122"/>
      <c r="D139" s="122"/>
      <c r="E139" s="122"/>
      <c r="F139" s="122"/>
      <c r="G139" s="123" t="s">
        <v>72</v>
      </c>
      <c r="H139" s="122"/>
      <c r="I139" s="122"/>
      <c r="J139" s="124"/>
      <c r="K139" s="3"/>
      <c r="L139" s="4"/>
      <c r="M139" s="4"/>
      <c r="N139" s="3"/>
      <c r="O139" s="4"/>
      <c r="P139" s="4"/>
      <c r="Q139" s="3"/>
      <c r="R139" s="4"/>
      <c r="S139" s="4"/>
      <c r="T139" s="5"/>
      <c r="U139" s="13"/>
      <c r="V139" s="9"/>
    </row>
    <row r="140" spans="1:22" ht="12" customHeight="1">
      <c r="A140" s="9"/>
      <c r="B140" s="3"/>
      <c r="C140" s="9"/>
      <c r="D140" s="9"/>
      <c r="E140" s="9"/>
      <c r="F140" s="9"/>
      <c r="G140" s="9"/>
      <c r="H140" s="9"/>
      <c r="I140" s="9"/>
      <c r="J140" s="9"/>
      <c r="K140" s="3"/>
      <c r="L140" s="4"/>
      <c r="M140" s="4"/>
      <c r="N140" s="3"/>
      <c r="O140" s="4"/>
      <c r="P140" s="4"/>
      <c r="Q140" s="3"/>
      <c r="R140" s="4"/>
      <c r="S140" s="4"/>
      <c r="T140" s="5"/>
      <c r="U140" s="13"/>
      <c r="V140" s="9"/>
    </row>
    <row r="141" spans="1:22" ht="12" customHeight="1">
      <c r="A141" s="9"/>
      <c r="B141" s="113" t="s">
        <v>73</v>
      </c>
      <c r="C141" s="114"/>
      <c r="D141" s="4"/>
      <c r="E141" s="4"/>
      <c r="F141" s="4"/>
      <c r="G141" s="4"/>
      <c r="H141" s="4"/>
      <c r="I141" s="4"/>
      <c r="J141" s="4"/>
      <c r="K141" s="3"/>
      <c r="L141" s="4"/>
      <c r="M141" s="4"/>
      <c r="N141" s="3"/>
      <c r="O141" s="4"/>
      <c r="P141" s="4"/>
      <c r="Q141" s="3"/>
      <c r="R141" s="4"/>
      <c r="S141" s="4"/>
      <c r="T141" s="5"/>
      <c r="U141" s="13"/>
      <c r="V141" s="9"/>
    </row>
    <row r="142" spans="1:22" ht="14.25" customHeight="1">
      <c r="A142" s="9"/>
      <c r="B142" s="3"/>
      <c r="C142" s="4"/>
      <c r="D142" s="4"/>
      <c r="E142" s="4"/>
      <c r="F142" s="4"/>
      <c r="G142" s="4"/>
      <c r="H142" s="4"/>
      <c r="I142" s="4"/>
      <c r="J142" s="4"/>
      <c r="K142" s="3"/>
      <c r="L142" s="4"/>
      <c r="M142" s="4"/>
      <c r="N142" s="3"/>
      <c r="O142" s="4"/>
      <c r="P142" s="4"/>
      <c r="Q142" s="3"/>
      <c r="R142" s="4"/>
      <c r="S142" s="4"/>
      <c r="T142" s="5"/>
      <c r="U142" s="13"/>
      <c r="V142" s="9"/>
    </row>
    <row r="143" spans="1:22" ht="12" customHeight="1">
      <c r="A143" s="9"/>
      <c r="B143" s="3"/>
      <c r="C143" s="4"/>
      <c r="D143" s="4"/>
      <c r="E143" s="4"/>
      <c r="F143" s="4"/>
      <c r="G143" s="50" t="s">
        <v>65</v>
      </c>
      <c r="H143" s="50"/>
      <c r="I143" s="50"/>
      <c r="J143" s="50"/>
      <c r="K143" s="3"/>
      <c r="L143" s="4"/>
      <c r="M143" s="4"/>
      <c r="N143" s="3"/>
      <c r="O143" s="4"/>
      <c r="P143" s="4"/>
      <c r="Q143" s="3"/>
      <c r="R143" s="4"/>
      <c r="S143" s="4"/>
      <c r="T143" s="5"/>
      <c r="U143" s="13"/>
      <c r="V143" s="9"/>
    </row>
    <row r="144" spans="1:22" ht="12" customHeight="1">
      <c r="A144" s="9"/>
      <c r="B144" s="42" t="s">
        <v>21</v>
      </c>
      <c r="C144" s="4"/>
      <c r="D144" s="4"/>
      <c r="E144" s="4"/>
      <c r="F144" s="4"/>
      <c r="G144" s="50"/>
      <c r="H144" s="50"/>
      <c r="I144" s="50"/>
      <c r="J144" s="50"/>
      <c r="K144" s="3"/>
      <c r="L144" s="4"/>
      <c r="M144" s="4"/>
      <c r="N144" s="3"/>
      <c r="O144" s="4"/>
      <c r="P144" s="4"/>
      <c r="Q144" s="3"/>
      <c r="R144" s="4"/>
      <c r="S144" s="4"/>
      <c r="T144" s="5"/>
      <c r="U144" s="13"/>
      <c r="V144" s="9"/>
    </row>
    <row r="145" spans="1:22" ht="12" customHeight="1">
      <c r="A145" s="9"/>
      <c r="B145" s="3"/>
      <c r="C145" s="4"/>
      <c r="D145" s="4"/>
      <c r="E145" s="4"/>
      <c r="F145" s="4"/>
      <c r="G145" s="50" t="s">
        <v>66</v>
      </c>
      <c r="H145" s="50"/>
      <c r="I145" s="50"/>
      <c r="J145" s="50"/>
      <c r="K145" s="3"/>
      <c r="L145" s="4"/>
      <c r="M145" s="4"/>
      <c r="N145" s="3"/>
      <c r="O145" s="4"/>
      <c r="P145" s="4"/>
      <c r="Q145" s="3"/>
      <c r="R145" s="4"/>
      <c r="S145" s="4"/>
      <c r="T145" s="5"/>
      <c r="U145" s="13"/>
      <c r="V145" s="9"/>
    </row>
    <row r="146" spans="1:22" ht="14.25" customHeight="1">
      <c r="A146" s="9"/>
      <c r="B146" s="3"/>
      <c r="C146" s="4"/>
      <c r="D146" s="4"/>
      <c r="E146" s="4"/>
      <c r="F146" s="43"/>
      <c r="G146" s="50"/>
      <c r="H146" s="50"/>
      <c r="I146" s="50"/>
      <c r="J146" s="50"/>
      <c r="K146" s="3"/>
      <c r="L146" s="4"/>
      <c r="M146" s="4"/>
      <c r="N146" s="3"/>
      <c r="O146" s="4"/>
      <c r="P146" s="4"/>
      <c r="Q146" s="3"/>
      <c r="R146" s="4"/>
      <c r="S146" s="4"/>
      <c r="T146" s="5"/>
      <c r="U146" s="13"/>
      <c r="V146" s="9"/>
    </row>
    <row r="147" spans="1:22" ht="9.75" customHeight="1">
      <c r="A147" s="9"/>
      <c r="B147" s="3"/>
      <c r="C147" s="4"/>
      <c r="D147" s="4"/>
      <c r="E147" s="4"/>
      <c r="F147" s="43"/>
      <c r="G147" s="50"/>
      <c r="H147" s="50"/>
      <c r="I147" s="50"/>
      <c r="J147" s="50"/>
      <c r="K147" s="3"/>
      <c r="L147" s="4"/>
      <c r="M147" s="4"/>
      <c r="N147" s="3"/>
      <c r="O147" s="4"/>
      <c r="P147" s="4"/>
      <c r="Q147" s="3"/>
      <c r="R147" s="4"/>
      <c r="S147" s="4"/>
      <c r="T147" s="5"/>
      <c r="U147" s="13"/>
      <c r="V147" s="9"/>
    </row>
    <row r="148" spans="1:22" ht="12.75" customHeight="1">
      <c r="A148" s="9"/>
      <c r="B148" s="3"/>
      <c r="C148" s="4"/>
      <c r="D148" s="4"/>
      <c r="E148" s="4"/>
      <c r="F148" s="43"/>
      <c r="G148" s="53"/>
      <c r="H148" s="50"/>
      <c r="I148" s="50"/>
      <c r="J148" s="50"/>
      <c r="K148" s="3"/>
      <c r="L148" s="4"/>
      <c r="M148" s="4"/>
      <c r="N148" s="3"/>
      <c r="O148" s="4"/>
      <c r="P148" s="4"/>
      <c r="Q148" s="3"/>
      <c r="R148" s="4"/>
      <c r="S148" s="4"/>
      <c r="T148" s="5"/>
      <c r="U148" s="13"/>
      <c r="V148" s="9"/>
    </row>
    <row r="149" spans="1:22" ht="15" customHeight="1">
      <c r="A149" s="9"/>
      <c r="B149" s="42" t="s">
        <v>20</v>
      </c>
      <c r="C149" s="4"/>
      <c r="D149" s="4"/>
      <c r="E149" s="4"/>
      <c r="F149" s="43"/>
      <c r="G149" s="50" t="s">
        <v>67</v>
      </c>
      <c r="H149" s="50"/>
      <c r="I149" s="50"/>
      <c r="J149" s="50"/>
      <c r="K149" s="3"/>
      <c r="L149" s="4"/>
      <c r="M149" s="4"/>
      <c r="N149" s="3"/>
      <c r="O149" s="4"/>
      <c r="P149" s="4"/>
      <c r="Q149" s="3"/>
      <c r="R149" s="4"/>
      <c r="S149" s="4"/>
      <c r="T149" s="5"/>
      <c r="U149" s="13"/>
      <c r="V149" s="9"/>
    </row>
    <row r="150" spans="1:22" ht="12.75" customHeight="1">
      <c r="A150" s="9"/>
      <c r="B150" s="3"/>
      <c r="C150" s="4"/>
      <c r="D150" s="4"/>
      <c r="E150" s="4"/>
      <c r="F150" s="4"/>
      <c r="G150" s="50"/>
      <c r="H150" s="50"/>
      <c r="I150" s="50"/>
      <c r="J150" s="50"/>
      <c r="K150" s="3"/>
      <c r="L150" s="4"/>
      <c r="M150" s="4"/>
      <c r="N150" s="3"/>
      <c r="O150" s="4"/>
      <c r="P150" s="4"/>
      <c r="Q150" s="3"/>
      <c r="R150" s="4"/>
      <c r="S150" s="4"/>
      <c r="T150" s="5"/>
      <c r="U150" s="13"/>
      <c r="V150" s="9"/>
    </row>
    <row r="151" spans="1:22" ht="15.75" customHeight="1">
      <c r="A151" s="9"/>
      <c r="B151" s="3"/>
      <c r="C151" s="4"/>
      <c r="D151" s="4"/>
      <c r="E151" s="4"/>
      <c r="F151" s="4"/>
      <c r="G151" s="50"/>
      <c r="H151" s="50"/>
      <c r="I151" s="50"/>
      <c r="J151" s="50"/>
      <c r="K151" s="3"/>
      <c r="L151" s="4"/>
      <c r="M151" s="4"/>
      <c r="N151" s="3"/>
      <c r="O151" s="4"/>
      <c r="P151" s="4"/>
      <c r="Q151" s="3"/>
      <c r="R151" s="4"/>
      <c r="S151" s="4"/>
      <c r="T151" s="5"/>
      <c r="U151" s="13"/>
      <c r="V151" s="9"/>
    </row>
    <row r="152" spans="1:22" ht="12.75" customHeight="1">
      <c r="A152" s="9"/>
      <c r="B152" s="3"/>
      <c r="C152" s="4"/>
      <c r="D152" s="4"/>
      <c r="E152" s="4"/>
      <c r="F152" s="4"/>
      <c r="G152" s="4"/>
      <c r="H152" s="4"/>
      <c r="I152" s="4"/>
      <c r="J152" s="4"/>
      <c r="K152" s="3"/>
      <c r="L152" s="4"/>
      <c r="M152" s="4"/>
      <c r="N152" s="3"/>
      <c r="O152" s="4"/>
      <c r="P152" s="4"/>
      <c r="Q152" s="3"/>
      <c r="R152" s="4"/>
      <c r="S152" s="4"/>
      <c r="T152" s="5"/>
      <c r="U152" s="13"/>
      <c r="V152" s="9"/>
    </row>
    <row r="153" spans="1:22" ht="17.25" customHeight="1">
      <c r="A153" s="9"/>
      <c r="B153" s="121"/>
      <c r="C153" s="122"/>
      <c r="D153" s="122"/>
      <c r="E153" s="122"/>
      <c r="F153" s="122"/>
      <c r="G153" s="123" t="s">
        <v>74</v>
      </c>
      <c r="H153" s="122"/>
      <c r="I153" s="122"/>
      <c r="J153" s="124"/>
      <c r="K153" s="3"/>
      <c r="L153" s="4"/>
      <c r="M153" s="4"/>
      <c r="N153" s="3"/>
      <c r="O153" s="4"/>
      <c r="P153" s="4"/>
      <c r="Q153" s="3"/>
      <c r="R153" s="4"/>
      <c r="S153" s="4"/>
      <c r="T153" s="5"/>
      <c r="U153" s="13"/>
      <c r="V153" s="9"/>
    </row>
    <row r="154" spans="1:22" ht="12.75" customHeight="1">
      <c r="A154" s="9"/>
      <c r="B154" s="3"/>
      <c r="C154" s="84"/>
      <c r="D154" s="84"/>
      <c r="E154" s="84"/>
      <c r="F154" s="84"/>
      <c r="G154" s="84"/>
      <c r="H154" s="84"/>
      <c r="I154" s="84"/>
      <c r="J154" s="84"/>
      <c r="K154" s="3"/>
      <c r="L154" s="4"/>
      <c r="M154" s="4"/>
      <c r="N154" s="3"/>
      <c r="O154" s="4"/>
      <c r="P154" s="4"/>
      <c r="Q154" s="3"/>
      <c r="R154" s="4"/>
      <c r="S154" s="4"/>
      <c r="T154" s="5"/>
      <c r="U154" s="13"/>
      <c r="V154" s="9"/>
    </row>
    <row r="155" spans="1:22" ht="12.75" customHeight="1">
      <c r="A155" s="198">
        <v>0</v>
      </c>
      <c r="U155" s="13"/>
      <c r="V155" s="9"/>
    </row>
    <row r="156" spans="1:22" ht="12.75" customHeight="1">
      <c r="A156" s="198">
        <v>0</v>
      </c>
      <c r="U156" s="13"/>
      <c r="V156" s="9"/>
    </row>
    <row r="157" spans="1:22" ht="12.75" customHeight="1">
      <c r="A157" s="198">
        <v>0</v>
      </c>
      <c r="U157" s="13"/>
      <c r="V157" s="9"/>
    </row>
    <row r="158" spans="1:22" ht="12.75" customHeight="1">
      <c r="A158" s="198">
        <v>0</v>
      </c>
      <c r="U158" s="13"/>
      <c r="V158" s="9"/>
    </row>
    <row r="159" spans="1:22" ht="12.75" customHeight="1">
      <c r="A159" s="198">
        <v>0</v>
      </c>
      <c r="U159" s="13"/>
      <c r="V159" s="9"/>
    </row>
    <row r="160" spans="1:22" ht="12.75" customHeight="1">
      <c r="A160" s="198">
        <v>0</v>
      </c>
      <c r="U160" s="13"/>
      <c r="V160" s="9"/>
    </row>
    <row r="161" spans="1:22" ht="12.75" customHeight="1">
      <c r="A161" s="198">
        <v>0</v>
      </c>
      <c r="U161" s="13"/>
      <c r="V161" s="9"/>
    </row>
    <row r="162" spans="1:22" ht="12.75" customHeight="1">
      <c r="A162" s="198">
        <v>0</v>
      </c>
      <c r="U162" s="13"/>
      <c r="V162" s="9"/>
    </row>
    <row r="163" spans="1:22" ht="12.75" customHeight="1">
      <c r="A163" s="198">
        <v>0</v>
      </c>
      <c r="U163" s="13"/>
      <c r="V163" s="9"/>
    </row>
    <row r="164" spans="1:22" ht="12.75" customHeight="1">
      <c r="A164" s="198">
        <v>0</v>
      </c>
      <c r="U164" s="13"/>
      <c r="V164" s="9"/>
    </row>
    <row r="165" spans="1:22" ht="15" customHeight="1">
      <c r="A165" s="198">
        <v>0</v>
      </c>
      <c r="U165" s="13"/>
      <c r="V165" s="9"/>
    </row>
    <row r="166" spans="1:22" ht="12.75" customHeight="1">
      <c r="A166" s="198">
        <v>0</v>
      </c>
      <c r="U166" s="13"/>
      <c r="V166" s="9"/>
    </row>
    <row r="167" spans="1:22" ht="12.75" customHeight="1">
      <c r="A167" s="198">
        <v>0</v>
      </c>
      <c r="U167" s="13"/>
      <c r="V167" s="9"/>
    </row>
    <row r="168" spans="1:22" ht="12.75" customHeight="1">
      <c r="A168" s="198">
        <v>0</v>
      </c>
      <c r="U168" s="13"/>
      <c r="V168" s="9"/>
    </row>
    <row r="169" spans="1:22" ht="12" customHeight="1">
      <c r="A169" s="198">
        <v>0</v>
      </c>
      <c r="U169" s="13"/>
    </row>
    <row r="170" spans="1:22" ht="14.25" customHeight="1">
      <c r="A170" s="198">
        <v>0</v>
      </c>
      <c r="U170" s="13"/>
    </row>
    <row r="171" spans="1:22" ht="12" customHeight="1">
      <c r="A171" s="198">
        <v>0</v>
      </c>
      <c r="U171" s="13"/>
    </row>
    <row r="172" spans="1:22" ht="12" customHeight="1">
      <c r="A172" s="198">
        <v>0</v>
      </c>
      <c r="U172" s="13"/>
    </row>
    <row r="173" spans="1:22" ht="12" customHeight="1">
      <c r="A173" s="198">
        <v>0</v>
      </c>
      <c r="U173" s="13"/>
    </row>
    <row r="174" spans="1:22" ht="16.5" customHeight="1">
      <c r="A174" s="198">
        <v>0</v>
      </c>
      <c r="U174" s="13"/>
    </row>
    <row r="175" spans="1:22" ht="12" customHeight="1">
      <c r="A175" s="198">
        <v>0</v>
      </c>
      <c r="U175" s="126"/>
    </row>
    <row r="176" spans="1:22" ht="12" customHeight="1">
      <c r="A176" s="198">
        <v>0</v>
      </c>
      <c r="U176" s="126"/>
    </row>
    <row r="177" spans="1:21" ht="12" customHeight="1">
      <c r="A177" s="198">
        <v>0</v>
      </c>
      <c r="U177" s="13"/>
    </row>
    <row r="178" spans="1:21" ht="12" customHeight="1">
      <c r="A178" s="198">
        <v>0</v>
      </c>
      <c r="U178" s="13"/>
    </row>
    <row r="179" spans="1:21" ht="12" customHeight="1">
      <c r="A179" s="198">
        <v>0</v>
      </c>
      <c r="U179" s="13"/>
    </row>
    <row r="180" spans="1:21" ht="12" customHeight="1">
      <c r="A180" s="198">
        <v>0</v>
      </c>
      <c r="U180" s="13"/>
    </row>
    <row r="181" spans="1:21" ht="12" customHeight="1">
      <c r="A181" s="198">
        <v>0</v>
      </c>
      <c r="U181" s="13"/>
    </row>
    <row r="182" spans="1:21" ht="12" customHeight="1">
      <c r="A182" s="198">
        <v>0</v>
      </c>
      <c r="U182" s="13"/>
    </row>
    <row r="183" spans="1:21" ht="15" customHeight="1">
      <c r="A183" s="198">
        <v>0</v>
      </c>
      <c r="U183" s="13"/>
    </row>
    <row r="184" spans="1:21" ht="12" customHeight="1">
      <c r="A184" s="198">
        <v>0</v>
      </c>
      <c r="U184" s="13"/>
    </row>
    <row r="185" spans="1:21" ht="12" customHeight="1">
      <c r="A185" s="198">
        <v>0</v>
      </c>
      <c r="U185" s="13"/>
    </row>
    <row r="186" spans="1:21" ht="12" customHeight="1">
      <c r="A186" s="198">
        <v>0</v>
      </c>
      <c r="U186" s="13"/>
    </row>
    <row r="187" spans="1:21" ht="12.75" customHeight="1">
      <c r="A187" s="198">
        <v>0</v>
      </c>
      <c r="U187" s="13"/>
    </row>
    <row r="188" spans="1:21" ht="12.75" customHeight="1">
      <c r="B188" s="113" t="s">
        <v>75</v>
      </c>
      <c r="C188" s="114"/>
      <c r="D188" s="4"/>
      <c r="E188" s="4"/>
      <c r="F188" s="4"/>
      <c r="G188" s="4"/>
      <c r="H188" s="4"/>
      <c r="I188" s="4"/>
      <c r="J188" s="4"/>
      <c r="K188" s="3"/>
      <c r="L188" s="4"/>
      <c r="M188" s="4"/>
      <c r="N188" s="3"/>
      <c r="O188" s="4"/>
      <c r="P188" s="4"/>
      <c r="Q188" s="3"/>
      <c r="R188" s="4"/>
      <c r="S188" s="4"/>
      <c r="T188" s="5"/>
      <c r="U188" s="13"/>
    </row>
    <row r="189" spans="1:21" ht="12" customHeight="1">
      <c r="B189" s="3"/>
      <c r="C189" s="4"/>
      <c r="D189" s="4"/>
      <c r="E189" s="4"/>
      <c r="F189" s="4"/>
      <c r="G189" s="4"/>
      <c r="H189" s="4"/>
      <c r="I189" s="4"/>
      <c r="J189" s="4"/>
      <c r="K189" s="3"/>
      <c r="L189" s="4"/>
      <c r="M189" s="4"/>
      <c r="N189" s="3"/>
      <c r="O189" s="4"/>
      <c r="P189" s="4"/>
      <c r="Q189" s="3"/>
      <c r="R189" s="4"/>
      <c r="S189" s="4"/>
      <c r="T189" s="5"/>
      <c r="U189" s="13"/>
    </row>
    <row r="190" spans="1:21" ht="12" customHeight="1">
      <c r="B190" s="3"/>
      <c r="C190" s="4"/>
      <c r="D190" s="4"/>
      <c r="E190" s="4"/>
      <c r="F190" s="4"/>
      <c r="G190" s="50" t="s">
        <v>65</v>
      </c>
      <c r="H190" s="50"/>
      <c r="I190" s="50"/>
      <c r="J190" s="50"/>
      <c r="K190" s="3"/>
      <c r="L190" s="4"/>
      <c r="M190" s="4"/>
      <c r="N190" s="3"/>
      <c r="O190" s="4"/>
      <c r="P190" s="4"/>
      <c r="Q190" s="3"/>
      <c r="R190" s="4"/>
      <c r="S190" s="4"/>
      <c r="T190" s="5"/>
      <c r="U190" s="13"/>
    </row>
    <row r="191" spans="1:21" ht="12" customHeight="1">
      <c r="B191" s="42" t="s">
        <v>21</v>
      </c>
      <c r="C191" s="4"/>
      <c r="D191" s="4"/>
      <c r="E191" s="4"/>
      <c r="F191" s="4"/>
      <c r="G191" s="50"/>
      <c r="H191" s="50"/>
      <c r="I191" s="50"/>
      <c r="J191" s="50"/>
      <c r="K191" s="3"/>
      <c r="L191" s="4"/>
      <c r="M191" s="4"/>
      <c r="N191" s="3"/>
      <c r="O191" s="4"/>
      <c r="P191" s="4"/>
      <c r="Q191" s="3"/>
      <c r="R191" s="4"/>
      <c r="S191" s="4"/>
      <c r="T191" s="5"/>
      <c r="U191" s="13"/>
    </row>
    <row r="192" spans="1:21" ht="12" customHeight="1">
      <c r="B192" s="3"/>
      <c r="C192" s="4"/>
      <c r="D192" s="4"/>
      <c r="E192" s="4"/>
      <c r="F192" s="4"/>
      <c r="G192" s="50" t="s">
        <v>66</v>
      </c>
      <c r="H192" s="50"/>
      <c r="I192" s="50"/>
      <c r="J192" s="50"/>
      <c r="K192" s="3"/>
      <c r="L192" s="4"/>
      <c r="M192" s="4"/>
      <c r="N192" s="3"/>
      <c r="O192" s="4"/>
      <c r="P192" s="4"/>
      <c r="Q192" s="3"/>
      <c r="R192" s="4"/>
      <c r="S192" s="4"/>
      <c r="T192" s="5"/>
      <c r="U192" s="13"/>
    </row>
    <row r="193" spans="2:21" ht="12" customHeight="1">
      <c r="B193" s="3"/>
      <c r="C193" s="4"/>
      <c r="D193" s="4"/>
      <c r="E193" s="4"/>
      <c r="F193" s="43"/>
      <c r="G193" s="50"/>
      <c r="H193" s="50"/>
      <c r="I193" s="50"/>
      <c r="J193" s="50"/>
      <c r="K193" s="3"/>
      <c r="L193" s="4"/>
      <c r="M193" s="4"/>
      <c r="N193" s="3"/>
      <c r="O193" s="4"/>
      <c r="P193" s="4"/>
      <c r="Q193" s="3"/>
      <c r="R193" s="4"/>
      <c r="S193" s="4"/>
      <c r="T193" s="5"/>
      <c r="U193" s="13"/>
    </row>
    <row r="194" spans="2:21" ht="12" customHeight="1">
      <c r="B194" s="3"/>
      <c r="C194" s="4"/>
      <c r="D194" s="4"/>
      <c r="E194" s="4"/>
      <c r="F194" s="43"/>
      <c r="G194" s="50"/>
      <c r="H194" s="50"/>
      <c r="I194" s="50"/>
      <c r="J194" s="50"/>
      <c r="K194" s="3"/>
      <c r="L194" s="4"/>
      <c r="M194" s="4"/>
      <c r="N194" s="3"/>
      <c r="O194" s="4"/>
      <c r="P194" s="4"/>
      <c r="Q194" s="3"/>
      <c r="R194" s="4"/>
      <c r="S194" s="4"/>
      <c r="T194" s="5"/>
      <c r="U194" s="13"/>
    </row>
    <row r="195" spans="2:21" ht="12" customHeight="1">
      <c r="B195" s="3"/>
      <c r="C195" s="4"/>
      <c r="D195" s="4"/>
      <c r="E195" s="4"/>
      <c r="F195" s="43"/>
      <c r="G195" s="53"/>
      <c r="H195" s="50"/>
      <c r="I195" s="50"/>
      <c r="J195" s="50"/>
      <c r="K195" s="3"/>
      <c r="L195" s="4"/>
      <c r="M195" s="4"/>
      <c r="N195" s="3"/>
      <c r="O195" s="4"/>
      <c r="P195" s="4"/>
      <c r="Q195" s="3"/>
      <c r="R195" s="4"/>
      <c r="S195" s="4"/>
      <c r="T195" s="5"/>
      <c r="U195" s="13"/>
    </row>
    <row r="196" spans="2:21" ht="12" customHeight="1">
      <c r="B196" s="42" t="s">
        <v>20</v>
      </c>
      <c r="C196" s="4"/>
      <c r="D196" s="4"/>
      <c r="E196" s="4"/>
      <c r="F196" s="43"/>
      <c r="G196" s="50" t="s">
        <v>67</v>
      </c>
      <c r="H196" s="50"/>
      <c r="I196" s="50"/>
      <c r="J196" s="50"/>
      <c r="K196" s="3"/>
      <c r="L196" s="4"/>
      <c r="M196" s="4"/>
      <c r="N196" s="3"/>
      <c r="O196" s="4"/>
      <c r="P196" s="4"/>
      <c r="Q196" s="3"/>
      <c r="R196" s="4"/>
      <c r="S196" s="4"/>
      <c r="T196" s="5"/>
      <c r="U196" s="13"/>
    </row>
    <row r="197" spans="2:21" ht="15" customHeight="1">
      <c r="B197" s="3"/>
      <c r="C197" s="4"/>
      <c r="D197" s="4"/>
      <c r="E197" s="4"/>
      <c r="F197" s="4"/>
      <c r="G197" s="50"/>
      <c r="H197" s="50"/>
      <c r="I197" s="50"/>
      <c r="J197" s="50"/>
      <c r="K197" s="3"/>
      <c r="L197" s="4"/>
      <c r="M197" s="4"/>
      <c r="N197" s="3"/>
      <c r="O197" s="4"/>
      <c r="P197" s="4"/>
      <c r="Q197" s="3"/>
      <c r="R197" s="4"/>
      <c r="S197" s="4"/>
      <c r="T197" s="5"/>
    </row>
    <row r="198" spans="2:21" ht="12" customHeight="1">
      <c r="B198" s="3"/>
      <c r="C198" s="4"/>
      <c r="D198" s="4"/>
      <c r="E198" s="4"/>
      <c r="F198" s="4"/>
      <c r="G198" s="50"/>
      <c r="H198" s="50"/>
      <c r="I198" s="50"/>
      <c r="J198" s="50"/>
      <c r="K198" s="3"/>
      <c r="L198" s="4"/>
      <c r="M198" s="4"/>
      <c r="N198" s="3"/>
      <c r="O198" s="4"/>
      <c r="P198" s="4"/>
      <c r="Q198" s="3"/>
      <c r="R198" s="4"/>
      <c r="S198" s="4"/>
      <c r="T198" s="5"/>
    </row>
    <row r="199" spans="2:21" ht="15.75" customHeight="1">
      <c r="B199" s="3"/>
      <c r="C199" s="4"/>
      <c r="D199" s="4"/>
      <c r="E199" s="4"/>
      <c r="F199" s="4"/>
      <c r="G199" s="4"/>
      <c r="H199" s="4"/>
      <c r="I199" s="4"/>
      <c r="J199" s="4"/>
      <c r="K199" s="3"/>
      <c r="L199" s="4"/>
      <c r="M199" s="4"/>
      <c r="N199" s="3"/>
      <c r="O199" s="4"/>
      <c r="P199" s="4"/>
      <c r="Q199" s="3"/>
      <c r="R199" s="4"/>
      <c r="S199" s="4"/>
      <c r="T199" s="5"/>
    </row>
    <row r="200" spans="2:21" ht="15.75" customHeight="1">
      <c r="B200" s="121"/>
      <c r="C200" s="122"/>
      <c r="D200" s="122"/>
      <c r="E200" s="122"/>
      <c r="F200" s="122"/>
      <c r="G200" s="123" t="s">
        <v>76</v>
      </c>
      <c r="H200" s="122"/>
      <c r="I200" s="122"/>
      <c r="J200" s="124"/>
      <c r="K200" s="3"/>
      <c r="L200" s="4"/>
      <c r="M200" s="4"/>
      <c r="N200" s="3"/>
      <c r="O200" s="4"/>
      <c r="P200" s="4"/>
      <c r="Q200" s="3"/>
      <c r="R200" s="4"/>
      <c r="S200" s="4"/>
      <c r="T200" s="5"/>
    </row>
    <row r="201" spans="2:21" ht="17.25" customHeight="1">
      <c r="B201" s="137"/>
      <c r="C201" s="13"/>
      <c r="D201" s="13"/>
      <c r="E201" s="13"/>
      <c r="F201" s="92"/>
      <c r="G201" s="13"/>
      <c r="H201" s="92"/>
      <c r="I201" s="13"/>
      <c r="J201" s="13"/>
      <c r="K201" s="3"/>
      <c r="L201" s="4"/>
      <c r="M201" s="4"/>
      <c r="N201" s="3"/>
      <c r="O201" s="4"/>
      <c r="P201" s="4"/>
      <c r="Q201" s="3"/>
      <c r="R201" s="4"/>
      <c r="S201" s="4"/>
      <c r="T201" s="5"/>
    </row>
    <row r="202" spans="2:21" ht="17.25" customHeight="1">
      <c r="B202" s="132" t="s">
        <v>77</v>
      </c>
      <c r="C202" s="133"/>
      <c r="D202" s="134"/>
      <c r="E202" s="134"/>
      <c r="F202" s="134"/>
      <c r="G202" s="134"/>
      <c r="H202" s="134"/>
      <c r="I202" s="134"/>
      <c r="J202" s="134"/>
      <c r="K202" s="135"/>
      <c r="L202" s="134"/>
      <c r="M202" s="134"/>
      <c r="N202" s="135"/>
      <c r="O202" s="134"/>
      <c r="P202" s="134"/>
      <c r="Q202" s="135"/>
      <c r="R202" s="134"/>
      <c r="S202" s="134"/>
      <c r="T202" s="136"/>
    </row>
    <row r="203" spans="2:21" ht="12" customHeight="1">
      <c r="B203" s="3"/>
      <c r="C203" s="4"/>
      <c r="D203" s="4"/>
      <c r="E203" s="4"/>
      <c r="F203" s="4"/>
      <c r="G203" s="4"/>
      <c r="H203" s="4"/>
      <c r="I203" s="4"/>
      <c r="J203" s="4"/>
      <c r="K203" s="3"/>
      <c r="L203" s="4"/>
      <c r="M203" s="4"/>
      <c r="N203" s="3"/>
      <c r="O203" s="4"/>
      <c r="P203" s="4"/>
      <c r="Q203" s="3"/>
      <c r="R203" s="4"/>
      <c r="S203" s="4"/>
      <c r="T203" s="5"/>
    </row>
    <row r="204" spans="2:21" ht="12" customHeight="1">
      <c r="B204" s="3"/>
      <c r="C204" s="4"/>
      <c r="D204" s="4"/>
      <c r="E204" s="4"/>
      <c r="F204" s="4"/>
      <c r="G204" s="50" t="s">
        <v>65</v>
      </c>
      <c r="H204" s="50"/>
      <c r="I204" s="50"/>
      <c r="J204" s="50"/>
      <c r="K204" s="3"/>
      <c r="L204" s="4"/>
      <c r="M204" s="4"/>
      <c r="N204" s="3"/>
      <c r="O204" s="4"/>
      <c r="P204" s="4"/>
      <c r="Q204" s="3"/>
      <c r="R204" s="4"/>
      <c r="S204" s="4"/>
      <c r="T204" s="5"/>
    </row>
    <row r="205" spans="2:21" ht="12" customHeight="1">
      <c r="B205" s="42" t="s">
        <v>21</v>
      </c>
      <c r="C205" s="4"/>
      <c r="D205" s="4"/>
      <c r="E205" s="4"/>
      <c r="F205" s="4"/>
      <c r="G205" s="50"/>
      <c r="H205" s="50"/>
      <c r="I205" s="50"/>
      <c r="J205" s="50"/>
      <c r="K205" s="3"/>
      <c r="L205" s="4"/>
      <c r="M205" s="4"/>
      <c r="N205" s="3"/>
      <c r="O205" s="4"/>
      <c r="P205" s="4"/>
      <c r="Q205" s="3"/>
      <c r="R205" s="4"/>
      <c r="S205" s="4"/>
      <c r="T205" s="5"/>
    </row>
    <row r="206" spans="2:21" ht="12" customHeight="1">
      <c r="B206" s="3"/>
      <c r="C206" s="4"/>
      <c r="D206" s="4"/>
      <c r="E206" s="4"/>
      <c r="F206" s="4"/>
      <c r="G206" s="50" t="s">
        <v>66</v>
      </c>
      <c r="H206" s="50"/>
      <c r="I206" s="50"/>
      <c r="J206" s="50"/>
      <c r="K206" s="3"/>
      <c r="L206" s="4"/>
      <c r="M206" s="4"/>
      <c r="N206" s="3"/>
      <c r="O206" s="4"/>
      <c r="P206" s="4"/>
      <c r="Q206" s="3"/>
      <c r="R206" s="4"/>
      <c r="S206" s="4"/>
      <c r="T206" s="5"/>
    </row>
    <row r="207" spans="2:21" ht="12" customHeight="1">
      <c r="B207" s="3"/>
      <c r="C207" s="4"/>
      <c r="D207" s="4"/>
      <c r="E207" s="4"/>
      <c r="F207" s="43"/>
      <c r="G207" s="50"/>
      <c r="H207" s="50"/>
      <c r="I207" s="50"/>
      <c r="J207" s="50"/>
      <c r="K207" s="3"/>
      <c r="L207" s="4"/>
      <c r="M207" s="4"/>
      <c r="N207" s="3"/>
      <c r="O207" s="4"/>
      <c r="P207" s="4"/>
      <c r="Q207" s="3"/>
      <c r="R207" s="4"/>
      <c r="S207" s="4"/>
      <c r="T207" s="5"/>
    </row>
    <row r="208" spans="2:21" ht="12" customHeight="1">
      <c r="B208" s="3"/>
      <c r="C208" s="4"/>
      <c r="D208" s="4"/>
      <c r="E208" s="4"/>
      <c r="F208" s="43"/>
      <c r="G208" s="50"/>
      <c r="H208" s="50"/>
      <c r="I208" s="50"/>
      <c r="J208" s="50"/>
      <c r="K208" s="3"/>
      <c r="L208" s="4"/>
      <c r="M208" s="4"/>
      <c r="N208" s="3"/>
      <c r="O208" s="4"/>
      <c r="P208" s="4"/>
      <c r="Q208" s="3"/>
      <c r="R208" s="4"/>
      <c r="S208" s="4"/>
      <c r="T208" s="5"/>
    </row>
    <row r="209" spans="1:20" ht="12" customHeight="1">
      <c r="B209" s="3"/>
      <c r="C209" s="4"/>
      <c r="D209" s="4"/>
      <c r="E209" s="4"/>
      <c r="F209" s="43"/>
      <c r="G209" s="53"/>
      <c r="H209" s="50"/>
      <c r="I209" s="50"/>
      <c r="J209" s="50"/>
      <c r="K209" s="3"/>
      <c r="L209" s="4"/>
      <c r="M209" s="4"/>
      <c r="N209" s="3"/>
      <c r="O209" s="4"/>
      <c r="P209" s="4"/>
      <c r="Q209" s="3"/>
      <c r="R209" s="4"/>
      <c r="S209" s="4"/>
      <c r="T209" s="5"/>
    </row>
    <row r="210" spans="1:20" ht="15.75" customHeight="1">
      <c r="B210" s="42" t="s">
        <v>20</v>
      </c>
      <c r="C210" s="4"/>
      <c r="D210" s="4"/>
      <c r="E210" s="4"/>
      <c r="F210" s="43"/>
      <c r="G210" s="50" t="s">
        <v>67</v>
      </c>
      <c r="H210" s="50"/>
      <c r="I210" s="50"/>
      <c r="J210" s="50"/>
      <c r="K210" s="3"/>
      <c r="L210" s="4"/>
      <c r="M210" s="4"/>
      <c r="N210" s="3"/>
      <c r="O210" s="4"/>
      <c r="P210" s="4"/>
      <c r="Q210" s="3"/>
      <c r="R210" s="4"/>
      <c r="S210" s="4"/>
      <c r="T210" s="5"/>
    </row>
    <row r="211" spans="1:20" ht="15" customHeight="1">
      <c r="B211" s="3"/>
      <c r="C211" s="4"/>
      <c r="D211" s="4"/>
      <c r="E211" s="4"/>
      <c r="F211" s="4"/>
      <c r="G211" s="50"/>
      <c r="H211" s="50"/>
      <c r="I211" s="50"/>
      <c r="J211" s="50"/>
      <c r="K211" s="3"/>
      <c r="L211" s="4"/>
      <c r="M211" s="4"/>
      <c r="N211" s="3"/>
      <c r="O211" s="4"/>
      <c r="P211" s="4"/>
      <c r="Q211" s="3"/>
      <c r="R211" s="4"/>
      <c r="S211" s="4"/>
      <c r="T211" s="5"/>
    </row>
    <row r="212" spans="1:20" ht="12" customHeight="1">
      <c r="B212" s="3"/>
      <c r="C212" s="4"/>
      <c r="D212" s="4"/>
      <c r="E212" s="4"/>
      <c r="F212" s="4"/>
      <c r="G212" s="50"/>
      <c r="H212" s="50"/>
      <c r="I212" s="50"/>
      <c r="J212" s="50"/>
      <c r="K212" s="3"/>
      <c r="L212" s="4"/>
      <c r="M212" s="4"/>
      <c r="N212" s="3"/>
      <c r="O212" s="4"/>
      <c r="P212" s="4"/>
      <c r="Q212" s="3"/>
      <c r="R212" s="4"/>
      <c r="S212" s="4"/>
      <c r="T212" s="5"/>
    </row>
    <row r="213" spans="1:20" ht="18" customHeight="1">
      <c r="B213" s="3"/>
      <c r="C213" s="4"/>
      <c r="D213" s="4"/>
      <c r="E213" s="4"/>
      <c r="F213" s="4"/>
      <c r="G213" s="4"/>
      <c r="H213" s="4"/>
      <c r="I213" s="4"/>
      <c r="J213" s="4"/>
      <c r="K213" s="3"/>
      <c r="L213" s="4"/>
      <c r="M213" s="4"/>
      <c r="N213" s="3"/>
      <c r="O213" s="4"/>
      <c r="P213" s="4"/>
      <c r="Q213" s="3"/>
      <c r="R213" s="4"/>
      <c r="S213" s="4"/>
      <c r="T213" s="5"/>
    </row>
    <row r="214" spans="1:20" ht="12.75" customHeight="1">
      <c r="B214" s="121"/>
      <c r="C214" s="122"/>
      <c r="D214" s="122"/>
      <c r="E214" s="122"/>
      <c r="F214" s="122"/>
      <c r="G214" s="123" t="s">
        <v>78</v>
      </c>
      <c r="H214" s="122"/>
      <c r="I214" s="122"/>
      <c r="J214" s="124"/>
      <c r="K214" s="3"/>
      <c r="L214" s="4"/>
      <c r="M214" s="4"/>
      <c r="N214" s="3"/>
      <c r="O214" s="4"/>
      <c r="P214" s="4"/>
      <c r="Q214" s="3"/>
      <c r="R214" s="4"/>
      <c r="S214" s="4"/>
      <c r="T214" s="5"/>
    </row>
    <row r="215" spans="1:20" ht="18" customHeight="1">
      <c r="B215" s="3"/>
      <c r="C215" s="13"/>
      <c r="D215" s="13"/>
      <c r="E215" s="13"/>
      <c r="F215" s="13"/>
      <c r="G215" s="98"/>
      <c r="H215" s="13"/>
      <c r="I215" s="13"/>
      <c r="J215" s="13"/>
      <c r="K215" s="3"/>
      <c r="L215" s="4"/>
      <c r="M215" s="4"/>
      <c r="N215" s="3"/>
      <c r="O215" s="4"/>
      <c r="P215" s="4"/>
      <c r="Q215" s="3"/>
      <c r="R215" s="4"/>
      <c r="S215" s="4"/>
      <c r="T215" s="5"/>
    </row>
    <row r="216" spans="1:20" ht="12.75" customHeight="1">
      <c r="A216" s="198">
        <v>0</v>
      </c>
    </row>
    <row r="217" spans="1:20" ht="12.75" customHeight="1">
      <c r="A217" s="198">
        <v>0</v>
      </c>
    </row>
    <row r="218" spans="1:20" ht="12.75" customHeight="1">
      <c r="A218" s="198">
        <v>0</v>
      </c>
    </row>
    <row r="219" spans="1:20" ht="12.75" customHeight="1">
      <c r="A219" s="198">
        <v>0</v>
      </c>
    </row>
    <row r="220" spans="1:20" ht="12.75" customHeight="1">
      <c r="A220" s="198">
        <v>0</v>
      </c>
    </row>
    <row r="221" spans="1:20" ht="12.75" customHeight="1">
      <c r="A221" s="198">
        <v>0</v>
      </c>
    </row>
    <row r="222" spans="1:20" ht="12.75" customHeight="1">
      <c r="A222" s="198">
        <v>0</v>
      </c>
    </row>
    <row r="223" spans="1:20" ht="12.75" customHeight="1">
      <c r="A223" s="198">
        <v>0</v>
      </c>
    </row>
    <row r="224" spans="1:20" ht="12.75" customHeight="1">
      <c r="A224" s="198">
        <v>0</v>
      </c>
    </row>
    <row r="225" spans="1:1" ht="12.75" customHeight="1">
      <c r="A225" s="198">
        <v>0</v>
      </c>
    </row>
    <row r="226" spans="1:1" ht="12.75" customHeight="1">
      <c r="A226" s="198">
        <v>0</v>
      </c>
    </row>
    <row r="227" spans="1:1" ht="17.25" customHeight="1">
      <c r="A227" s="198">
        <v>0</v>
      </c>
    </row>
    <row r="228" spans="1:1" ht="12.75" customHeight="1">
      <c r="A228" s="198">
        <v>0</v>
      </c>
    </row>
    <row r="229" spans="1:1" ht="12.75" customHeight="1">
      <c r="A229" s="198">
        <v>0</v>
      </c>
    </row>
    <row r="230" spans="1:1" ht="12.75" customHeight="1">
      <c r="A230" s="198">
        <v>0</v>
      </c>
    </row>
    <row r="231" spans="1:1" ht="12.75" customHeight="1">
      <c r="A231" s="198">
        <v>0</v>
      </c>
    </row>
    <row r="232" spans="1:1" ht="12.75" customHeight="1">
      <c r="A232" s="198">
        <v>0</v>
      </c>
    </row>
    <row r="233" spans="1:1" ht="12.75" customHeight="1">
      <c r="A233" s="198">
        <v>0</v>
      </c>
    </row>
    <row r="234" spans="1:1" ht="12" customHeight="1">
      <c r="A234" s="198">
        <v>0</v>
      </c>
    </row>
    <row r="235" spans="1:1" ht="12" customHeight="1">
      <c r="A235" s="198">
        <v>0</v>
      </c>
    </row>
    <row r="236" spans="1:1" ht="12" customHeight="1">
      <c r="A236" s="198">
        <v>0</v>
      </c>
    </row>
    <row r="237" spans="1:1" ht="12" customHeight="1">
      <c r="A237" s="198">
        <v>0</v>
      </c>
    </row>
    <row r="238" spans="1:1" ht="12" customHeight="1">
      <c r="A238" s="198">
        <v>0</v>
      </c>
    </row>
    <row r="239" spans="1:1" ht="12" customHeight="1">
      <c r="A239" s="198">
        <v>0</v>
      </c>
    </row>
    <row r="240" spans="1:1" ht="12" customHeight="1">
      <c r="A240" s="198">
        <v>0</v>
      </c>
    </row>
    <row r="241" spans="1:20" ht="12" customHeight="1">
      <c r="A241" s="198">
        <v>0</v>
      </c>
    </row>
    <row r="242" spans="1:20" ht="12" customHeight="1">
      <c r="A242" s="198">
        <v>0</v>
      </c>
    </row>
    <row r="243" spans="1:20" ht="12" customHeight="1">
      <c r="A243" s="198">
        <v>0</v>
      </c>
    </row>
    <row r="244" spans="1:20" ht="12" customHeight="1">
      <c r="A244" s="198">
        <v>0</v>
      </c>
    </row>
    <row r="245" spans="1:20" ht="12" customHeight="1">
      <c r="A245" s="198">
        <v>0</v>
      </c>
    </row>
    <row r="246" spans="1:20" ht="15" customHeight="1">
      <c r="A246" s="198">
        <v>0</v>
      </c>
    </row>
    <row r="247" spans="1:20" ht="12" customHeight="1">
      <c r="A247" s="198">
        <v>0</v>
      </c>
    </row>
    <row r="248" spans="1:20" ht="12" customHeight="1">
      <c r="A248" s="198">
        <v>0</v>
      </c>
    </row>
    <row r="249" spans="1:20" ht="12" customHeight="1">
      <c r="B249" s="113" t="s">
        <v>79</v>
      </c>
      <c r="C249" s="114"/>
      <c r="D249" s="4"/>
      <c r="E249" s="4"/>
      <c r="F249" s="4"/>
      <c r="G249" s="4"/>
      <c r="H249" s="4"/>
      <c r="I249" s="4"/>
      <c r="J249" s="4"/>
      <c r="K249" s="3"/>
      <c r="L249" s="4"/>
      <c r="M249" s="4"/>
      <c r="N249" s="3"/>
      <c r="O249" s="4"/>
      <c r="P249" s="4"/>
      <c r="Q249" s="3"/>
      <c r="R249" s="4"/>
      <c r="S249" s="4"/>
      <c r="T249" s="5"/>
    </row>
    <row r="250" spans="1:20" ht="15" customHeight="1">
      <c r="B250" s="3"/>
      <c r="C250" s="4"/>
      <c r="D250" s="4"/>
      <c r="E250" s="4"/>
      <c r="F250" s="4"/>
      <c r="G250" s="4"/>
      <c r="H250" s="4"/>
      <c r="I250" s="4"/>
      <c r="J250" s="4"/>
      <c r="K250" s="3"/>
      <c r="L250" s="4"/>
      <c r="M250" s="4"/>
      <c r="N250" s="3"/>
      <c r="O250" s="4"/>
      <c r="P250" s="4"/>
      <c r="Q250" s="3"/>
      <c r="R250" s="4"/>
      <c r="S250" s="4"/>
      <c r="T250" s="5"/>
    </row>
    <row r="251" spans="1:20" ht="12" customHeight="1">
      <c r="B251" s="3"/>
      <c r="C251" s="4"/>
      <c r="D251" s="4"/>
      <c r="E251" s="4"/>
      <c r="F251" s="4"/>
      <c r="G251" s="50" t="s">
        <v>65</v>
      </c>
      <c r="H251" s="50"/>
      <c r="I251" s="50"/>
      <c r="J251" s="50"/>
      <c r="K251" s="3"/>
      <c r="L251" s="4"/>
      <c r="M251" s="4"/>
      <c r="N251" s="3"/>
      <c r="O251" s="4"/>
      <c r="P251" s="4"/>
      <c r="Q251" s="3"/>
      <c r="R251" s="4"/>
      <c r="S251" s="4"/>
      <c r="T251" s="5"/>
    </row>
    <row r="252" spans="1:20" ht="12" customHeight="1">
      <c r="B252" s="42" t="s">
        <v>21</v>
      </c>
      <c r="C252" s="4"/>
      <c r="D252" s="4"/>
      <c r="E252" s="4"/>
      <c r="F252" s="4"/>
      <c r="G252" s="50"/>
      <c r="H252" s="50"/>
      <c r="I252" s="50"/>
      <c r="J252" s="50"/>
      <c r="K252" s="3"/>
      <c r="L252" s="4"/>
      <c r="M252" s="4"/>
      <c r="N252" s="3"/>
      <c r="O252" s="4"/>
      <c r="P252" s="4"/>
      <c r="Q252" s="3"/>
      <c r="R252" s="4"/>
      <c r="S252" s="4"/>
      <c r="T252" s="5"/>
    </row>
    <row r="253" spans="1:20" ht="12" customHeight="1">
      <c r="B253" s="3"/>
      <c r="C253" s="4"/>
      <c r="D253" s="4"/>
      <c r="E253" s="4"/>
      <c r="F253" s="4"/>
      <c r="G253" s="50" t="s">
        <v>66</v>
      </c>
      <c r="H253" s="50"/>
      <c r="I253" s="50"/>
      <c r="J253" s="50"/>
      <c r="K253" s="3"/>
      <c r="L253" s="4"/>
      <c r="M253" s="4"/>
      <c r="N253" s="3"/>
      <c r="O253" s="4"/>
      <c r="P253" s="4"/>
      <c r="Q253" s="3"/>
      <c r="R253" s="4"/>
      <c r="S253" s="4"/>
      <c r="T253" s="5"/>
    </row>
    <row r="254" spans="1:20" ht="12" customHeight="1">
      <c r="B254" s="3"/>
      <c r="C254" s="4"/>
      <c r="D254" s="4"/>
      <c r="E254" s="4"/>
      <c r="F254" s="43"/>
      <c r="G254" s="50"/>
      <c r="H254" s="50"/>
      <c r="I254" s="50"/>
      <c r="J254" s="50"/>
      <c r="K254" s="3"/>
      <c r="L254" s="4"/>
      <c r="M254" s="4"/>
      <c r="N254" s="3"/>
      <c r="O254" s="4"/>
      <c r="P254" s="4"/>
      <c r="Q254" s="3"/>
      <c r="R254" s="4"/>
      <c r="S254" s="4"/>
      <c r="T254" s="5"/>
    </row>
    <row r="255" spans="1:20" ht="12" customHeight="1">
      <c r="B255" s="3"/>
      <c r="C255" s="4"/>
      <c r="D255" s="4"/>
      <c r="E255" s="4"/>
      <c r="F255" s="43"/>
      <c r="G255" s="50"/>
      <c r="H255" s="50"/>
      <c r="I255" s="50"/>
      <c r="J255" s="50"/>
      <c r="K255" s="3"/>
      <c r="L255" s="4"/>
      <c r="M255" s="4"/>
      <c r="N255" s="3"/>
      <c r="O255" s="4"/>
      <c r="P255" s="4"/>
      <c r="Q255" s="3"/>
      <c r="R255" s="4"/>
      <c r="S255" s="4"/>
      <c r="T255" s="5"/>
    </row>
    <row r="256" spans="1:20" ht="12" customHeight="1">
      <c r="B256" s="3"/>
      <c r="C256" s="4"/>
      <c r="D256" s="4"/>
      <c r="E256" s="4"/>
      <c r="F256" s="43"/>
      <c r="G256" s="53"/>
      <c r="H256" s="50"/>
      <c r="I256" s="50"/>
      <c r="J256" s="50"/>
      <c r="K256" s="3"/>
      <c r="L256" s="4"/>
      <c r="M256" s="4"/>
      <c r="N256" s="3"/>
      <c r="O256" s="4"/>
      <c r="P256" s="4"/>
      <c r="Q256" s="3"/>
      <c r="R256" s="4"/>
      <c r="S256" s="4"/>
      <c r="T256" s="5"/>
    </row>
    <row r="257" spans="2:20" ht="12" customHeight="1">
      <c r="B257" s="42" t="s">
        <v>20</v>
      </c>
      <c r="C257" s="4"/>
      <c r="D257" s="4"/>
      <c r="E257" s="4"/>
      <c r="F257" s="43"/>
      <c r="G257" s="50" t="s">
        <v>67</v>
      </c>
      <c r="H257" s="50"/>
      <c r="I257" s="50"/>
      <c r="J257" s="50"/>
      <c r="K257" s="3"/>
      <c r="L257" s="4"/>
      <c r="M257" s="4"/>
      <c r="N257" s="3"/>
      <c r="O257" s="4"/>
      <c r="P257" s="4"/>
      <c r="Q257" s="3"/>
      <c r="R257" s="4"/>
      <c r="S257" s="4"/>
      <c r="T257" s="5"/>
    </row>
    <row r="258" spans="2:20" ht="12" customHeight="1">
      <c r="B258" s="3"/>
      <c r="C258" s="4"/>
      <c r="D258" s="4"/>
      <c r="E258" s="4"/>
      <c r="F258" s="4"/>
      <c r="G258" s="50"/>
      <c r="H258" s="50"/>
      <c r="I258" s="50"/>
      <c r="J258" s="50"/>
      <c r="K258" s="3"/>
      <c r="L258" s="4"/>
      <c r="M258" s="4"/>
      <c r="N258" s="3"/>
      <c r="O258" s="4"/>
      <c r="P258" s="4"/>
      <c r="Q258" s="3"/>
      <c r="R258" s="4"/>
      <c r="S258" s="4"/>
      <c r="T258" s="5"/>
    </row>
    <row r="259" spans="2:20" ht="12" customHeight="1">
      <c r="B259" s="3"/>
      <c r="C259" s="4"/>
      <c r="D259" s="4"/>
      <c r="E259" s="4"/>
      <c r="F259" s="4"/>
      <c r="G259" s="50"/>
      <c r="H259" s="50"/>
      <c r="I259" s="50"/>
      <c r="J259" s="50"/>
      <c r="K259" s="3"/>
      <c r="L259" s="4"/>
      <c r="M259" s="4"/>
      <c r="N259" s="3"/>
      <c r="O259" s="4"/>
      <c r="P259" s="4"/>
      <c r="Q259" s="3"/>
      <c r="R259" s="4"/>
      <c r="S259" s="4"/>
      <c r="T259" s="5"/>
    </row>
    <row r="260" spans="2:20" ht="15" customHeight="1">
      <c r="B260" s="3"/>
      <c r="C260" s="4"/>
      <c r="D260" s="4"/>
      <c r="E260" s="4"/>
      <c r="F260" s="4"/>
      <c r="G260" s="4"/>
      <c r="H260" s="4"/>
      <c r="I260" s="4"/>
      <c r="J260" s="4"/>
      <c r="K260" s="3"/>
      <c r="L260" s="4"/>
      <c r="M260" s="4"/>
      <c r="N260" s="3"/>
      <c r="O260" s="4"/>
      <c r="P260" s="4"/>
      <c r="Q260" s="3"/>
      <c r="R260" s="4"/>
      <c r="S260" s="4"/>
      <c r="T260" s="5"/>
    </row>
    <row r="261" spans="2:20" ht="12" customHeight="1">
      <c r="B261" s="121"/>
      <c r="C261" s="122"/>
      <c r="D261" s="122"/>
      <c r="E261" s="122"/>
      <c r="F261" s="122"/>
      <c r="G261" s="123" t="s">
        <v>80</v>
      </c>
      <c r="H261" s="122"/>
      <c r="I261" s="122"/>
      <c r="J261" s="124"/>
      <c r="K261" s="3"/>
      <c r="L261" s="4"/>
      <c r="M261" s="4"/>
      <c r="N261" s="3"/>
      <c r="O261" s="4"/>
      <c r="P261" s="4"/>
      <c r="Q261" s="3"/>
      <c r="R261" s="4"/>
      <c r="S261" s="4"/>
      <c r="T261" s="5"/>
    </row>
    <row r="262" spans="2:20" ht="15.75" customHeight="1">
      <c r="B262" s="3"/>
      <c r="C262" s="13"/>
      <c r="D262" s="13"/>
      <c r="E262" s="13"/>
      <c r="F262" s="13"/>
      <c r="G262" s="13"/>
      <c r="H262" s="13"/>
      <c r="I262" s="13"/>
      <c r="J262" s="13"/>
      <c r="K262" s="3"/>
      <c r="L262" s="4"/>
      <c r="M262" s="4"/>
      <c r="N262" s="3"/>
      <c r="O262" s="4"/>
      <c r="P262" s="4"/>
      <c r="Q262" s="3"/>
      <c r="R262" s="4"/>
      <c r="S262" s="4"/>
      <c r="T262" s="5"/>
    </row>
    <row r="263" spans="2:20" ht="12" customHeight="1">
      <c r="B263" s="113" t="s">
        <v>81</v>
      </c>
      <c r="C263" s="114"/>
      <c r="D263" s="4"/>
      <c r="E263" s="4"/>
      <c r="F263" s="4"/>
      <c r="G263" s="4"/>
      <c r="H263" s="4"/>
      <c r="I263" s="4"/>
      <c r="J263" s="4"/>
      <c r="K263" s="3"/>
      <c r="L263" s="4"/>
      <c r="M263" s="4"/>
      <c r="N263" s="3"/>
      <c r="O263" s="4"/>
      <c r="P263" s="4"/>
      <c r="Q263" s="3"/>
      <c r="R263" s="4"/>
      <c r="S263" s="4"/>
      <c r="T263" s="5"/>
    </row>
    <row r="264" spans="2:20" ht="12.75" customHeight="1">
      <c r="B264" s="3"/>
      <c r="C264" s="4"/>
      <c r="D264" s="4"/>
      <c r="E264" s="4"/>
      <c r="F264" s="4"/>
      <c r="G264" s="4"/>
      <c r="H264" s="4"/>
      <c r="I264" s="4"/>
      <c r="J264" s="4"/>
      <c r="K264" s="3"/>
      <c r="L264" s="4"/>
      <c r="M264" s="4"/>
      <c r="N264" s="3"/>
      <c r="O264" s="4"/>
      <c r="P264" s="4"/>
      <c r="Q264" s="3"/>
      <c r="R264" s="4"/>
      <c r="S264" s="4"/>
      <c r="T264" s="5"/>
    </row>
    <row r="265" spans="2:20" ht="12" customHeight="1">
      <c r="B265" s="3"/>
      <c r="C265" s="4"/>
      <c r="D265" s="4"/>
      <c r="E265" s="4"/>
      <c r="F265" s="4"/>
      <c r="G265" s="50" t="s">
        <v>65</v>
      </c>
      <c r="H265" s="50"/>
      <c r="I265" s="50"/>
      <c r="J265" s="50"/>
      <c r="K265" s="3"/>
      <c r="L265" s="4"/>
      <c r="M265" s="4"/>
      <c r="N265" s="3"/>
      <c r="O265" s="4"/>
      <c r="P265" s="4"/>
      <c r="Q265" s="3"/>
      <c r="R265" s="4"/>
      <c r="S265" s="4"/>
      <c r="T265" s="5"/>
    </row>
    <row r="266" spans="2:20" ht="12" customHeight="1">
      <c r="B266" s="42" t="s">
        <v>21</v>
      </c>
      <c r="C266" s="4"/>
      <c r="D266" s="4"/>
      <c r="E266" s="4"/>
      <c r="F266" s="4"/>
      <c r="G266" s="50"/>
      <c r="H266" s="50"/>
      <c r="I266" s="50"/>
      <c r="J266" s="50"/>
      <c r="K266" s="3"/>
      <c r="L266" s="4"/>
      <c r="M266" s="4"/>
      <c r="N266" s="3"/>
      <c r="O266" s="4"/>
      <c r="P266" s="4"/>
      <c r="Q266" s="3"/>
      <c r="R266" s="4"/>
      <c r="S266" s="4"/>
      <c r="T266" s="5"/>
    </row>
    <row r="267" spans="2:20" ht="12" customHeight="1">
      <c r="B267" s="3"/>
      <c r="C267" s="4"/>
      <c r="D267" s="4"/>
      <c r="E267" s="4"/>
      <c r="F267" s="4"/>
      <c r="G267" s="50" t="s">
        <v>66</v>
      </c>
      <c r="H267" s="50"/>
      <c r="I267" s="50"/>
      <c r="J267" s="50"/>
      <c r="K267" s="3"/>
      <c r="L267" s="4"/>
      <c r="M267" s="4"/>
      <c r="N267" s="3"/>
      <c r="O267" s="4"/>
      <c r="P267" s="4"/>
      <c r="Q267" s="3"/>
      <c r="R267" s="4"/>
      <c r="S267" s="4"/>
      <c r="T267" s="5"/>
    </row>
    <row r="268" spans="2:20" ht="12" customHeight="1">
      <c r="B268" s="3"/>
      <c r="C268" s="4"/>
      <c r="D268" s="4"/>
      <c r="E268" s="4"/>
      <c r="F268" s="43"/>
      <c r="G268" s="50"/>
      <c r="H268" s="50"/>
      <c r="I268" s="50"/>
      <c r="J268" s="50"/>
      <c r="K268" s="3"/>
      <c r="L268" s="4"/>
      <c r="M268" s="4"/>
      <c r="N268" s="3"/>
      <c r="O268" s="4"/>
      <c r="P268" s="4"/>
      <c r="Q268" s="3"/>
      <c r="R268" s="4"/>
      <c r="S268" s="4"/>
      <c r="T268" s="5"/>
    </row>
    <row r="269" spans="2:20" ht="12" customHeight="1">
      <c r="B269" s="3"/>
      <c r="C269" s="4"/>
      <c r="D269" s="4"/>
      <c r="E269" s="4"/>
      <c r="F269" s="43"/>
      <c r="G269" s="50"/>
      <c r="H269" s="50"/>
      <c r="I269" s="50"/>
      <c r="J269" s="50"/>
      <c r="K269" s="3"/>
      <c r="L269" s="4"/>
      <c r="M269" s="4"/>
      <c r="N269" s="3"/>
      <c r="O269" s="4"/>
      <c r="P269" s="4"/>
      <c r="Q269" s="3"/>
      <c r="R269" s="4"/>
      <c r="S269" s="4"/>
      <c r="T269" s="5"/>
    </row>
    <row r="270" spans="2:20" ht="12" customHeight="1">
      <c r="B270" s="3"/>
      <c r="C270" s="4"/>
      <c r="D270" s="4"/>
      <c r="E270" s="4"/>
      <c r="F270" s="43"/>
      <c r="G270" s="53"/>
      <c r="H270" s="50"/>
      <c r="I270" s="50"/>
      <c r="J270" s="50"/>
      <c r="K270" s="3"/>
      <c r="L270" s="4"/>
      <c r="M270" s="4"/>
      <c r="N270" s="3"/>
      <c r="O270" s="4"/>
      <c r="P270" s="4"/>
      <c r="Q270" s="3"/>
      <c r="R270" s="4"/>
      <c r="S270" s="4"/>
      <c r="T270" s="5"/>
    </row>
    <row r="271" spans="2:20" ht="12" customHeight="1">
      <c r="B271" s="42" t="s">
        <v>20</v>
      </c>
      <c r="C271" s="4"/>
      <c r="D271" s="4"/>
      <c r="E271" s="4"/>
      <c r="F271" s="43"/>
      <c r="G271" s="50" t="s">
        <v>67</v>
      </c>
      <c r="H271" s="50"/>
      <c r="I271" s="50"/>
      <c r="J271" s="50"/>
      <c r="K271" s="3"/>
      <c r="L271" s="4"/>
      <c r="M271" s="4"/>
      <c r="N271" s="3"/>
      <c r="O271" s="4"/>
      <c r="P271" s="4"/>
      <c r="Q271" s="3"/>
      <c r="R271" s="4"/>
      <c r="S271" s="4"/>
      <c r="T271" s="5"/>
    </row>
    <row r="272" spans="2:20" ht="12" customHeight="1">
      <c r="B272" s="3"/>
      <c r="C272" s="4"/>
      <c r="D272" s="4"/>
      <c r="E272" s="4"/>
      <c r="F272" s="4"/>
      <c r="G272" s="50"/>
      <c r="H272" s="50"/>
      <c r="I272" s="50"/>
      <c r="J272" s="50"/>
      <c r="K272" s="3"/>
      <c r="L272" s="4"/>
      <c r="M272" s="4"/>
      <c r="N272" s="3"/>
      <c r="O272" s="4"/>
      <c r="P272" s="4"/>
      <c r="Q272" s="3"/>
      <c r="R272" s="4"/>
      <c r="S272" s="4"/>
      <c r="T272" s="5"/>
    </row>
    <row r="273" spans="1:20" ht="12" customHeight="1">
      <c r="B273" s="3"/>
      <c r="C273" s="4"/>
      <c r="D273" s="4"/>
      <c r="E273" s="4"/>
      <c r="F273" s="4"/>
      <c r="G273" s="50"/>
      <c r="H273" s="50"/>
      <c r="I273" s="50"/>
      <c r="J273" s="50"/>
      <c r="K273" s="3"/>
      <c r="L273" s="4"/>
      <c r="M273" s="4"/>
      <c r="N273" s="3"/>
      <c r="O273" s="4"/>
      <c r="P273" s="4"/>
      <c r="Q273" s="3"/>
      <c r="R273" s="4"/>
      <c r="S273" s="4"/>
      <c r="T273" s="5"/>
    </row>
    <row r="274" spans="1:20" ht="12" customHeight="1">
      <c r="B274" s="3"/>
      <c r="C274" s="4"/>
      <c r="D274" s="4"/>
      <c r="E274" s="4"/>
      <c r="F274" s="4"/>
      <c r="G274" s="4"/>
      <c r="H274" s="4"/>
      <c r="I274" s="4"/>
      <c r="J274" s="4"/>
      <c r="K274" s="3"/>
      <c r="L274" s="4"/>
      <c r="M274" s="4"/>
      <c r="N274" s="3"/>
      <c r="O274" s="4"/>
      <c r="P274" s="4"/>
      <c r="Q274" s="3"/>
      <c r="R274" s="4"/>
      <c r="S274" s="4"/>
      <c r="T274" s="5"/>
    </row>
    <row r="275" spans="1:20" ht="16.5" customHeight="1">
      <c r="B275" s="121"/>
      <c r="C275" s="122"/>
      <c r="D275" s="122"/>
      <c r="E275" s="122"/>
      <c r="F275" s="122"/>
      <c r="G275" s="123" t="s">
        <v>82</v>
      </c>
      <c r="H275" s="122"/>
      <c r="I275" s="122"/>
      <c r="J275" s="124"/>
      <c r="K275" s="3"/>
      <c r="L275" s="4"/>
      <c r="M275" s="4"/>
      <c r="N275" s="3"/>
      <c r="O275" s="4"/>
      <c r="P275" s="4"/>
      <c r="Q275" s="3"/>
      <c r="R275" s="4"/>
      <c r="S275" s="4"/>
      <c r="T275" s="5"/>
    </row>
    <row r="276" spans="1:20" ht="15.75" customHeight="1">
      <c r="B276" s="3"/>
      <c r="C276" s="13"/>
      <c r="D276" s="13"/>
      <c r="E276" s="13"/>
      <c r="F276" s="13"/>
      <c r="G276" s="13"/>
      <c r="H276" s="13"/>
      <c r="I276" s="13"/>
      <c r="J276" s="13"/>
      <c r="K276" s="3"/>
      <c r="L276" s="4"/>
      <c r="M276" s="4"/>
      <c r="N276" s="3"/>
      <c r="O276" s="4"/>
      <c r="P276" s="4"/>
      <c r="Q276" s="3"/>
      <c r="R276" s="4"/>
      <c r="S276" s="4"/>
      <c r="T276" s="5"/>
    </row>
    <row r="277" spans="1:20" ht="12" customHeight="1">
      <c r="A277" s="198">
        <v>0</v>
      </c>
    </row>
    <row r="278" spans="1:20" ht="12" customHeight="1">
      <c r="A278" s="198">
        <v>0</v>
      </c>
    </row>
    <row r="279" spans="1:20" ht="12" customHeight="1">
      <c r="A279" s="198">
        <v>0</v>
      </c>
    </row>
    <row r="280" spans="1:20" ht="12" customHeight="1">
      <c r="A280" s="198">
        <v>0</v>
      </c>
    </row>
    <row r="281" spans="1:20" ht="12" customHeight="1">
      <c r="A281" s="198">
        <v>0</v>
      </c>
    </row>
    <row r="282" spans="1:20" ht="12" customHeight="1">
      <c r="A282" s="198">
        <v>0</v>
      </c>
    </row>
    <row r="283" spans="1:20" ht="12" customHeight="1">
      <c r="A283" s="198">
        <v>0</v>
      </c>
    </row>
    <row r="284" spans="1:20" ht="12" customHeight="1">
      <c r="A284" s="198">
        <v>0</v>
      </c>
    </row>
    <row r="285" spans="1:20" ht="12" customHeight="1">
      <c r="A285" s="198">
        <v>0</v>
      </c>
    </row>
    <row r="286" spans="1:20" ht="12" customHeight="1">
      <c r="A286" s="198">
        <v>0</v>
      </c>
    </row>
    <row r="287" spans="1:20" ht="12" customHeight="1">
      <c r="A287" s="198">
        <v>0</v>
      </c>
    </row>
    <row r="288" spans="1:20" ht="12" customHeight="1">
      <c r="A288" s="198">
        <v>0</v>
      </c>
    </row>
    <row r="289" spans="1:1" ht="12" customHeight="1">
      <c r="A289" s="198">
        <v>0</v>
      </c>
    </row>
    <row r="290" spans="1:1" ht="12" customHeight="1">
      <c r="A290" s="198">
        <v>0</v>
      </c>
    </row>
    <row r="291" spans="1:1" ht="12" customHeight="1">
      <c r="A291" s="198">
        <v>0</v>
      </c>
    </row>
    <row r="292" spans="1:1" ht="12" customHeight="1">
      <c r="A292" s="198">
        <v>0</v>
      </c>
    </row>
    <row r="293" spans="1:1" ht="12" customHeight="1">
      <c r="A293" s="198">
        <v>0</v>
      </c>
    </row>
    <row r="294" spans="1:1" ht="12" customHeight="1">
      <c r="A294" s="198">
        <v>0</v>
      </c>
    </row>
    <row r="295" spans="1:1" ht="12" customHeight="1">
      <c r="A295" s="198">
        <v>0</v>
      </c>
    </row>
    <row r="296" spans="1:1" ht="12" customHeight="1">
      <c r="A296" s="198">
        <v>0</v>
      </c>
    </row>
    <row r="297" spans="1:1" ht="12" customHeight="1">
      <c r="A297" s="198">
        <v>0</v>
      </c>
    </row>
    <row r="298" spans="1:1" ht="12" customHeight="1">
      <c r="A298" s="198">
        <v>0</v>
      </c>
    </row>
    <row r="299" spans="1:1" ht="12" customHeight="1">
      <c r="A299" s="198">
        <v>0</v>
      </c>
    </row>
    <row r="300" spans="1:1" ht="12" customHeight="1">
      <c r="A300" s="198">
        <v>0</v>
      </c>
    </row>
    <row r="301" spans="1:1" ht="12" customHeight="1">
      <c r="A301" s="198">
        <v>0</v>
      </c>
    </row>
    <row r="302" spans="1:1" ht="12" customHeight="1">
      <c r="A302" s="198">
        <v>0</v>
      </c>
    </row>
    <row r="303" spans="1:1" ht="12" customHeight="1">
      <c r="A303" s="198">
        <v>0</v>
      </c>
    </row>
    <row r="304" spans="1:1" ht="12" customHeight="1">
      <c r="A304" s="198">
        <v>0</v>
      </c>
    </row>
    <row r="305" spans="1:21" ht="12" customHeight="1">
      <c r="A305" s="198">
        <v>0</v>
      </c>
    </row>
    <row r="306" spans="1:21" ht="12" customHeight="1">
      <c r="A306" s="198">
        <v>0</v>
      </c>
    </row>
    <row r="307" spans="1:21" ht="12" customHeight="1">
      <c r="A307" s="198">
        <v>0</v>
      </c>
    </row>
    <row r="308" spans="1:21" ht="12" customHeight="1">
      <c r="A308" s="198">
        <v>0</v>
      </c>
      <c r="T308" s="4"/>
    </row>
    <row r="309" spans="1:21" ht="12" customHeight="1">
      <c r="A309" s="198">
        <v>0</v>
      </c>
      <c r="T309" s="4"/>
      <c r="U309" s="4"/>
    </row>
    <row r="310" spans="1:21" ht="12" customHeight="1">
      <c r="A310" s="198">
        <v>0</v>
      </c>
      <c r="T310" s="4"/>
    </row>
    <row r="311" spans="1:21" ht="12" customHeight="1">
      <c r="A311" s="198">
        <v>0</v>
      </c>
      <c r="U311" s="4"/>
    </row>
    <row r="312" spans="1:21" ht="12" customHeight="1">
      <c r="A312" s="198">
        <v>0</v>
      </c>
    </row>
    <row r="313" spans="1:21" ht="12" customHeight="1">
      <c r="A313" s="198">
        <v>0</v>
      </c>
      <c r="U313" s="149"/>
    </row>
    <row r="314" spans="1:21" ht="12" customHeight="1">
      <c r="B314" s="132" t="s">
        <v>83</v>
      </c>
      <c r="C314" s="133"/>
      <c r="D314" s="134"/>
      <c r="E314" s="134"/>
      <c r="F314" s="134"/>
      <c r="G314" s="134"/>
      <c r="H314" s="134"/>
      <c r="I314" s="134"/>
      <c r="J314" s="134"/>
      <c r="K314" s="135"/>
      <c r="L314" s="134"/>
      <c r="M314" s="134"/>
      <c r="N314" s="135"/>
      <c r="O314" s="134"/>
      <c r="P314" s="134"/>
      <c r="Q314" s="135"/>
      <c r="R314" s="134"/>
      <c r="S314" s="134"/>
      <c r="T314" s="136"/>
      <c r="U314" s="149"/>
    </row>
    <row r="315" spans="1:21" ht="12" customHeight="1">
      <c r="B315" s="3"/>
      <c r="C315" s="4"/>
      <c r="D315" s="4"/>
      <c r="E315" s="4"/>
      <c r="F315" s="4"/>
      <c r="G315" s="4"/>
      <c r="H315" s="4"/>
      <c r="I315" s="4"/>
      <c r="J315" s="4"/>
      <c r="K315" s="3"/>
      <c r="L315" s="4"/>
      <c r="M315" s="4"/>
      <c r="N315" s="3"/>
      <c r="O315" s="4"/>
      <c r="P315" s="4"/>
      <c r="Q315" s="3"/>
      <c r="R315" s="4"/>
      <c r="S315" s="4"/>
      <c r="T315" s="5"/>
    </row>
    <row r="316" spans="1:21" ht="12" customHeight="1">
      <c r="B316" s="3"/>
      <c r="C316" s="4"/>
      <c r="D316" s="4"/>
      <c r="E316" s="4"/>
      <c r="F316" s="4"/>
      <c r="G316" s="50" t="s">
        <v>65</v>
      </c>
      <c r="H316" s="50"/>
      <c r="I316" s="50"/>
      <c r="J316" s="50"/>
      <c r="K316" s="3"/>
      <c r="L316" s="4"/>
      <c r="M316" s="4"/>
      <c r="N316" s="3"/>
      <c r="O316" s="4"/>
      <c r="P316" s="4"/>
      <c r="Q316" s="3"/>
      <c r="R316" s="4"/>
      <c r="S316" s="4"/>
      <c r="T316" s="5"/>
    </row>
    <row r="317" spans="1:21" ht="12" customHeight="1">
      <c r="B317" s="42" t="s">
        <v>21</v>
      </c>
      <c r="C317" s="4"/>
      <c r="D317" s="4"/>
      <c r="E317" s="4"/>
      <c r="F317" s="4"/>
      <c r="G317" s="50"/>
      <c r="H317" s="50"/>
      <c r="I317" s="50"/>
      <c r="J317" s="50"/>
      <c r="K317" s="3"/>
      <c r="L317" s="4"/>
      <c r="M317" s="4"/>
      <c r="N317" s="3"/>
      <c r="O317" s="4"/>
      <c r="P317" s="4"/>
      <c r="Q317" s="3"/>
      <c r="R317" s="4"/>
      <c r="S317" s="4"/>
      <c r="T317" s="5"/>
    </row>
    <row r="318" spans="1:21" ht="12" customHeight="1">
      <c r="B318" s="3"/>
      <c r="C318" s="4"/>
      <c r="D318" s="4"/>
      <c r="E318" s="4"/>
      <c r="F318" s="4"/>
      <c r="G318" s="50" t="s">
        <v>66</v>
      </c>
      <c r="H318" s="50"/>
      <c r="I318" s="50"/>
      <c r="J318" s="50"/>
      <c r="K318" s="3"/>
      <c r="L318" s="4"/>
      <c r="M318" s="4"/>
      <c r="N318" s="3"/>
      <c r="O318" s="4"/>
      <c r="P318" s="4"/>
      <c r="Q318" s="3"/>
      <c r="R318" s="4"/>
      <c r="S318" s="4"/>
      <c r="T318" s="5"/>
    </row>
    <row r="319" spans="1:21" ht="12" customHeight="1">
      <c r="B319" s="3"/>
      <c r="C319" s="4"/>
      <c r="D319" s="4"/>
      <c r="E319" s="4"/>
      <c r="F319" s="43"/>
      <c r="G319" s="50"/>
      <c r="H319" s="50"/>
      <c r="I319" s="50"/>
      <c r="J319" s="50"/>
      <c r="K319" s="3"/>
      <c r="L319" s="4"/>
      <c r="M319" s="4"/>
      <c r="N319" s="3"/>
      <c r="O319" s="4"/>
      <c r="P319" s="4"/>
      <c r="Q319" s="3"/>
      <c r="R319" s="4"/>
      <c r="S319" s="4"/>
      <c r="T319" s="5"/>
    </row>
    <row r="320" spans="1:21" ht="12" customHeight="1">
      <c r="B320" s="3"/>
      <c r="C320" s="4"/>
      <c r="D320" s="4"/>
      <c r="E320" s="4"/>
      <c r="F320" s="43"/>
      <c r="G320" s="50"/>
      <c r="H320" s="50"/>
      <c r="I320" s="50"/>
      <c r="J320" s="50"/>
      <c r="K320" s="3"/>
      <c r="L320" s="4"/>
      <c r="M320" s="4"/>
      <c r="N320" s="3"/>
      <c r="O320" s="4"/>
      <c r="P320" s="4"/>
      <c r="Q320" s="3"/>
      <c r="R320" s="4"/>
      <c r="S320" s="4"/>
      <c r="T320" s="5"/>
    </row>
    <row r="321" spans="2:20" ht="12" customHeight="1">
      <c r="B321" s="3"/>
      <c r="C321" s="4"/>
      <c r="D321" s="4"/>
      <c r="E321" s="4"/>
      <c r="F321" s="43"/>
      <c r="G321" s="53"/>
      <c r="H321" s="50"/>
      <c r="I321" s="50"/>
      <c r="J321" s="50"/>
      <c r="K321" s="3"/>
      <c r="L321" s="4"/>
      <c r="M321" s="4"/>
      <c r="N321" s="3"/>
      <c r="O321" s="4"/>
      <c r="P321" s="4"/>
      <c r="Q321" s="3"/>
      <c r="R321" s="4"/>
      <c r="S321" s="4"/>
      <c r="T321" s="5"/>
    </row>
    <row r="322" spans="2:20" ht="12" customHeight="1">
      <c r="B322" s="42" t="s">
        <v>20</v>
      </c>
      <c r="C322" s="4"/>
      <c r="D322" s="4"/>
      <c r="E322" s="4"/>
      <c r="F322" s="43"/>
      <c r="G322" s="50" t="s">
        <v>67</v>
      </c>
      <c r="H322" s="50"/>
      <c r="I322" s="50"/>
      <c r="J322" s="50"/>
      <c r="K322" s="3"/>
      <c r="L322" s="4"/>
      <c r="M322" s="4"/>
      <c r="N322" s="3"/>
      <c r="O322" s="4"/>
      <c r="P322" s="4"/>
      <c r="Q322" s="3"/>
      <c r="R322" s="4"/>
      <c r="S322" s="4"/>
      <c r="T322" s="5"/>
    </row>
    <row r="323" spans="2:20" ht="12" customHeight="1">
      <c r="B323" s="3"/>
      <c r="C323" s="4"/>
      <c r="D323" s="4"/>
      <c r="E323" s="4"/>
      <c r="F323" s="4"/>
      <c r="G323" s="50"/>
      <c r="H323" s="50"/>
      <c r="I323" s="50"/>
      <c r="J323" s="50"/>
      <c r="K323" s="3"/>
      <c r="L323" s="4"/>
      <c r="M323" s="4"/>
      <c r="N323" s="3"/>
      <c r="O323" s="4"/>
      <c r="P323" s="4"/>
      <c r="Q323" s="3"/>
      <c r="R323" s="4"/>
      <c r="S323" s="4"/>
      <c r="T323" s="5"/>
    </row>
    <row r="324" spans="2:20" ht="12" customHeight="1">
      <c r="B324" s="3"/>
      <c r="C324" s="4"/>
      <c r="D324" s="4"/>
      <c r="E324" s="4"/>
      <c r="F324" s="4"/>
      <c r="G324" s="50"/>
      <c r="H324" s="50"/>
      <c r="I324" s="50"/>
      <c r="J324" s="50"/>
      <c r="K324" s="3"/>
      <c r="L324" s="4"/>
      <c r="M324" s="4"/>
      <c r="N324" s="3"/>
      <c r="O324" s="4"/>
      <c r="P324" s="4"/>
      <c r="Q324" s="3"/>
      <c r="R324" s="4"/>
      <c r="S324" s="4"/>
      <c r="T324" s="5"/>
    </row>
    <row r="325" spans="2:20" ht="12" customHeight="1">
      <c r="B325" s="3"/>
      <c r="C325" s="4"/>
      <c r="D325" s="4"/>
      <c r="E325" s="4"/>
      <c r="F325" s="4"/>
      <c r="G325" s="4"/>
      <c r="H325" s="4"/>
      <c r="I325" s="4"/>
      <c r="J325" s="4"/>
      <c r="K325" s="3"/>
      <c r="L325" s="4"/>
      <c r="M325" s="4"/>
      <c r="N325" s="3"/>
      <c r="O325" s="4"/>
      <c r="P325" s="4"/>
      <c r="Q325" s="3"/>
      <c r="R325" s="4"/>
      <c r="S325" s="4"/>
      <c r="T325" s="5"/>
    </row>
    <row r="326" spans="2:20" ht="12" customHeight="1">
      <c r="B326" s="121"/>
      <c r="C326" s="122"/>
      <c r="D326" s="122"/>
      <c r="E326" s="122"/>
      <c r="F326" s="122"/>
      <c r="G326" s="123" t="s">
        <v>84</v>
      </c>
      <c r="H326" s="122"/>
      <c r="I326" s="122"/>
      <c r="J326" s="124"/>
      <c r="K326" s="3"/>
      <c r="L326" s="4"/>
      <c r="M326" s="4"/>
      <c r="N326" s="3"/>
      <c r="O326" s="4"/>
      <c r="P326" s="4"/>
      <c r="Q326" s="3"/>
      <c r="R326" s="4"/>
      <c r="S326" s="4"/>
      <c r="T326" s="5"/>
    </row>
    <row r="327" spans="2:20" ht="12" customHeight="1">
      <c r="B327" s="121"/>
      <c r="K327" s="3"/>
      <c r="L327" s="4"/>
      <c r="M327" s="4"/>
      <c r="N327" s="3"/>
      <c r="O327" s="4"/>
      <c r="P327" s="4"/>
      <c r="Q327" s="3"/>
      <c r="R327" s="4"/>
      <c r="S327" s="4"/>
      <c r="T327" s="5"/>
    </row>
    <row r="328" spans="2:20" ht="12" customHeight="1">
      <c r="B328" s="113" t="s">
        <v>85</v>
      </c>
      <c r="C328" s="114"/>
      <c r="D328" s="4"/>
      <c r="E328" s="4"/>
      <c r="F328" s="4"/>
      <c r="G328" s="4"/>
      <c r="H328" s="4"/>
      <c r="I328" s="4"/>
      <c r="J328" s="4"/>
      <c r="K328" s="3"/>
      <c r="L328" s="4"/>
      <c r="M328" s="4"/>
      <c r="N328" s="3"/>
      <c r="O328" s="4"/>
      <c r="P328" s="4"/>
      <c r="Q328" s="3"/>
      <c r="R328" s="4"/>
      <c r="S328" s="4"/>
      <c r="T328" s="5"/>
    </row>
    <row r="329" spans="2:20" ht="12" customHeight="1">
      <c r="B329" s="3"/>
      <c r="C329" s="4"/>
      <c r="D329" s="4"/>
      <c r="E329" s="4"/>
      <c r="F329" s="4"/>
      <c r="G329" s="4"/>
      <c r="H329" s="4"/>
      <c r="I329" s="4"/>
      <c r="J329" s="4"/>
      <c r="K329" s="3"/>
      <c r="L329" s="4"/>
      <c r="M329" s="4"/>
      <c r="N329" s="3"/>
      <c r="O329" s="4"/>
      <c r="P329" s="4"/>
      <c r="Q329" s="3"/>
      <c r="R329" s="4"/>
      <c r="S329" s="4"/>
      <c r="T329" s="5"/>
    </row>
    <row r="330" spans="2:20" ht="12" customHeight="1">
      <c r="B330" s="3"/>
      <c r="C330" s="4"/>
      <c r="D330" s="4"/>
      <c r="E330" s="4"/>
      <c r="F330" s="4"/>
      <c r="G330" s="50" t="s">
        <v>65</v>
      </c>
      <c r="H330" s="50"/>
      <c r="I330" s="50"/>
      <c r="J330" s="50"/>
      <c r="K330" s="3"/>
      <c r="L330" s="4"/>
      <c r="M330" s="4"/>
      <c r="N330" s="3"/>
      <c r="O330" s="4"/>
      <c r="P330" s="4"/>
      <c r="Q330" s="3"/>
      <c r="R330" s="4"/>
      <c r="S330" s="4"/>
      <c r="T330" s="5"/>
    </row>
    <row r="331" spans="2:20" ht="12" customHeight="1">
      <c r="B331" s="42" t="s">
        <v>21</v>
      </c>
      <c r="C331" s="4"/>
      <c r="D331" s="4"/>
      <c r="E331" s="4"/>
      <c r="F331" s="4"/>
      <c r="G331" s="50"/>
      <c r="H331" s="50"/>
      <c r="I331" s="50"/>
      <c r="J331" s="50"/>
      <c r="K331" s="3"/>
      <c r="L331" s="4"/>
      <c r="M331" s="4"/>
      <c r="N331" s="3"/>
      <c r="O331" s="4"/>
      <c r="P331" s="4"/>
      <c r="Q331" s="3"/>
      <c r="R331" s="4"/>
      <c r="S331" s="4"/>
      <c r="T331" s="5"/>
    </row>
    <row r="332" spans="2:20" ht="12" customHeight="1">
      <c r="B332" s="3"/>
      <c r="C332" s="4"/>
      <c r="D332" s="4"/>
      <c r="E332" s="4"/>
      <c r="F332" s="4"/>
      <c r="G332" s="50" t="s">
        <v>66</v>
      </c>
      <c r="H332" s="50"/>
      <c r="I332" s="50"/>
      <c r="J332" s="50"/>
      <c r="K332" s="3"/>
      <c r="L332" s="4"/>
      <c r="M332" s="4"/>
      <c r="N332" s="3"/>
      <c r="O332" s="4"/>
      <c r="P332" s="4"/>
      <c r="Q332" s="3"/>
      <c r="R332" s="4"/>
      <c r="S332" s="4"/>
      <c r="T332" s="5"/>
    </row>
    <row r="333" spans="2:20" ht="12" customHeight="1">
      <c r="B333" s="3"/>
      <c r="C333" s="4"/>
      <c r="D333" s="4"/>
      <c r="E333" s="4"/>
      <c r="F333" s="43"/>
      <c r="G333" s="50"/>
      <c r="H333" s="50"/>
      <c r="I333" s="50"/>
      <c r="J333" s="50"/>
      <c r="K333" s="3"/>
      <c r="L333" s="4"/>
      <c r="M333" s="4"/>
      <c r="N333" s="3"/>
      <c r="O333" s="4"/>
      <c r="P333" s="4"/>
      <c r="Q333" s="3"/>
      <c r="R333" s="4"/>
      <c r="S333" s="4"/>
      <c r="T333" s="5"/>
    </row>
    <row r="334" spans="2:20" ht="12" customHeight="1">
      <c r="B334" s="3"/>
      <c r="C334" s="4"/>
      <c r="D334" s="4"/>
      <c r="E334" s="4"/>
      <c r="F334" s="43"/>
      <c r="G334" s="50"/>
      <c r="H334" s="50"/>
      <c r="I334" s="50"/>
      <c r="J334" s="50"/>
      <c r="K334" s="3"/>
      <c r="L334" s="4"/>
      <c r="M334" s="4"/>
      <c r="N334" s="3"/>
      <c r="O334" s="4"/>
      <c r="P334" s="4"/>
      <c r="Q334" s="3"/>
      <c r="R334" s="4"/>
      <c r="S334" s="4"/>
      <c r="T334" s="5"/>
    </row>
    <row r="335" spans="2:20" ht="12" customHeight="1">
      <c r="B335" s="3"/>
      <c r="C335" s="4"/>
      <c r="D335" s="4"/>
      <c r="E335" s="4"/>
      <c r="F335" s="43"/>
      <c r="G335" s="53"/>
      <c r="H335" s="50"/>
      <c r="I335" s="50"/>
      <c r="J335" s="50"/>
      <c r="K335" s="3"/>
      <c r="L335" s="4"/>
      <c r="M335" s="4"/>
      <c r="N335" s="3"/>
      <c r="O335" s="4"/>
      <c r="P335" s="4"/>
      <c r="Q335" s="3"/>
      <c r="R335" s="4"/>
      <c r="S335" s="4"/>
      <c r="T335" s="5"/>
    </row>
    <row r="336" spans="2:20" ht="12" customHeight="1">
      <c r="B336" s="42" t="s">
        <v>20</v>
      </c>
      <c r="C336" s="4"/>
      <c r="D336" s="4"/>
      <c r="E336" s="4"/>
      <c r="F336" s="43"/>
      <c r="G336" s="50" t="s">
        <v>67</v>
      </c>
      <c r="H336" s="50"/>
      <c r="I336" s="50"/>
      <c r="J336" s="50"/>
      <c r="K336" s="3"/>
      <c r="L336" s="4"/>
      <c r="M336" s="4"/>
      <c r="N336" s="3"/>
      <c r="O336" s="4"/>
      <c r="P336" s="4"/>
      <c r="Q336" s="3"/>
      <c r="R336" s="4"/>
      <c r="S336" s="4"/>
      <c r="T336" s="5"/>
    </row>
    <row r="337" spans="2:21" ht="12" customHeight="1">
      <c r="B337" s="3"/>
      <c r="C337" s="4"/>
      <c r="D337" s="4"/>
      <c r="E337" s="4"/>
      <c r="F337" s="4"/>
      <c r="G337" s="50"/>
      <c r="H337" s="50"/>
      <c r="I337" s="50"/>
      <c r="J337" s="50"/>
      <c r="K337" s="3"/>
      <c r="L337" s="4"/>
      <c r="M337" s="4"/>
      <c r="N337" s="3"/>
      <c r="O337" s="4"/>
      <c r="P337" s="4"/>
      <c r="Q337" s="3"/>
      <c r="R337" s="4"/>
      <c r="S337" s="4"/>
      <c r="T337" s="5"/>
    </row>
    <row r="338" spans="2:21" ht="13.5" customHeight="1">
      <c r="B338" s="3"/>
      <c r="C338" s="4"/>
      <c r="D338" s="4"/>
      <c r="E338" s="4"/>
      <c r="F338" s="4"/>
      <c r="G338" s="50"/>
      <c r="H338" s="50"/>
      <c r="I338" s="50"/>
      <c r="J338" s="50"/>
      <c r="K338" s="3"/>
      <c r="L338" s="4"/>
      <c r="M338" s="4"/>
      <c r="N338" s="3"/>
      <c r="O338" s="4"/>
      <c r="P338" s="4"/>
      <c r="Q338" s="3"/>
      <c r="R338" s="4"/>
      <c r="S338" s="4"/>
      <c r="T338" s="5"/>
    </row>
    <row r="339" spans="2:21" ht="12" customHeight="1">
      <c r="B339" s="3"/>
      <c r="C339" s="4"/>
      <c r="D339" s="4"/>
      <c r="E339" s="4"/>
      <c r="F339" s="4"/>
      <c r="G339" s="4"/>
      <c r="H339" s="4"/>
      <c r="I339" s="4"/>
      <c r="J339" s="4"/>
      <c r="K339" s="3"/>
      <c r="L339" s="4"/>
      <c r="M339" s="4"/>
      <c r="N339" s="3"/>
      <c r="O339" s="4"/>
      <c r="P339" s="4"/>
      <c r="Q339" s="3"/>
      <c r="R339" s="4"/>
      <c r="S339" s="4"/>
      <c r="T339" s="5"/>
    </row>
    <row r="340" spans="2:21" ht="12" customHeight="1">
      <c r="B340" s="121"/>
      <c r="C340" s="122"/>
      <c r="D340" s="122"/>
      <c r="E340" s="122"/>
      <c r="F340" s="122"/>
      <c r="G340" s="123" t="s">
        <v>86</v>
      </c>
      <c r="H340" s="122"/>
      <c r="I340" s="122"/>
      <c r="J340" s="124"/>
      <c r="K340" s="3"/>
      <c r="L340" s="4"/>
      <c r="M340" s="4"/>
      <c r="N340" s="3"/>
      <c r="O340" s="4"/>
      <c r="P340" s="4"/>
      <c r="Q340" s="3"/>
      <c r="R340" s="4"/>
      <c r="S340" s="4"/>
      <c r="T340" s="5"/>
    </row>
    <row r="341" spans="2:21" ht="12" customHeight="1">
      <c r="B341" s="3"/>
      <c r="C341" s="4"/>
      <c r="D341" s="4"/>
      <c r="E341" s="4"/>
      <c r="F341" s="4"/>
      <c r="G341" s="4"/>
      <c r="H341" s="4"/>
      <c r="I341" s="4"/>
      <c r="J341" s="4"/>
      <c r="K341" s="3"/>
      <c r="L341" s="4"/>
      <c r="M341" s="5"/>
      <c r="N341" s="3"/>
      <c r="O341" s="4"/>
      <c r="P341" s="5"/>
      <c r="Q341" s="3"/>
      <c r="R341" s="4"/>
      <c r="S341" s="4"/>
      <c r="T341" s="5"/>
    </row>
    <row r="342" spans="2:21" ht="12" customHeight="1">
      <c r="B342" s="3"/>
      <c r="C342" s="4"/>
      <c r="D342" s="4"/>
      <c r="E342" s="4"/>
      <c r="F342" s="4"/>
      <c r="G342" s="4"/>
      <c r="H342" s="4"/>
      <c r="I342" s="4"/>
      <c r="J342" s="4"/>
      <c r="K342" s="3"/>
      <c r="L342" s="4"/>
      <c r="M342" s="5"/>
      <c r="N342" s="3"/>
      <c r="O342" s="4"/>
      <c r="P342" s="5"/>
      <c r="Q342" s="3"/>
      <c r="R342" s="4"/>
      <c r="S342" s="4"/>
      <c r="T342" s="5"/>
    </row>
    <row r="343" spans="2:21" ht="12" customHeight="1">
      <c r="B343" s="3"/>
      <c r="C343" s="4"/>
      <c r="D343" s="4"/>
      <c r="E343" s="4"/>
      <c r="F343" s="4"/>
      <c r="G343" s="4"/>
      <c r="H343" s="4"/>
      <c r="I343" s="4"/>
      <c r="J343" s="4"/>
      <c r="K343" s="3"/>
      <c r="L343" s="4"/>
      <c r="M343" s="5"/>
      <c r="N343" s="3"/>
      <c r="O343" s="4"/>
      <c r="P343" s="5"/>
      <c r="Q343" s="3"/>
      <c r="R343" s="4"/>
      <c r="S343" s="4"/>
      <c r="T343" s="5"/>
    </row>
    <row r="344" spans="2:21" ht="12" customHeight="1">
      <c r="B344" s="3"/>
      <c r="C344" s="4"/>
      <c r="D344" s="4"/>
      <c r="E344" s="4"/>
      <c r="F344" s="4"/>
      <c r="G344" s="4"/>
      <c r="H344" s="4"/>
      <c r="I344" s="4"/>
      <c r="J344" s="4"/>
      <c r="K344" s="3"/>
      <c r="L344" s="4"/>
      <c r="M344" s="5"/>
      <c r="N344" s="3"/>
      <c r="O344" s="4"/>
      <c r="P344" s="5"/>
      <c r="Q344" s="3"/>
      <c r="R344" s="4"/>
      <c r="S344" s="4"/>
      <c r="T344" s="5"/>
    </row>
    <row r="345" spans="2:21" ht="12" customHeight="1">
      <c r="B345" s="3"/>
      <c r="C345" s="4"/>
      <c r="D345" s="4"/>
      <c r="E345" s="4"/>
      <c r="F345" s="186" t="s">
        <v>92</v>
      </c>
      <c r="G345" s="186"/>
      <c r="H345" s="186"/>
      <c r="I345" s="186"/>
      <c r="J345" s="187"/>
      <c r="K345" s="3"/>
      <c r="L345" s="4"/>
      <c r="M345" s="4"/>
      <c r="N345" s="3"/>
      <c r="O345" s="4"/>
      <c r="P345" s="5"/>
      <c r="Q345" s="3"/>
      <c r="R345" s="4"/>
      <c r="S345" s="4"/>
      <c r="T345" s="5"/>
      <c r="U345" s="3"/>
    </row>
    <row r="346" spans="2:21" ht="12" customHeight="1">
      <c r="B346" s="3"/>
      <c r="C346" s="4"/>
      <c r="D346" s="4"/>
      <c r="E346" s="4"/>
      <c r="F346" s="182"/>
      <c r="G346" s="4"/>
      <c r="H346" s="4"/>
      <c r="I346" s="4"/>
      <c r="J346" s="4"/>
      <c r="K346" s="3"/>
      <c r="L346" s="4"/>
      <c r="M346" s="4"/>
      <c r="N346" s="3"/>
      <c r="O346" s="4"/>
      <c r="P346" s="4"/>
      <c r="Q346" s="3"/>
      <c r="R346" s="4"/>
      <c r="S346" s="4"/>
      <c r="T346" s="5"/>
    </row>
    <row r="347" spans="2:21" ht="12" customHeight="1">
      <c r="B347" s="3"/>
      <c r="C347" s="4"/>
      <c r="D347" s="4"/>
      <c r="E347" s="4"/>
      <c r="F347" s="182" t="s">
        <v>91</v>
      </c>
      <c r="G347" s="4"/>
      <c r="H347" s="4"/>
      <c r="I347" s="4"/>
      <c r="J347" s="4"/>
      <c r="K347" s="3"/>
      <c r="L347" s="4"/>
      <c r="M347" s="4"/>
      <c r="N347" s="3"/>
      <c r="O347" s="4"/>
      <c r="P347" s="4"/>
      <c r="Q347" s="3"/>
      <c r="R347" s="4"/>
      <c r="S347" s="4"/>
      <c r="T347" s="4"/>
      <c r="U347" s="3"/>
    </row>
    <row r="348" spans="2:21" ht="12" customHeight="1">
      <c r="B348" s="3"/>
      <c r="C348" s="4"/>
      <c r="D348" s="4"/>
      <c r="E348" s="4"/>
      <c r="F348" s="4"/>
      <c r="G348" s="4"/>
      <c r="H348" s="4"/>
      <c r="I348" s="4"/>
      <c r="J348" s="4"/>
      <c r="K348" s="3"/>
      <c r="L348" s="4"/>
      <c r="M348" s="5"/>
      <c r="N348" s="3"/>
      <c r="O348" s="4"/>
      <c r="P348" s="5"/>
      <c r="Q348" s="3"/>
      <c r="R348" s="4"/>
      <c r="S348" s="4"/>
      <c r="T348" s="5"/>
    </row>
    <row r="349" spans="2:21" ht="12" customHeight="1">
      <c r="B349" s="3"/>
      <c r="C349" s="4"/>
      <c r="D349" s="4"/>
      <c r="E349" s="4" t="s">
        <v>24</v>
      </c>
      <c r="F349" s="188" t="s">
        <v>27</v>
      </c>
      <c r="G349" s="188"/>
      <c r="H349" s="188"/>
      <c r="I349" s="188"/>
      <c r="J349" s="189"/>
      <c r="K349" s="3"/>
      <c r="L349" s="4"/>
      <c r="M349" s="5"/>
      <c r="N349" s="3"/>
      <c r="O349" s="4"/>
      <c r="P349" s="5"/>
      <c r="Q349" s="190" t="e">
        <f>SUM(Q26+Q31)</f>
        <v>#REF!</v>
      </c>
      <c r="R349" s="191"/>
      <c r="S349" s="191"/>
      <c r="T349" s="191"/>
    </row>
    <row r="350" spans="2:21" ht="12" customHeight="1">
      <c r="B350" s="6"/>
      <c r="C350" s="7"/>
      <c r="D350" s="7"/>
      <c r="E350" s="7"/>
      <c r="F350" s="7"/>
      <c r="G350" s="7"/>
      <c r="H350" s="7"/>
      <c r="I350" s="7"/>
      <c r="J350" s="7"/>
      <c r="K350" s="6"/>
      <c r="L350" s="7"/>
      <c r="M350" s="8"/>
      <c r="N350" s="6"/>
      <c r="O350" s="7"/>
      <c r="P350" s="8"/>
      <c r="Q350" s="41"/>
      <c r="R350" s="7"/>
      <c r="S350" s="7"/>
      <c r="T350" s="8"/>
    </row>
    <row r="351" spans="2:21" ht="12" customHeight="1">
      <c r="B351" s="196" t="e">
        <f ca="1">CONCATENATE("Arrêter la présente facture à la somme de : "," ",PROPER(convnumberletter(Q349))," ","Franc CFA")</f>
        <v>#NAME?</v>
      </c>
      <c r="C351" s="196"/>
      <c r="D351" s="196"/>
      <c r="E351" s="196"/>
      <c r="F351" s="196"/>
      <c r="G351" s="196"/>
      <c r="H351" s="196"/>
      <c r="I351" s="196"/>
      <c r="J351" s="196"/>
      <c r="K351" s="196"/>
      <c r="L351" s="196"/>
      <c r="M351" s="196"/>
      <c r="N351" s="196"/>
      <c r="O351" s="196"/>
      <c r="P351" s="196"/>
      <c r="Q351" s="196"/>
      <c r="R351" s="196"/>
      <c r="S351" s="196"/>
      <c r="T351" s="196"/>
    </row>
    <row r="352" spans="2:21" ht="12" customHeight="1">
      <c r="B352" s="199"/>
      <c r="C352" s="199"/>
      <c r="D352" s="199"/>
      <c r="E352" s="199"/>
      <c r="F352" s="199"/>
      <c r="G352" s="199"/>
      <c r="H352" s="199"/>
      <c r="I352" s="199"/>
      <c r="J352" s="199"/>
      <c r="K352" s="199"/>
      <c r="L352" s="199"/>
      <c r="M352" s="199"/>
      <c r="N352" s="199"/>
      <c r="O352" s="199"/>
      <c r="P352" s="199"/>
      <c r="Q352" s="199"/>
      <c r="R352" s="199"/>
      <c r="S352" s="199"/>
      <c r="T352" s="199"/>
    </row>
    <row r="354" spans="14:15" ht="12" customHeight="1">
      <c r="O354" s="54" t="s">
        <v>30</v>
      </c>
    </row>
    <row r="361" spans="14:15" ht="12" customHeight="1">
      <c r="N361" s="44" t="s">
        <v>31</v>
      </c>
    </row>
  </sheetData>
  <mergeCells count="77">
    <mergeCell ref="AM73:AO73"/>
    <mergeCell ref="AM66:AP66"/>
    <mergeCell ref="AM68:AP68"/>
    <mergeCell ref="AM69:AO69"/>
    <mergeCell ref="AG66:AI66"/>
    <mergeCell ref="AJ66:AL66"/>
    <mergeCell ref="AM70:AP70"/>
    <mergeCell ref="AB89:AF89"/>
    <mergeCell ref="AM89:AP89"/>
    <mergeCell ref="AM80:AP80"/>
    <mergeCell ref="AG75:AI75"/>
    <mergeCell ref="AJ75:AL75"/>
    <mergeCell ref="AM75:AP75"/>
    <mergeCell ref="AM76:AO76"/>
    <mergeCell ref="AM77:AO77"/>
    <mergeCell ref="AJ62:AL62"/>
    <mergeCell ref="AG64:AI64"/>
    <mergeCell ref="AJ64:AL64"/>
    <mergeCell ref="AM64:AP64"/>
    <mergeCell ref="AL47:AO47"/>
    <mergeCell ref="AF39:AH39"/>
    <mergeCell ref="AI39:AK39"/>
    <mergeCell ref="AL39:AO39"/>
    <mergeCell ref="AL43:AO43"/>
    <mergeCell ref="AF34:AH34"/>
    <mergeCell ref="AI34:AK34"/>
    <mergeCell ref="AL35:AO35"/>
    <mergeCell ref="Q36:T36"/>
    <mergeCell ref="AF36:AH36"/>
    <mergeCell ref="AI36:AK36"/>
    <mergeCell ref="AL36:AO36"/>
    <mergeCell ref="AL33:AO33"/>
    <mergeCell ref="Q26:T26"/>
    <mergeCell ref="Q29:S29"/>
    <mergeCell ref="AL29:AO29"/>
    <mergeCell ref="K31:M31"/>
    <mergeCell ref="N31:P31"/>
    <mergeCell ref="Q31:T31"/>
    <mergeCell ref="Q32:S32"/>
    <mergeCell ref="AI32:AK32"/>
    <mergeCell ref="Q33:S33"/>
    <mergeCell ref="AF33:AH33"/>
    <mergeCell ref="AI33:AK33"/>
    <mergeCell ref="Q24:T24"/>
    <mergeCell ref="AL24:AO24"/>
    <mergeCell ref="Q25:S25"/>
    <mergeCell ref="AF25:AH25"/>
    <mergeCell ref="AI25:AK25"/>
    <mergeCell ref="AL25:AO25"/>
    <mergeCell ref="K20:M20"/>
    <mergeCell ref="N20:P20"/>
    <mergeCell ref="Q20:T20"/>
    <mergeCell ref="AL21:AO21"/>
    <mergeCell ref="K22:M22"/>
    <mergeCell ref="N22:P22"/>
    <mergeCell ref="Q22:T22"/>
    <mergeCell ref="AF22:AH22"/>
    <mergeCell ref="AI22:AK22"/>
    <mergeCell ref="AL22:AO22"/>
    <mergeCell ref="AL15:AO15"/>
    <mergeCell ref="N18:P18"/>
    <mergeCell ref="AI18:AK18"/>
    <mergeCell ref="AF19:AH19"/>
    <mergeCell ref="AI19:AK19"/>
    <mergeCell ref="AL19:AO19"/>
    <mergeCell ref="Q15:T15"/>
    <mergeCell ref="AF15:AH15"/>
    <mergeCell ref="AI15:AK15"/>
    <mergeCell ref="N16:P16"/>
    <mergeCell ref="Q16:T16"/>
    <mergeCell ref="B15:J16"/>
    <mergeCell ref="K15:M15"/>
    <mergeCell ref="N15:P15"/>
    <mergeCell ref="F3:G3"/>
    <mergeCell ref="E8:H8"/>
    <mergeCell ref="M10:S10"/>
    <mergeCell ref="K16:M16"/>
  </mergeCells>
  <pageMargins left="0.6" right="0.17" top="0.72" bottom="0.2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R102"/>
  <sheetViews>
    <sheetView tabSelected="1" topLeftCell="A86" workbookViewId="0">
      <selection activeCell="E104" sqref="E104"/>
    </sheetView>
  </sheetViews>
  <sheetFormatPr baseColWidth="10" defaultRowHeight="15"/>
  <cols>
    <col min="2" max="2" width="31.42578125" customWidth="1"/>
    <col min="6" max="6" width="18.85546875" customWidth="1"/>
    <col min="8" max="8" width="20.140625" customWidth="1"/>
    <col min="10" max="10" width="26.42578125" customWidth="1"/>
    <col min="17" max="17" width="28.85546875" customWidth="1"/>
    <col min="18" max="18" width="28.28515625" customWidth="1"/>
  </cols>
  <sheetData>
    <row r="2" spans="2:18" ht="15.75" thickBot="1">
      <c r="K2" s="246" t="s">
        <v>45</v>
      </c>
      <c r="L2" s="246"/>
      <c r="M2" s="246"/>
    </row>
    <row r="3" spans="2:18" ht="30.75" thickTop="1">
      <c r="B3" s="60" t="s">
        <v>25</v>
      </c>
      <c r="F3" s="63" t="s">
        <v>88</v>
      </c>
      <c r="H3" s="129"/>
      <c r="J3" s="74" t="s">
        <v>9</v>
      </c>
      <c r="K3" s="75" t="s">
        <v>42</v>
      </c>
      <c r="L3" s="75" t="s">
        <v>43</v>
      </c>
      <c r="M3" s="75" t="s">
        <v>44</v>
      </c>
      <c r="Q3" s="10" t="s">
        <v>10</v>
      </c>
      <c r="R3" s="17"/>
    </row>
    <row r="4" spans="2:18">
      <c r="B4" s="57"/>
      <c r="F4" s="61" t="s">
        <v>39</v>
      </c>
      <c r="J4" s="73"/>
      <c r="K4" s="69"/>
      <c r="L4" s="69"/>
      <c r="M4" s="70"/>
      <c r="Q4" s="11" t="s">
        <v>14</v>
      </c>
      <c r="R4" s="64"/>
    </row>
    <row r="5" spans="2:18">
      <c r="B5" s="58"/>
      <c r="F5" s="62" t="s">
        <v>40</v>
      </c>
      <c r="J5" s="67"/>
      <c r="K5" s="69"/>
      <c r="L5" s="69"/>
      <c r="M5" s="70"/>
      <c r="Q5" s="11" t="s">
        <v>5</v>
      </c>
      <c r="R5" s="64">
        <v>1500</v>
      </c>
    </row>
    <row r="6" spans="2:18">
      <c r="B6" s="58"/>
      <c r="F6" s="62" t="s">
        <v>41</v>
      </c>
      <c r="J6" s="67"/>
      <c r="K6" s="69"/>
      <c r="L6" s="69"/>
      <c r="M6" s="70"/>
      <c r="Q6" s="11" t="s">
        <v>9</v>
      </c>
      <c r="R6" s="65"/>
    </row>
    <row r="7" spans="2:18">
      <c r="B7" s="58"/>
      <c r="J7" s="67"/>
      <c r="K7" s="69"/>
      <c r="L7" s="69"/>
      <c r="M7" s="70"/>
      <c r="Q7" s="11" t="s">
        <v>6</v>
      </c>
      <c r="R7" s="65">
        <v>2500000</v>
      </c>
    </row>
    <row r="8" spans="2:18" ht="15.75">
      <c r="B8" s="58"/>
      <c r="J8" s="67"/>
      <c r="K8" s="69"/>
      <c r="L8" s="69"/>
      <c r="M8" s="70"/>
      <c r="Q8" s="12" t="s">
        <v>12</v>
      </c>
      <c r="R8" s="64"/>
    </row>
    <row r="9" spans="2:18" ht="15.75">
      <c r="B9" s="58"/>
      <c r="J9" s="67"/>
      <c r="K9" s="69"/>
      <c r="L9" s="69"/>
      <c r="M9" s="70"/>
      <c r="Q9" s="12" t="s">
        <v>13</v>
      </c>
      <c r="R9" s="64"/>
    </row>
    <row r="10" spans="2:18">
      <c r="B10" s="58"/>
      <c r="J10" s="67"/>
      <c r="K10" s="69"/>
      <c r="L10" s="69"/>
      <c r="M10" s="70"/>
      <c r="Q10" s="11" t="s">
        <v>7</v>
      </c>
      <c r="R10" s="64"/>
    </row>
    <row r="11" spans="2:18">
      <c r="B11" s="58"/>
      <c r="J11" s="67"/>
      <c r="K11" s="69"/>
      <c r="L11" s="69"/>
      <c r="M11" s="70"/>
      <c r="Q11" s="11" t="s">
        <v>8</v>
      </c>
      <c r="R11" s="64">
        <v>40</v>
      </c>
    </row>
    <row r="12" spans="2:18">
      <c r="B12" s="58"/>
      <c r="J12" s="67"/>
      <c r="K12" s="69"/>
      <c r="L12" s="69"/>
      <c r="M12" s="70"/>
      <c r="Q12" s="11" t="s">
        <v>11</v>
      </c>
      <c r="R12" s="64"/>
    </row>
    <row r="13" spans="2:18">
      <c r="B13" s="58"/>
      <c r="J13" s="67"/>
      <c r="K13" s="69"/>
      <c r="L13" s="69"/>
      <c r="M13" s="70"/>
      <c r="Q13" s="11" t="s">
        <v>38</v>
      </c>
      <c r="R13" s="64"/>
    </row>
    <row r="14" spans="2:18">
      <c r="B14" s="59"/>
      <c r="J14" s="68"/>
      <c r="K14" s="71"/>
      <c r="L14" s="71"/>
      <c r="M14" s="72"/>
    </row>
    <row r="15" spans="2:18" ht="15.75">
      <c r="B15" s="58"/>
      <c r="D15" s="66"/>
      <c r="F15" s="66"/>
    </row>
    <row r="16" spans="2:18" ht="15.75">
      <c r="B16" s="57"/>
      <c r="D16" s="66"/>
      <c r="F16" s="66"/>
      <c r="Q16" t="s">
        <v>23</v>
      </c>
    </row>
    <row r="17" spans="2:17" ht="15.75">
      <c r="B17" s="58"/>
      <c r="D17" s="66"/>
      <c r="F17" s="66"/>
      <c r="Q17" t="e">
        <f>INFO!R6/(INFO!R4*INFO!R10)</f>
        <v>#DIV/0!</v>
      </c>
    </row>
    <row r="18" spans="2:17">
      <c r="B18" s="58"/>
    </row>
    <row r="19" spans="2:17" ht="15.75">
      <c r="B19" s="58"/>
      <c r="F19" s="66"/>
    </row>
    <row r="20" spans="2:17" ht="15.75">
      <c r="B20" s="58"/>
      <c r="F20" s="66"/>
    </row>
    <row r="21" spans="2:17" ht="15.75">
      <c r="B21" s="58"/>
      <c r="F21" s="66"/>
    </row>
    <row r="22" spans="2:17">
      <c r="B22" s="58"/>
    </row>
    <row r="29" spans="2:17" ht="15.75" thickBot="1"/>
    <row r="30" spans="2:17" ht="15.75" thickBot="1">
      <c r="F30" s="159" t="s">
        <v>89</v>
      </c>
    </row>
    <row r="31" spans="2:17" ht="15.75">
      <c r="F31" s="160">
        <v>1</v>
      </c>
    </row>
    <row r="32" spans="2:17" ht="15.75">
      <c r="F32" s="161">
        <v>2</v>
      </c>
    </row>
    <row r="33" spans="6:6" ht="15.75">
      <c r="F33" s="162">
        <v>3</v>
      </c>
    </row>
    <row r="34" spans="6:6" ht="15.75">
      <c r="F34" s="164">
        <v>4</v>
      </c>
    </row>
    <row r="35" spans="6:6" ht="15.75">
      <c r="F35" s="162">
        <v>5</v>
      </c>
    </row>
    <row r="36" spans="6:6" ht="15.75">
      <c r="F36" s="162">
        <v>6</v>
      </c>
    </row>
    <row r="37" spans="6:6" ht="15.75">
      <c r="F37" s="162">
        <v>7</v>
      </c>
    </row>
    <row r="38" spans="6:6" ht="15.75">
      <c r="F38" s="164">
        <v>8</v>
      </c>
    </row>
    <row r="39" spans="6:6" ht="15.75">
      <c r="F39" s="162">
        <v>9</v>
      </c>
    </row>
    <row r="40" spans="6:6" ht="15.75">
      <c r="F40" s="163">
        <v>10</v>
      </c>
    </row>
    <row r="100" spans="2:6" s="130" customFormat="1" ht="18.75">
      <c r="F100" s="131" t="s">
        <v>87</v>
      </c>
    </row>
    <row r="102" spans="2:6">
      <c r="B102" t="s">
        <v>93</v>
      </c>
      <c r="C102">
        <v>50345677</v>
      </c>
      <c r="F102" t="s">
        <v>94</v>
      </c>
    </row>
  </sheetData>
  <mergeCells count="1">
    <mergeCell ref="K2:M2"/>
  </mergeCells>
  <dataValidations count="2">
    <dataValidation type="list" allowBlank="1" showInputMessage="1" showErrorMessage="1" sqref="R4">
      <formula1>Base_Donne!$B$4:$B$22</formula1>
    </dataValidation>
    <dataValidation type="list" allowBlank="1" showInputMessage="1" showErrorMessage="1" sqref="R6">
      <formula1>Base_Donne!$J$4:$J$14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4:X57"/>
  <sheetViews>
    <sheetView zoomScaleNormal="100" zoomScalePageLayoutView="85" workbookViewId="0">
      <selection activeCell="M1" sqref="M1"/>
    </sheetView>
  </sheetViews>
  <sheetFormatPr baseColWidth="10" defaultColWidth="4.42578125" defaultRowHeight="13.5" customHeight="1"/>
  <cols>
    <col min="1" max="1" width="2.7109375" customWidth="1"/>
    <col min="3" max="3" width="6.140625" customWidth="1"/>
    <col min="4" max="4" width="4" customWidth="1"/>
    <col min="9" max="9" width="4.5703125" bestFit="1" customWidth="1"/>
    <col min="16" max="16" width="5" customWidth="1"/>
    <col min="23" max="23" width="3.5703125" customWidth="1"/>
    <col min="24" max="24" width="1.5703125" hidden="1" customWidth="1"/>
  </cols>
  <sheetData>
    <row r="4" spans="2:22" ht="13.5" customHeight="1">
      <c r="C4" s="4"/>
      <c r="D4" s="4"/>
      <c r="E4" s="4"/>
      <c r="F4" s="4"/>
      <c r="G4" s="4"/>
      <c r="H4" s="4"/>
      <c r="I4" s="4"/>
      <c r="K4" s="16"/>
      <c r="M4" s="4"/>
      <c r="N4" s="4"/>
      <c r="O4" s="4"/>
      <c r="P4" s="4"/>
      <c r="Q4" s="4"/>
      <c r="R4" s="4"/>
      <c r="S4" s="4"/>
      <c r="T4" s="4"/>
    </row>
    <row r="5" spans="2:22" ht="13.5" customHeight="1">
      <c r="B5" s="9"/>
      <c r="C5" s="9"/>
      <c r="D5" s="13"/>
      <c r="E5" s="13"/>
      <c r="F5" s="81"/>
      <c r="G5" s="13"/>
      <c r="H5" s="13"/>
      <c r="I5" s="13"/>
      <c r="J5" s="9"/>
      <c r="K5" s="13"/>
      <c r="L5" s="9"/>
      <c r="M5" s="80"/>
      <c r="N5" s="9"/>
      <c r="O5" s="9"/>
      <c r="P5" s="80"/>
      <c r="Q5" s="80"/>
      <c r="R5" s="80"/>
      <c r="S5" s="80"/>
      <c r="T5" s="80"/>
    </row>
    <row r="6" spans="2:22" ht="13.5" customHeight="1">
      <c r="B6" s="9"/>
      <c r="C6" s="9"/>
      <c r="D6" s="13"/>
      <c r="E6" s="13"/>
      <c r="F6" s="13"/>
      <c r="G6" s="13"/>
      <c r="H6" s="13"/>
      <c r="I6" s="13"/>
      <c r="J6" s="9"/>
      <c r="K6" s="82"/>
      <c r="L6" s="9"/>
      <c r="M6" s="13"/>
      <c r="N6" s="9"/>
      <c r="O6" s="9"/>
      <c r="P6" s="83"/>
      <c r="Q6" s="83"/>
      <c r="R6" s="83"/>
      <c r="S6" s="83"/>
      <c r="T6" s="83"/>
    </row>
    <row r="7" spans="2:22" ht="13.5" customHeight="1">
      <c r="B7" s="86"/>
      <c r="C7" s="85"/>
      <c r="D7" s="85"/>
      <c r="E7" s="99"/>
      <c r="F7" s="253"/>
      <c r="G7" s="253"/>
      <c r="H7" s="253"/>
      <c r="I7" s="253"/>
      <c r="J7" s="87"/>
      <c r="K7" s="13"/>
      <c r="L7" s="86"/>
      <c r="M7" s="100"/>
      <c r="N7" s="100"/>
      <c r="O7" s="85"/>
      <c r="P7" s="85"/>
      <c r="Q7" s="100"/>
      <c r="R7" s="100"/>
      <c r="S7" s="100"/>
      <c r="T7" s="100"/>
      <c r="U7" s="1"/>
      <c r="V7" s="2"/>
    </row>
    <row r="8" spans="2:22" ht="13.5" customHeight="1">
      <c r="B8" t="s">
        <v>1</v>
      </c>
      <c r="C8" s="13"/>
      <c r="D8" s="13"/>
      <c r="E8" s="13"/>
      <c r="F8" s="13"/>
      <c r="G8" s="13"/>
      <c r="H8" s="13"/>
      <c r="I8" s="13"/>
      <c r="J8" s="88"/>
      <c r="K8" s="80"/>
      <c r="L8" s="16" t="s">
        <v>34</v>
      </c>
      <c r="M8" s="13"/>
      <c r="N8" s="13"/>
      <c r="O8" s="13"/>
      <c r="P8" s="80"/>
      <c r="Q8" s="80"/>
      <c r="R8" s="80"/>
      <c r="S8" s="80"/>
      <c r="T8" s="80"/>
      <c r="U8" s="4"/>
      <c r="V8" s="5"/>
    </row>
    <row r="9" spans="2:22" ht="13.5" customHeight="1">
      <c r="C9" s="13"/>
      <c r="D9" s="13"/>
      <c r="E9" s="13"/>
      <c r="F9" s="13"/>
      <c r="G9" s="13"/>
      <c r="H9" s="13"/>
      <c r="I9" s="13"/>
      <c r="J9" s="88"/>
      <c r="K9" s="9"/>
      <c r="L9" s="4"/>
      <c r="M9" s="80"/>
      <c r="N9" s="80"/>
      <c r="O9" s="80"/>
      <c r="P9" s="80"/>
      <c r="Q9" s="80"/>
      <c r="R9" s="80"/>
      <c r="S9" s="80"/>
      <c r="T9" s="80"/>
      <c r="U9" s="4"/>
      <c r="V9" s="5"/>
    </row>
    <row r="10" spans="2:22" ht="13.5" customHeight="1">
      <c r="B10" t="s">
        <v>0</v>
      </c>
      <c r="C10" s="13"/>
      <c r="D10" s="13"/>
      <c r="E10" s="13"/>
      <c r="F10" s="13"/>
      <c r="G10" s="13"/>
      <c r="H10" s="13"/>
      <c r="I10" s="13"/>
      <c r="J10" s="88"/>
      <c r="K10" s="9"/>
      <c r="L10" s="39" t="s">
        <v>35</v>
      </c>
      <c r="M10" s="13"/>
      <c r="N10" s="13"/>
      <c r="O10" s="13"/>
      <c r="P10" s="13"/>
      <c r="Q10" s="13"/>
      <c r="R10" s="13"/>
      <c r="S10" s="13"/>
      <c r="T10" s="13"/>
      <c r="U10" s="4"/>
      <c r="V10" s="5"/>
    </row>
    <row r="11" spans="2:22" ht="13.5" customHeight="1">
      <c r="C11" s="4"/>
      <c r="D11" s="4"/>
      <c r="E11" s="4"/>
      <c r="F11" s="4"/>
      <c r="G11" s="4"/>
      <c r="H11" s="4"/>
      <c r="I11" s="4"/>
      <c r="J11" s="5"/>
      <c r="L11" s="4"/>
      <c r="M11" s="4"/>
      <c r="N11" s="4"/>
      <c r="O11" s="4"/>
      <c r="P11" s="4"/>
      <c r="Q11" s="4"/>
      <c r="R11" s="4"/>
      <c r="S11" s="4"/>
      <c r="T11" s="4"/>
      <c r="U11" s="4"/>
      <c r="V11" s="5"/>
    </row>
    <row r="12" spans="2:22" ht="13.5" customHeight="1">
      <c r="B12" t="s">
        <v>32</v>
      </c>
      <c r="C12" s="4"/>
      <c r="D12" s="4"/>
      <c r="E12" s="4"/>
      <c r="F12" s="4"/>
      <c r="G12" s="4"/>
      <c r="H12" s="4"/>
      <c r="I12" s="4"/>
      <c r="J12" s="5"/>
      <c r="L12" s="16" t="s">
        <v>36</v>
      </c>
      <c r="M12" s="4"/>
      <c r="N12" s="4"/>
      <c r="O12" s="4"/>
      <c r="P12" s="4"/>
      <c r="Q12" s="4"/>
      <c r="R12" s="4"/>
      <c r="S12" s="4"/>
      <c r="T12" s="4"/>
      <c r="U12" s="4"/>
      <c r="V12" s="5"/>
    </row>
    <row r="13" spans="2:22" ht="13.5" customHeight="1">
      <c r="B13" s="6"/>
      <c r="C13" s="7"/>
      <c r="D13" s="7"/>
      <c r="E13" s="7"/>
      <c r="F13" s="7"/>
      <c r="G13" s="7"/>
      <c r="H13" s="7"/>
      <c r="I13" s="7"/>
      <c r="J13" s="8"/>
      <c r="L13" s="6"/>
      <c r="M13" s="7"/>
      <c r="N13" s="7"/>
      <c r="O13" s="7"/>
      <c r="P13" s="7"/>
      <c r="Q13" s="7"/>
      <c r="R13" s="7"/>
      <c r="S13" s="7"/>
      <c r="T13" s="7"/>
      <c r="U13" s="7"/>
      <c r="V13" s="8"/>
    </row>
    <row r="15" spans="2:22" ht="20.25" customHeight="1">
      <c r="B15" s="250" t="s">
        <v>46</v>
      </c>
      <c r="C15" s="251"/>
      <c r="D15" s="251"/>
      <c r="E15" s="251"/>
      <c r="F15" s="251"/>
      <c r="G15" s="251"/>
      <c r="H15" s="251"/>
      <c r="I15" s="251"/>
      <c r="J15" s="251"/>
      <c r="K15" s="251"/>
      <c r="L15" s="252"/>
      <c r="M15" s="250" t="s">
        <v>37</v>
      </c>
      <c r="N15" s="251"/>
      <c r="O15" s="252"/>
      <c r="P15" s="250" t="s">
        <v>3</v>
      </c>
      <c r="Q15" s="251"/>
      <c r="R15" s="252"/>
      <c r="S15" s="250" t="s">
        <v>4</v>
      </c>
      <c r="T15" s="251"/>
      <c r="U15" s="251"/>
      <c r="V15" s="252"/>
    </row>
    <row r="16" spans="2:22" ht="8.25" customHeight="1"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7"/>
    </row>
    <row r="17" spans="2:22" ht="13.5" customHeight="1">
      <c r="B17" s="110" t="s">
        <v>51</v>
      </c>
      <c r="C17" s="108"/>
      <c r="D17" s="39" t="s">
        <v>48</v>
      </c>
      <c r="F17" s="108"/>
      <c r="G17" s="108"/>
      <c r="H17" s="108"/>
      <c r="I17" s="108"/>
      <c r="J17" s="108"/>
      <c r="K17" s="108"/>
      <c r="L17" s="109"/>
      <c r="M17" s="215"/>
      <c r="N17" s="216"/>
      <c r="O17" s="217"/>
      <c r="P17" s="215"/>
      <c r="Q17" s="216"/>
      <c r="R17" s="217"/>
      <c r="S17" s="215"/>
      <c r="T17" s="216"/>
      <c r="U17" s="216"/>
      <c r="V17" s="217"/>
    </row>
    <row r="18" spans="2:22" ht="8.25" customHeight="1">
      <c r="C18" s="39"/>
      <c r="E18" s="39"/>
      <c r="F18" s="39"/>
      <c r="G18" s="39"/>
      <c r="H18" s="39"/>
      <c r="I18" s="39"/>
      <c r="J18" s="39"/>
      <c r="K18" s="39"/>
      <c r="L18" s="45"/>
      <c r="M18" s="215"/>
      <c r="N18" s="216"/>
      <c r="O18" s="217"/>
      <c r="P18" s="215"/>
      <c r="Q18" s="216"/>
      <c r="R18" s="217"/>
      <c r="S18" s="215"/>
      <c r="T18" s="216"/>
      <c r="U18" s="216"/>
      <c r="V18" s="217"/>
    </row>
    <row r="19" spans="2:22" ht="13.5" customHeight="1">
      <c r="C19" s="102" t="s">
        <v>47</v>
      </c>
      <c r="D19" s="103"/>
      <c r="E19" s="4"/>
      <c r="G19" s="102" t="s">
        <v>50</v>
      </c>
      <c r="M19" s="215"/>
      <c r="N19" s="216"/>
      <c r="O19" s="217"/>
      <c r="P19" s="215"/>
      <c r="Q19" s="216"/>
      <c r="R19" s="217"/>
      <c r="S19" s="215"/>
      <c r="T19" s="216"/>
      <c r="U19" s="216"/>
      <c r="V19" s="217"/>
    </row>
    <row r="20" spans="2:22" ht="13.5" customHeight="1">
      <c r="C20" s="14"/>
      <c r="D20" s="14"/>
      <c r="F20" s="14"/>
      <c r="G20" s="14"/>
      <c r="H20" s="14"/>
      <c r="I20" s="14"/>
      <c r="J20" s="14"/>
      <c r="K20" s="14"/>
      <c r="L20" s="101"/>
      <c r="M20" s="215"/>
      <c r="N20" s="216"/>
      <c r="O20" s="217"/>
      <c r="P20" s="215"/>
      <c r="Q20" s="216"/>
      <c r="R20" s="217"/>
      <c r="S20" s="215"/>
      <c r="T20" s="216"/>
      <c r="U20" s="216"/>
      <c r="V20" s="217"/>
    </row>
    <row r="21" spans="2:22" ht="13.5" customHeight="1">
      <c r="C21" s="104"/>
      <c r="D21" s="104"/>
      <c r="E21" s="104"/>
      <c r="F21" s="104" t="s">
        <v>49</v>
      </c>
      <c r="G21" s="104"/>
      <c r="H21" s="104"/>
      <c r="I21" s="104"/>
      <c r="J21" s="104"/>
      <c r="K21" s="104"/>
      <c r="L21" s="105"/>
      <c r="M21" s="215"/>
      <c r="N21" s="216"/>
      <c r="O21" s="217"/>
      <c r="P21" s="215"/>
      <c r="Q21" s="216"/>
      <c r="R21" s="217"/>
      <c r="S21" s="215"/>
      <c r="T21" s="216"/>
      <c r="U21" s="216"/>
      <c r="V21" s="217"/>
    </row>
    <row r="22" spans="2:22" ht="6.75" customHeight="1">
      <c r="M22" s="215"/>
      <c r="N22" s="216"/>
      <c r="O22" s="217"/>
      <c r="P22" s="215"/>
      <c r="Q22" s="216"/>
      <c r="R22" s="217"/>
      <c r="S22" s="215"/>
      <c r="T22" s="216"/>
      <c r="U22" s="216"/>
      <c r="V22" s="217"/>
    </row>
    <row r="23" spans="2:22" ht="13.5" customHeight="1">
      <c r="F23" s="104" t="s">
        <v>52</v>
      </c>
      <c r="I23" s="111">
        <v>0.18</v>
      </c>
      <c r="M23" s="215"/>
      <c r="N23" s="216"/>
      <c r="O23" s="217"/>
      <c r="P23" s="215"/>
      <c r="Q23" s="216"/>
      <c r="R23" s="217"/>
      <c r="S23" s="215"/>
      <c r="T23" s="216"/>
      <c r="U23" s="216"/>
      <c r="V23" s="217"/>
    </row>
    <row r="24" spans="2:22" ht="13.5" customHeight="1">
      <c r="M24" s="215"/>
      <c r="N24" s="216"/>
      <c r="O24" s="217"/>
      <c r="P24" s="215"/>
      <c r="Q24" s="216"/>
      <c r="R24" s="217"/>
      <c r="S24" s="215"/>
      <c r="T24" s="216"/>
      <c r="U24" s="216"/>
      <c r="V24" s="217"/>
    </row>
    <row r="25" spans="2:22" ht="13.5" customHeight="1">
      <c r="B25" s="7"/>
      <c r="C25" s="7"/>
      <c r="D25" s="7"/>
      <c r="E25" s="7"/>
      <c r="F25" s="7" t="s">
        <v>56</v>
      </c>
      <c r="G25" s="7"/>
      <c r="H25" s="7"/>
      <c r="I25" s="7"/>
      <c r="J25" s="7"/>
      <c r="K25" s="7"/>
      <c r="L25" s="8"/>
      <c r="M25" s="215"/>
      <c r="N25" s="216"/>
      <c r="O25" s="217"/>
      <c r="P25" s="215"/>
      <c r="Q25" s="216"/>
      <c r="R25" s="217"/>
      <c r="S25" s="215"/>
      <c r="T25" s="216"/>
      <c r="U25" s="216"/>
      <c r="V25" s="217"/>
    </row>
    <row r="26" spans="2:22" ht="13.5" customHeight="1">
      <c r="M26" s="215"/>
      <c r="N26" s="216"/>
      <c r="O26" s="217"/>
      <c r="P26" s="215"/>
      <c r="Q26" s="216"/>
      <c r="R26" s="217"/>
      <c r="S26" s="215"/>
      <c r="T26" s="216"/>
      <c r="U26" s="216"/>
      <c r="V26" s="217"/>
    </row>
    <row r="27" spans="2:22" ht="13.5" customHeight="1">
      <c r="C27" t="s">
        <v>53</v>
      </c>
      <c r="G27" t="s">
        <v>54</v>
      </c>
      <c r="M27" s="215"/>
      <c r="N27" s="216"/>
      <c r="O27" s="217"/>
      <c r="P27" s="215"/>
      <c r="Q27" s="216"/>
      <c r="R27" s="217"/>
      <c r="S27" s="215"/>
      <c r="T27" s="216"/>
      <c r="U27" s="216"/>
      <c r="V27" s="217"/>
    </row>
    <row r="28" spans="2:22" ht="13.5" customHeight="1">
      <c r="M28" s="215"/>
      <c r="N28" s="216"/>
      <c r="O28" s="217"/>
      <c r="P28" s="215"/>
      <c r="Q28" s="216"/>
      <c r="R28" s="217"/>
      <c r="S28" s="215"/>
      <c r="T28" s="216"/>
      <c r="U28" s="216"/>
      <c r="V28" s="217"/>
    </row>
    <row r="29" spans="2:22" ht="13.5" customHeight="1">
      <c r="F29" t="str">
        <f>F21</f>
        <v>HUILE VEGETAL</v>
      </c>
      <c r="M29" s="215"/>
      <c r="N29" s="216"/>
      <c r="O29" s="217"/>
      <c r="P29" s="215"/>
      <c r="Q29" s="216"/>
      <c r="R29" s="217"/>
      <c r="S29" s="215"/>
      <c r="T29" s="216"/>
      <c r="U29" s="216"/>
      <c r="V29" s="217"/>
    </row>
    <row r="30" spans="2:22" ht="13.5" customHeight="1">
      <c r="M30" s="215"/>
      <c r="N30" s="216"/>
      <c r="O30" s="217"/>
      <c r="P30" s="215"/>
      <c r="Q30" s="216"/>
      <c r="R30" s="217"/>
      <c r="S30" s="215"/>
      <c r="T30" s="216"/>
      <c r="U30" s="216"/>
      <c r="V30" s="217"/>
    </row>
    <row r="31" spans="2:22" ht="13.5" customHeight="1">
      <c r="M31" s="215"/>
      <c r="N31" s="216"/>
      <c r="O31" s="217"/>
      <c r="P31" s="215"/>
      <c r="Q31" s="216"/>
      <c r="R31" s="217"/>
      <c r="S31" s="215"/>
      <c r="T31" s="216"/>
      <c r="U31" s="216"/>
      <c r="V31" s="217"/>
    </row>
    <row r="32" spans="2:22" ht="13.5" customHeight="1">
      <c r="B32" s="7"/>
      <c r="C32" s="7"/>
      <c r="D32" s="7"/>
      <c r="E32" s="7"/>
      <c r="F32" s="7" t="s">
        <v>55</v>
      </c>
      <c r="G32" s="7"/>
      <c r="H32" s="7"/>
      <c r="I32" s="7"/>
      <c r="J32" s="7"/>
      <c r="K32" s="7"/>
      <c r="L32" s="8"/>
      <c r="M32" s="215"/>
      <c r="N32" s="216"/>
      <c r="O32" s="217"/>
      <c r="P32" s="215"/>
      <c r="Q32" s="216"/>
      <c r="R32" s="217"/>
      <c r="S32" s="215"/>
      <c r="T32" s="216"/>
      <c r="U32" s="216"/>
      <c r="V32" s="217"/>
    </row>
    <row r="33" spans="13:22" ht="13.5" customHeight="1">
      <c r="M33" s="215"/>
      <c r="N33" s="216"/>
      <c r="O33" s="217"/>
      <c r="P33" s="215"/>
      <c r="Q33" s="216"/>
      <c r="R33" s="217"/>
      <c r="S33" s="215"/>
      <c r="T33" s="216"/>
      <c r="U33" s="216"/>
      <c r="V33" s="217"/>
    </row>
    <row r="34" spans="13:22" ht="13.5" customHeight="1">
      <c r="M34" s="215"/>
      <c r="N34" s="216"/>
      <c r="O34" s="217"/>
      <c r="P34" s="215"/>
      <c r="Q34" s="216"/>
      <c r="R34" s="217"/>
      <c r="S34" s="215"/>
      <c r="T34" s="216"/>
      <c r="U34" s="216"/>
      <c r="V34" s="217"/>
    </row>
    <row r="35" spans="13:22" ht="13.5" customHeight="1">
      <c r="M35" s="215"/>
      <c r="N35" s="216"/>
      <c r="O35" s="217"/>
      <c r="P35" s="215"/>
      <c r="Q35" s="216"/>
      <c r="R35" s="217"/>
      <c r="S35" s="215"/>
      <c r="T35" s="216"/>
      <c r="U35" s="216"/>
      <c r="V35" s="217"/>
    </row>
    <row r="36" spans="13:22" ht="13.5" customHeight="1">
      <c r="M36" s="215"/>
      <c r="N36" s="216"/>
      <c r="O36" s="217"/>
      <c r="P36" s="215"/>
      <c r="Q36" s="216"/>
      <c r="R36" s="217"/>
      <c r="S36" s="215"/>
      <c r="T36" s="216"/>
      <c r="U36" s="216"/>
      <c r="V36" s="217"/>
    </row>
    <row r="37" spans="13:22" ht="13.5" customHeight="1">
      <c r="M37" s="215"/>
      <c r="N37" s="216"/>
      <c r="O37" s="217"/>
      <c r="P37" s="215"/>
      <c r="Q37" s="216"/>
      <c r="R37" s="217"/>
      <c r="S37" s="215"/>
      <c r="T37" s="216"/>
      <c r="U37" s="216"/>
      <c r="V37" s="217"/>
    </row>
    <row r="38" spans="13:22" ht="13.5" customHeight="1">
      <c r="M38" s="215"/>
      <c r="N38" s="216"/>
      <c r="O38" s="217"/>
      <c r="P38" s="215"/>
      <c r="Q38" s="216"/>
      <c r="R38" s="217"/>
      <c r="S38" s="215"/>
      <c r="T38" s="216"/>
      <c r="U38" s="216"/>
      <c r="V38" s="217"/>
    </row>
    <row r="39" spans="13:22" ht="13.5" customHeight="1">
      <c r="M39" s="215"/>
      <c r="N39" s="216"/>
      <c r="O39" s="217"/>
      <c r="P39" s="215"/>
      <c r="Q39" s="216"/>
      <c r="R39" s="217"/>
      <c r="S39" s="215"/>
      <c r="T39" s="216"/>
      <c r="U39" s="216"/>
      <c r="V39" s="217"/>
    </row>
    <row r="40" spans="13:22" ht="13.5" customHeight="1">
      <c r="M40" s="215"/>
      <c r="N40" s="216"/>
      <c r="O40" s="217"/>
      <c r="P40" s="215"/>
      <c r="Q40" s="216"/>
      <c r="R40" s="217"/>
      <c r="S40" s="215"/>
      <c r="T40" s="216"/>
      <c r="U40" s="216"/>
      <c r="V40" s="217"/>
    </row>
    <row r="41" spans="13:22" ht="13.5" customHeight="1">
      <c r="M41" s="215"/>
      <c r="N41" s="216"/>
      <c r="O41" s="217"/>
      <c r="P41" s="215"/>
      <c r="Q41" s="216"/>
      <c r="R41" s="217"/>
      <c r="S41" s="215"/>
      <c r="T41" s="216"/>
      <c r="U41" s="216"/>
      <c r="V41" s="217"/>
    </row>
    <row r="42" spans="13:22" ht="13.5" customHeight="1">
      <c r="M42" s="215"/>
      <c r="N42" s="216"/>
      <c r="O42" s="217"/>
      <c r="P42" s="215"/>
      <c r="Q42" s="216"/>
      <c r="R42" s="217"/>
      <c r="S42" s="215"/>
      <c r="T42" s="216"/>
      <c r="U42" s="216"/>
      <c r="V42" s="217"/>
    </row>
    <row r="43" spans="13:22" ht="13.5" customHeight="1">
      <c r="M43" s="215"/>
      <c r="N43" s="216"/>
      <c r="O43" s="217"/>
      <c r="P43" s="215"/>
      <c r="Q43" s="216"/>
      <c r="R43" s="217"/>
      <c r="S43" s="215"/>
      <c r="T43" s="216"/>
      <c r="U43" s="216"/>
      <c r="V43" s="217"/>
    </row>
    <row r="44" spans="13:22" ht="13.5" customHeight="1">
      <c r="M44" s="215"/>
      <c r="N44" s="216"/>
      <c r="O44" s="217"/>
      <c r="P44" s="215"/>
      <c r="Q44" s="216"/>
      <c r="R44" s="217"/>
      <c r="S44" s="215"/>
      <c r="T44" s="216"/>
      <c r="U44" s="216"/>
      <c r="V44" s="217"/>
    </row>
    <row r="45" spans="13:22" ht="13.5" customHeight="1">
      <c r="M45" s="215"/>
      <c r="N45" s="216"/>
      <c r="O45" s="217"/>
      <c r="P45" s="215"/>
      <c r="Q45" s="216"/>
      <c r="R45" s="217"/>
      <c r="S45" s="215"/>
      <c r="T45" s="216"/>
      <c r="U45" s="216"/>
      <c r="V45" s="217"/>
    </row>
    <row r="46" spans="13:22" ht="13.5" customHeight="1">
      <c r="M46" s="215"/>
      <c r="N46" s="216"/>
      <c r="O46" s="217"/>
      <c r="P46" s="215"/>
      <c r="Q46" s="216"/>
      <c r="R46" s="217"/>
      <c r="S46" s="215"/>
      <c r="T46" s="216"/>
      <c r="U46" s="216"/>
      <c r="V46" s="217"/>
    </row>
    <row r="47" spans="13:22" ht="13.5" customHeight="1">
      <c r="M47" s="215"/>
      <c r="N47" s="216"/>
      <c r="O47" s="217"/>
      <c r="P47" s="215"/>
      <c r="Q47" s="216"/>
      <c r="R47" s="217"/>
      <c r="S47" s="215"/>
      <c r="T47" s="216"/>
      <c r="U47" s="216"/>
      <c r="V47" s="217"/>
    </row>
    <row r="48" spans="13:22" ht="13.5" customHeight="1">
      <c r="M48" s="215"/>
      <c r="N48" s="216"/>
      <c r="O48" s="217"/>
      <c r="P48" s="215"/>
      <c r="Q48" s="216"/>
      <c r="R48" s="217"/>
      <c r="S48" s="215"/>
      <c r="T48" s="216"/>
      <c r="U48" s="216"/>
      <c r="V48" s="217"/>
    </row>
    <row r="49" spans="13:22" ht="13.5" customHeight="1">
      <c r="M49" s="215"/>
      <c r="N49" s="216"/>
      <c r="O49" s="217"/>
      <c r="P49" s="215"/>
      <c r="Q49" s="216"/>
      <c r="R49" s="217"/>
      <c r="S49" s="215"/>
      <c r="T49" s="216"/>
      <c r="U49" s="216"/>
      <c r="V49" s="217"/>
    </row>
    <row r="50" spans="13:22" ht="13.5" customHeight="1">
      <c r="M50" s="215"/>
      <c r="N50" s="216"/>
      <c r="O50" s="217"/>
      <c r="P50" s="215"/>
      <c r="Q50" s="216"/>
      <c r="R50" s="217"/>
      <c r="S50" s="215"/>
      <c r="T50" s="216"/>
      <c r="U50" s="216"/>
      <c r="V50" s="217"/>
    </row>
    <row r="51" spans="13:22" ht="13.5" customHeight="1">
      <c r="M51" s="215"/>
      <c r="N51" s="216"/>
      <c r="O51" s="217"/>
      <c r="P51" s="215"/>
      <c r="Q51" s="216"/>
      <c r="R51" s="217"/>
      <c r="S51" s="215"/>
      <c r="T51" s="216"/>
      <c r="U51" s="216"/>
      <c r="V51" s="217"/>
    </row>
    <row r="52" spans="13:22" ht="13.5" customHeight="1">
      <c r="M52" s="215"/>
      <c r="N52" s="216"/>
      <c r="O52" s="217"/>
      <c r="P52" s="215"/>
      <c r="Q52" s="216"/>
      <c r="R52" s="217"/>
      <c r="S52" s="215"/>
      <c r="T52" s="216"/>
      <c r="U52" s="216"/>
      <c r="V52" s="217"/>
    </row>
    <row r="53" spans="13:22" ht="13.5" customHeight="1">
      <c r="M53" s="215"/>
      <c r="N53" s="216"/>
      <c r="O53" s="217"/>
      <c r="P53" s="215"/>
      <c r="Q53" s="216"/>
      <c r="R53" s="217"/>
      <c r="S53" s="215"/>
      <c r="T53" s="216"/>
      <c r="U53" s="216"/>
      <c r="V53" s="217"/>
    </row>
    <row r="54" spans="13:22" ht="13.5" customHeight="1">
      <c r="M54" s="215"/>
      <c r="N54" s="216"/>
      <c r="O54" s="217"/>
      <c r="P54" s="215"/>
      <c r="Q54" s="216"/>
      <c r="R54" s="217"/>
      <c r="S54" s="215"/>
      <c r="T54" s="216"/>
      <c r="U54" s="216"/>
      <c r="V54" s="217"/>
    </row>
    <row r="55" spans="13:22" ht="13.5" customHeight="1">
      <c r="M55" s="215"/>
      <c r="N55" s="216"/>
      <c r="O55" s="217"/>
      <c r="P55" s="215"/>
      <c r="Q55" s="216"/>
      <c r="R55" s="217"/>
      <c r="S55" s="215"/>
      <c r="T55" s="216"/>
      <c r="U55" s="216"/>
      <c r="V55" s="217"/>
    </row>
    <row r="56" spans="13:22" ht="13.5" customHeight="1">
      <c r="M56" s="215"/>
      <c r="N56" s="216"/>
      <c r="O56" s="217"/>
      <c r="P56" s="215"/>
      <c r="Q56" s="216"/>
      <c r="R56" s="217"/>
      <c r="S56" s="215"/>
      <c r="T56" s="216"/>
      <c r="U56" s="216"/>
      <c r="V56" s="217"/>
    </row>
    <row r="57" spans="13:22" ht="13.5" customHeight="1">
      <c r="M57" s="247"/>
      <c r="N57" s="248"/>
      <c r="O57" s="249"/>
      <c r="P57" s="247"/>
      <c r="Q57" s="248"/>
      <c r="R57" s="249"/>
      <c r="S57" s="247"/>
      <c r="T57" s="248"/>
      <c r="U57" s="248"/>
      <c r="V57" s="249"/>
    </row>
  </sheetData>
  <mergeCells count="128">
    <mergeCell ref="F7:I7"/>
    <mergeCell ref="B15:L15"/>
    <mergeCell ref="M15:O15"/>
    <mergeCell ref="M17:O17"/>
    <mergeCell ref="M24:O24"/>
    <mergeCell ref="M25:O25"/>
    <mergeCell ref="M26:O26"/>
    <mergeCell ref="M27:O27"/>
    <mergeCell ref="M28:O28"/>
    <mergeCell ref="M29:O29"/>
    <mergeCell ref="M18:O18"/>
    <mergeCell ref="M19:O19"/>
    <mergeCell ref="M20:O20"/>
    <mergeCell ref="M21:O21"/>
    <mergeCell ref="M22:O22"/>
    <mergeCell ref="M23:O23"/>
    <mergeCell ref="M38:O38"/>
    <mergeCell ref="M39:O39"/>
    <mergeCell ref="M40:O40"/>
    <mergeCell ref="M41:O41"/>
    <mergeCell ref="M30:O30"/>
    <mergeCell ref="M31:O31"/>
    <mergeCell ref="M32:O32"/>
    <mergeCell ref="M33:O33"/>
    <mergeCell ref="M34:O34"/>
    <mergeCell ref="M35:O35"/>
    <mergeCell ref="M54:O54"/>
    <mergeCell ref="M55:O55"/>
    <mergeCell ref="M56:O56"/>
    <mergeCell ref="M57:O57"/>
    <mergeCell ref="P15:R15"/>
    <mergeCell ref="P17:R17"/>
    <mergeCell ref="P18:R18"/>
    <mergeCell ref="P19:R19"/>
    <mergeCell ref="P20:R20"/>
    <mergeCell ref="P21:R21"/>
    <mergeCell ref="M48:O48"/>
    <mergeCell ref="M49:O49"/>
    <mergeCell ref="M50:O50"/>
    <mergeCell ref="M51:O51"/>
    <mergeCell ref="M52:O52"/>
    <mergeCell ref="M53:O53"/>
    <mergeCell ref="M42:O42"/>
    <mergeCell ref="M43:O43"/>
    <mergeCell ref="M44:O44"/>
    <mergeCell ref="M45:O45"/>
    <mergeCell ref="M46:O46"/>
    <mergeCell ref="M47:O47"/>
    <mergeCell ref="M36:O36"/>
    <mergeCell ref="M37:O37"/>
    <mergeCell ref="P31:R31"/>
    <mergeCell ref="P32:R32"/>
    <mergeCell ref="P33:R33"/>
    <mergeCell ref="P22:R22"/>
    <mergeCell ref="P23:R23"/>
    <mergeCell ref="P24:R24"/>
    <mergeCell ref="P25:R25"/>
    <mergeCell ref="P26:R26"/>
    <mergeCell ref="P27:R27"/>
    <mergeCell ref="P55:R55"/>
    <mergeCell ref="P35:R35"/>
    <mergeCell ref="P36:R36"/>
    <mergeCell ref="P37:R37"/>
    <mergeCell ref="P38:R38"/>
    <mergeCell ref="P39:R39"/>
    <mergeCell ref="P28:R28"/>
    <mergeCell ref="P29:R29"/>
    <mergeCell ref="P30:R30"/>
    <mergeCell ref="P56:R56"/>
    <mergeCell ref="P57:R57"/>
    <mergeCell ref="P46:R46"/>
    <mergeCell ref="P47:R47"/>
    <mergeCell ref="P48:R48"/>
    <mergeCell ref="P49:R49"/>
    <mergeCell ref="P50:R50"/>
    <mergeCell ref="P51:R51"/>
    <mergeCell ref="S15:V15"/>
    <mergeCell ref="S17:V17"/>
    <mergeCell ref="S18:V18"/>
    <mergeCell ref="S19:V19"/>
    <mergeCell ref="S20:V20"/>
    <mergeCell ref="S21:V21"/>
    <mergeCell ref="P52:R52"/>
    <mergeCell ref="P53:R53"/>
    <mergeCell ref="P54:R54"/>
    <mergeCell ref="P40:R40"/>
    <mergeCell ref="P41:R41"/>
    <mergeCell ref="P42:R42"/>
    <mergeCell ref="P43:R43"/>
    <mergeCell ref="P44:R44"/>
    <mergeCell ref="P45:R45"/>
    <mergeCell ref="P34:R34"/>
    <mergeCell ref="S31:V31"/>
    <mergeCell ref="S32:V32"/>
    <mergeCell ref="S33:V33"/>
    <mergeCell ref="S22:V22"/>
    <mergeCell ref="S23:V23"/>
    <mergeCell ref="S24:V24"/>
    <mergeCell ref="S25:V25"/>
    <mergeCell ref="S26:V26"/>
    <mergeCell ref="S27:V27"/>
    <mergeCell ref="S28:V28"/>
    <mergeCell ref="S29:V29"/>
    <mergeCell ref="S30:V30"/>
    <mergeCell ref="S55:V55"/>
    <mergeCell ref="S56:V56"/>
    <mergeCell ref="S57:V57"/>
    <mergeCell ref="S46:V46"/>
    <mergeCell ref="S47:V47"/>
    <mergeCell ref="S48:V48"/>
    <mergeCell ref="S49:V49"/>
    <mergeCell ref="S50:V50"/>
    <mergeCell ref="S51:V51"/>
    <mergeCell ref="S52:V52"/>
    <mergeCell ref="S53:V53"/>
    <mergeCell ref="S54:V54"/>
    <mergeCell ref="S40:V40"/>
    <mergeCell ref="S41:V41"/>
    <mergeCell ref="S42:V42"/>
    <mergeCell ref="S43:V43"/>
    <mergeCell ref="S44:V44"/>
    <mergeCell ref="S45:V45"/>
    <mergeCell ref="S34:V34"/>
    <mergeCell ref="S35:V35"/>
    <mergeCell ref="S36:V36"/>
    <mergeCell ref="S37:V37"/>
    <mergeCell ref="S38:V38"/>
    <mergeCell ref="S39:V39"/>
  </mergeCells>
  <pageMargins left="0.22" right="7158278.8200000003" top="0.3" bottom="0.11" header="0.3" footer="0.1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</vt:lpstr>
      <vt:lpstr>BDD</vt:lpstr>
      <vt:lpstr>Facture</vt:lpstr>
      <vt:lpstr>Base_Donne</vt:lpstr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cp:lastPrinted>2012-10-05T19:26:32Z</cp:lastPrinted>
  <dcterms:created xsi:type="dcterms:W3CDTF">2012-07-26T22:41:41Z</dcterms:created>
  <dcterms:modified xsi:type="dcterms:W3CDTF">2012-10-19T17:24:14Z</dcterms:modified>
</cp:coreProperties>
</file>