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610" windowHeight="9975" activeTab="3"/>
  </bookViews>
  <sheets>
    <sheet name="STATBSMS" sheetId="5" r:id="rId1"/>
    <sheet name="ETAT_COL" sheetId="4" r:id="rId2"/>
    <sheet name="ETAT_DECOUVERT" sheetId="6" r:id="rId3"/>
    <sheet name="PARAMETRE" sheetId="2" r:id="rId4"/>
    <sheet name="Feuil3" sheetId="3" r:id="rId5"/>
  </sheets>
  <externalReferences>
    <externalReference r:id="rId6"/>
  </externalReferences>
  <definedNames>
    <definedName name="BENIB">[1]DPRIVE!$C$9</definedName>
    <definedName name="BENIZ">[1]DPRIVE!$C$8</definedName>
    <definedName name="BOA">[1]PARAMETRE!$C$117</definedName>
    <definedName name="depart">[1]PARAMETRE!$F$4</definedName>
    <definedName name="Form1" localSheetId="2">SUBSTITUTE(SUBSTITUTE(SUBSTITUTE(SUBSTITUTE(SUBSTITUTE(SUBSTITUTE(SUBSTITUTE(SUBSTITUTE(DONNE !$C1048549,0,""),1,""),2,""),3,""),4,""),5,""),6,""),7,"")</definedName>
    <definedName name="Form1" localSheetId="0">SUBSTITUTE(SUBSTITUTE(SUBSTITUTE(SUBSTITUTE(SUBSTITUTE(SUBSTITUTE(SUBSTITUTE(SUBSTITUTE(DONNE !$C1048549,0,""),1,""),2,""),3,""),4,""),5,""),6,""),7,"")</definedName>
    <definedName name="Form1">SUBSTITUTE(SUBSTITUTE(SUBSTITUTE(SUBSTITUTE(SUBSTITUTE(SUBSTITUTE(SUBSTITUTE(SUBSTITUTE(DONNE !$C1048549,0,""),1,""),2,""),3,""),4,""),5,""),6,""),7,"")</definedName>
    <definedName name="Form2">SUBSTITUTE(SUBSTITUTE(SUBSTITUTE(SUBSTITUTE(SUBSTITUTE(SUBSTITUTE(SUBSTITUTE(SUBSTITUTE([1]PARAMETRE!$A$56,0,""),1,""),2,""),3,""),4,""),5,""),6,""),7,"")</definedName>
    <definedName name="JULIE">[1]PARAMETRE!$D$108</definedName>
    <definedName name="lista" localSheetId="2">OFFSET(depart,[1]PARAMETRE!$L$2,1,[1]PARAMETRE!$M$2,)</definedName>
    <definedName name="lista" localSheetId="0">OFFSET(depart,[1]PARAMETRE!$L$2,1,[1]PARAMETRE!$M$2,)</definedName>
    <definedName name="lista">OFFSET(depart,[1]PARAMETRE!$L$2,1,[1]PARAMETRE!$M$2,)</definedName>
    <definedName name="liste_code">[1]PARAMETRE!$F$5:$F$106</definedName>
    <definedName name="Nation_Pays">OFFSET([1]PARAMETRE!$U$101,,,COUNTA([1]PARAMETRE!$U:$U)-1)</definedName>
    <definedName name="National">OFFSET([1]PARAMETRE!$U$101,,,COUNTA([1]PARAMETRE!$U:$U)-1)</definedName>
    <definedName name="Nom_pays" localSheetId="2">decaller([1]PARAMETRE!$V$101,,,COUNTA([1]PARAMETRE!$V$101:$V$302))</definedName>
    <definedName name="Nom_pays" localSheetId="0">decaller([1]PARAMETRE!$V$101,,,COUNTA([1]PARAMETRE!$V$101:$V$302))</definedName>
    <definedName name="Nom_pays">decaller([1]PARAMETRE!$V$101,,,COUNTA([1]PARAMETRE!$V$101:$V$302))</definedName>
    <definedName name="Nom_Profession">OFFSET([1]PARAMETRE!$R$452,,,COUNTA([1]PARAMETRE!$R:$R)-1)</definedName>
    <definedName name="Province1">OFFSET([1]PARAMETRE!$V$394,,,COUNTA([1]PARAMETRE!$X:$X)-1)</definedName>
    <definedName name="Province2">OFFSET([1]PARAMETRE!$W$394,,,COUNTA([1]PARAMETRE!$X:$X)-1)</definedName>
    <definedName name="Province3">OFFSET([1]PARAMETRE!$D$394,,,COUNTA([1]PARAMETRE!$D:$D)-1)</definedName>
    <definedName name="RIB">[1]PARAMETRE!$D$138</definedName>
    <definedName name="Subst" localSheetId="2">SUBSTITUTE(SUBSTITUTE(ETAT_DECOUVERT!Form1,8,""),9,"")</definedName>
    <definedName name="Subst" localSheetId="0">SUBSTITUTE(SUBSTITUTE(STATBSMS!Form1,8,""),9,"")</definedName>
    <definedName name="Subst">SUBSTITUTE(SUBSTITUTE(Form1,8,""),9,"")</definedName>
    <definedName name="Subst2" localSheetId="2">SUBSTITUTE(SUBSTITUTE(Form2,8,""),9,"")</definedName>
    <definedName name="Subst2" localSheetId="0">SUBSTITUTE(SUBSTITUTE(Form2,8,""),9,"")</definedName>
    <definedName name="Subst2">SUBSTITUTE(SUBSTITUTE(Form2,8,""),9,"")</definedName>
    <definedName name="Titre">OFFSET([1]PARAMETRE!$AJ$3,,,COUNTA([1]PARAMETRE!$AJ:$AJ)-1)</definedName>
  </definedNames>
  <calcPr calcId="125725"/>
</workbook>
</file>

<file path=xl/calcChain.xml><?xml version="1.0" encoding="utf-8"?>
<calcChain xmlns="http://schemas.openxmlformats.org/spreadsheetml/2006/main">
  <c r="AF10" i="2"/>
  <c r="AF9"/>
  <c r="AF8"/>
  <c r="AF7"/>
  <c r="AF6"/>
  <c r="AE6"/>
  <c r="I17" i="4" l="1"/>
  <c r="H17"/>
  <c r="C11"/>
  <c r="B13" l="1"/>
</calcChain>
</file>

<file path=xl/sharedStrings.xml><?xml version="1.0" encoding="utf-8"?>
<sst xmlns="http://schemas.openxmlformats.org/spreadsheetml/2006/main" count="46" uniqueCount="38">
  <si>
    <t xml:space="preserve"> </t>
  </si>
  <si>
    <t>N°</t>
  </si>
  <si>
    <t>DATE D'ADHESION</t>
  </si>
  <si>
    <t>N° COMPTE</t>
  </si>
  <si>
    <t>NOM &amp; PRENOM</t>
  </si>
  <si>
    <t>DATE OUV</t>
  </si>
  <si>
    <t>TELEPHONE</t>
  </si>
  <si>
    <t>TYPE
CPTE</t>
  </si>
  <si>
    <t>ADRESSE MAIL</t>
  </si>
  <si>
    <t>CODE 
AGENT</t>
  </si>
  <si>
    <t>REF PIECES</t>
  </si>
  <si>
    <t>CODE
AGENT</t>
  </si>
  <si>
    <t>DATE JOUR</t>
  </si>
  <si>
    <t>N° CPTE</t>
  </si>
  <si>
    <t>BSMS</t>
  </si>
  <si>
    <t>NOM CLIENT</t>
  </si>
  <si>
    <t>N° TELEPH</t>
  </si>
  <si>
    <t>VP</t>
  </si>
  <si>
    <t>E-MAIL</t>
  </si>
  <si>
    <t>DECOUVERT</t>
  </si>
  <si>
    <t>REF PIECE</t>
  </si>
  <si>
    <t>TYPE DE CPTE</t>
  </si>
  <si>
    <t>CODE AGENT</t>
  </si>
  <si>
    <t>MONTANT VP</t>
  </si>
  <si>
    <t>RC</t>
  </si>
  <si>
    <t>N° CPTE EPARGNE</t>
  </si>
  <si>
    <t>DATE DEBUT DECOUV</t>
  </si>
  <si>
    <t>DATE FIN DECOUV</t>
  </si>
  <si>
    <t>DATE EFFET VP</t>
  </si>
  <si>
    <t>Colonne1</t>
  </si>
  <si>
    <t xml:space="preserve">ETAT RECAPITULATIF DES SOUSCRIPTIONS </t>
  </si>
  <si>
    <t>SES</t>
  </si>
  <si>
    <t>COL</t>
  </si>
  <si>
    <t>POUYHUI AMIOUY</t>
  </si>
  <si>
    <t>HOYLOK@HOTMAIL.COM</t>
  </si>
  <si>
    <t>CIU N° B34959FR</t>
  </si>
  <si>
    <t>CH</t>
  </si>
  <si>
    <t>FUY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</si>
</sst>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$-F400]h:mm:ss\ AM/PM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5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3"/>
    </font>
    <font>
      <sz val="11"/>
      <color indexed="8"/>
      <name val="Calibri"/>
      <family val="2"/>
    </font>
    <font>
      <sz val="12"/>
      <color theme="0" tint="-4.9989318521683403E-2"/>
      <name val="Calibri"/>
      <family val="2"/>
      <scheme val="minor"/>
    </font>
    <font>
      <b/>
      <sz val="13"/>
      <color theme="5" tint="-0.249977111117893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DBF5E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12" fillId="0" borderId="0"/>
    <xf numFmtId="0" fontId="13" fillId="0" borderId="0"/>
    <xf numFmtId="43" fontId="14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0" fillId="0" borderId="0" xfId="0" applyNumberFormat="1" applyAlignment="1" applyProtection="1">
      <alignment horizontal="center" vertical="center"/>
      <protection hidden="1"/>
    </xf>
    <xf numFmtId="14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4" fontId="3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hidden="1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0" fontId="6" fillId="0" borderId="0" xfId="0" applyNumberFormat="1" applyFont="1" applyAlignment="1" applyProtection="1">
      <alignment horizontal="left" vertical="center"/>
      <protection hidden="1"/>
    </xf>
    <xf numFmtId="14" fontId="7" fillId="0" borderId="0" xfId="0" applyNumberFormat="1" applyFont="1" applyAlignment="1" applyProtection="1">
      <alignment horizontal="left" vertical="center"/>
      <protection hidden="1"/>
    </xf>
    <xf numFmtId="14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 applyProtection="1">
      <alignment horizontal="center" vertical="center"/>
      <protection hidden="1"/>
    </xf>
    <xf numFmtId="14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0" borderId="4" xfId="0" applyNumberFormat="1" applyFont="1" applyFill="1" applyBorder="1" applyAlignment="1" applyProtection="1">
      <alignment horizontal="center" vertical="center"/>
      <protection hidden="1"/>
    </xf>
    <xf numFmtId="14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14" fontId="2" fillId="0" borderId="0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hidden="1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49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14" fontId="2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5" fillId="0" borderId="0" xfId="3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3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49" fontId="2" fillId="0" borderId="0" xfId="0" applyNumberFormat="1" applyFont="1" applyAlignment="1">
      <alignment horizontal="center"/>
    </xf>
    <xf numFmtId="49" fontId="2" fillId="0" borderId="0" xfId="3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6" fillId="0" borderId="7" xfId="0" applyFont="1" applyBorder="1" applyProtection="1">
      <protection hidden="1"/>
    </xf>
    <xf numFmtId="14" fontId="16" fillId="0" borderId="8" xfId="0" applyNumberFormat="1" applyFont="1" applyBorder="1" applyAlignment="1" applyProtection="1">
      <alignment horizontal="left" vertical="center"/>
      <protection hidden="1"/>
    </xf>
    <xf numFmtId="0" fontId="17" fillId="3" borderId="9" xfId="0" applyFont="1" applyFill="1" applyBorder="1" applyAlignment="1" applyProtection="1">
      <alignment horizontal="center"/>
      <protection hidden="1"/>
    </xf>
    <xf numFmtId="0" fontId="1" fillId="3" borderId="0" xfId="0" applyFont="1" applyFill="1" applyProtection="1">
      <protection hidden="1"/>
    </xf>
    <xf numFmtId="0" fontId="16" fillId="0" borderId="10" xfId="0" applyFont="1" applyBorder="1" applyProtection="1">
      <protection hidden="1"/>
    </xf>
    <xf numFmtId="0" fontId="16" fillId="0" borderId="11" xfId="0" applyFont="1" applyBorder="1" applyProtection="1">
      <protection hidden="1"/>
    </xf>
    <xf numFmtId="0" fontId="17" fillId="4" borderId="12" xfId="0" applyFont="1" applyFill="1" applyBorder="1" applyAlignment="1" applyProtection="1">
      <alignment horizontal="center"/>
      <protection hidden="1"/>
    </xf>
    <xf numFmtId="0" fontId="1" fillId="4" borderId="0" xfId="0" applyFont="1" applyFill="1" applyProtection="1">
      <protection hidden="1"/>
    </xf>
    <xf numFmtId="0" fontId="17" fillId="5" borderId="12" xfId="0" applyFont="1" applyFill="1" applyBorder="1" applyAlignment="1" applyProtection="1">
      <alignment horizontal="center"/>
      <protection hidden="1"/>
    </xf>
    <xf numFmtId="0" fontId="1" fillId="5" borderId="0" xfId="0" applyFont="1" applyFill="1" applyProtection="1">
      <protection hidden="1"/>
    </xf>
    <xf numFmtId="0" fontId="17" fillId="6" borderId="12" xfId="0" applyFont="1" applyFill="1" applyBorder="1" applyAlignment="1" applyProtection="1">
      <alignment horizontal="center"/>
      <protection hidden="1"/>
    </xf>
    <xf numFmtId="0" fontId="1" fillId="6" borderId="0" xfId="0" applyFont="1" applyFill="1" applyProtection="1">
      <protection hidden="1"/>
    </xf>
    <xf numFmtId="0" fontId="17" fillId="7" borderId="12" xfId="0" applyFont="1" applyFill="1" applyBorder="1" applyAlignment="1" applyProtection="1">
      <alignment horizontal="center"/>
      <protection hidden="1"/>
    </xf>
    <xf numFmtId="0" fontId="1" fillId="7" borderId="0" xfId="0" applyFont="1" applyFill="1" applyProtection="1">
      <protection hidden="1"/>
    </xf>
    <xf numFmtId="0" fontId="17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right" vertical="center"/>
    </xf>
    <xf numFmtId="0" fontId="6" fillId="0" borderId="0" xfId="0" applyNumberFormat="1" applyFont="1" applyAlignment="1" applyProtection="1">
      <alignment horizontal="left" vertical="center"/>
      <protection hidden="1"/>
    </xf>
    <xf numFmtId="0" fontId="18" fillId="0" borderId="11" xfId="4" applyBorder="1" applyAlignment="1" applyProtection="1">
      <protection hidden="1"/>
    </xf>
    <xf numFmtId="14" fontId="16" fillId="0" borderId="11" xfId="0" applyNumberFormat="1" applyFont="1" applyBorder="1" applyProtection="1">
      <protection hidden="1"/>
    </xf>
  </cellXfs>
  <cellStyles count="5">
    <cellStyle name="Lien hypertexte" xfId="4" builtinId="8"/>
    <cellStyle name="Milliers 2" xfId="3"/>
    <cellStyle name="Normal" xfId="0" builtinId="0"/>
    <cellStyle name="Normal 2" xfId="1"/>
    <cellStyle name="Normal 3" xfId="2"/>
  </cellStyles>
  <dxfs count="27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alignment horizontal="general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alignment vertical="center" textRotation="0" indent="0" relativeIndent="255" justifyLastLine="0" shrinkToFit="0" readingOrder="0"/>
    </dxf>
    <dxf>
      <alignment vertical="center" textRotation="0" indent="0" relativeIndent="255" justifyLastLine="0" shrinkToFit="0" readingOrder="0"/>
    </dxf>
    <dxf>
      <alignment vertical="center" textRotation="0" indent="0" relativeIndent="255" justifyLastLine="0" shrinkToFit="0" readingOrder="0"/>
    </dxf>
    <dxf>
      <border outline="0">
        <bottom style="hair">
          <color indexed="64"/>
        </bottom>
      </border>
    </dxf>
    <dxf>
      <alignment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Local/Microsoft/Windows/Temporary%20Internet%20Files/Content.IE5/39J17JOE/SGIOC%20V2++actue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ROL"/>
      <sheetName val="PARAMETRE"/>
      <sheetName val="ACCES AU SGIOC"/>
      <sheetName val="DMDOUV"/>
      <sheetName val="RECUP"/>
      <sheetName val="DONNE"/>
      <sheetName val="FRGLE"/>
      <sheetName val="FRMANDAT"/>
      <sheetName val="PEAHP"/>
      <sheetName val="PF"/>
      <sheetName val="PFA"/>
      <sheetName val="PEA"/>
      <sheetName val="PS"/>
      <sheetName val="PSA"/>
      <sheetName val="PB"/>
      <sheetName val="SPECI"/>
      <sheetName val="SPECIMANDAT"/>
      <sheetName val="DCHQ"/>
      <sheetName val="VP"/>
      <sheetName val="CLISTE"/>
      <sheetName val="SESAME"/>
      <sheetName val="SOLDE"/>
      <sheetName val="SOLDE SND"/>
      <sheetName val="DPRIVE"/>
      <sheetName val="STATCOMPTE"/>
      <sheetName val="ETAT"/>
      <sheetName val="STATSESAME"/>
      <sheetName val="STATBSMS"/>
      <sheetName val="ETAT_COLINA"/>
      <sheetName val="PROCURATION"/>
      <sheetName val="BSMS"/>
      <sheetName val="COLINA"/>
      <sheetName val="ENGAGE"/>
      <sheetName val="DOMRET"/>
      <sheetName val="DRET"/>
      <sheetName val="MONETIQUE"/>
      <sheetName val="STATBSMS2"/>
      <sheetName val="FRA"/>
      <sheetName val="ETAT_DECOUVERT"/>
      <sheetName val="ETAT_VP"/>
      <sheetName val="FCLT"/>
    </sheetNames>
    <sheetDataSet>
      <sheetData sheetId="0"/>
      <sheetData sheetId="1">
        <row r="1">
          <cell r="AJ1" t="str">
            <v>TITRE DU 1ER RESPONSABLE</v>
          </cell>
        </row>
        <row r="2">
          <cell r="L2">
            <v>1</v>
          </cell>
          <cell r="M2">
            <v>4</v>
          </cell>
        </row>
        <row r="3">
          <cell r="AJ3" t="str">
            <v>CHARGE DE MISSION</v>
          </cell>
        </row>
        <row r="4">
          <cell r="D4" t="str">
            <v>LOISIRS</v>
          </cell>
          <cell r="R4" t="str">
            <v>ADRESSE MAIL EXPLOITANT</v>
          </cell>
          <cell r="U4" t="str">
            <v>REF EXPLOITANT</v>
          </cell>
          <cell r="X4" t="str">
            <v>SEXE</v>
          </cell>
          <cell r="AJ4" t="str">
            <v>CHARGE DE PROGRAMME</v>
          </cell>
        </row>
        <row r="5">
          <cell r="D5" t="str">
            <v>SPORT</v>
          </cell>
          <cell r="F5" t="str">
            <v>BF0171</v>
          </cell>
          <cell r="R5" t="str">
            <v>mkano@boaburkinafaso.com</v>
          </cell>
          <cell r="U5" t="str">
            <v>KANO Moussa</v>
          </cell>
          <cell r="X5" t="str">
            <v>M</v>
          </cell>
          <cell r="AJ5" t="str">
            <v>CHARGEE DE MISSION</v>
          </cell>
        </row>
        <row r="6">
          <cell r="D6" t="str">
            <v>VOYAGE</v>
          </cell>
          <cell r="F6" t="str">
            <v>BF0212</v>
          </cell>
          <cell r="R6" t="str">
            <v>mtarpilga@boaburkinafaso.com</v>
          </cell>
          <cell r="U6" t="str">
            <v>le</v>
          </cell>
          <cell r="AJ6" t="str">
            <v>CHARGEE DE PROGRAMME</v>
          </cell>
        </row>
        <row r="7">
          <cell r="D7" t="str">
            <v>CINEMA</v>
          </cell>
          <cell r="F7" t="str">
            <v>BF0228</v>
          </cell>
          <cell r="R7" t="str">
            <v>mzagre@boaburkinafaso.com</v>
          </cell>
          <cell r="AJ7" t="str">
            <v>COORDONNATEUR</v>
          </cell>
        </row>
        <row r="8">
          <cell r="D8" t="str">
            <v>LECTURE</v>
          </cell>
          <cell r="F8" t="str">
            <v>INTM</v>
          </cell>
          <cell r="R8" t="str">
            <v>mmaiga@boaburkinafaso.com</v>
          </cell>
          <cell r="AJ8" t="str">
            <v>COORDONNATEUR GE PROGRAMME</v>
          </cell>
        </row>
        <row r="9">
          <cell r="D9" t="str">
            <v>FOOTBALL</v>
          </cell>
          <cell r="R9" t="str">
            <v>gdambina@boaburkinafaso.com</v>
          </cell>
          <cell r="AJ9" t="str">
            <v>COORDONNATRICE</v>
          </cell>
        </row>
        <row r="10">
          <cell r="D10" t="str">
            <v>MUSIQUE</v>
          </cell>
          <cell r="F10" t="str">
            <v>BF0045</v>
          </cell>
          <cell r="R10" t="str">
            <v>mboyarm@boaburkinafaso.com</v>
          </cell>
          <cell r="AJ10" t="str">
            <v>COORDONNATRICE DE PROGRAMME</v>
          </cell>
        </row>
        <row r="11">
          <cell r="D11" t="str">
            <v>DANSE</v>
          </cell>
          <cell r="F11" t="str">
            <v>BF0230</v>
          </cell>
          <cell r="R11" t="str">
            <v>dthiombiano@boaburkinafaso.com</v>
          </cell>
          <cell r="U11" t="str">
            <v>NATURE COMPTE</v>
          </cell>
          <cell r="AJ11" t="str">
            <v xml:space="preserve">DIRECTEUR  </v>
          </cell>
        </row>
        <row r="12">
          <cell r="D12" t="str">
            <v>PROMENADE</v>
          </cell>
          <cell r="F12" t="str">
            <v>BF0013</v>
          </cell>
          <cell r="R12" t="str">
            <v>msanou@boaburkinafaso.com</v>
          </cell>
          <cell r="U12" t="str">
            <v>PACK SALARIA PUBLIQUE</v>
          </cell>
          <cell r="X12" t="str">
            <v>TYPE DE COMPTE DÉJÀ OUVERT</v>
          </cell>
          <cell r="AJ12" t="str">
            <v>DIRECTEUR EXECUTIF</v>
          </cell>
        </row>
        <row r="13">
          <cell r="D13" t="str">
            <v>NATATION</v>
          </cell>
          <cell r="R13" t="str">
            <v>abarry@boaburkinafaso.com</v>
          </cell>
          <cell r="U13" t="str">
            <v>PACK SALARIA PRIVE</v>
          </cell>
          <cell r="X13" t="str">
            <v>TYPE DE COMPTE DÉJÀ OUVERT</v>
          </cell>
          <cell r="AJ13" t="str">
            <v>DIRECTEUR FONDATEUR</v>
          </cell>
        </row>
        <row r="14">
          <cell r="D14" t="str">
            <v>ELEVAGE</v>
          </cell>
          <cell r="F14" t="str">
            <v>INT12</v>
          </cell>
          <cell r="R14" t="str">
            <v>msoalla@boaburkinafaso.com</v>
          </cell>
          <cell r="U14" t="str">
            <v>PACK FONXIONARIA</v>
          </cell>
          <cell r="X14" t="str">
            <v>TYPE DE COMPTE DÉJÀ OUVERT</v>
          </cell>
          <cell r="AJ14" t="str">
            <v>DIRECTEUR GENERAL</v>
          </cell>
        </row>
        <row r="15">
          <cell r="D15" t="str">
            <v>CUISINE</v>
          </cell>
          <cell r="F15" t="str">
            <v>BF0204</v>
          </cell>
          <cell r="R15" t="str">
            <v>ssidibe@boaburkinafaso.com</v>
          </cell>
          <cell r="U15" t="str">
            <v>COMPTE EPARGNE MINEUR</v>
          </cell>
          <cell r="X15" t="str">
            <v>PRODUITS MONETIQUES SOUHAITES</v>
          </cell>
          <cell r="AJ15" t="str">
            <v xml:space="preserve">DIRECTRICE  </v>
          </cell>
        </row>
        <row r="16">
          <cell r="D16" t="str">
            <v>CHASSE</v>
          </cell>
          <cell r="R16" t="str">
            <v>mbambara@boaburkinafaso.com</v>
          </cell>
          <cell r="U16" t="str">
            <v>ANCIENS CLIENTS</v>
          </cell>
          <cell r="X16" t="str">
            <v>ANCIEN COMPTE DÉJÀ OUVERT ET PRODUITS MONETIQUE SOUHAITE</v>
          </cell>
          <cell r="AJ16" t="str">
            <v>DIRECTRICE EXECUTIVE</v>
          </cell>
        </row>
        <row r="17">
          <cell r="D17" t="str">
            <v>JEUX DE SOCIETE</v>
          </cell>
          <cell r="F17" t="str">
            <v>BF0120</v>
          </cell>
          <cell r="R17" t="str">
            <v>mbama@boaburkinafaso.com</v>
          </cell>
          <cell r="U17" t="str">
            <v>ANCIEN CLIENT PACK FONXIONARIA</v>
          </cell>
          <cell r="X17" t="str">
            <v>ANCIEN COMPTE DÉJÀ OUVERT ET PRODUITS MONETIQUE COMPLEMENTAIRE</v>
          </cell>
          <cell r="AJ17" t="str">
            <v>DIRECTRICE FONDATRICE</v>
          </cell>
        </row>
        <row r="18">
          <cell r="D18" t="str">
            <v>SANS LOISIR</v>
          </cell>
          <cell r="F18" t="str">
            <v>BF0162</v>
          </cell>
          <cell r="R18" t="str">
            <v>touedraogo@boaburkinafaso.com</v>
          </cell>
          <cell r="U18" t="str">
            <v>ANCIEN CLIENT PACK SALARIA</v>
          </cell>
          <cell r="X18" t="str">
            <v>ANCIEN COMPTE DÉJÀ OUVERT ET PRODUITS MONETIQUE COMPLEMENTAIRE</v>
          </cell>
          <cell r="AJ18" t="str">
            <v>DIRECTRICE GENERALE</v>
          </cell>
        </row>
        <row r="19">
          <cell r="D19" t="str">
            <v>MARCHE</v>
          </cell>
          <cell r="F19" t="str">
            <v>BF0142</v>
          </cell>
          <cell r="R19" t="str">
            <v>couedraogo@boaburkinafaso.com</v>
          </cell>
          <cell r="U19" t="str">
            <v>PLAN EPARGNE AMBITION</v>
          </cell>
          <cell r="X19" t="str">
            <v>TYPE DE COMPTE DÉJÀ OUVERT</v>
          </cell>
          <cell r="AJ19" t="str">
            <v>GERANT</v>
          </cell>
        </row>
        <row r="20">
          <cell r="R20" t="str">
            <v>isanogo@boaburkinafaso.com</v>
          </cell>
          <cell r="U20" t="str">
            <v>COMPTE AVEC PROCURATION</v>
          </cell>
          <cell r="X20" t="str">
            <v>TYPE DE COMPTE DÉJÀ OUVERT ET PRODUIT MONETIQUE SOUHAITE</v>
          </cell>
          <cell r="AJ20" t="str">
            <v>GERANTE</v>
          </cell>
        </row>
        <row r="21">
          <cell r="F21" t="str">
            <v>BF0075</v>
          </cell>
          <cell r="R21" t="str">
            <v>sdiallo@boaburkinafaso.com</v>
          </cell>
          <cell r="U21" t="str">
            <v>PROCURATION SUR ANCIEN COMPTE</v>
          </cell>
          <cell r="X21" t="str">
            <v>ANCIEN COMPTE DÉJÀ OUVERT ET PRODUITS MONETIQUE SOUHAITE</v>
          </cell>
          <cell r="AJ21" t="str">
            <v>PRESIDENT</v>
          </cell>
        </row>
        <row r="22">
          <cell r="F22" t="str">
            <v>BF0271</v>
          </cell>
          <cell r="R22" t="str">
            <v>nbakone@boaburkinafaso.com</v>
          </cell>
          <cell r="U22" t="str">
            <v>COMPTE VIREMENT DE SALAIRE PRIVE</v>
          </cell>
          <cell r="X22" t="str">
            <v>TYPE DE COMPTE DÉJÀ OUVERT ET PRODUIT MONETIQUE SOUHAITE</v>
          </cell>
          <cell r="AJ22" t="str">
            <v>REPRESENTANT REGIONAL OPERATIONNEL</v>
          </cell>
        </row>
        <row r="23">
          <cell r="F23" t="str">
            <v>BF0121</v>
          </cell>
          <cell r="R23" t="str">
            <v>czongo@boaburkinafaso.com</v>
          </cell>
          <cell r="U23" t="str">
            <v>COMPTE VIREMENT DE SALAIRE PUBLIQUE</v>
          </cell>
          <cell r="X23" t="str">
            <v>TYPE DE COMPTE DÉJÀ OUVERT ET PRODUIT MONETIQUE SOUHAITE</v>
          </cell>
          <cell r="AJ23" t="str">
            <v>REPRESENTANT RESIDENT</v>
          </cell>
        </row>
        <row r="24">
          <cell r="D24" t="str">
            <v>PHOTOS&amp;BULLETIN</v>
          </cell>
          <cell r="R24" t="str">
            <v>idrabo@boaburkinafaso.com</v>
          </cell>
          <cell r="U24" t="str">
            <v>COMPTE CHEQUE PARTICULIERS</v>
          </cell>
          <cell r="X24" t="str">
            <v>TYPE DE COMPTE DÉJÀ OUVERT ET PRODUIT MONETIQUE SOUHAITE</v>
          </cell>
          <cell r="AJ24" t="str">
            <v>REPRESENTANTE RESIDENTE</v>
          </cell>
        </row>
        <row r="25">
          <cell r="D25" t="str">
            <v>2 PHOTOS</v>
          </cell>
          <cell r="F25" t="str">
            <v>BF0240</v>
          </cell>
          <cell r="R25" t="str">
            <v>bcoulibaly@boaburkinafaso.com</v>
          </cell>
          <cell r="U25" t="str">
            <v>COMPTE EPARGNE</v>
          </cell>
          <cell r="X25" t="str">
            <v>TYPE DE COMPTE DÉJÀ OUVERT ET PRODUIT MONETIQUE SOUHAITE</v>
          </cell>
        </row>
        <row r="26">
          <cell r="D26" t="str">
            <v>BULLETIN/CONTRAT</v>
          </cell>
          <cell r="F26" t="str">
            <v>BF0242</v>
          </cell>
          <cell r="R26" t="str">
            <v>ayameogo@boaburkinafaso.com</v>
          </cell>
          <cell r="U26" t="str">
            <v>PACK MON BUSINESS</v>
          </cell>
          <cell r="X26" t="str">
            <v>TYPE DE COMPTE DÉJÀ OUVERT</v>
          </cell>
        </row>
        <row r="27">
          <cell r="D27" t="str">
            <v>2 PHOTOS+BULLETIN/CONTRAT</v>
          </cell>
          <cell r="F27" t="str">
            <v>BF0111</v>
          </cell>
          <cell r="R27" t="str">
            <v>bzongo@boaburkinafaso.com</v>
          </cell>
          <cell r="U27" t="str">
            <v>COMPTE RETRAITE</v>
          </cell>
          <cell r="X27" t="str">
            <v>TYPE DE COMPTE DÉJÀ OUVERT ET PRODUIT MONETIQUE SOUHAITE</v>
          </cell>
        </row>
        <row r="28">
          <cell r="D28" t="str">
            <v>NEANT</v>
          </cell>
          <cell r="R28" t="str">
            <v>fajanohoun@boaburkinafaso.com</v>
          </cell>
          <cell r="U28" t="str">
            <v>DMDE CARTE SESAME</v>
          </cell>
          <cell r="X28" t="str">
            <v>PRODUITS MONETIQUES SOUHAITES</v>
          </cell>
        </row>
        <row r="29">
          <cell r="F29" t="str">
            <v>BF0079</v>
          </cell>
          <cell r="R29" t="str">
            <v>etoe@boaburkinafaso.com</v>
          </cell>
          <cell r="U29" t="str">
            <v>CONTRAT BSMS</v>
          </cell>
          <cell r="X29" t="str">
            <v>PRODUITS MONETIQUES SOUHAITES</v>
          </cell>
        </row>
        <row r="30">
          <cell r="D30" t="str">
            <v>2 PHOTOS</v>
          </cell>
          <cell r="F30" t="str">
            <v>BF0029</v>
          </cell>
          <cell r="R30" t="str">
            <v>bouedraogo@boaburkinafaso.com</v>
          </cell>
          <cell r="U30" t="str">
            <v>SND</v>
          </cell>
          <cell r="X30" t="str">
            <v>TYPE DE COMPTE DÉJÀ OUVERT ET PRODUIT MONETIQUE SOUHAITE</v>
          </cell>
        </row>
        <row r="31">
          <cell r="D31" t="str">
            <v>NEANT</v>
          </cell>
          <cell r="F31" t="str">
            <v>BF0207</v>
          </cell>
          <cell r="R31" t="str">
            <v>adiane@boaburkinafaso.com</v>
          </cell>
          <cell r="U31" t="str">
            <v>SND 2 COMPTES CH-CL</v>
          </cell>
          <cell r="X31" t="str">
            <v>TYPE DE COMPTE DÉJÀ OUVERT ET PRODUIT MONETIQUE SOUHAITE</v>
          </cell>
        </row>
        <row r="32">
          <cell r="F32" t="str">
            <v>BF0206</v>
          </cell>
          <cell r="R32" t="str">
            <v>bilboudo@boaburkinafaso.com</v>
          </cell>
          <cell r="U32" t="str">
            <v>SOLDE PUBLIQUE</v>
          </cell>
        </row>
        <row r="33">
          <cell r="R33" t="str">
            <v>akonate@boaburkinafaso.com</v>
          </cell>
          <cell r="U33" t="str">
            <v>VIREMENT PERMANENT</v>
          </cell>
        </row>
        <row r="34">
          <cell r="D34" t="str">
            <v>CORRESPONDANTS</v>
          </cell>
          <cell r="R34" t="str">
            <v>mbassonon@boaburkinafaso.com</v>
          </cell>
          <cell r="U34" t="str">
            <v>DOMICILIATION PRIVE</v>
          </cell>
        </row>
        <row r="35">
          <cell r="D35" t="str">
            <v>ATTESTATION D'IDENTITE</v>
          </cell>
          <cell r="R35" t="str">
            <v>jsimpore@boaburkinafaso.com</v>
          </cell>
        </row>
        <row r="36">
          <cell r="D36" t="str">
            <v>BULLETIN DE NAISSANCE</v>
          </cell>
        </row>
        <row r="37">
          <cell r="D37" t="str">
            <v>CNI</v>
          </cell>
          <cell r="F37" t="str">
            <v>BFINT1</v>
          </cell>
        </row>
        <row r="38">
          <cell r="D38" t="str">
            <v xml:space="preserve">CNI </v>
          </cell>
          <cell r="F38" t="str">
            <v>BF0020</v>
          </cell>
        </row>
        <row r="39">
          <cell r="D39" t="str">
            <v xml:space="preserve">CNI </v>
          </cell>
          <cell r="F39" t="str">
            <v>BF0273</v>
          </cell>
        </row>
        <row r="40">
          <cell r="D40" t="str">
            <v xml:space="preserve">CNI </v>
          </cell>
          <cell r="F40" t="str">
            <v>BF0168</v>
          </cell>
        </row>
        <row r="41">
          <cell r="D41" t="str">
            <v>CARTE CONSULAIRE</v>
          </cell>
        </row>
        <row r="42">
          <cell r="D42" t="str">
            <v>CARTE DE SEJOUR</v>
          </cell>
          <cell r="F42" t="str">
            <v>BF0010</v>
          </cell>
        </row>
        <row r="43">
          <cell r="D43" t="str">
            <v>PASSPORT</v>
          </cell>
        </row>
        <row r="44">
          <cell r="D44" t="str">
            <v xml:space="preserve">PASSPORT </v>
          </cell>
          <cell r="F44" t="str">
            <v>BF0079</v>
          </cell>
        </row>
        <row r="45">
          <cell r="D45" t="str">
            <v xml:space="preserve">PASSPORT </v>
          </cell>
        </row>
        <row r="46">
          <cell r="D46" t="str">
            <v xml:space="preserve">PASSPORT </v>
          </cell>
          <cell r="F46" t="str">
            <v>BF0107</v>
          </cell>
        </row>
        <row r="47">
          <cell r="D47" t="str">
            <v xml:space="preserve">CARTE CONSULAIRE </v>
          </cell>
          <cell r="F47" t="str">
            <v>BF0154</v>
          </cell>
        </row>
        <row r="48">
          <cell r="F48" t="str">
            <v>BF0251</v>
          </cell>
        </row>
        <row r="49">
          <cell r="F49" t="str">
            <v>BF0178</v>
          </cell>
        </row>
        <row r="50">
          <cell r="AJ50" t="e">
            <v>#N/A</v>
          </cell>
        </row>
        <row r="51">
          <cell r="F51" t="str">
            <v>BF0104</v>
          </cell>
        </row>
        <row r="52">
          <cell r="F52" t="str">
            <v>BF0252</v>
          </cell>
        </row>
        <row r="53">
          <cell r="F53" t="str">
            <v>BF0170</v>
          </cell>
        </row>
        <row r="54">
          <cell r="F54" t="str">
            <v>BF0097</v>
          </cell>
          <cell r="U54" t="str">
            <v>GESTION SOLDE</v>
          </cell>
        </row>
        <row r="55">
          <cell r="U55" t="str">
            <v>AGENCES</v>
          </cell>
        </row>
        <row r="56">
          <cell r="A56" t="str">
            <v>AZEDEA GROUP MAF TOWER1 CITY CENTER DEIRA DOUBAI UAE</v>
          </cell>
          <cell r="F56" t="str">
            <v>BF0122</v>
          </cell>
          <cell r="U56" t="str">
            <v>AGENCE CENTRALE</v>
          </cell>
        </row>
        <row r="57">
          <cell r="F57" t="str">
            <v>BF0057</v>
          </cell>
          <cell r="U57" t="str">
            <v>AGENCE BOBO-DIOULASSO</v>
          </cell>
        </row>
        <row r="58">
          <cell r="U58" t="str">
            <v>AGENCE ELITE</v>
          </cell>
        </row>
        <row r="59">
          <cell r="F59" t="str">
            <v>BF0070</v>
          </cell>
          <cell r="U59" t="str">
            <v>AGENCE DE KOUDOUGOU</v>
          </cell>
        </row>
        <row r="60">
          <cell r="D60" t="str">
            <v>CORRESPONDANTS</v>
          </cell>
          <cell r="F60" t="str">
            <v>BF0238</v>
          </cell>
          <cell r="U60" t="str">
            <v>AGENCE DE KOUPELA</v>
          </cell>
        </row>
        <row r="61">
          <cell r="D61" t="str">
            <v>CHECK LIST OUVERTURE DE COMPTE PACK SALARIA</v>
          </cell>
          <cell r="U61" t="str">
            <v>BUREAU DE POUYTENGA</v>
          </cell>
        </row>
        <row r="62">
          <cell r="D62" t="str">
            <v>CHECK LIST OUVERTURE DE COMPTE PACK SALARIA</v>
          </cell>
          <cell r="F62" t="str">
            <v>BF0083</v>
          </cell>
          <cell r="U62" t="str">
            <v>AGENCE ZOGONA</v>
          </cell>
        </row>
        <row r="63">
          <cell r="D63" t="str">
            <v>CHECK LIST OUVERTURE DE COMPTE CHEQUE VIREMENT DE SALAIRE</v>
          </cell>
          <cell r="F63" t="str">
            <v>BF0169A</v>
          </cell>
          <cell r="U63" t="str">
            <v>AGENCE DE GOUNGHIN</v>
          </cell>
        </row>
        <row r="64">
          <cell r="D64" t="str">
            <v>CHECK LIST OUVERTURE DE COMPTE CHEQUE VIREMENT DE SALAIRE</v>
          </cell>
          <cell r="U64" t="str">
            <v>BUREAU DE PISSY</v>
          </cell>
        </row>
        <row r="65">
          <cell r="D65" t="str">
            <v>CHECK LIST OUVERTURE DE COMPTE CHEQUE PARTICULIER</v>
          </cell>
          <cell r="F65" t="str">
            <v>BF0061</v>
          </cell>
          <cell r="U65" t="str">
            <v>AGENCE DE TAMPOUY</v>
          </cell>
        </row>
        <row r="66">
          <cell r="D66" t="str">
            <v>CHECK LIST OUVERTURE DE COMPTE EPARGNE</v>
          </cell>
          <cell r="F66" t="str">
            <v>BF0205A</v>
          </cell>
          <cell r="U66" t="str">
            <v>AGENCE AV FRANCE AFRIQUE</v>
          </cell>
        </row>
        <row r="67">
          <cell r="D67" t="str">
            <v>CHECK LIST OUVERTURE DE COMPTE PACK FONXIONARIA</v>
          </cell>
          <cell r="U67" t="str">
            <v>BUREAU DE OUAGA 2000</v>
          </cell>
        </row>
        <row r="68">
          <cell r="D68" t="str">
            <v>CHECK LIST OUVERTURE DE COMPTE CLIENT SOUS SND</v>
          </cell>
          <cell r="F68" t="str">
            <v>BF0093</v>
          </cell>
          <cell r="U68" t="str">
            <v>AGENCE DE FADA N'GOURMA</v>
          </cell>
        </row>
        <row r="69">
          <cell r="D69" t="str">
            <v>CHECK LIST OUVERTURE DE COMPTE CLIENT SOUS SND + CL</v>
          </cell>
          <cell r="U69" t="str">
            <v>AGENCE DE DEDOUGOU</v>
          </cell>
        </row>
        <row r="70">
          <cell r="D70" t="str">
            <v>CHECK LIST OUVERTURE DE COMPTE PACK MON BUSINESS</v>
          </cell>
          <cell r="F70" t="str">
            <v>BF0052</v>
          </cell>
          <cell r="U70" t="str">
            <v>BUREAU DE GAOUA</v>
          </cell>
        </row>
        <row r="71">
          <cell r="D71" t="str">
            <v>CHECK LIST OUVERTURE DE COMPTE JOINT</v>
          </cell>
          <cell r="F71" t="str">
            <v>BF0139</v>
          </cell>
          <cell r="U71" t="str">
            <v>AGENCE DE SANKARYAARE</v>
          </cell>
        </row>
        <row r="72">
          <cell r="D72" t="str">
            <v>CHECK LIST OUVERTURE DE COMPTE RETRAITE</v>
          </cell>
          <cell r="F72" t="str">
            <v>BF0174A</v>
          </cell>
          <cell r="U72" t="str">
            <v>AGENCE BOBO BOULEVARD</v>
          </cell>
        </row>
        <row r="73">
          <cell r="D73" t="str">
            <v>CHECK LIST OUVERTURE DE COMPTE ANCIEN CLIENT</v>
          </cell>
          <cell r="U73" t="str">
            <v>BUREAU BOBO GRAND MARCHE</v>
          </cell>
        </row>
        <row r="74">
          <cell r="D74" t="str">
            <v>CHECK LIST INTEGRATION PACK FONXIONARIA</v>
          </cell>
          <cell r="F74" t="str">
            <v>BF0011</v>
          </cell>
          <cell r="U74" t="str">
            <v>BUREAU DE L'UEMOA</v>
          </cell>
        </row>
        <row r="75">
          <cell r="D75" t="str">
            <v>CHECK LIST INTEGRATION PACK SALARIA</v>
          </cell>
          <cell r="F75" t="str">
            <v>INT4</v>
          </cell>
          <cell r="U75" t="str">
            <v>AGENCE KWAME N'KRUMAH</v>
          </cell>
        </row>
        <row r="76">
          <cell r="F76" t="str">
            <v>BF0181</v>
          </cell>
          <cell r="U76" t="str">
            <v>AGENCE ZONE I</v>
          </cell>
        </row>
        <row r="77">
          <cell r="F77" t="str">
            <v>BF0179</v>
          </cell>
          <cell r="U77" t="str">
            <v>BUREAU DE ESSAKANE</v>
          </cell>
        </row>
        <row r="78">
          <cell r="D78" t="str">
            <v>COMPTE PEA</v>
          </cell>
        </row>
        <row r="79">
          <cell r="F79" t="str">
            <v>BF0059</v>
          </cell>
        </row>
        <row r="80">
          <cell r="F80" t="str">
            <v>BF0081</v>
          </cell>
        </row>
        <row r="81">
          <cell r="D81" t="str">
            <v xml:space="preserve"> </v>
          </cell>
          <cell r="F81" t="str">
            <v>BF0149</v>
          </cell>
        </row>
        <row r="82">
          <cell r="F82" t="str">
            <v>BF0117</v>
          </cell>
        </row>
        <row r="84">
          <cell r="F84" t="str">
            <v>BF0249</v>
          </cell>
        </row>
        <row r="85">
          <cell r="F85" t="str">
            <v>BF0025</v>
          </cell>
        </row>
        <row r="86">
          <cell r="F86" t="str">
            <v>BF0241</v>
          </cell>
        </row>
        <row r="87">
          <cell r="F87" t="str">
            <v>BF0141</v>
          </cell>
        </row>
        <row r="88">
          <cell r="F88" t="str">
            <v>BF0250</v>
          </cell>
        </row>
        <row r="89">
          <cell r="F89" t="str">
            <v>BF0268</v>
          </cell>
        </row>
        <row r="92">
          <cell r="D92" t="str">
            <v>COMPTES PACK</v>
          </cell>
        </row>
        <row r="93">
          <cell r="D93" t="str">
            <v>COMPTE CHEQUE</v>
          </cell>
        </row>
        <row r="94">
          <cell r="D94" t="str">
            <v>COMPTE EPARGNE</v>
          </cell>
        </row>
        <row r="95">
          <cell r="U95" t="str">
            <v>CODE PAYS MANDATAIRE</v>
          </cell>
        </row>
        <row r="96">
          <cell r="U96">
            <v>0</v>
          </cell>
        </row>
        <row r="97">
          <cell r="D97" t="str">
            <v xml:space="preserve"> </v>
          </cell>
        </row>
        <row r="98">
          <cell r="D98" t="str">
            <v/>
          </cell>
          <cell r="U98" t="str">
            <v>BURKINA FASO</v>
          </cell>
        </row>
        <row r="100">
          <cell r="U100" t="str">
            <v>NATIONALITE</v>
          </cell>
          <cell r="X100" t="str">
            <v>CODE ISO</v>
          </cell>
        </row>
        <row r="101">
          <cell r="F101" t="str">
            <v xml:space="preserve"> </v>
          </cell>
          <cell r="U101" t="str">
            <v>AFGHANE</v>
          </cell>
          <cell r="V101" t="str">
            <v>AFGHANISTAN</v>
          </cell>
          <cell r="X101" t="str">
            <v>AF</v>
          </cell>
        </row>
        <row r="102">
          <cell r="U102" t="str">
            <v>ALBANAISE</v>
          </cell>
          <cell r="V102" t="str">
            <v>ALBANIE</v>
          </cell>
          <cell r="X102" t="str">
            <v>AL</v>
          </cell>
        </row>
        <row r="103">
          <cell r="U103" t="str">
            <v>ALGERIENNE</v>
          </cell>
          <cell r="V103" t="str">
            <v>ALGERIE</v>
          </cell>
          <cell r="X103" t="str">
            <v>DZ</v>
          </cell>
        </row>
        <row r="104">
          <cell r="U104" t="str">
            <v>ALLEMANDE</v>
          </cell>
          <cell r="V104" t="str">
            <v>ALLEMAGNE</v>
          </cell>
          <cell r="X104" t="str">
            <v>DE</v>
          </cell>
        </row>
        <row r="105">
          <cell r="U105" t="str">
            <v>AMERICAINE</v>
          </cell>
          <cell r="V105" t="str">
            <v>ETATS-UNIS AMERIQUE</v>
          </cell>
          <cell r="X105" t="str">
            <v>US</v>
          </cell>
        </row>
        <row r="106">
          <cell r="U106" t="str">
            <v>ANDORRAN</v>
          </cell>
          <cell r="V106" t="str">
            <v>ANDORRE</v>
          </cell>
          <cell r="X106" t="str">
            <v>AD</v>
          </cell>
        </row>
        <row r="107">
          <cell r="D107">
            <v>4</v>
          </cell>
          <cell r="U107" t="str">
            <v>ANGOLAISE</v>
          </cell>
          <cell r="V107" t="str">
            <v>ANGOLA</v>
          </cell>
          <cell r="X107" t="str">
            <v>AO</v>
          </cell>
        </row>
        <row r="108">
          <cell r="D108">
            <v>10</v>
          </cell>
          <cell r="U108" t="str">
            <v>ARGENTIN</v>
          </cell>
          <cell r="V108" t="str">
            <v>ARGENTINE</v>
          </cell>
          <cell r="X108" t="str">
            <v>AR</v>
          </cell>
        </row>
        <row r="109">
          <cell r="U109" t="str">
            <v>ARMENIENNE</v>
          </cell>
          <cell r="V109" t="str">
            <v>ARMENIE</v>
          </cell>
          <cell r="X109" t="str">
            <v>AM</v>
          </cell>
        </row>
        <row r="110">
          <cell r="D110" t="str">
            <v>00971507706830</v>
          </cell>
          <cell r="U110" t="str">
            <v>AUSTRALIENNE</v>
          </cell>
          <cell r="V110" t="str">
            <v>AUSTRALIE</v>
          </cell>
          <cell r="X110" t="str">
            <v>AU</v>
          </cell>
        </row>
        <row r="111">
          <cell r="D111" t="str">
            <v/>
          </cell>
          <cell r="U111" t="str">
            <v>AUTRICHIENNE</v>
          </cell>
          <cell r="V111" t="str">
            <v>AUTRICHE</v>
          </cell>
          <cell r="X111" t="str">
            <v>AT</v>
          </cell>
        </row>
        <row r="112">
          <cell r="D112" t="str">
            <v/>
          </cell>
          <cell r="U112" t="str">
            <v>AZERBAIDJANAISE</v>
          </cell>
          <cell r="V112" t="str">
            <v>AZERBAIDJAN</v>
          </cell>
          <cell r="X112" t="str">
            <v>AZ</v>
          </cell>
        </row>
        <row r="113">
          <cell r="U113" t="str">
            <v>BAHAMEENNE</v>
          </cell>
          <cell r="V113" t="str">
            <v>BAHAMAS</v>
          </cell>
          <cell r="X113" t="str">
            <v>BS</v>
          </cell>
        </row>
        <row r="114">
          <cell r="U114" t="str">
            <v>BAHREINIENNE</v>
          </cell>
          <cell r="V114" t="str">
            <v>BAHREIN</v>
          </cell>
          <cell r="X114" t="str">
            <v>BH</v>
          </cell>
        </row>
        <row r="115">
          <cell r="U115" t="str">
            <v>BANGLADAISe</v>
          </cell>
          <cell r="V115" t="str">
            <v>BANGLADESH</v>
          </cell>
          <cell r="X115" t="str">
            <v>BD</v>
          </cell>
        </row>
        <row r="116">
          <cell r="D116" t="e">
            <v>#VALUE!</v>
          </cell>
          <cell r="U116" t="str">
            <v>BARBADIENNE</v>
          </cell>
          <cell r="V116" t="str">
            <v>LA BARBADE</v>
          </cell>
        </row>
        <row r="117">
          <cell r="C117" t="str">
            <v xml:space="preserve">POUGRAOUA </v>
          </cell>
          <cell r="D117" t="e">
            <v>#VALUE!</v>
          </cell>
          <cell r="U117" t="str">
            <v>BELGE</v>
          </cell>
          <cell r="V117" t="str">
            <v>BELGIQUE</v>
          </cell>
          <cell r="X117" t="str">
            <v>BE</v>
          </cell>
        </row>
        <row r="118">
          <cell r="D118" t="str">
            <v xml:space="preserve">POUGRAOUA </v>
          </cell>
          <cell r="U118" t="str">
            <v>BELIZTEQUE</v>
          </cell>
          <cell r="V118" t="str">
            <v>BELIZE</v>
          </cell>
          <cell r="X118" t="str">
            <v>BZ</v>
          </cell>
        </row>
        <row r="119">
          <cell r="D119" t="e">
            <v>#VALUE!</v>
          </cell>
          <cell r="U119" t="str">
            <v>BENINOISE</v>
          </cell>
          <cell r="V119" t="str">
            <v>BENIN</v>
          </cell>
          <cell r="X119" t="str">
            <v>BJ</v>
          </cell>
        </row>
        <row r="120">
          <cell r="U120" t="str">
            <v>BIELORUSSE</v>
          </cell>
          <cell r="V120" t="str">
            <v>BELARUS</v>
          </cell>
          <cell r="X120" t="str">
            <v>BY</v>
          </cell>
        </row>
        <row r="121">
          <cell r="D121" t="str">
            <v/>
          </cell>
          <cell r="U121" t="str">
            <v>BIRMANE</v>
          </cell>
          <cell r="V121" t="str">
            <v>BIRMANIE</v>
          </cell>
          <cell r="X121" t="str">
            <v>BU</v>
          </cell>
        </row>
        <row r="122">
          <cell r="D122" t="str">
            <v/>
          </cell>
          <cell r="U122" t="str">
            <v>BISSAU GUINEENNE</v>
          </cell>
          <cell r="V122" t="str">
            <v>GUINEE-BISSAU</v>
          </cell>
          <cell r="X122" t="str">
            <v>GW</v>
          </cell>
        </row>
        <row r="123">
          <cell r="U123" t="str">
            <v>BOLIVIENNE</v>
          </cell>
          <cell r="V123" t="str">
            <v>BOLIVIE</v>
          </cell>
          <cell r="X123" t="str">
            <v>BO</v>
          </cell>
        </row>
        <row r="124">
          <cell r="D124" t="str">
            <v xml:space="preserve"> </v>
          </cell>
          <cell r="U124" t="str">
            <v>BOSNIENNE</v>
          </cell>
          <cell r="V124" t="str">
            <v>BOSNIE-HERZEGOVINE</v>
          </cell>
          <cell r="X124" t="str">
            <v>BA</v>
          </cell>
        </row>
        <row r="125">
          <cell r="D125" t="str">
            <v>001513940007</v>
          </cell>
          <cell r="U125" t="str">
            <v>BOTSWANAISE</v>
          </cell>
          <cell r="V125" t="str">
            <v>BOTSWANA</v>
          </cell>
          <cell r="X125" t="str">
            <v>BW</v>
          </cell>
        </row>
        <row r="126">
          <cell r="U126" t="str">
            <v>BRESILIENNE</v>
          </cell>
          <cell r="V126" t="str">
            <v>BRESIL</v>
          </cell>
          <cell r="X126" t="str">
            <v>BR</v>
          </cell>
        </row>
        <row r="127">
          <cell r="U127" t="str">
            <v>BRITANNIQUE</v>
          </cell>
          <cell r="V127" t="str">
            <v>ROYAUME-UNI</v>
          </cell>
          <cell r="X127" t="str">
            <v>GB</v>
          </cell>
        </row>
        <row r="128">
          <cell r="D128" t="str">
            <v xml:space="preserve"> </v>
          </cell>
          <cell r="U128" t="str">
            <v>BRUNEIENNE</v>
          </cell>
          <cell r="V128" t="str">
            <v>BRUNEI</v>
          </cell>
          <cell r="X128" t="str">
            <v>BN</v>
          </cell>
        </row>
        <row r="129">
          <cell r="U129" t="str">
            <v>BULGARE</v>
          </cell>
          <cell r="V129" t="str">
            <v>BULGARIE</v>
          </cell>
          <cell r="X129" t="str">
            <v>BG</v>
          </cell>
        </row>
        <row r="130">
          <cell r="U130" t="str">
            <v>BURKINABE</v>
          </cell>
          <cell r="V130" t="str">
            <v>BURKINA FASO</v>
          </cell>
          <cell r="X130" t="str">
            <v>BF</v>
          </cell>
        </row>
        <row r="131">
          <cell r="U131" t="str">
            <v>BURUNDAISE</v>
          </cell>
          <cell r="V131" t="str">
            <v>BURUNDI</v>
          </cell>
          <cell r="X131" t="str">
            <v>BI</v>
          </cell>
        </row>
        <row r="132">
          <cell r="U132" t="str">
            <v>CALEDONE</v>
          </cell>
          <cell r="V132" t="str">
            <v>NV CALEDONIE &amp; DPD</v>
          </cell>
        </row>
        <row r="133">
          <cell r="D133">
            <v>26084</v>
          </cell>
          <cell r="U133" t="str">
            <v>CAMBODGIENNE</v>
          </cell>
          <cell r="V133" t="str">
            <v>CAMBODGE</v>
          </cell>
          <cell r="X133" t="str">
            <v>KH</v>
          </cell>
        </row>
        <row r="134">
          <cell r="D134">
            <v>1001</v>
          </cell>
          <cell r="U134" t="str">
            <v>CAMEROUNAISE</v>
          </cell>
          <cell r="V134" t="str">
            <v>CAMEROUN</v>
          </cell>
          <cell r="X134" t="str">
            <v>CM</v>
          </cell>
        </row>
        <row r="135">
          <cell r="U135" t="str">
            <v>CANADIENNE</v>
          </cell>
          <cell r="V135" t="str">
            <v>CANADA</v>
          </cell>
          <cell r="X135" t="str">
            <v>CA</v>
          </cell>
        </row>
        <row r="136">
          <cell r="U136" t="str">
            <v>CANARIENNE</v>
          </cell>
          <cell r="V136" t="str">
            <v>ILES CANARIES</v>
          </cell>
        </row>
        <row r="137">
          <cell r="D137">
            <v>63</v>
          </cell>
          <cell r="U137" t="str">
            <v>CAP VERDIENNE</v>
          </cell>
          <cell r="V137" t="str">
            <v>Rep du CAP VERT</v>
          </cell>
          <cell r="X137" t="str">
            <v>CV</v>
          </cell>
        </row>
        <row r="138">
          <cell r="D138">
            <v>80</v>
          </cell>
          <cell r="U138" t="str">
            <v>CENTRAFRICAINE</v>
          </cell>
          <cell r="V138" t="str">
            <v>CENTRAFRIQUE</v>
          </cell>
          <cell r="X138" t="str">
            <v>CF</v>
          </cell>
        </row>
        <row r="139">
          <cell r="D139" t="str">
            <v xml:space="preserve"> </v>
          </cell>
          <cell r="U139" t="str">
            <v>CEUTIENNE</v>
          </cell>
          <cell r="V139" t="str">
            <v>CEUTA ET MELILLA</v>
          </cell>
        </row>
        <row r="140">
          <cell r="D140" t="str">
            <v xml:space="preserve"> </v>
          </cell>
          <cell r="U140" t="str">
            <v>CHILIENNE</v>
          </cell>
          <cell r="V140" t="str">
            <v>CHILI</v>
          </cell>
          <cell r="X140" t="str">
            <v>CL</v>
          </cell>
        </row>
        <row r="141">
          <cell r="D141" t="str">
            <v>DATE DE REFERENCE VIREMENT</v>
          </cell>
          <cell r="U141" t="str">
            <v>CHINOISE</v>
          </cell>
          <cell r="V141" t="str">
            <v>CHINE</v>
          </cell>
          <cell r="X141" t="str">
            <v>CN</v>
          </cell>
        </row>
        <row r="142">
          <cell r="D142" t="str">
            <v>octobre 2012</v>
          </cell>
          <cell r="U142" t="str">
            <v>CHYPRIOTE</v>
          </cell>
          <cell r="V142" t="str">
            <v>CHYPRE</v>
          </cell>
          <cell r="X142" t="str">
            <v>CY</v>
          </cell>
        </row>
        <row r="143">
          <cell r="U143" t="str">
            <v>COLOMBIENE</v>
          </cell>
          <cell r="V143" t="str">
            <v>COLOMBIE</v>
          </cell>
          <cell r="X143" t="str">
            <v>CO</v>
          </cell>
        </row>
        <row r="144">
          <cell r="U144" t="str">
            <v>COMORIENNE</v>
          </cell>
          <cell r="V144" t="str">
            <v>COMORES</v>
          </cell>
          <cell r="X144" t="str">
            <v>KM</v>
          </cell>
        </row>
        <row r="145">
          <cell r="U145" t="str">
            <v>BRAZAVILLOISE</v>
          </cell>
          <cell r="V145" t="str">
            <v>CONGO-BRAZAVILLE</v>
          </cell>
          <cell r="X145" t="str">
            <v>CG</v>
          </cell>
        </row>
        <row r="146">
          <cell r="D146" t="str">
            <v>X</v>
          </cell>
          <cell r="U146" t="str">
            <v>CONGOLAISE</v>
          </cell>
          <cell r="V146" t="str">
            <v>CONGO DEMOCRATIQUE</v>
          </cell>
          <cell r="X146" t="str">
            <v>CD</v>
          </cell>
        </row>
        <row r="147">
          <cell r="D147" t="str">
            <v>X</v>
          </cell>
          <cell r="U147" t="str">
            <v>COREENNE</v>
          </cell>
          <cell r="V147" t="str">
            <v>COREE DU NORD</v>
          </cell>
          <cell r="X147" t="str">
            <v>KP</v>
          </cell>
        </row>
        <row r="148">
          <cell r="D148" t="str">
            <v>X</v>
          </cell>
          <cell r="U148" t="str">
            <v>COREENNE</v>
          </cell>
          <cell r="V148" t="str">
            <v>COREE DU SUD</v>
          </cell>
          <cell r="X148" t="str">
            <v>KR</v>
          </cell>
        </row>
        <row r="149">
          <cell r="D149" t="str">
            <v>X</v>
          </cell>
          <cell r="U149" t="str">
            <v>COSTARICIENNE</v>
          </cell>
          <cell r="V149" t="str">
            <v>COSTA RICA</v>
          </cell>
          <cell r="X149" t="str">
            <v>CR</v>
          </cell>
        </row>
        <row r="150">
          <cell r="D150" t="str">
            <v>X</v>
          </cell>
          <cell r="U150" t="str">
            <v>CROATE</v>
          </cell>
          <cell r="V150" t="str">
            <v>CROATIE</v>
          </cell>
          <cell r="X150" t="str">
            <v>HR</v>
          </cell>
        </row>
        <row r="151">
          <cell r="D151" t="str">
            <v>X</v>
          </cell>
          <cell r="U151" t="str">
            <v>CUBAINE</v>
          </cell>
          <cell r="V151" t="str">
            <v>CUBA</v>
          </cell>
          <cell r="X151" t="str">
            <v>CU</v>
          </cell>
        </row>
        <row r="152">
          <cell r="D152" t="str">
            <v/>
          </cell>
          <cell r="U152" t="str">
            <v>DANOISE</v>
          </cell>
          <cell r="V152" t="str">
            <v>DANEMARK</v>
          </cell>
          <cell r="X152" t="str">
            <v>DK</v>
          </cell>
        </row>
        <row r="153">
          <cell r="D153" t="str">
            <v/>
          </cell>
          <cell r="U153" t="str">
            <v>DJIBOUTIENNE</v>
          </cell>
          <cell r="V153" t="str">
            <v>DJIBOUTI</v>
          </cell>
          <cell r="X153" t="str">
            <v>DJ</v>
          </cell>
        </row>
        <row r="154">
          <cell r="U154" t="str">
            <v>DOMINICAINE</v>
          </cell>
          <cell r="V154" t="str">
            <v>REP DOMINICAINE</v>
          </cell>
          <cell r="X154" t="str">
            <v>DO</v>
          </cell>
        </row>
        <row r="155">
          <cell r="U155" t="str">
            <v>EGYPTIENNE</v>
          </cell>
          <cell r="V155" t="str">
            <v>EGYPTE</v>
          </cell>
          <cell r="X155" t="str">
            <v>EG</v>
          </cell>
        </row>
        <row r="156">
          <cell r="U156" t="str">
            <v>EMIRATI</v>
          </cell>
          <cell r="V156" t="str">
            <v>EMIRATS ARABES UNIS</v>
          </cell>
          <cell r="X156" t="str">
            <v>AE</v>
          </cell>
        </row>
        <row r="157">
          <cell r="U157" t="str">
            <v>EQUATO GUINEENNE</v>
          </cell>
          <cell r="V157" t="str">
            <v>GUINEE EQUATORIALE</v>
          </cell>
          <cell r="X157" t="str">
            <v>GQ</v>
          </cell>
        </row>
        <row r="158">
          <cell r="D158">
            <v>49923</v>
          </cell>
          <cell r="U158" t="str">
            <v>EQUTORIENNE</v>
          </cell>
          <cell r="V158" t="str">
            <v>EQUATEUR</v>
          </cell>
          <cell r="X158" t="str">
            <v>GQ</v>
          </cell>
        </row>
        <row r="159">
          <cell r="D159">
            <v>49193</v>
          </cell>
          <cell r="U159" t="str">
            <v>ERYTHREENNE</v>
          </cell>
          <cell r="V159" t="str">
            <v>ERYTHREE</v>
          </cell>
          <cell r="X159" t="str">
            <v>ER</v>
          </cell>
        </row>
        <row r="160">
          <cell r="D160">
            <v>49193</v>
          </cell>
          <cell r="U160" t="str">
            <v>ESPAGNOLE</v>
          </cell>
          <cell r="V160" t="str">
            <v>ESPAGNE</v>
          </cell>
          <cell r="X160" t="str">
            <v>ES</v>
          </cell>
        </row>
        <row r="161">
          <cell r="D161">
            <v>48097</v>
          </cell>
          <cell r="U161" t="str">
            <v>ETHIOPIENNE</v>
          </cell>
          <cell r="V161" t="str">
            <v>ETHIOPIE</v>
          </cell>
          <cell r="X161" t="str">
            <v>ET</v>
          </cell>
        </row>
        <row r="162">
          <cell r="D162">
            <v>48097</v>
          </cell>
          <cell r="U162" t="str">
            <v>AMERICAINE</v>
          </cell>
          <cell r="V162" t="str">
            <v>ETATS-UNIS AMERIQUE</v>
          </cell>
          <cell r="X162" t="str">
            <v>US</v>
          </cell>
        </row>
        <row r="163">
          <cell r="D163">
            <v>51750</v>
          </cell>
          <cell r="U163" t="str">
            <v>FINLANDAISE</v>
          </cell>
          <cell r="V163" t="str">
            <v>FINLANDE</v>
          </cell>
          <cell r="X163" t="str">
            <v>FI</v>
          </cell>
        </row>
        <row r="164">
          <cell r="D164">
            <v>49193</v>
          </cell>
          <cell r="U164" t="str">
            <v>FRANCAISE</v>
          </cell>
          <cell r="V164" t="str">
            <v>France</v>
          </cell>
          <cell r="X164" t="str">
            <v>FR</v>
          </cell>
        </row>
        <row r="165">
          <cell r="D165" t="str">
            <v xml:space="preserve"> </v>
          </cell>
          <cell r="U165" t="str">
            <v>GABONAISE</v>
          </cell>
          <cell r="V165" t="str">
            <v>GABON</v>
          </cell>
          <cell r="X165" t="str">
            <v>GA</v>
          </cell>
        </row>
        <row r="166">
          <cell r="U166" t="str">
            <v>GAMBIENNE</v>
          </cell>
          <cell r="V166" t="str">
            <v>GAMBIE</v>
          </cell>
          <cell r="X166" t="str">
            <v>GM</v>
          </cell>
        </row>
        <row r="167">
          <cell r="U167" t="str">
            <v>GEORGIENNE</v>
          </cell>
          <cell r="V167" t="str">
            <v>GEORGIE</v>
          </cell>
          <cell r="X167" t="str">
            <v>GE</v>
          </cell>
        </row>
        <row r="168">
          <cell r="U168" t="str">
            <v>GHANEENNE</v>
          </cell>
          <cell r="V168" t="str">
            <v>GHANA</v>
          </cell>
          <cell r="X168" t="str">
            <v>GH</v>
          </cell>
        </row>
        <row r="169">
          <cell r="U169" t="str">
            <v>GIBRALTARIENNE</v>
          </cell>
          <cell r="V169" t="str">
            <v>GIBRALTAR</v>
          </cell>
          <cell r="X169" t="str">
            <v>GI</v>
          </cell>
        </row>
        <row r="170">
          <cell r="U170" t="str">
            <v>GRENADINE</v>
          </cell>
          <cell r="V170" t="str">
            <v>GRENADE</v>
          </cell>
          <cell r="X170" t="str">
            <v>GD</v>
          </cell>
        </row>
        <row r="171">
          <cell r="U171" t="str">
            <v>GREQUE</v>
          </cell>
          <cell r="V171" t="str">
            <v>GRECE</v>
          </cell>
          <cell r="X171" t="str">
            <v>GR</v>
          </cell>
        </row>
        <row r="172">
          <cell r="U172" t="str">
            <v>GROENLANDAISE</v>
          </cell>
          <cell r="V172" t="str">
            <v>GROENLAND</v>
          </cell>
          <cell r="X172" t="str">
            <v>GL</v>
          </cell>
        </row>
        <row r="173">
          <cell r="U173" t="str">
            <v>GUADELOUPEENNE</v>
          </cell>
          <cell r="V173" t="str">
            <v>GUADELOUPE</v>
          </cell>
          <cell r="X173" t="str">
            <v>GP</v>
          </cell>
        </row>
        <row r="174">
          <cell r="U174" t="str">
            <v>GUATEMALTEQUE</v>
          </cell>
          <cell r="V174" t="str">
            <v>GUATEMALA</v>
          </cell>
          <cell r="X174" t="str">
            <v>GT</v>
          </cell>
        </row>
        <row r="175">
          <cell r="U175" t="str">
            <v>GUINEENNE</v>
          </cell>
          <cell r="V175" t="str">
            <v>GUINEE</v>
          </cell>
          <cell r="X175" t="str">
            <v>GN</v>
          </cell>
        </row>
        <row r="176">
          <cell r="U176" t="str">
            <v>GUYANAISE</v>
          </cell>
          <cell r="V176" t="str">
            <v>GUYANE FRANCAISE</v>
          </cell>
        </row>
        <row r="177">
          <cell r="U177" t="str">
            <v>GUYANIENNE</v>
          </cell>
          <cell r="V177" t="str">
            <v>GUYANA</v>
          </cell>
          <cell r="X177" t="str">
            <v>GY</v>
          </cell>
        </row>
        <row r="178">
          <cell r="U178" t="str">
            <v>HAITIENNE</v>
          </cell>
          <cell r="V178" t="str">
            <v>HAITI</v>
          </cell>
          <cell r="X178" t="str">
            <v>HT</v>
          </cell>
        </row>
        <row r="179">
          <cell r="U179" t="str">
            <v>HONDURIENNE</v>
          </cell>
          <cell r="V179" t="str">
            <v>HONDURAS</v>
          </cell>
          <cell r="X179" t="str">
            <v>HN</v>
          </cell>
        </row>
        <row r="180">
          <cell r="U180" t="str">
            <v>HONGKONGAISE</v>
          </cell>
          <cell r="V180" t="str">
            <v>HONG-KONG</v>
          </cell>
          <cell r="X180" t="str">
            <v>HK</v>
          </cell>
        </row>
        <row r="181">
          <cell r="U181" t="str">
            <v>HONGROISE</v>
          </cell>
          <cell r="V181" t="str">
            <v>HONGRIE</v>
          </cell>
          <cell r="X181" t="str">
            <v>HU</v>
          </cell>
        </row>
        <row r="182">
          <cell r="U182" t="str">
            <v>INDIENNE</v>
          </cell>
          <cell r="V182" t="str">
            <v xml:space="preserve">INDES  </v>
          </cell>
          <cell r="X182" t="str">
            <v>IN</v>
          </cell>
        </row>
        <row r="183">
          <cell r="U183" t="str">
            <v>INDIENNE</v>
          </cell>
          <cell r="V183" t="str">
            <v>INDE OCCIDENTALES</v>
          </cell>
          <cell r="X183" t="str">
            <v>IZ</v>
          </cell>
        </row>
        <row r="184">
          <cell r="U184" t="str">
            <v>INDONESIENNE</v>
          </cell>
          <cell r="V184" t="str">
            <v>INDONESIE</v>
          </cell>
          <cell r="X184" t="str">
            <v>ID</v>
          </cell>
        </row>
        <row r="185">
          <cell r="U185" t="str">
            <v>IRAKAISE</v>
          </cell>
          <cell r="V185" t="str">
            <v>IRAK</v>
          </cell>
          <cell r="X185" t="str">
            <v>IQ</v>
          </cell>
        </row>
        <row r="186">
          <cell r="U186" t="str">
            <v>IRANNAISE</v>
          </cell>
          <cell r="V186" t="str">
            <v>IRAN</v>
          </cell>
          <cell r="X186" t="str">
            <v>IR</v>
          </cell>
        </row>
        <row r="187">
          <cell r="U187" t="str">
            <v>IRLANDAISE</v>
          </cell>
          <cell r="V187" t="str">
            <v>IRLANDE</v>
          </cell>
          <cell r="X187" t="str">
            <v>IE</v>
          </cell>
        </row>
        <row r="188">
          <cell r="U188" t="str">
            <v>ISLANDAISE</v>
          </cell>
          <cell r="V188" t="str">
            <v>ISLANDE</v>
          </cell>
          <cell r="X188" t="str">
            <v>IS</v>
          </cell>
        </row>
        <row r="189">
          <cell r="U189" t="str">
            <v>ISRAELIENNE</v>
          </cell>
          <cell r="V189" t="str">
            <v>ISRAEL</v>
          </cell>
          <cell r="X189" t="str">
            <v>IL</v>
          </cell>
        </row>
        <row r="190">
          <cell r="U190" t="str">
            <v>ITALIENNE</v>
          </cell>
          <cell r="V190" t="str">
            <v>ITALIE</v>
          </cell>
          <cell r="X190" t="str">
            <v>IT</v>
          </cell>
        </row>
        <row r="191">
          <cell r="U191" t="str">
            <v>IVOIRIENNE</v>
          </cell>
          <cell r="V191" t="str">
            <v>COTE D'IVOIRE</v>
          </cell>
          <cell r="X191" t="str">
            <v>CI</v>
          </cell>
        </row>
        <row r="192">
          <cell r="U192" t="str">
            <v>JAMAICAINE</v>
          </cell>
          <cell r="V192" t="str">
            <v>JAMAIQUE</v>
          </cell>
          <cell r="X192" t="str">
            <v>JM</v>
          </cell>
        </row>
        <row r="193">
          <cell r="U193" t="str">
            <v>JAPONAISE</v>
          </cell>
          <cell r="V193" t="str">
            <v>JAPON</v>
          </cell>
          <cell r="X193" t="str">
            <v>JP</v>
          </cell>
        </row>
        <row r="194">
          <cell r="U194" t="str">
            <v>JORDANIENNE</v>
          </cell>
          <cell r="V194" t="str">
            <v>JORDANIE</v>
          </cell>
          <cell r="X194" t="str">
            <v>JO</v>
          </cell>
        </row>
        <row r="195">
          <cell r="U195" t="str">
            <v>KENYENNE</v>
          </cell>
          <cell r="V195" t="str">
            <v>KENYA</v>
          </cell>
          <cell r="X195" t="str">
            <v>KE</v>
          </cell>
        </row>
        <row r="196">
          <cell r="U196" t="str">
            <v>KOWEITIENNE</v>
          </cell>
          <cell r="V196" t="str">
            <v>KOWEIT</v>
          </cell>
          <cell r="X196" t="str">
            <v>KW</v>
          </cell>
        </row>
        <row r="197">
          <cell r="U197" t="str">
            <v>LADIVIENNE</v>
          </cell>
          <cell r="V197" t="str">
            <v>MALDIVES</v>
          </cell>
          <cell r="X197" t="str">
            <v>MV</v>
          </cell>
        </row>
        <row r="198">
          <cell r="U198" t="str">
            <v>LAOTIEN</v>
          </cell>
          <cell r="V198" t="str">
            <v>LAOS</v>
          </cell>
          <cell r="X198" t="str">
            <v>LA</v>
          </cell>
        </row>
        <row r="199">
          <cell r="U199" t="str">
            <v>LESOTHANE</v>
          </cell>
          <cell r="V199" t="str">
            <v>LESOTHO</v>
          </cell>
          <cell r="X199" t="str">
            <v>LS</v>
          </cell>
        </row>
        <row r="200">
          <cell r="U200" t="str">
            <v>LETTONNE</v>
          </cell>
          <cell r="V200" t="str">
            <v>LETTONIE</v>
          </cell>
          <cell r="X200" t="str">
            <v>LV</v>
          </cell>
        </row>
        <row r="201">
          <cell r="U201" t="str">
            <v>LIBANAISE</v>
          </cell>
          <cell r="V201" t="str">
            <v>LIBAN</v>
          </cell>
          <cell r="X201" t="str">
            <v>LB</v>
          </cell>
        </row>
        <row r="202">
          <cell r="U202" t="str">
            <v>LIBERIENNE</v>
          </cell>
          <cell r="V202" t="str">
            <v>LIBERIA</v>
          </cell>
          <cell r="X202" t="str">
            <v>LR</v>
          </cell>
        </row>
        <row r="203">
          <cell r="U203" t="str">
            <v>LIBYENNE</v>
          </cell>
          <cell r="V203" t="str">
            <v>LIBYE</v>
          </cell>
          <cell r="X203" t="str">
            <v>LY</v>
          </cell>
        </row>
        <row r="204">
          <cell r="U204" t="str">
            <v>LIECHTENSTEINOIS</v>
          </cell>
          <cell r="V204" t="str">
            <v>LIECHTENSTEIN</v>
          </cell>
          <cell r="X204" t="str">
            <v>LI</v>
          </cell>
        </row>
        <row r="205">
          <cell r="U205" t="str">
            <v>MAHORAIS</v>
          </cell>
          <cell r="V205" t="str">
            <v>MAYOTTE</v>
          </cell>
          <cell r="X205" t="str">
            <v>YT</v>
          </cell>
        </row>
        <row r="206">
          <cell r="R206" t="str">
            <v xml:space="preserve"> </v>
          </cell>
          <cell r="U206" t="str">
            <v>MALAISIENNE</v>
          </cell>
          <cell r="V206" t="str">
            <v>MALAISIE</v>
          </cell>
          <cell r="X206" t="str">
            <v>MY</v>
          </cell>
        </row>
        <row r="207">
          <cell r="U207" t="str">
            <v>MALAWITE</v>
          </cell>
          <cell r="V207" t="str">
            <v>MALAWI</v>
          </cell>
          <cell r="X207" t="str">
            <v>MW</v>
          </cell>
        </row>
        <row r="208">
          <cell r="U208" t="str">
            <v>MALGACHE</v>
          </cell>
          <cell r="V208" t="str">
            <v>MADAGASCAR</v>
          </cell>
          <cell r="X208" t="str">
            <v>MG</v>
          </cell>
        </row>
        <row r="209">
          <cell r="U209" t="str">
            <v>MALIENNE</v>
          </cell>
          <cell r="V209" t="str">
            <v>MALI</v>
          </cell>
          <cell r="X209" t="str">
            <v>ML</v>
          </cell>
        </row>
        <row r="210">
          <cell r="U210" t="str">
            <v>MALTAISE</v>
          </cell>
          <cell r="V210" t="str">
            <v>MALTE</v>
          </cell>
          <cell r="X210" t="str">
            <v>MT</v>
          </cell>
        </row>
        <row r="211">
          <cell r="U211" t="str">
            <v>MAROCAINE</v>
          </cell>
          <cell r="V211" t="str">
            <v>MAROC</v>
          </cell>
          <cell r="X211" t="str">
            <v>MA</v>
          </cell>
        </row>
        <row r="212">
          <cell r="U212" t="str">
            <v>MARTINIQUAISE</v>
          </cell>
          <cell r="V212" t="str">
            <v>MARTINIQUE</v>
          </cell>
          <cell r="X212" t="str">
            <v>MQ</v>
          </cell>
        </row>
        <row r="213">
          <cell r="U213" t="str">
            <v>MAURICIENNE</v>
          </cell>
          <cell r="V213" t="str">
            <v>MAURICE (ILE)</v>
          </cell>
          <cell r="X213" t="str">
            <v>MU</v>
          </cell>
        </row>
        <row r="214">
          <cell r="U214" t="str">
            <v>MAURITANIENNE</v>
          </cell>
          <cell r="V214" t="str">
            <v>MAURITANIE</v>
          </cell>
          <cell r="X214" t="str">
            <v>MR</v>
          </cell>
        </row>
        <row r="215">
          <cell r="U215" t="str">
            <v>MEXICAINE</v>
          </cell>
          <cell r="V215" t="str">
            <v>MEXIQUE</v>
          </cell>
          <cell r="X215" t="str">
            <v>MX</v>
          </cell>
        </row>
        <row r="216">
          <cell r="U216" t="str">
            <v>MONGOLIENE</v>
          </cell>
          <cell r="V216" t="str">
            <v>MONGOLIE</v>
          </cell>
          <cell r="X216" t="str">
            <v>MN</v>
          </cell>
        </row>
        <row r="217">
          <cell r="U217" t="str">
            <v>MOZAMBICAINE</v>
          </cell>
          <cell r="V217" t="str">
            <v>MOZAMBIQUE</v>
          </cell>
          <cell r="X217" t="str">
            <v>MZ</v>
          </cell>
        </row>
        <row r="218">
          <cell r="U218" t="str">
            <v>NAURUAN</v>
          </cell>
          <cell r="V218" t="str">
            <v>NAURU</v>
          </cell>
          <cell r="X218" t="str">
            <v>NR</v>
          </cell>
        </row>
        <row r="219">
          <cell r="U219" t="str">
            <v>NEERLANDAISE</v>
          </cell>
          <cell r="V219" t="str">
            <v>PAYS-BAS</v>
          </cell>
          <cell r="X219" t="str">
            <v>PB</v>
          </cell>
        </row>
        <row r="220">
          <cell r="U220" t="str">
            <v>NEO-ZELANDAISE</v>
          </cell>
          <cell r="V220" t="str">
            <v>NOUVELLE-ZELANDE</v>
          </cell>
          <cell r="X220" t="str">
            <v>NZ</v>
          </cell>
        </row>
        <row r="221">
          <cell r="U221" t="str">
            <v>NEPALAISE</v>
          </cell>
          <cell r="V221" t="str">
            <v>NEPAL</v>
          </cell>
          <cell r="X221" t="str">
            <v>NP</v>
          </cell>
        </row>
        <row r="222">
          <cell r="U222" t="str">
            <v>NICARAGUAYENNE</v>
          </cell>
          <cell r="V222" t="str">
            <v>NICARAGUA</v>
          </cell>
          <cell r="X222" t="str">
            <v>NI</v>
          </cell>
        </row>
        <row r="223">
          <cell r="U223" t="str">
            <v>NIGERIANNE</v>
          </cell>
          <cell r="V223" t="str">
            <v>NIGERIA</v>
          </cell>
          <cell r="X223" t="str">
            <v>NG</v>
          </cell>
        </row>
        <row r="224">
          <cell r="U224" t="str">
            <v>NIGERIENNE</v>
          </cell>
          <cell r="V224" t="str">
            <v>NIGER</v>
          </cell>
          <cell r="X224" t="str">
            <v>NE</v>
          </cell>
        </row>
        <row r="225">
          <cell r="U225" t="str">
            <v>NORVEGIENNE</v>
          </cell>
          <cell r="V225" t="str">
            <v>NORVEGE</v>
          </cell>
          <cell r="X225" t="str">
            <v>NO</v>
          </cell>
        </row>
        <row r="226">
          <cell r="U226" t="str">
            <v>OMANAISE</v>
          </cell>
          <cell r="V226" t="str">
            <v>OMAN</v>
          </cell>
          <cell r="X226" t="str">
            <v>OM</v>
          </cell>
        </row>
        <row r="227">
          <cell r="U227" t="str">
            <v>OUGANDAISE</v>
          </cell>
          <cell r="V227" t="str">
            <v>OUGANDA</v>
          </cell>
          <cell r="X227" t="str">
            <v>UG</v>
          </cell>
        </row>
        <row r="228">
          <cell r="U228" t="str">
            <v>PAKISTANAISE</v>
          </cell>
          <cell r="V228" t="str">
            <v>PAKISTAN</v>
          </cell>
          <cell r="X228" t="str">
            <v>PK</v>
          </cell>
        </row>
        <row r="229">
          <cell r="U229" t="str">
            <v>PANAMEENNE</v>
          </cell>
          <cell r="V229" t="str">
            <v>PANAMA</v>
          </cell>
          <cell r="X229" t="str">
            <v>PA</v>
          </cell>
        </row>
        <row r="230">
          <cell r="U230" t="str">
            <v>PAPOUASIENNE-NEO-GUINEENNE</v>
          </cell>
          <cell r="V230" t="str">
            <v>PAPOUASIE-NVEL GUINE</v>
          </cell>
          <cell r="X230" t="str">
            <v>PG</v>
          </cell>
        </row>
        <row r="231">
          <cell r="U231" t="str">
            <v>PARAGUAYENNE</v>
          </cell>
          <cell r="V231" t="str">
            <v>PARAGUAY</v>
          </cell>
          <cell r="X231" t="str">
            <v>PY</v>
          </cell>
        </row>
        <row r="232">
          <cell r="U232" t="str">
            <v>PERUVIEN</v>
          </cell>
          <cell r="V232" t="str">
            <v>PEROU</v>
          </cell>
          <cell r="X232" t="str">
            <v>PE</v>
          </cell>
        </row>
        <row r="233">
          <cell r="U233" t="str">
            <v>PHILIPPIN</v>
          </cell>
          <cell r="V233" t="str">
            <v>PHILIPPINES</v>
          </cell>
          <cell r="X233" t="str">
            <v>PH</v>
          </cell>
        </row>
        <row r="234">
          <cell r="U234" t="str">
            <v>POLONAISE</v>
          </cell>
          <cell r="V234" t="str">
            <v>POLOGNE</v>
          </cell>
          <cell r="X234" t="str">
            <v>PL</v>
          </cell>
        </row>
        <row r="235">
          <cell r="U235" t="str">
            <v>PORTUGAISE</v>
          </cell>
          <cell r="V235" t="str">
            <v>PORTUGAL</v>
          </cell>
          <cell r="X235" t="str">
            <v>PT</v>
          </cell>
        </row>
        <row r="236">
          <cell r="U236" t="str">
            <v>QATARITE</v>
          </cell>
          <cell r="V236" t="str">
            <v>QATAR</v>
          </cell>
          <cell r="X236" t="str">
            <v>QA</v>
          </cell>
        </row>
        <row r="237">
          <cell r="U237" t="str">
            <v>REUNIONNAISE</v>
          </cell>
          <cell r="V237" t="str">
            <v>REUNION</v>
          </cell>
          <cell r="X237" t="str">
            <v>RE</v>
          </cell>
        </row>
        <row r="238">
          <cell r="U238" t="str">
            <v>ROUMANIENNE</v>
          </cell>
          <cell r="V238" t="str">
            <v>ROUMANIE</v>
          </cell>
          <cell r="X238" t="str">
            <v>RO</v>
          </cell>
        </row>
        <row r="239">
          <cell r="U239" t="str">
            <v>RUSSE</v>
          </cell>
          <cell r="V239" t="str">
            <v>RUSSIE</v>
          </cell>
          <cell r="X239" t="str">
            <v>RU</v>
          </cell>
        </row>
        <row r="240">
          <cell r="U240" t="str">
            <v>RWANDAISE</v>
          </cell>
          <cell r="V240" t="str">
            <v>RWANDA</v>
          </cell>
          <cell r="X240" t="str">
            <v>RW</v>
          </cell>
        </row>
        <row r="241">
          <cell r="U241" t="str">
            <v>SAINT LUCIENNE</v>
          </cell>
          <cell r="V241" t="str">
            <v>SAINTE LUCIE</v>
          </cell>
          <cell r="X241" t="str">
            <v>LC</v>
          </cell>
        </row>
        <row r="242">
          <cell r="U242" t="str">
            <v>SALVADORIENNE</v>
          </cell>
          <cell r="V242" t="str">
            <v>EL SALVADOR</v>
          </cell>
          <cell r="X242" t="str">
            <v>SV</v>
          </cell>
        </row>
        <row r="243">
          <cell r="U243" t="str">
            <v>SAMOAN</v>
          </cell>
          <cell r="V243" t="str">
            <v>SAMOA OCCIDENTALE</v>
          </cell>
          <cell r="X243" t="str">
            <v>WS</v>
          </cell>
        </row>
        <row r="244">
          <cell r="U244" t="str">
            <v>SANTOMEENNE</v>
          </cell>
          <cell r="V244" t="str">
            <v>SAO TOME ET PRINCIPE</v>
          </cell>
          <cell r="X244" t="str">
            <v>ST</v>
          </cell>
        </row>
        <row r="245">
          <cell r="U245" t="str">
            <v>SAOUDIENNE</v>
          </cell>
          <cell r="V245" t="str">
            <v>ARABIE SAOUDITE</v>
          </cell>
          <cell r="X245" t="str">
            <v>SA</v>
          </cell>
        </row>
        <row r="246">
          <cell r="U246" t="str">
            <v>SENEGALAISE</v>
          </cell>
          <cell r="V246" t="str">
            <v>SENEGAL</v>
          </cell>
          <cell r="X246" t="str">
            <v>SN</v>
          </cell>
        </row>
        <row r="247">
          <cell r="U247" t="str">
            <v>SEYCHELLOISE</v>
          </cell>
          <cell r="V247" t="str">
            <v>SEYCHELLES</v>
          </cell>
          <cell r="X247" t="str">
            <v>SC</v>
          </cell>
        </row>
        <row r="248">
          <cell r="U248" t="str">
            <v>SIERRA LEONAISE</v>
          </cell>
          <cell r="V248" t="str">
            <v>SIERRA LEONE</v>
          </cell>
          <cell r="X248" t="str">
            <v>SL</v>
          </cell>
        </row>
        <row r="249">
          <cell r="U249" t="str">
            <v>SINGAPOURIENNE</v>
          </cell>
          <cell r="V249" t="str">
            <v>SINGAPOUR</v>
          </cell>
          <cell r="X249" t="str">
            <v>SG</v>
          </cell>
        </row>
        <row r="250">
          <cell r="U250" t="str">
            <v>SLOVENE</v>
          </cell>
          <cell r="V250" t="str">
            <v>SLOVENIE</v>
          </cell>
          <cell r="X250" t="str">
            <v>SI</v>
          </cell>
        </row>
        <row r="251">
          <cell r="U251" t="str">
            <v>SOMALIENNE</v>
          </cell>
          <cell r="V251" t="str">
            <v>SOMALIE</v>
          </cell>
          <cell r="X251" t="str">
            <v>SO</v>
          </cell>
        </row>
        <row r="252">
          <cell r="U252" t="str">
            <v>SOUDANAISE</v>
          </cell>
          <cell r="V252" t="str">
            <v>SOUDAN</v>
          </cell>
          <cell r="X252" t="str">
            <v>SD</v>
          </cell>
        </row>
        <row r="253">
          <cell r="U253" t="str">
            <v>SOVIETIQUE</v>
          </cell>
          <cell r="V253" t="str">
            <v>UNION SOVIETIQUE</v>
          </cell>
        </row>
        <row r="254">
          <cell r="U254" t="str">
            <v>SRI LANKAISE</v>
          </cell>
          <cell r="V254" t="str">
            <v>SRI LANKA</v>
          </cell>
          <cell r="X254" t="str">
            <v>LR</v>
          </cell>
        </row>
        <row r="255">
          <cell r="U255" t="str">
            <v>SUD AFRICAINE</v>
          </cell>
          <cell r="V255" t="str">
            <v>AFRIQUE DU SUD</v>
          </cell>
          <cell r="X255" t="str">
            <v>ZA</v>
          </cell>
        </row>
        <row r="256">
          <cell r="U256" t="str">
            <v>SUEDOISE</v>
          </cell>
          <cell r="V256" t="str">
            <v>SUEDE</v>
          </cell>
          <cell r="X256" t="str">
            <v>SE</v>
          </cell>
        </row>
        <row r="257">
          <cell r="U257" t="str">
            <v>SUISSE</v>
          </cell>
          <cell r="V257" t="str">
            <v>SUISSE</v>
          </cell>
          <cell r="X257" t="str">
            <v>CH</v>
          </cell>
        </row>
        <row r="258">
          <cell r="U258" t="str">
            <v>SURINAMIENNE</v>
          </cell>
          <cell r="V258" t="str">
            <v>SURINAME</v>
          </cell>
          <cell r="X258" t="str">
            <v>SR</v>
          </cell>
        </row>
        <row r="259">
          <cell r="U259" t="str">
            <v>SWAZIE</v>
          </cell>
          <cell r="V259" t="str">
            <v>SWAZILAND</v>
          </cell>
          <cell r="X259" t="str">
            <v>SZ</v>
          </cell>
        </row>
        <row r="260">
          <cell r="U260" t="str">
            <v>SYRIENNE</v>
          </cell>
          <cell r="V260" t="str">
            <v>SYRIE</v>
          </cell>
          <cell r="X260" t="str">
            <v>SY</v>
          </cell>
        </row>
        <row r="261">
          <cell r="U261" t="str">
            <v>TAIWANAISE</v>
          </cell>
          <cell r="V261" t="str">
            <v>TAIWAN</v>
          </cell>
          <cell r="X261" t="str">
            <v>TW</v>
          </cell>
        </row>
        <row r="262">
          <cell r="U262" t="str">
            <v>TANZANIENNE</v>
          </cell>
          <cell r="V262" t="str">
            <v>TANZANIE</v>
          </cell>
          <cell r="X262" t="str">
            <v>TZ</v>
          </cell>
        </row>
        <row r="263">
          <cell r="U263" t="str">
            <v>TCHADIENNE</v>
          </cell>
          <cell r="V263" t="str">
            <v>TCHAD</v>
          </cell>
          <cell r="X263" t="str">
            <v>TC</v>
          </cell>
        </row>
        <row r="264">
          <cell r="U264" t="str">
            <v>TCHEQUE</v>
          </cell>
          <cell r="V264" t="str">
            <v>TCHEQUE (REP.)</v>
          </cell>
          <cell r="X264" t="str">
            <v>CZ</v>
          </cell>
        </row>
        <row r="265">
          <cell r="U265" t="str">
            <v>THAILANDAISE</v>
          </cell>
          <cell r="V265" t="str">
            <v>THAILANDE</v>
          </cell>
          <cell r="X265" t="str">
            <v>TH</v>
          </cell>
        </row>
        <row r="266">
          <cell r="U266" t="str">
            <v>TOGOLAISE</v>
          </cell>
          <cell r="V266" t="str">
            <v>TOGO</v>
          </cell>
          <cell r="X266" t="str">
            <v>TG</v>
          </cell>
        </row>
        <row r="267">
          <cell r="U267" t="str">
            <v>TONGIENNE</v>
          </cell>
          <cell r="V267" t="str">
            <v>TONGA</v>
          </cell>
          <cell r="X267" t="str">
            <v>TO</v>
          </cell>
        </row>
        <row r="268">
          <cell r="U268" t="str">
            <v>TUNISIENNE</v>
          </cell>
          <cell r="V268" t="str">
            <v>TUNISIE</v>
          </cell>
          <cell r="X268" t="str">
            <v>TN</v>
          </cell>
        </row>
        <row r="269">
          <cell r="U269" t="str">
            <v>TURKMENE</v>
          </cell>
          <cell r="V269" t="str">
            <v>ILES TURKS ET CAICOS</v>
          </cell>
          <cell r="X269" t="str">
            <v>TM</v>
          </cell>
        </row>
        <row r="270">
          <cell r="U270" t="str">
            <v>TURQUE</v>
          </cell>
          <cell r="V270" t="str">
            <v>TURQUIE</v>
          </cell>
          <cell r="X270" t="str">
            <v>TR</v>
          </cell>
        </row>
        <row r="271">
          <cell r="U271" t="str">
            <v>UKRAINIENNIENNE</v>
          </cell>
          <cell r="V271" t="str">
            <v>UKRAINE</v>
          </cell>
          <cell r="X271" t="str">
            <v>UA</v>
          </cell>
        </row>
        <row r="272">
          <cell r="U272" t="str">
            <v>URUGUAYENNE</v>
          </cell>
          <cell r="V272" t="str">
            <v>URUGUAY</v>
          </cell>
          <cell r="X272" t="str">
            <v>UY</v>
          </cell>
        </row>
        <row r="273">
          <cell r="U273" t="str">
            <v>VATICANE</v>
          </cell>
          <cell r="V273" t="str">
            <v>VATICAN (CITE DU)</v>
          </cell>
          <cell r="X273" t="str">
            <v>VA</v>
          </cell>
        </row>
        <row r="274">
          <cell r="U274" t="str">
            <v>VENEZUELIENNE</v>
          </cell>
          <cell r="V274" t="str">
            <v>VENEZUELA</v>
          </cell>
          <cell r="X274" t="str">
            <v>VE</v>
          </cell>
        </row>
        <row r="275">
          <cell r="U275" t="str">
            <v>VIETNAMIENNE</v>
          </cell>
          <cell r="V275" t="str">
            <v>VIETNAM</v>
          </cell>
          <cell r="X275" t="str">
            <v>VN</v>
          </cell>
        </row>
        <row r="276">
          <cell r="U276" t="str">
            <v>YEMINITE</v>
          </cell>
          <cell r="V276" t="str">
            <v>YEMEN DU NORD</v>
          </cell>
          <cell r="X276" t="str">
            <v>YE</v>
          </cell>
        </row>
        <row r="277">
          <cell r="U277" t="str">
            <v>YEMINITE</v>
          </cell>
          <cell r="V277" t="str">
            <v>YEMEN DU SUD</v>
          </cell>
          <cell r="X277" t="str">
            <v>ZA</v>
          </cell>
        </row>
        <row r="278">
          <cell r="U278" t="str">
            <v>YOUGOSLAVE</v>
          </cell>
          <cell r="V278" t="str">
            <v>YOUGOSLAVIE</v>
          </cell>
          <cell r="X278" t="str">
            <v>YU</v>
          </cell>
        </row>
        <row r="279">
          <cell r="U279" t="str">
            <v>ZAMBIENNE</v>
          </cell>
          <cell r="V279" t="str">
            <v>ZAMBIE</v>
          </cell>
          <cell r="X279" t="str">
            <v>ZM</v>
          </cell>
        </row>
        <row r="280">
          <cell r="V280" t="str">
            <v>ILES FEROE</v>
          </cell>
        </row>
        <row r="281">
          <cell r="V281" t="str">
            <v>ST HELENE ET DEPEND.</v>
          </cell>
        </row>
        <row r="282">
          <cell r="V282" t="str">
            <v>TERR BRIT OCEAN IND.</v>
          </cell>
        </row>
        <row r="283">
          <cell r="V283" t="str">
            <v>ST PIERRE &amp; MIQUELON</v>
          </cell>
          <cell r="X283" t="str">
            <v>PM</v>
          </cell>
        </row>
        <row r="284">
          <cell r="V284" t="str">
            <v>BERMUDES</v>
          </cell>
          <cell r="X284" t="str">
            <v>BM</v>
          </cell>
        </row>
        <row r="285">
          <cell r="V285" t="str">
            <v>ZONE CANAL PANAMA</v>
          </cell>
          <cell r="X285" t="str">
            <v>PA</v>
          </cell>
        </row>
        <row r="286">
          <cell r="V286" t="str">
            <v>ILES VIERGES (US)</v>
          </cell>
          <cell r="X286" t="str">
            <v>VG</v>
          </cell>
        </row>
        <row r="287">
          <cell r="V287" t="str">
            <v>ILES CAIMAN</v>
          </cell>
          <cell r="X287" t="str">
            <v>KY</v>
          </cell>
        </row>
        <row r="288">
          <cell r="V288" t="str">
            <v>TRINIDAD &amp; TOBAGO</v>
          </cell>
          <cell r="X288" t="str">
            <v>TT</v>
          </cell>
        </row>
        <row r="289">
          <cell r="V289" t="str">
            <v>ANTILLES NEERLAND.</v>
          </cell>
        </row>
        <row r="290">
          <cell r="V290" t="str">
            <v>ILES FALKLAND &amp; DPD.</v>
          </cell>
        </row>
        <row r="291">
          <cell r="V291" t="str">
            <v>BHOUTHAN</v>
          </cell>
          <cell r="X291" t="str">
            <v>BT</v>
          </cell>
        </row>
        <row r="292">
          <cell r="V292" t="str">
            <v>MACAO</v>
          </cell>
          <cell r="X292" t="str">
            <v>MO</v>
          </cell>
        </row>
        <row r="293">
          <cell r="V293" t="str">
            <v>OCEANIE AUSTRALIENNE</v>
          </cell>
        </row>
        <row r="294">
          <cell r="V294" t="str">
            <v>OCEANIE AMERICAINE</v>
          </cell>
        </row>
        <row r="295">
          <cell r="V295" t="str">
            <v>ILES WALLIS &amp; FUTUNA</v>
          </cell>
        </row>
        <row r="296">
          <cell r="V296" t="str">
            <v>OCEANIE BRITANIQUE</v>
          </cell>
        </row>
        <row r="297">
          <cell r="V297" t="str">
            <v>OCEANIE NEO-ZELAND.</v>
          </cell>
        </row>
        <row r="298">
          <cell r="V298" t="str">
            <v>NVL HEBRIDES VANUATU</v>
          </cell>
        </row>
        <row r="299">
          <cell r="V299" t="str">
            <v>POLYNESIE FRANCAISE</v>
          </cell>
          <cell r="X299" t="str">
            <v>PF</v>
          </cell>
        </row>
        <row r="300">
          <cell r="V300" t="str">
            <v>REGIONS POLAIRES</v>
          </cell>
          <cell r="X300" t="str">
            <v>AQ</v>
          </cell>
        </row>
        <row r="301">
          <cell r="V301" t="str">
            <v>PAYS NON DETERMINES</v>
          </cell>
        </row>
        <row r="302">
          <cell r="V302" t="str">
            <v>TERRITOIRES NON PREC</v>
          </cell>
        </row>
        <row r="313">
          <cell r="X313" t="str">
            <v>TYPE CPTE</v>
          </cell>
        </row>
        <row r="314">
          <cell r="X314" t="str">
            <v>CH</v>
          </cell>
        </row>
        <row r="315">
          <cell r="X315" t="str">
            <v>CH</v>
          </cell>
        </row>
        <row r="316">
          <cell r="X316" t="str">
            <v>CH</v>
          </cell>
        </row>
        <row r="317">
          <cell r="X317" t="str">
            <v>CL</v>
          </cell>
        </row>
        <row r="318">
          <cell r="X318" t="str">
            <v>CL</v>
          </cell>
        </row>
        <row r="319">
          <cell r="X319" t="str">
            <v>CH</v>
          </cell>
        </row>
        <row r="320">
          <cell r="X320" t="str">
            <v>CH</v>
          </cell>
        </row>
        <row r="321">
          <cell r="X321" t="str">
            <v>CL</v>
          </cell>
        </row>
        <row r="322">
          <cell r="X322" t="str">
            <v>CH</v>
          </cell>
        </row>
        <row r="323">
          <cell r="X323" t="str">
            <v>CH</v>
          </cell>
        </row>
        <row r="324">
          <cell r="X324" t="str">
            <v>CH PS</v>
          </cell>
        </row>
        <row r="325">
          <cell r="X325" t="str">
            <v>CH PF</v>
          </cell>
        </row>
        <row r="331">
          <cell r="U331" t="str">
            <v>CNI</v>
          </cell>
        </row>
        <row r="332">
          <cell r="U332" t="str">
            <v>CNI</v>
          </cell>
        </row>
        <row r="333">
          <cell r="U333" t="str">
            <v>CNI</v>
          </cell>
        </row>
        <row r="334">
          <cell r="U334" t="str">
            <v>CNI</v>
          </cell>
        </row>
        <row r="335">
          <cell r="U335" t="str">
            <v>C.CONSULAIRE</v>
          </cell>
        </row>
        <row r="336">
          <cell r="U336" t="str">
            <v>C.SEJOUR</v>
          </cell>
        </row>
        <row r="337">
          <cell r="U337" t="str">
            <v>PASSPORT</v>
          </cell>
        </row>
        <row r="338">
          <cell r="U338" t="str">
            <v>PASSPORT</v>
          </cell>
        </row>
        <row r="339">
          <cell r="U339" t="str">
            <v>PASSPORT</v>
          </cell>
        </row>
        <row r="340">
          <cell r="U340" t="str">
            <v>PASSPORT</v>
          </cell>
        </row>
        <row r="341">
          <cell r="U341" t="str">
            <v>C.CONSULAIRE</v>
          </cell>
        </row>
        <row r="393">
          <cell r="X393" t="str">
            <v>CORRESPONDCE</v>
          </cell>
        </row>
        <row r="394">
          <cell r="V394" t="str">
            <v>BALE</v>
          </cell>
          <cell r="W394" t="str">
            <v>BOROMO</v>
          </cell>
          <cell r="X394">
            <v>71</v>
          </cell>
        </row>
        <row r="395">
          <cell r="X395">
            <v>50</v>
          </cell>
        </row>
        <row r="396">
          <cell r="X396">
            <v>51</v>
          </cell>
        </row>
        <row r="397">
          <cell r="X397">
            <v>52</v>
          </cell>
        </row>
        <row r="398">
          <cell r="X398">
            <v>53</v>
          </cell>
        </row>
        <row r="399">
          <cell r="X399">
            <v>54</v>
          </cell>
        </row>
        <row r="400">
          <cell r="X400">
            <v>55</v>
          </cell>
        </row>
        <row r="401">
          <cell r="X401">
            <v>56</v>
          </cell>
        </row>
        <row r="402">
          <cell r="X402">
            <v>57</v>
          </cell>
        </row>
        <row r="403">
          <cell r="X403">
            <v>58</v>
          </cell>
        </row>
        <row r="404">
          <cell r="X404">
            <v>59</v>
          </cell>
        </row>
        <row r="405">
          <cell r="X405">
            <v>60</v>
          </cell>
        </row>
        <row r="406">
          <cell r="X406">
            <v>60</v>
          </cell>
        </row>
        <row r="407">
          <cell r="X407">
            <v>61</v>
          </cell>
        </row>
        <row r="408">
          <cell r="X408">
            <v>62</v>
          </cell>
        </row>
        <row r="409">
          <cell r="X409">
            <v>63</v>
          </cell>
        </row>
        <row r="410">
          <cell r="X410">
            <v>64</v>
          </cell>
        </row>
        <row r="411">
          <cell r="X411">
            <v>65</v>
          </cell>
        </row>
        <row r="412">
          <cell r="X412">
            <v>66</v>
          </cell>
        </row>
        <row r="413">
          <cell r="X413">
            <v>67</v>
          </cell>
        </row>
        <row r="414">
          <cell r="X414">
            <v>68</v>
          </cell>
        </row>
        <row r="415">
          <cell r="X415">
            <v>69</v>
          </cell>
        </row>
        <row r="416">
          <cell r="X416">
            <v>70</v>
          </cell>
        </row>
        <row r="417">
          <cell r="X417">
            <v>72</v>
          </cell>
        </row>
        <row r="418">
          <cell r="X418">
            <v>73</v>
          </cell>
        </row>
        <row r="419">
          <cell r="X419">
            <v>74</v>
          </cell>
        </row>
        <row r="420">
          <cell r="X420">
            <v>75</v>
          </cell>
        </row>
        <row r="421">
          <cell r="X421">
            <v>76</v>
          </cell>
        </row>
        <row r="422">
          <cell r="X422">
            <v>77</v>
          </cell>
        </row>
        <row r="423">
          <cell r="X423">
            <v>78</v>
          </cell>
        </row>
        <row r="424">
          <cell r="X424">
            <v>79</v>
          </cell>
        </row>
        <row r="425">
          <cell r="X425">
            <v>79</v>
          </cell>
        </row>
        <row r="426">
          <cell r="X426">
            <v>80</v>
          </cell>
        </row>
        <row r="427">
          <cell r="X427">
            <v>81</v>
          </cell>
        </row>
        <row r="428">
          <cell r="X428">
            <v>82</v>
          </cell>
        </row>
        <row r="429">
          <cell r="X429">
            <v>83</v>
          </cell>
        </row>
        <row r="430">
          <cell r="X430">
            <v>84</v>
          </cell>
        </row>
        <row r="431">
          <cell r="X431">
            <v>85</v>
          </cell>
        </row>
        <row r="432">
          <cell r="X432">
            <v>86</v>
          </cell>
        </row>
        <row r="433">
          <cell r="X433">
            <v>87</v>
          </cell>
        </row>
        <row r="434">
          <cell r="X434">
            <v>88</v>
          </cell>
        </row>
        <row r="435">
          <cell r="X435">
            <v>89</v>
          </cell>
        </row>
        <row r="436">
          <cell r="X436">
            <v>90</v>
          </cell>
        </row>
        <row r="437">
          <cell r="X437">
            <v>91</v>
          </cell>
        </row>
        <row r="438">
          <cell r="X438">
            <v>92</v>
          </cell>
        </row>
        <row r="439">
          <cell r="X439">
            <v>93</v>
          </cell>
        </row>
        <row r="440">
          <cell r="X440">
            <v>94</v>
          </cell>
        </row>
        <row r="441">
          <cell r="X441" t="str">
            <v>AF</v>
          </cell>
        </row>
        <row r="442">
          <cell r="X442" t="str">
            <v>AL</v>
          </cell>
        </row>
        <row r="443">
          <cell r="X443" t="str">
            <v>DZ</v>
          </cell>
        </row>
        <row r="444">
          <cell r="X444" t="str">
            <v>DE</v>
          </cell>
        </row>
        <row r="445">
          <cell r="X445" t="str">
            <v>US</v>
          </cell>
        </row>
        <row r="446">
          <cell r="X446" t="str">
            <v>AD</v>
          </cell>
        </row>
        <row r="447">
          <cell r="U447" t="str">
            <v xml:space="preserve"> </v>
          </cell>
          <cell r="X447" t="str">
            <v>AO</v>
          </cell>
        </row>
        <row r="448">
          <cell r="X448" t="str">
            <v>AR</v>
          </cell>
        </row>
        <row r="449">
          <cell r="X449" t="str">
            <v>AM</v>
          </cell>
        </row>
        <row r="450">
          <cell r="X450" t="str">
            <v>AU</v>
          </cell>
        </row>
        <row r="451">
          <cell r="R451" t="str">
            <v>PROFESSIONS</v>
          </cell>
          <cell r="X451" t="str">
            <v>AT</v>
          </cell>
        </row>
        <row r="452">
          <cell r="R452" t="str">
            <v>ACCOUCHEUSE AUXILIAIRE</v>
          </cell>
          <cell r="X452" t="str">
            <v>AZ</v>
          </cell>
        </row>
        <row r="453">
          <cell r="R453" t="str">
            <v>ACTUARIAT</v>
          </cell>
          <cell r="X453" t="str">
            <v>BS</v>
          </cell>
        </row>
        <row r="454">
          <cell r="R454" t="str">
            <v>ADJOINT DIRECTEUR DU PERSONNEL</v>
          </cell>
          <cell r="X454" t="str">
            <v>BH</v>
          </cell>
        </row>
        <row r="455">
          <cell r="R455" t="str">
            <v>ADJOINT DIRECTEUR RELATIONS HUMAINES</v>
          </cell>
          <cell r="X455" t="str">
            <v>BD</v>
          </cell>
        </row>
        <row r="456">
          <cell r="R456" t="str">
            <v>ADMINISTRATEUR</v>
          </cell>
        </row>
        <row r="457">
          <cell r="R457" t="str">
            <v>ADMINISTRATEUR CIVIL</v>
          </cell>
          <cell r="X457" t="str">
            <v>BE</v>
          </cell>
        </row>
        <row r="458">
          <cell r="R458" t="str">
            <v>ADMINISTRATEUR JUDICIAIRE</v>
          </cell>
          <cell r="X458" t="str">
            <v>BZ</v>
          </cell>
        </row>
        <row r="459">
          <cell r="R459" t="str">
            <v>AGENT COMMERCIAL</v>
          </cell>
          <cell r="X459" t="str">
            <v>BJ</v>
          </cell>
        </row>
        <row r="460">
          <cell r="R460" t="str">
            <v>AGENT D'ASSURANCE</v>
          </cell>
          <cell r="X460" t="str">
            <v>BY</v>
          </cell>
        </row>
        <row r="461">
          <cell r="R461" t="str">
            <v>AGENT DE BANQUE</v>
          </cell>
          <cell r="X461" t="str">
            <v>BU</v>
          </cell>
        </row>
        <row r="462">
          <cell r="R462" t="str">
            <v>AGENT DE CHANGE</v>
          </cell>
          <cell r="X462" t="str">
            <v>GW</v>
          </cell>
        </row>
        <row r="463">
          <cell r="R463" t="str">
            <v>AGENT DE COMMERCE</v>
          </cell>
          <cell r="X463" t="str">
            <v>GW</v>
          </cell>
        </row>
        <row r="464">
          <cell r="R464" t="str">
            <v>AGENT DE LIAISON</v>
          </cell>
          <cell r="X464" t="str">
            <v>BO</v>
          </cell>
        </row>
        <row r="465">
          <cell r="R465" t="str">
            <v>AGENT DE NETTOYAGE</v>
          </cell>
          <cell r="X465" t="str">
            <v>BA</v>
          </cell>
        </row>
        <row r="466">
          <cell r="R466" t="str">
            <v>AGENT DE SANTE</v>
          </cell>
          <cell r="X466" t="str">
            <v>BW</v>
          </cell>
        </row>
        <row r="467">
          <cell r="R467" t="str">
            <v>AGENT DE SECURITE</v>
          </cell>
          <cell r="X467" t="str">
            <v>BR</v>
          </cell>
        </row>
        <row r="468">
          <cell r="R468" t="str">
            <v>AGENT DE SERVICE FINANCIER</v>
          </cell>
          <cell r="X468" t="str">
            <v>GB</v>
          </cell>
        </row>
        <row r="469">
          <cell r="R469" t="str">
            <v>AGENT DES CAISSES AUTOMNOMES</v>
          </cell>
          <cell r="X469" t="str">
            <v>GB</v>
          </cell>
        </row>
        <row r="470">
          <cell r="R470" t="str">
            <v>AGENT DES EAUX ET FORETS</v>
          </cell>
          <cell r="X470" t="str">
            <v>BN</v>
          </cell>
        </row>
        <row r="471">
          <cell r="R471" t="str">
            <v>AGENT DES IMPOTS</v>
          </cell>
          <cell r="X471" t="str">
            <v>BG</v>
          </cell>
        </row>
        <row r="472">
          <cell r="R472" t="str">
            <v>AGENT DES P.T.T.</v>
          </cell>
          <cell r="X472" t="str">
            <v>BF</v>
          </cell>
        </row>
        <row r="473">
          <cell r="R473" t="str">
            <v>AGENT GENERAL D'ASSURANCE</v>
          </cell>
          <cell r="X473" t="str">
            <v>BI</v>
          </cell>
        </row>
        <row r="474">
          <cell r="R474" t="str">
            <v>AGRONOME</v>
          </cell>
        </row>
        <row r="475">
          <cell r="R475" t="str">
            <v>ANALYSTE FINANCIER</v>
          </cell>
          <cell r="U475" t="e">
            <v>#VALUE!</v>
          </cell>
          <cell r="X475" t="str">
            <v>KH</v>
          </cell>
        </row>
        <row r="476">
          <cell r="R476" t="str">
            <v>ANALYSTE -PROGRAMMEUR</v>
          </cell>
          <cell r="X476" t="str">
            <v>CM</v>
          </cell>
        </row>
        <row r="477">
          <cell r="R477" t="str">
            <v>ANIMATEUR</v>
          </cell>
          <cell r="X477" t="str">
            <v>CA</v>
          </cell>
        </row>
        <row r="478">
          <cell r="R478" t="str">
            <v>ANIMATEUR COMMERCIAL</v>
          </cell>
        </row>
        <row r="479">
          <cell r="R479" t="str">
            <v>ANIMATEUR DE RESEAU</v>
          </cell>
          <cell r="X479" t="str">
            <v>CV</v>
          </cell>
        </row>
        <row r="480">
          <cell r="R480" t="str">
            <v>ANIMATEUR FORMATION</v>
          </cell>
          <cell r="X480" t="str">
            <v>CF</v>
          </cell>
        </row>
        <row r="481">
          <cell r="R481" t="str">
            <v>ANTIQUAIRE</v>
          </cell>
        </row>
        <row r="482">
          <cell r="R482" t="str">
            <v>ARCHITECTE</v>
          </cell>
          <cell r="X482" t="str">
            <v>CL</v>
          </cell>
        </row>
        <row r="483">
          <cell r="R483" t="str">
            <v>ART PLASTIQUE</v>
          </cell>
          <cell r="X483" t="str">
            <v>CN</v>
          </cell>
        </row>
        <row r="484">
          <cell r="R484" t="str">
            <v>ARTISAN</v>
          </cell>
          <cell r="X484" t="str">
            <v>CY</v>
          </cell>
        </row>
        <row r="485">
          <cell r="R485" t="str">
            <v>ASSISTANT CHEF DE MARCHE</v>
          </cell>
          <cell r="X485" t="str">
            <v>CO</v>
          </cell>
        </row>
        <row r="486">
          <cell r="R486" t="str">
            <v>ASSISTANT CHEF DE PRODUIT</v>
          </cell>
          <cell r="X486" t="str">
            <v>KM</v>
          </cell>
        </row>
        <row r="487">
          <cell r="R487" t="str">
            <v>ASSISTANT D'EDUCATION</v>
          </cell>
          <cell r="X487" t="str">
            <v>CG</v>
          </cell>
        </row>
        <row r="488">
          <cell r="R488" t="str">
            <v>ASSISTANT ETUDE MARKETING</v>
          </cell>
          <cell r="X488" t="str">
            <v>CG</v>
          </cell>
        </row>
        <row r="489">
          <cell r="R489" t="str">
            <v>ASSISTANTE DE DIRECTION</v>
          </cell>
          <cell r="X489" t="str">
            <v>CD</v>
          </cell>
        </row>
        <row r="490">
          <cell r="R490" t="str">
            <v>ASSOCIATIONS ET ORGANISATIONS</v>
          </cell>
          <cell r="X490" t="str">
            <v>KP</v>
          </cell>
        </row>
        <row r="491">
          <cell r="R491" t="str">
            <v>ATTACHE COMMERCIAL</v>
          </cell>
          <cell r="X491" t="str">
            <v>KR</v>
          </cell>
        </row>
        <row r="492">
          <cell r="R492" t="str">
            <v xml:space="preserve">ATTACHE COMMERCIAL  </v>
          </cell>
          <cell r="X492" t="str">
            <v>CR</v>
          </cell>
        </row>
        <row r="493">
          <cell r="R493" t="str">
            <v>ATTACHE DE DIRECTION</v>
          </cell>
          <cell r="X493" t="str">
            <v>HR</v>
          </cell>
        </row>
        <row r="494">
          <cell r="R494" t="str">
            <v>ATTACHE D'EDUCATION</v>
          </cell>
          <cell r="X494" t="str">
            <v>CU</v>
          </cell>
        </row>
        <row r="495">
          <cell r="R495" t="str">
            <v>AUDITEUR EXTERNE</v>
          </cell>
          <cell r="X495" t="str">
            <v>DK</v>
          </cell>
        </row>
        <row r="496">
          <cell r="R496" t="str">
            <v>AUDITEUR EXTERNE DEBUTANT</v>
          </cell>
          <cell r="X496" t="str">
            <v>DJ</v>
          </cell>
        </row>
        <row r="497">
          <cell r="R497" t="str">
            <v>AUDITEUR INTERNE</v>
          </cell>
          <cell r="X497" t="str">
            <v>DO</v>
          </cell>
        </row>
        <row r="498">
          <cell r="R498" t="str">
            <v>AUDITEUR INTERNE DEBUTANT</v>
          </cell>
          <cell r="X498" t="str">
            <v>EG</v>
          </cell>
        </row>
        <row r="499">
          <cell r="R499" t="str">
            <v>AUTOS : LOCATION, REPARATION, VENTE</v>
          </cell>
          <cell r="X499" t="str">
            <v>AE</v>
          </cell>
        </row>
        <row r="500">
          <cell r="R500" t="str">
            <v>AVOCAT</v>
          </cell>
          <cell r="X500" t="str">
            <v>GQ</v>
          </cell>
        </row>
        <row r="501">
          <cell r="R501" t="str">
            <v>B.T.P</v>
          </cell>
          <cell r="X501" t="str">
            <v>GQ</v>
          </cell>
        </row>
        <row r="502">
          <cell r="R502" t="str">
            <v>BIJOUTIER</v>
          </cell>
          <cell r="X502" t="str">
            <v>ER</v>
          </cell>
        </row>
        <row r="503">
          <cell r="R503" t="str">
            <v>BLANCHISSEUR</v>
          </cell>
          <cell r="X503" t="str">
            <v>ES</v>
          </cell>
        </row>
        <row r="504">
          <cell r="R504" t="str">
            <v>BOULANGER</v>
          </cell>
          <cell r="X504" t="str">
            <v>ET</v>
          </cell>
        </row>
        <row r="505">
          <cell r="R505" t="str">
            <v>BOUTIQUIER</v>
          </cell>
          <cell r="X505" t="str">
            <v>FJ</v>
          </cell>
        </row>
        <row r="506">
          <cell r="R506" t="str">
            <v>BUREAU D'ETUDE</v>
          </cell>
          <cell r="X506" t="str">
            <v>FI</v>
          </cell>
        </row>
        <row r="507">
          <cell r="R507" t="str">
            <v>CADRE ADMINISTRATIF</v>
          </cell>
          <cell r="X507" t="str">
            <v>FR</v>
          </cell>
        </row>
        <row r="508">
          <cell r="R508" t="str">
            <v>CADRE COMMERCIAL</v>
          </cell>
          <cell r="X508" t="str">
            <v>GA</v>
          </cell>
        </row>
        <row r="509">
          <cell r="R509" t="str">
            <v>CADRE COMPTABLE</v>
          </cell>
          <cell r="X509" t="str">
            <v>GM</v>
          </cell>
        </row>
        <row r="510">
          <cell r="R510" t="str">
            <v>CADRE D'AGENCE</v>
          </cell>
          <cell r="X510" t="str">
            <v>GE</v>
          </cell>
        </row>
        <row r="511">
          <cell r="R511" t="str">
            <v>CADRE D'ASSURANCE</v>
          </cell>
          <cell r="X511" t="str">
            <v>GH</v>
          </cell>
        </row>
        <row r="512">
          <cell r="R512" t="str">
            <v>CADRE DE GROUPE</v>
          </cell>
          <cell r="X512" t="str">
            <v>GI</v>
          </cell>
        </row>
        <row r="513">
          <cell r="R513" t="str">
            <v>CADRE EXPORT</v>
          </cell>
          <cell r="X513" t="str">
            <v>GR</v>
          </cell>
        </row>
        <row r="514">
          <cell r="R514" t="str">
            <v>CADRE FINANCIER</v>
          </cell>
          <cell r="X514" t="str">
            <v>GD</v>
          </cell>
        </row>
        <row r="515">
          <cell r="R515" t="str">
            <v>CADRE FINANCIER DEBUTANT</v>
          </cell>
          <cell r="X515" t="str">
            <v>GL</v>
          </cell>
        </row>
        <row r="516">
          <cell r="R516" t="str">
            <v>CAISSIER</v>
          </cell>
          <cell r="X516" t="str">
            <v>GP</v>
          </cell>
        </row>
        <row r="517">
          <cell r="R517" t="str">
            <v>CASINOS</v>
          </cell>
          <cell r="X517" t="str">
            <v>GT</v>
          </cell>
        </row>
        <row r="518">
          <cell r="R518" t="str">
            <v>CINEASTE</v>
          </cell>
          <cell r="X518" t="str">
            <v>GN</v>
          </cell>
        </row>
        <row r="519">
          <cell r="R519" t="str">
            <v>CENTRE DE RECHERCHE ET D'INFO CC</v>
          </cell>
        </row>
        <row r="520">
          <cell r="R520" t="str">
            <v>CENTRE MEDICAUX ET INFIRMERIE</v>
          </cell>
          <cell r="X520" t="str">
            <v>GY</v>
          </cell>
        </row>
        <row r="521">
          <cell r="R521" t="str">
            <v>CHARGE D'AFFAIRES</v>
          </cell>
          <cell r="X521" t="str">
            <v>HT</v>
          </cell>
        </row>
        <row r="522">
          <cell r="R522" t="str">
            <v>CHARGES D'ETUDES ECONOMIQUES</v>
          </cell>
          <cell r="X522" t="str">
            <v>HN</v>
          </cell>
        </row>
        <row r="523">
          <cell r="R523" t="str">
            <v>CHARGES D'ETUDES STATISTIQUES</v>
          </cell>
          <cell r="X523" t="str">
            <v>HK</v>
          </cell>
        </row>
        <row r="524">
          <cell r="R524" t="str">
            <v>CHARGES D'ETUDES/RELAT. HUMAINES</v>
          </cell>
          <cell r="X524" t="str">
            <v>HK</v>
          </cell>
        </row>
        <row r="525">
          <cell r="R525" t="str">
            <v>CHAUFFEUR</v>
          </cell>
          <cell r="X525" t="str">
            <v>HU</v>
          </cell>
        </row>
        <row r="526">
          <cell r="R526" t="str">
            <v>CHAUFFEUR MECANICIEN</v>
          </cell>
          <cell r="X526" t="str">
            <v>IN</v>
          </cell>
        </row>
        <row r="527">
          <cell r="R527" t="str">
            <v>CHEF CENTRE INFORMATIQUE</v>
          </cell>
          <cell r="X527" t="str">
            <v>ID</v>
          </cell>
        </row>
        <row r="528">
          <cell r="R528" t="str">
            <v>CHEF COMPTABLE</v>
          </cell>
          <cell r="X528" t="str">
            <v>IQ</v>
          </cell>
        </row>
        <row r="529">
          <cell r="R529" t="str">
            <v>CHEF D'AGENCE</v>
          </cell>
          <cell r="X529" t="str">
            <v>IR</v>
          </cell>
        </row>
        <row r="530">
          <cell r="R530" t="str">
            <v xml:space="preserve">CHEF DE COMPTABILITE </v>
          </cell>
          <cell r="X530" t="str">
            <v>IE</v>
          </cell>
        </row>
        <row r="531">
          <cell r="R531" t="str">
            <v>CHEF DE GROUPE</v>
          </cell>
          <cell r="X531" t="str">
            <v>IS</v>
          </cell>
        </row>
        <row r="532">
          <cell r="R532" t="str">
            <v>CHEF DE MARCHE</v>
          </cell>
          <cell r="X532" t="str">
            <v>IL</v>
          </cell>
        </row>
        <row r="533">
          <cell r="R533" t="str">
            <v>CHEF DE MARQUE</v>
          </cell>
          <cell r="X533" t="str">
            <v>IT</v>
          </cell>
        </row>
        <row r="534">
          <cell r="R534" t="str">
            <v>CHEF DE PRODUIT</v>
          </cell>
          <cell r="X534" t="str">
            <v>CI</v>
          </cell>
        </row>
        <row r="535">
          <cell r="R535" t="str">
            <v xml:space="preserve">CHEF DE PROJETS </v>
          </cell>
          <cell r="X535" t="str">
            <v>JM</v>
          </cell>
        </row>
        <row r="536">
          <cell r="R536" t="str">
            <v>CHEF DE PUBLICITE</v>
          </cell>
          <cell r="X536" t="str">
            <v>JP</v>
          </cell>
        </row>
        <row r="537">
          <cell r="R537" t="str">
            <v>CHEF DES VENTES</v>
          </cell>
          <cell r="X537" t="str">
            <v>JO</v>
          </cell>
        </row>
        <row r="538">
          <cell r="R538" t="str">
            <v>CHEF DU PERSONNEL</v>
          </cell>
          <cell r="X538" t="str">
            <v>KE</v>
          </cell>
        </row>
        <row r="539">
          <cell r="R539" t="str">
            <v>CHIMISTE</v>
          </cell>
          <cell r="X539" t="str">
            <v>KW</v>
          </cell>
        </row>
        <row r="540">
          <cell r="R540" t="str">
            <v>CHIRURGIEN</v>
          </cell>
          <cell r="X540" t="str">
            <v>MV</v>
          </cell>
        </row>
        <row r="541">
          <cell r="R541" t="str">
            <v>CHOREGRAPHE</v>
          </cell>
          <cell r="X541" t="str">
            <v>LA</v>
          </cell>
        </row>
        <row r="542">
          <cell r="R542" t="str">
            <v>COIFFEUR</v>
          </cell>
          <cell r="X542" t="str">
            <v>LS</v>
          </cell>
        </row>
        <row r="543">
          <cell r="R543" t="str">
            <v>COMEDIEN</v>
          </cell>
          <cell r="X543" t="str">
            <v>LV</v>
          </cell>
        </row>
        <row r="544">
          <cell r="R544" t="str">
            <v>COMISSAIRE AUX COMPTES</v>
          </cell>
          <cell r="X544" t="str">
            <v>LB</v>
          </cell>
        </row>
        <row r="545">
          <cell r="R545" t="str">
            <v>COMMERCANT</v>
          </cell>
          <cell r="X545" t="str">
            <v>LR</v>
          </cell>
        </row>
        <row r="546">
          <cell r="R546" t="str">
            <v>COMMERCANTE</v>
          </cell>
          <cell r="X546" t="str">
            <v>LY</v>
          </cell>
        </row>
        <row r="547">
          <cell r="R547" t="str">
            <v>COMMUNICATEUR</v>
          </cell>
          <cell r="X547" t="str">
            <v>LI</v>
          </cell>
        </row>
        <row r="548">
          <cell r="R548" t="str">
            <v>COMPTABLE</v>
          </cell>
          <cell r="X548" t="str">
            <v>YT</v>
          </cell>
        </row>
        <row r="549">
          <cell r="R549" t="str">
            <v>CONDUCTEUR</v>
          </cell>
          <cell r="X549" t="str">
            <v>MY</v>
          </cell>
        </row>
        <row r="550">
          <cell r="R550" t="str">
            <v>CONSEIL COMMERCIAL</v>
          </cell>
          <cell r="X550" t="str">
            <v>MW</v>
          </cell>
        </row>
        <row r="551">
          <cell r="R551" t="str">
            <v>CONSEIL DE DIRECTION</v>
          </cell>
          <cell r="X551" t="str">
            <v>MG</v>
          </cell>
        </row>
        <row r="552">
          <cell r="R552" t="str">
            <v>CONSEIL DE PUBLICITE</v>
          </cell>
          <cell r="X552" t="str">
            <v>ML</v>
          </cell>
        </row>
        <row r="553">
          <cell r="R553" t="str">
            <v>CONSEIL EN COMPTABILITE</v>
          </cell>
          <cell r="X553" t="str">
            <v>MT</v>
          </cell>
        </row>
        <row r="554">
          <cell r="R554" t="str">
            <v>CONSEIL EN FINANCE</v>
          </cell>
          <cell r="X554" t="str">
            <v>MA</v>
          </cell>
        </row>
        <row r="555">
          <cell r="R555" t="str">
            <v>CONSEIL EN GESTION</v>
          </cell>
          <cell r="X555" t="str">
            <v>MQ</v>
          </cell>
        </row>
        <row r="556">
          <cell r="R556" t="str">
            <v>CONSEIL EN GESTION APPROVIS.</v>
          </cell>
          <cell r="X556" t="str">
            <v>MU</v>
          </cell>
        </row>
        <row r="557">
          <cell r="R557" t="str">
            <v>CONSEIL EN GESTION PATRIMOINE</v>
          </cell>
          <cell r="X557" t="str">
            <v>MR</v>
          </cell>
        </row>
        <row r="558">
          <cell r="R558" t="str">
            <v>CONSEIL EN INFORMATIQUE</v>
          </cell>
          <cell r="X558" t="str">
            <v>MX</v>
          </cell>
        </row>
        <row r="559">
          <cell r="R559" t="str">
            <v xml:space="preserve">CONSEIL EN MARKETING </v>
          </cell>
          <cell r="X559" t="str">
            <v>MN</v>
          </cell>
        </row>
        <row r="560">
          <cell r="R560" t="str">
            <v>CONSEIL EN ORGANISATION</v>
          </cell>
          <cell r="X560" t="str">
            <v>MZ</v>
          </cell>
        </row>
        <row r="561">
          <cell r="R561" t="str">
            <v>CONSEIL EN RESSOURCES HUMAINES</v>
          </cell>
          <cell r="X561" t="str">
            <v>NR</v>
          </cell>
        </row>
        <row r="562">
          <cell r="R562" t="str">
            <v xml:space="preserve">CONSEIL FISCAL </v>
          </cell>
          <cell r="X562" t="str">
            <v>PB</v>
          </cell>
        </row>
        <row r="563">
          <cell r="R563" t="str">
            <v>CONSEIL JURIDIQUE</v>
          </cell>
          <cell r="X563" t="str">
            <v>NZ</v>
          </cell>
        </row>
        <row r="564">
          <cell r="R564" t="str">
            <v>CONSEIL RELATIONS HUMAINES</v>
          </cell>
          <cell r="X564" t="str">
            <v>NZ</v>
          </cell>
        </row>
        <row r="565">
          <cell r="R565" t="str">
            <v>CONSEIL RELATIONS PUBLIQUES</v>
          </cell>
          <cell r="X565" t="str">
            <v>NP</v>
          </cell>
        </row>
        <row r="566">
          <cell r="R566" t="str">
            <v>CONSEILLER AFFAIRES ETRANGERES</v>
          </cell>
          <cell r="X566" t="str">
            <v>NI</v>
          </cell>
        </row>
        <row r="567">
          <cell r="R567" t="str">
            <v>CONSEILLER CLIENTELE</v>
          </cell>
          <cell r="X567" t="str">
            <v>NG</v>
          </cell>
        </row>
        <row r="568">
          <cell r="R568" t="str">
            <v>CONSEILLER D'EDUCATION</v>
          </cell>
          <cell r="X568" t="str">
            <v>NE</v>
          </cell>
        </row>
        <row r="569">
          <cell r="R569" t="str">
            <v>CONSEILLER DES AFFAIRES</v>
          </cell>
          <cell r="X569" t="str">
            <v>NO</v>
          </cell>
        </row>
        <row r="570">
          <cell r="R570" t="str">
            <v>CONSEILLER JURIDIQUE</v>
          </cell>
          <cell r="X570" t="str">
            <v>OM</v>
          </cell>
        </row>
        <row r="571">
          <cell r="R571" t="str">
            <v>CONSULTANT DIVERS</v>
          </cell>
          <cell r="X571" t="str">
            <v>UG</v>
          </cell>
        </row>
        <row r="572">
          <cell r="R572" t="str">
            <v>CONSULTANT ENORGANISATION</v>
          </cell>
          <cell r="X572" t="str">
            <v>PK</v>
          </cell>
        </row>
        <row r="573">
          <cell r="R573" t="str">
            <v>CONSULTANT ETUDES TECHNIQUES</v>
          </cell>
          <cell r="X573" t="str">
            <v>PA</v>
          </cell>
        </row>
        <row r="574">
          <cell r="R574" t="str">
            <v>CONSULTANT INFORMATIQUE</v>
          </cell>
          <cell r="X574" t="str">
            <v>PG</v>
          </cell>
        </row>
        <row r="575">
          <cell r="R575" t="str">
            <v>CONSULTANT JURIDIQUE</v>
          </cell>
          <cell r="X575" t="str">
            <v>PY</v>
          </cell>
        </row>
        <row r="576">
          <cell r="R576" t="str">
            <v>CONSULTANT PUBLICITE</v>
          </cell>
          <cell r="X576" t="str">
            <v>PE</v>
          </cell>
        </row>
        <row r="577">
          <cell r="R577" t="str">
            <v>CONSULTANT RECRUTEMENT</v>
          </cell>
          <cell r="X577" t="str">
            <v>PH</v>
          </cell>
        </row>
        <row r="578">
          <cell r="R578" t="str">
            <v>CONTROLEUR DE GESTION</v>
          </cell>
          <cell r="X578" t="str">
            <v>PL</v>
          </cell>
        </row>
        <row r="579">
          <cell r="R579" t="str">
            <v>CONTROLEUR DE GESTION DEBUTANT</v>
          </cell>
          <cell r="X579" t="str">
            <v>PT</v>
          </cell>
        </row>
        <row r="580">
          <cell r="R580" t="str">
            <v>CONTROLEUR FINANCIER</v>
          </cell>
          <cell r="X580" t="str">
            <v>QA</v>
          </cell>
        </row>
        <row r="581">
          <cell r="R581" t="str">
            <v>COORDONNATEUR DE PROJET</v>
          </cell>
          <cell r="X581" t="str">
            <v>RE</v>
          </cell>
        </row>
        <row r="582">
          <cell r="R582" t="str">
            <v>CORPS MEDICAL</v>
          </cell>
          <cell r="X582" t="str">
            <v>RO</v>
          </cell>
        </row>
        <row r="583">
          <cell r="R583" t="str">
            <v>COURSIER</v>
          </cell>
          <cell r="X583" t="str">
            <v>RU</v>
          </cell>
        </row>
        <row r="584">
          <cell r="R584" t="str">
            <v xml:space="preserve">COURTIER D'ASSURANCE </v>
          </cell>
          <cell r="X584" t="str">
            <v>RW</v>
          </cell>
        </row>
        <row r="585">
          <cell r="R585" t="str">
            <v>COURTIER EN ASSURANCE</v>
          </cell>
          <cell r="X585" t="str">
            <v>LC</v>
          </cell>
        </row>
        <row r="586">
          <cell r="R586" t="str">
            <v xml:space="preserve">COUTURE </v>
          </cell>
          <cell r="X586" t="str">
            <v>SV</v>
          </cell>
        </row>
        <row r="587">
          <cell r="R587" t="str">
            <v>COUTURIER</v>
          </cell>
          <cell r="X587" t="str">
            <v>WS</v>
          </cell>
        </row>
        <row r="588">
          <cell r="R588" t="str">
            <v>CULTIVATEUR</v>
          </cell>
          <cell r="X588" t="str">
            <v>ST</v>
          </cell>
        </row>
        <row r="589">
          <cell r="R589" t="str">
            <v xml:space="preserve">DECORATEUR </v>
          </cell>
          <cell r="X589" t="str">
            <v>SA</v>
          </cell>
        </row>
        <row r="590">
          <cell r="R590" t="str">
            <v>DENTISTE</v>
          </cell>
          <cell r="X590" t="str">
            <v>SN</v>
          </cell>
        </row>
        <row r="591">
          <cell r="R591" t="str">
            <v>DENTISTE</v>
          </cell>
          <cell r="X591" t="str">
            <v>SC</v>
          </cell>
        </row>
        <row r="592">
          <cell r="R592" t="str">
            <v>DEPUTE</v>
          </cell>
          <cell r="X592" t="str">
            <v>SL</v>
          </cell>
        </row>
        <row r="593">
          <cell r="R593" t="str">
            <v>DESSINATEUR</v>
          </cell>
          <cell r="X593" t="str">
            <v>SG</v>
          </cell>
        </row>
        <row r="594">
          <cell r="R594" t="str">
            <v>DIPLOMATE</v>
          </cell>
          <cell r="X594" t="str">
            <v>SI</v>
          </cell>
        </row>
        <row r="595">
          <cell r="R595" t="str">
            <v>DIRECTEUR</v>
          </cell>
          <cell r="X595" t="str">
            <v>SO</v>
          </cell>
        </row>
        <row r="596">
          <cell r="R596" t="str">
            <v>DIRECTEUR ACHATS (PRODUITS)</v>
          </cell>
          <cell r="X596" t="str">
            <v>SD</v>
          </cell>
        </row>
        <row r="597">
          <cell r="R597" t="str">
            <v>DIRECTEUR ACHATS(DISTRIBUTION)</v>
          </cell>
        </row>
        <row r="598">
          <cell r="R598" t="str">
            <v>DIRECTEUR ADINISTRATIF ET FINANCIER</v>
          </cell>
          <cell r="X598" t="str">
            <v>LR</v>
          </cell>
        </row>
        <row r="599">
          <cell r="R599" t="str">
            <v>DIRECTEUR ADMINISTRATIF</v>
          </cell>
          <cell r="X599" t="str">
            <v>ZA</v>
          </cell>
        </row>
        <row r="600">
          <cell r="R600" t="str">
            <v>DIRECTEUR CEBTRE DE PROFIT/MAGASIN</v>
          </cell>
          <cell r="X600" t="str">
            <v>SE</v>
          </cell>
        </row>
        <row r="601">
          <cell r="R601" t="str">
            <v>DIRECTEUR COMMERCIAL</v>
          </cell>
          <cell r="X601" t="str">
            <v>CH</v>
          </cell>
        </row>
        <row r="602">
          <cell r="R602" t="str">
            <v>DIRECTEUR COMMERCIAL ADJOINT</v>
          </cell>
          <cell r="X602" t="str">
            <v>SR</v>
          </cell>
        </row>
        <row r="603">
          <cell r="R603" t="str">
            <v>DIRECTEUR COMMUNICATION</v>
          </cell>
          <cell r="X603" t="str">
            <v>SZ</v>
          </cell>
        </row>
        <row r="604">
          <cell r="R604" t="str">
            <v xml:space="preserve">DIRECTEUR D'AGENCE </v>
          </cell>
          <cell r="X604" t="str">
            <v>SY</v>
          </cell>
        </row>
        <row r="605">
          <cell r="R605" t="str">
            <v>DIRECTEUR DE CLIENTELE</v>
          </cell>
          <cell r="X605" t="str">
            <v>TW</v>
          </cell>
        </row>
        <row r="606">
          <cell r="R606" t="str">
            <v>DIRECTEUR DE COMPTABILITE</v>
          </cell>
          <cell r="X606" t="str">
            <v>TZ</v>
          </cell>
        </row>
        <row r="607">
          <cell r="R607" t="str">
            <v>DIRECTEUR DE CONTENTIEUX</v>
          </cell>
          <cell r="X607" t="str">
            <v>TC</v>
          </cell>
        </row>
        <row r="608">
          <cell r="R608" t="str">
            <v>DIRECTEUR DE DIVISION</v>
          </cell>
          <cell r="X608" t="str">
            <v>CZ</v>
          </cell>
        </row>
        <row r="609">
          <cell r="R609" t="str">
            <v>DIRECTEUR DE FILIALE</v>
          </cell>
          <cell r="X609" t="str">
            <v>TH</v>
          </cell>
        </row>
        <row r="610">
          <cell r="R610" t="str">
            <v>DIRECTEUR DE GROUPE OU DE REGION</v>
          </cell>
          <cell r="X610" t="str">
            <v>TG</v>
          </cell>
        </row>
        <row r="611">
          <cell r="R611" t="str">
            <v>DIRECTEUR DE PRODUCTION</v>
          </cell>
          <cell r="X611" t="str">
            <v>TO</v>
          </cell>
        </row>
        <row r="612">
          <cell r="R612" t="str">
            <v>DIRECTEUR DES RESSOURCES HUMAINES</v>
          </cell>
          <cell r="X612" t="str">
            <v>TN</v>
          </cell>
        </row>
        <row r="613">
          <cell r="R613" t="str">
            <v>DIRECTEUR DES VENTES</v>
          </cell>
          <cell r="X613" t="str">
            <v>TR</v>
          </cell>
        </row>
        <row r="614">
          <cell r="R614" t="str">
            <v>DIRECTEUR DU CONTRÔLE DE GESTION</v>
          </cell>
          <cell r="X614" t="str">
            <v>TM</v>
          </cell>
        </row>
        <row r="615">
          <cell r="R615" t="str">
            <v>DIRECTEUR DU DEVELOPPEMENT</v>
          </cell>
          <cell r="X615" t="str">
            <v>UA</v>
          </cell>
        </row>
        <row r="616">
          <cell r="R616" t="str">
            <v>DIRECTEUR DU PERSONNEL</v>
          </cell>
          <cell r="X616" t="str">
            <v>UY</v>
          </cell>
        </row>
        <row r="617">
          <cell r="R617" t="str">
            <v>DIRECTEUR EXPORT</v>
          </cell>
          <cell r="X617" t="str">
            <v>VA</v>
          </cell>
        </row>
        <row r="618">
          <cell r="R618" t="str">
            <v xml:space="preserve">DIRECTEUR FINANCIER </v>
          </cell>
          <cell r="X618" t="str">
            <v>VE</v>
          </cell>
        </row>
        <row r="619">
          <cell r="R619" t="str">
            <v>DIRECTEUR FINANCIER ADJOINT</v>
          </cell>
          <cell r="X619" t="str">
            <v>VN</v>
          </cell>
        </row>
        <row r="620">
          <cell r="R620" t="str">
            <v>DIRECTEUR GENERAL</v>
          </cell>
          <cell r="X620" t="str">
            <v>YE</v>
          </cell>
        </row>
        <row r="621">
          <cell r="R621" t="str">
            <v>DIRECTEUR GENERAL ADJOINT</v>
          </cell>
          <cell r="X621" t="str">
            <v>ZA</v>
          </cell>
        </row>
        <row r="622">
          <cell r="R622" t="str">
            <v>DIRECTEUR INDUSTRIEL</v>
          </cell>
          <cell r="X622" t="str">
            <v>YU</v>
          </cell>
        </row>
        <row r="623">
          <cell r="R623" t="str">
            <v>DIRECTEUR INDUSTRIEL</v>
          </cell>
          <cell r="X623" t="str">
            <v>ZM</v>
          </cell>
        </row>
        <row r="624">
          <cell r="R624" t="str">
            <v>DIRECTEUR INFORMATIQUE</v>
          </cell>
        </row>
        <row r="625">
          <cell r="R625" t="str">
            <v>DIRECTEUR JURIDIQUE</v>
          </cell>
        </row>
        <row r="626">
          <cell r="R626" t="str">
            <v>DIRECTEUR LOGISTIQUE</v>
          </cell>
        </row>
        <row r="627">
          <cell r="R627" t="str">
            <v>DIRECTEUR MARKETING</v>
          </cell>
        </row>
        <row r="628">
          <cell r="R628" t="str">
            <v>DIRECTEUR ORGANISATION</v>
          </cell>
        </row>
        <row r="629">
          <cell r="R629" t="str">
            <v>DIRECTEUR PUBLICITE</v>
          </cell>
        </row>
        <row r="630">
          <cell r="R630" t="str">
            <v>DIRECTEUR REGIONAL</v>
          </cell>
        </row>
        <row r="631">
          <cell r="R631" t="str">
            <v>DIRECTEUR RELATION FILIALES</v>
          </cell>
        </row>
        <row r="632">
          <cell r="R632" t="str">
            <v>DIRECTEUR RELATIONS HUMAINES</v>
          </cell>
        </row>
        <row r="633">
          <cell r="R633" t="str">
            <v>DIRECTEUR RELATIONS INTERNATIONALES</v>
          </cell>
        </row>
        <row r="634">
          <cell r="R634" t="str">
            <v>DIRECTEUR RELATIONS SOCIALES</v>
          </cell>
        </row>
        <row r="635">
          <cell r="R635" t="str">
            <v>DIRECTEUR TECHNIQUE</v>
          </cell>
        </row>
        <row r="636">
          <cell r="R636" t="str">
            <v>DIREVTEUR/CHEF DEPARTEMENT</v>
          </cell>
        </row>
        <row r="637">
          <cell r="R637" t="str">
            <v>DOUANIER</v>
          </cell>
        </row>
        <row r="638">
          <cell r="R638" t="str">
            <v>ECCLESIASTIQUE</v>
          </cell>
        </row>
        <row r="639">
          <cell r="R639" t="str">
            <v>ECONOMISTE</v>
          </cell>
        </row>
        <row r="640">
          <cell r="R640" t="str">
            <v>ECONOMISTE GESTIONNAIRE</v>
          </cell>
        </row>
        <row r="641">
          <cell r="R641" t="str">
            <v>EDITEUR</v>
          </cell>
        </row>
        <row r="642">
          <cell r="R642" t="str">
            <v>EDUCATEUR SOCIAL</v>
          </cell>
        </row>
        <row r="643">
          <cell r="R643" t="str">
            <v>ELEVE</v>
          </cell>
        </row>
        <row r="644">
          <cell r="R644" t="str">
            <v>EMPLOYE D'ASSURANCE</v>
          </cell>
        </row>
        <row r="645">
          <cell r="R645" t="str">
            <v xml:space="preserve">EMPLOYE DE BANQUE </v>
          </cell>
        </row>
        <row r="646">
          <cell r="R646" t="str">
            <v>EMPLOYE DE COMMERCE</v>
          </cell>
        </row>
        <row r="647">
          <cell r="R647" t="str">
            <v>EMPLOYE DE LABORATOIRE</v>
          </cell>
        </row>
        <row r="648">
          <cell r="R648" t="str">
            <v>EMPLOYE DE PHARMACIE</v>
          </cell>
        </row>
        <row r="649">
          <cell r="R649" t="str">
            <v>ENSEIGNANT</v>
          </cell>
        </row>
        <row r="650">
          <cell r="R650" t="str">
            <v>ENSEIGNANT DU SECONDAIRE</v>
          </cell>
        </row>
        <row r="651">
          <cell r="R651" t="str">
            <v>ENSEIGNANT DU SUPERIEUR</v>
          </cell>
        </row>
        <row r="652">
          <cell r="R652" t="str">
            <v xml:space="preserve">ENSEIGNANT SECONDAIRE </v>
          </cell>
        </row>
        <row r="653">
          <cell r="R653" t="str">
            <v>ENSEIGNANT SUPERIEUR</v>
          </cell>
        </row>
        <row r="654">
          <cell r="R654" t="str">
            <v>ENTREPRENEUR</v>
          </cell>
        </row>
        <row r="655">
          <cell r="R655" t="str">
            <v xml:space="preserve">ENVIRONNEMENTALISTE </v>
          </cell>
        </row>
        <row r="656">
          <cell r="R656" t="str">
            <v>ESTHETICIEN</v>
          </cell>
        </row>
        <row r="657">
          <cell r="R657" t="str">
            <v>ETUDIANT</v>
          </cell>
        </row>
        <row r="658">
          <cell r="R658" t="str">
            <v>EXPERT COMPTABLE ASSOCIE</v>
          </cell>
        </row>
        <row r="659">
          <cell r="R659" t="str">
            <v>EXPERT COMPTABLE FINANCIER</v>
          </cell>
        </row>
        <row r="660">
          <cell r="R660" t="str">
            <v>EXPERT COMPTABLE INDEPENDANT</v>
          </cell>
        </row>
        <row r="661">
          <cell r="R661" t="str">
            <v>EXPERT COMPTABLE STAGIAIRE</v>
          </cell>
        </row>
        <row r="662">
          <cell r="R662" t="str">
            <v>EXPERT EN ASSURANCE</v>
          </cell>
        </row>
        <row r="663">
          <cell r="R663" t="str">
            <v>EXPLOITANT AGRICOLE</v>
          </cell>
        </row>
        <row r="664">
          <cell r="R664" t="str">
            <v>FISCALISTE</v>
          </cell>
        </row>
        <row r="665">
          <cell r="R665" t="str">
            <v>FOOTBALLEUR</v>
          </cell>
        </row>
        <row r="666">
          <cell r="R666" t="str">
            <v>FORESTIER</v>
          </cell>
        </row>
        <row r="667">
          <cell r="R667" t="str">
            <v>FOYERS</v>
          </cell>
        </row>
        <row r="668">
          <cell r="R668" t="str">
            <v>GARAGISTE</v>
          </cell>
        </row>
        <row r="669">
          <cell r="R669" t="str">
            <v>GARDIEN</v>
          </cell>
        </row>
        <row r="670">
          <cell r="R670" t="str">
            <v>GENDARME</v>
          </cell>
        </row>
        <row r="671">
          <cell r="R671" t="str">
            <v>GEOGRAPHE</v>
          </cell>
        </row>
        <row r="672">
          <cell r="R672" t="str">
            <v>GEOLOGUE</v>
          </cell>
        </row>
        <row r="673">
          <cell r="R673" t="str">
            <v>GERANT</v>
          </cell>
        </row>
        <row r="674">
          <cell r="R674" t="str">
            <v>GESTIONNAIRE</v>
          </cell>
        </row>
        <row r="675">
          <cell r="R675" t="str">
            <v xml:space="preserve">GESTIONNAIRE DE PATRIMOINE </v>
          </cell>
        </row>
        <row r="676">
          <cell r="R676" t="str">
            <v>GESTIONNAIRE FINANCIER</v>
          </cell>
        </row>
        <row r="677">
          <cell r="R677" t="str">
            <v>GESTIONNAIRE DE STOCK</v>
          </cell>
        </row>
        <row r="678">
          <cell r="R678" t="str">
            <v>GRAPHISME</v>
          </cell>
        </row>
        <row r="679">
          <cell r="R679" t="str">
            <v>GREFFIER</v>
          </cell>
        </row>
        <row r="680">
          <cell r="R680" t="str">
            <v>HOTELIERE</v>
          </cell>
        </row>
        <row r="681">
          <cell r="R681" t="str">
            <v>HOTESSE DE L'AIR</v>
          </cell>
        </row>
        <row r="682">
          <cell r="R682" t="str">
            <v>HUISSIER DE JUSTICE</v>
          </cell>
        </row>
        <row r="683">
          <cell r="R683" t="str">
            <v>INFIRMIER</v>
          </cell>
        </row>
        <row r="684">
          <cell r="R684" t="str">
            <v>INFOGRAPHE</v>
          </cell>
        </row>
        <row r="685">
          <cell r="R685" t="str">
            <v>INFORMATICIEN</v>
          </cell>
        </row>
        <row r="686">
          <cell r="R686" t="str">
            <v>INGENIERIE FINANCIERES</v>
          </cell>
        </row>
        <row r="687">
          <cell r="R687" t="str">
            <v>INGENIEUR</v>
          </cell>
        </row>
        <row r="688">
          <cell r="R688" t="str">
            <v>INGENIEUR AGRO ALIMENTAIRE</v>
          </cell>
        </row>
        <row r="689">
          <cell r="R689" t="str">
            <v>INGENIEUR COMMERCIAL</v>
          </cell>
        </row>
        <row r="690">
          <cell r="R690" t="str">
            <v>INGENIEUR D'AFFAIRES</v>
          </cell>
        </row>
        <row r="691">
          <cell r="R691" t="str">
            <v>INGENIEUR ELECTRONIQUE</v>
          </cell>
        </row>
        <row r="692">
          <cell r="R692" t="str">
            <v>INGENIEUR INFORMATIQUE</v>
          </cell>
        </row>
        <row r="693">
          <cell r="R693" t="str">
            <v>INGENIEUR TECHNICO-COMMERCIAL</v>
          </cell>
        </row>
        <row r="694">
          <cell r="R694" t="str">
            <v>INGENIEUR TELECOM</v>
          </cell>
        </row>
        <row r="695">
          <cell r="R695" t="str">
            <v>INSPECTEUR COMMERCIAL</v>
          </cell>
        </row>
        <row r="696">
          <cell r="R696" t="str">
            <v>INSPECTEUR DES VENTES</v>
          </cell>
        </row>
        <row r="697">
          <cell r="R697" t="str">
            <v>INSPECTION</v>
          </cell>
        </row>
        <row r="698">
          <cell r="R698" t="str">
            <v>INSTITUTEUR</v>
          </cell>
        </row>
        <row r="699">
          <cell r="R699" t="str">
            <v>JOAILIER</v>
          </cell>
        </row>
        <row r="700">
          <cell r="R700" t="str">
            <v>JOURNALISTE</v>
          </cell>
        </row>
        <row r="701">
          <cell r="R701" t="str">
            <v>JURISTE</v>
          </cell>
        </row>
        <row r="702">
          <cell r="R702" t="str">
            <v>LABORANTIN</v>
          </cell>
        </row>
        <row r="703">
          <cell r="R703" t="str">
            <v>LEASING</v>
          </cell>
        </row>
        <row r="704">
          <cell r="R704" t="str">
            <v>LIBRAIRIE ET DIFFUSEURS</v>
          </cell>
        </row>
        <row r="705">
          <cell r="R705" t="str">
            <v>MAGASINIER</v>
          </cell>
        </row>
        <row r="706">
          <cell r="R706" t="str">
            <v>MAGNETISME</v>
          </cell>
        </row>
        <row r="707">
          <cell r="R707" t="str">
            <v>MAITRE</v>
          </cell>
        </row>
        <row r="708">
          <cell r="R708" t="str">
            <v>MAITRE ECONOMIQUE</v>
          </cell>
        </row>
        <row r="709">
          <cell r="R709" t="str">
            <v>MARKETEUR</v>
          </cell>
        </row>
        <row r="710">
          <cell r="R710" t="str">
            <v>MECANICIEN</v>
          </cell>
        </row>
        <row r="711">
          <cell r="R711" t="str">
            <v>MEDECIN</v>
          </cell>
        </row>
        <row r="712">
          <cell r="R712" t="str">
            <v>MEMBRE DE DIRECTOIRE</v>
          </cell>
        </row>
        <row r="713">
          <cell r="R713" t="str">
            <v>MENAGERE</v>
          </cell>
        </row>
        <row r="714">
          <cell r="R714" t="str">
            <v>MENUISIERS</v>
          </cell>
        </row>
        <row r="715">
          <cell r="R715" t="str">
            <v>MILITAIRE</v>
          </cell>
        </row>
        <row r="716">
          <cell r="R716" t="str">
            <v>MINIER</v>
          </cell>
        </row>
        <row r="717">
          <cell r="R717" t="str">
            <v>MMOBILIER : AGENTS ET SOCIETES</v>
          </cell>
        </row>
        <row r="718">
          <cell r="R718" t="str">
            <v>MUSICIEN</v>
          </cell>
        </row>
        <row r="719">
          <cell r="R719" t="str">
            <v>NOTAIRE</v>
          </cell>
        </row>
        <row r="720">
          <cell r="R720" t="str">
            <v>OCEANOGRAPHE</v>
          </cell>
        </row>
        <row r="721">
          <cell r="R721" t="str">
            <v>OP/FINANCIER - PLACEMENT</v>
          </cell>
        </row>
        <row r="722">
          <cell r="R722" t="str">
            <v>OP/FINANCIERES - SYNDICATION</v>
          </cell>
        </row>
        <row r="723">
          <cell r="R723" t="str">
            <v>OP/FINANCIERES- TRADING</v>
          </cell>
        </row>
        <row r="724">
          <cell r="R724" t="str">
            <v>OPERATIONS FINANCIERES-EMISSION</v>
          </cell>
        </row>
        <row r="725">
          <cell r="R725" t="str">
            <v>OPTICIEN</v>
          </cell>
        </row>
        <row r="726">
          <cell r="R726" t="str">
            <v>ORFEVRE</v>
          </cell>
        </row>
        <row r="727">
          <cell r="R727" t="str">
            <v>P.D.G</v>
          </cell>
        </row>
        <row r="728">
          <cell r="R728" t="str">
            <v>PASTISSIER</v>
          </cell>
        </row>
        <row r="729">
          <cell r="R729" t="str">
            <v>PEINTRE</v>
          </cell>
        </row>
        <row r="730">
          <cell r="R730" t="str">
            <v>PHARMACIEN</v>
          </cell>
        </row>
        <row r="731">
          <cell r="R731" t="str">
            <v>PHARMACIEN</v>
          </cell>
        </row>
        <row r="732">
          <cell r="R732" t="str">
            <v>PHOTOGRAPHE</v>
          </cell>
        </row>
        <row r="733">
          <cell r="R733" t="str">
            <v>PILOTE</v>
          </cell>
        </row>
        <row r="734">
          <cell r="R734" t="str">
            <v>PLANNIFICATEUR</v>
          </cell>
        </row>
        <row r="735">
          <cell r="R735" t="str">
            <v>POLICIER</v>
          </cell>
        </row>
        <row r="736">
          <cell r="R736" t="str">
            <v>POMPISTE</v>
          </cell>
        </row>
        <row r="737">
          <cell r="R737" t="str">
            <v>PRESIDENT CONSEIL D'ADMINISTRATION</v>
          </cell>
        </row>
        <row r="738">
          <cell r="R738" t="str">
            <v>PRESIDENT CONSEIL SURVEILLANCE</v>
          </cell>
        </row>
        <row r="739">
          <cell r="R739" t="str">
            <v>PRESIDENT D'HONNEUR</v>
          </cell>
        </row>
        <row r="740">
          <cell r="R740" t="str">
            <v>PRESIDENT DU DIRECTOIRE</v>
          </cell>
        </row>
        <row r="741">
          <cell r="R741" t="str">
            <v>PRESSE</v>
          </cell>
        </row>
        <row r="742">
          <cell r="R742" t="str">
            <v>PRETRE</v>
          </cell>
        </row>
        <row r="743">
          <cell r="R743" t="str">
            <v>PROFESSEUR</v>
          </cell>
        </row>
        <row r="744">
          <cell r="R744" t="str">
            <v>RECEPTIONNISTE</v>
          </cell>
        </row>
        <row r="745">
          <cell r="R745" t="str">
            <v>RECEVEUR</v>
          </cell>
        </row>
        <row r="746">
          <cell r="R746" t="str">
            <v>REPRESENTANT COMMERCIAL</v>
          </cell>
        </row>
        <row r="747">
          <cell r="R747" t="str">
            <v>REPRESENTANT RESIDENT</v>
          </cell>
        </row>
        <row r="748">
          <cell r="R748" t="str">
            <v>RESPONSABLE ACHATS</v>
          </cell>
        </row>
        <row r="749">
          <cell r="R749" t="str">
            <v>RESPONSABLE ACHATS (PRODUITS)</v>
          </cell>
        </row>
        <row r="750">
          <cell r="R750" t="str">
            <v>RESPONSABLE ACTION COMMERCIALE</v>
          </cell>
        </row>
        <row r="751">
          <cell r="R751" t="str">
            <v>RESPONSABLE ADINISTRATIF ET FINANCIER</v>
          </cell>
        </row>
        <row r="752">
          <cell r="R752" t="str">
            <v>RESPONSABLE ADMINISTRATION DES VENTES</v>
          </cell>
        </row>
        <row r="753">
          <cell r="R753" t="str">
            <v>RESPONSABLE ADMISTRATIF</v>
          </cell>
        </row>
        <row r="754">
          <cell r="R754" t="str">
            <v>RESPONSABLE CREDIT CLIENTELE</v>
          </cell>
        </row>
        <row r="755">
          <cell r="R755" t="str">
            <v>RESPONSABLE D'AGENCE</v>
          </cell>
        </row>
        <row r="756">
          <cell r="R756" t="str">
            <v>RESPONSABLE DE CLIENTELE ENTREPRISE</v>
          </cell>
        </row>
        <row r="757">
          <cell r="R757" t="str">
            <v>RESPONSABLE DE CLIENTELE PARTICULIER</v>
          </cell>
        </row>
        <row r="758">
          <cell r="R758" t="str">
            <v>RESPONSABLE DE FORMATION</v>
          </cell>
        </row>
        <row r="759">
          <cell r="R759" t="str">
            <v>RESPONSABLE ETUDE MARKETING</v>
          </cell>
        </row>
        <row r="760">
          <cell r="R760" t="str">
            <v>RESPONSABLE GESTION CADRE</v>
          </cell>
        </row>
        <row r="761">
          <cell r="R761" t="str">
            <v>RESPONSABLE JURIDIQUE ET FISCAL</v>
          </cell>
        </row>
        <row r="762">
          <cell r="R762" t="str">
            <v>RESPONSABLE LOGISTIQUE</v>
          </cell>
        </row>
        <row r="763">
          <cell r="R763" t="str">
            <v>RESPONSABLE MARKETING</v>
          </cell>
        </row>
        <row r="764">
          <cell r="R764" t="str">
            <v>RESPONSABLE MEDIA</v>
          </cell>
        </row>
        <row r="765">
          <cell r="R765" t="str">
            <v>RESPONSABLE METHODE</v>
          </cell>
        </row>
        <row r="766">
          <cell r="R766" t="str">
            <v>RESPONSABLE PLANNING</v>
          </cell>
        </row>
        <row r="767">
          <cell r="R767" t="str">
            <v>RESPONSABLE REGIONAL VENTE</v>
          </cell>
        </row>
        <row r="768">
          <cell r="R768" t="str">
            <v>RESPONSABLE RELATIONS PUBLIQUE</v>
          </cell>
        </row>
        <row r="769">
          <cell r="R769" t="str">
            <v>RESPONSABLE RISQUE ENTREPRISE</v>
          </cell>
        </row>
        <row r="770">
          <cell r="R770" t="str">
            <v>RESPONSABLE SERVICE APRES VENTE</v>
          </cell>
        </row>
        <row r="771">
          <cell r="R771" t="str">
            <v>RESPONSABLE SERVICE PRODUCTION</v>
          </cell>
        </row>
        <row r="772">
          <cell r="R772" t="str">
            <v>RESPONSABLE SERVICE REASSURANCE</v>
          </cell>
        </row>
        <row r="773">
          <cell r="R773" t="str">
            <v>RESPONSABLE SERVICE SINISTRE</v>
          </cell>
        </row>
        <row r="774">
          <cell r="R774" t="str">
            <v>RESPONSABLE SES ETUDES</v>
          </cell>
        </row>
        <row r="775">
          <cell r="R775" t="str">
            <v>RESPONSABLE SYSTEME</v>
          </cell>
        </row>
        <row r="776">
          <cell r="R776" t="str">
            <v>RESPONSABLE ZONE EXPORT</v>
          </cell>
        </row>
        <row r="777">
          <cell r="R777" t="str">
            <v>RESTAURANT ET SNACKS</v>
          </cell>
        </row>
        <row r="778">
          <cell r="R778" t="str">
            <v>RESTAURATEUR</v>
          </cell>
        </row>
        <row r="779">
          <cell r="R779" t="str">
            <v>RETRAITE</v>
          </cell>
        </row>
        <row r="780">
          <cell r="R780" t="str">
            <v>SAGE FEMME</v>
          </cell>
        </row>
        <row r="781">
          <cell r="R781" t="str">
            <v>SECRETAIRE</v>
          </cell>
        </row>
        <row r="782">
          <cell r="R782" t="str">
            <v>SECRETAIRE-COMPTABLE</v>
          </cell>
        </row>
        <row r="783">
          <cell r="R783" t="str">
            <v>SECRETAIRE DE DIRECTION</v>
          </cell>
        </row>
        <row r="784">
          <cell r="R784" t="str">
            <v>SECRETAIRE/DELEGUE GENERAL</v>
          </cell>
        </row>
        <row r="785">
          <cell r="R785" t="str">
            <v xml:space="preserve">SECRETARIAT  </v>
          </cell>
        </row>
        <row r="786">
          <cell r="R786" t="str">
            <v xml:space="preserve">SECRETARIAT DE DIRECTION </v>
          </cell>
        </row>
        <row r="787">
          <cell r="R787" t="str">
            <v>SENATEUR</v>
          </cell>
        </row>
        <row r="788">
          <cell r="R788" t="str">
            <v>SOCIO ECONOMISTE</v>
          </cell>
        </row>
        <row r="789">
          <cell r="R789" t="str">
            <v>SOCIOLOGUE</v>
          </cell>
        </row>
        <row r="790">
          <cell r="R790" t="str">
            <v>SOUDEUR</v>
          </cell>
        </row>
        <row r="791">
          <cell r="R791" t="str">
            <v>SOUS-DIRECTEUR</v>
          </cell>
        </row>
        <row r="792">
          <cell r="R792" t="str">
            <v>STAFFEUR</v>
          </cell>
        </row>
        <row r="793">
          <cell r="R793" t="str">
            <v>STATISTICIEN</v>
          </cell>
        </row>
        <row r="794">
          <cell r="R794" t="str">
            <v>STYLISME MODELISME</v>
          </cell>
        </row>
        <row r="795">
          <cell r="R795" t="str">
            <v>TACHERON</v>
          </cell>
        </row>
        <row r="796">
          <cell r="R796" t="str">
            <v>TAILLEUR</v>
          </cell>
        </row>
        <row r="797">
          <cell r="R797" t="str">
            <v>TAPISSIER</v>
          </cell>
        </row>
        <row r="798">
          <cell r="R798" t="str">
            <v>TECHNICIEN AGRICOLE</v>
          </cell>
        </row>
        <row r="799">
          <cell r="R799" t="str">
            <v>TECHNICIEN BIO MEDICAL</v>
          </cell>
        </row>
        <row r="800">
          <cell r="R800" t="str">
            <v>TECHNICIEN DE SURFACE</v>
          </cell>
        </row>
        <row r="801">
          <cell r="R801" t="str">
            <v>TECHNICIEN SUPERIEUR CIVIL</v>
          </cell>
        </row>
        <row r="802">
          <cell r="R802" t="str">
            <v>TECHNICIEN TELECOM</v>
          </cell>
        </row>
        <row r="803">
          <cell r="R803" t="str">
            <v>TELE CONSEILLER</v>
          </cell>
        </row>
        <row r="804">
          <cell r="R804" t="str">
            <v xml:space="preserve">TELE OPERATEUR </v>
          </cell>
        </row>
        <row r="805">
          <cell r="R805" t="str">
            <v>TOPOGRAPHE</v>
          </cell>
        </row>
        <row r="806">
          <cell r="R806" t="str">
            <v>TRADER</v>
          </cell>
        </row>
        <row r="807">
          <cell r="R807" t="str">
            <v>TRADERS</v>
          </cell>
        </row>
        <row r="808">
          <cell r="R808" t="str">
            <v>TRADUCTION INTERPRETARIAT</v>
          </cell>
        </row>
        <row r="809">
          <cell r="R809" t="str">
            <v>TRANSITAIRE</v>
          </cell>
        </row>
        <row r="810">
          <cell r="R810" t="str">
            <v xml:space="preserve">TRANSPORT </v>
          </cell>
        </row>
        <row r="811">
          <cell r="R811" t="str">
            <v>TRANSPORTEUR</v>
          </cell>
        </row>
        <row r="812">
          <cell r="R812" t="str">
            <v>TRESORIER</v>
          </cell>
        </row>
        <row r="813">
          <cell r="R813" t="str">
            <v>UNIVERSITAIRE/CHERCHEURS</v>
          </cell>
        </row>
        <row r="814">
          <cell r="R814" t="str">
            <v>V.R.P. MULTICARTES</v>
          </cell>
        </row>
        <row r="815">
          <cell r="R815" t="str">
            <v>VETERINAIRE</v>
          </cell>
        </row>
        <row r="816">
          <cell r="R816" t="str">
            <v>VICE PRESIDENT CONSEIL ADMINISTRATIF</v>
          </cell>
        </row>
        <row r="817">
          <cell r="R817" t="str">
            <v>VIGILE</v>
          </cell>
        </row>
        <row r="818">
          <cell r="R818" t="str">
            <v>VOYAGE : TOURISME ET AGENCE</v>
          </cell>
        </row>
      </sheetData>
      <sheetData sheetId="2"/>
      <sheetData sheetId="3"/>
      <sheetData sheetId="4">
        <row r="28">
          <cell r="J28" t="str">
            <v>P</v>
          </cell>
        </row>
      </sheetData>
      <sheetData sheetId="5">
        <row r="4">
          <cell r="C4" t="str">
            <v>PACK SALARIA PRIVE</v>
          </cell>
        </row>
        <row r="12">
          <cell r="C12" t="str">
            <v>DECOUVERT</v>
          </cell>
        </row>
        <row r="17">
          <cell r="H17">
            <v>41194</v>
          </cell>
        </row>
        <row r="34">
          <cell r="C34">
            <v>0</v>
          </cell>
        </row>
        <row r="47">
          <cell r="C47">
            <v>15000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8">
          <cell r="C8" t="str">
            <v xml:space="preserve">POUGRAOUA </v>
          </cell>
        </row>
        <row r="9">
          <cell r="C9" t="str">
            <v>ISMAEL FIDELE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ables/table1.xml><?xml version="1.0" encoding="utf-8"?>
<table xmlns="http://schemas.openxmlformats.org/spreadsheetml/2006/main" id="2" name="Tableau72" displayName="Tableau72" ref="A1:H2" totalsRowShown="0" headerRowDxfId="26" dataDxfId="25">
  <autoFilter ref="A1:H2"/>
  <tableColumns count="8">
    <tableColumn id="1" name="N°" dataDxfId="24"/>
    <tableColumn id="2" name="DATE OUV" dataDxfId="23"/>
    <tableColumn id="3" name="N° COMPTE" dataDxfId="22" dataCellStyle="Milliers"/>
    <tableColumn id="4" name="NOM &amp; PRENOM" dataDxfId="21"/>
    <tableColumn id="5" name="TELEPHONE" dataDxfId="20"/>
    <tableColumn id="6" name="TYPE_x000a_CPTE" dataDxfId="19"/>
    <tableColumn id="7" name="ADRESSE MAIL" dataDxfId="18"/>
    <tableColumn id="8" name="CODE _x000a_AGENT" dataDxfId="1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4" displayName="Tableau4" ref="B15:E17" totalsRowShown="0" headerRowDxfId="16" dataDxfId="14" headerRowBorderDxfId="15">
  <autoFilter ref="B15:E17"/>
  <tableColumns count="4">
    <tableColumn id="1" name="N°" dataDxfId="13"/>
    <tableColumn id="2" name="DATE D'ADHESION" dataDxfId="12"/>
    <tableColumn id="3" name="N° COMPTE" dataDxfId="11"/>
    <tableColumn id="4" name="NOM &amp; PRENOM" dataDxfId="1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au7" displayName="Tableau7" ref="A1:H2" totalsRowShown="0" headerRowDxfId="9" dataDxfId="8">
  <autoFilter ref="A1:H2"/>
  <tableColumns count="8">
    <tableColumn id="1" name="N°" dataDxfId="7"/>
    <tableColumn id="2" name="DATE OUV" dataDxfId="6"/>
    <tableColumn id="3" name="N° COMPTE" dataDxfId="5"/>
    <tableColumn id="4" name="NOM &amp; PRENOM" dataDxfId="4"/>
    <tableColumn id="5" name="TELEPHONE" dataDxfId="3"/>
    <tableColumn id="6" name="REF PIECES" dataDxfId="2"/>
    <tableColumn id="7" name="CODE_x000a_AGENT" dataDxfId="1"/>
    <tableColumn id="8" name="Colonne1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HOYLOK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8"/>
  <dimension ref="A1:H2"/>
  <sheetViews>
    <sheetView showGridLines="0" view="pageLayout" zoomScaleNormal="100" workbookViewId="0">
      <selection activeCell="B10" sqref="B10"/>
    </sheetView>
  </sheetViews>
  <sheetFormatPr baseColWidth="10" defaultRowHeight="20.100000000000001" customHeight="1"/>
  <cols>
    <col min="1" max="1" width="5.28515625" style="47" customWidth="1"/>
    <col min="2" max="2" width="13.5703125" style="50" customWidth="1"/>
    <col min="3" max="3" width="17.85546875" style="48" customWidth="1"/>
    <col min="4" max="4" width="37" style="49" customWidth="1"/>
    <col min="5" max="5" width="12" style="50" customWidth="1"/>
    <col min="6" max="6" width="6.5703125" style="50" customWidth="1"/>
    <col min="7" max="7" width="29.5703125" style="51" customWidth="1"/>
    <col min="8" max="8" width="9.7109375" style="47" customWidth="1"/>
    <col min="9" max="16384" width="11.42578125" style="46"/>
  </cols>
  <sheetData>
    <row r="1" spans="1:8" s="38" customFormat="1" ht="34.5" customHeight="1">
      <c r="A1" s="37" t="s">
        <v>1</v>
      </c>
      <c r="B1" s="38" t="s">
        <v>5</v>
      </c>
      <c r="C1" s="39" t="s">
        <v>3</v>
      </c>
      <c r="D1" s="38" t="s">
        <v>4</v>
      </c>
      <c r="E1" s="38" t="s">
        <v>6</v>
      </c>
      <c r="F1" s="40" t="s">
        <v>7</v>
      </c>
      <c r="G1" s="41" t="s">
        <v>8</v>
      </c>
      <c r="H1" s="42" t="s">
        <v>9</v>
      </c>
    </row>
    <row r="2" spans="1:8" s="6" customFormat="1" ht="11.25" customHeight="1">
      <c r="A2" s="37"/>
      <c r="B2" s="2"/>
      <c r="C2" s="43"/>
      <c r="D2" s="44"/>
      <c r="E2" s="45"/>
      <c r="F2" s="38"/>
      <c r="H2" s="37"/>
    </row>
  </sheetData>
  <pageMargins left="0.61" right="0.21" top="0.75" bottom="0.75" header="0.3" footer="0.3"/>
  <pageSetup paperSize="9" orientation="landscape" r:id="rId1"/>
  <headerFooter>
    <oddHeader xml:space="preserve">&amp;C&amp;"-,Gras"&amp;13 &amp;15&amp;UMISE A DISPOSITION D'UN CONTRAT  &amp;13&amp;U
&amp;U
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1"/>
  <dimension ref="B1:I164"/>
  <sheetViews>
    <sheetView showGridLines="0" showRowColHeaders="0" view="pageLayout" zoomScaleNormal="100" workbookViewId="0">
      <selection activeCell="C21" sqref="C21"/>
    </sheetView>
  </sheetViews>
  <sheetFormatPr baseColWidth="10" defaultColWidth="5.7109375" defaultRowHeight="9.9499999999999993" customHeight="1"/>
  <cols>
    <col min="1" max="1" width="5.5703125" style="4" customWidth="1"/>
    <col min="2" max="2" width="8" style="1" customWidth="1"/>
    <col min="3" max="3" width="17.5703125" style="2" customWidth="1"/>
    <col min="4" max="4" width="21.5703125" style="3" customWidth="1"/>
    <col min="5" max="5" width="38.85546875" style="4" customWidth="1"/>
    <col min="6" max="6" width="3.140625" style="4" customWidth="1"/>
    <col min="7" max="7" width="5.7109375" style="4"/>
    <col min="8" max="9" width="10.7109375" style="4" bestFit="1" customWidth="1"/>
    <col min="10" max="16384" width="5.7109375" style="4"/>
  </cols>
  <sheetData>
    <row r="1" spans="2:9" ht="11.25" customHeight="1"/>
    <row r="2" spans="2:9" ht="12.75" customHeight="1">
      <c r="C2" s="5"/>
      <c r="I2" s="6" t="s">
        <v>0</v>
      </c>
    </row>
    <row r="3" spans="2:9" ht="7.5" customHeight="1">
      <c r="C3" s="7"/>
      <c r="I3" s="6"/>
    </row>
    <row r="4" spans="2:9" ht="9.9499999999999993" customHeight="1">
      <c r="B4" s="8"/>
    </row>
    <row r="5" spans="2:9" ht="9.9499999999999993" customHeight="1">
      <c r="B5" s="8"/>
    </row>
    <row r="8" spans="2:9" ht="18.75" customHeight="1">
      <c r="C8" s="68" t="s">
        <v>30</v>
      </c>
      <c r="D8" s="68"/>
      <c r="E8" s="68"/>
    </row>
    <row r="9" spans="2:9" ht="18.75" customHeight="1">
      <c r="C9" s="9"/>
      <c r="D9" s="10"/>
      <c r="E9" s="11"/>
    </row>
    <row r="11" spans="2:9" ht="15" customHeight="1">
      <c r="C11" s="69" t="str">
        <f ca="1">CONCATENATE("Date du jour : ",,TEXT(TODAY(),"jj mmmm aaaa"))</f>
        <v>Date du jour : 14 octobre 2012</v>
      </c>
      <c r="D11" s="69"/>
      <c r="E11" s="12"/>
    </row>
    <row r="12" spans="2:9" ht="13.5" customHeight="1">
      <c r="B12" s="13"/>
      <c r="C12" s="14"/>
      <c r="H12" s="15"/>
    </row>
    <row r="13" spans="2:9" ht="15" customHeight="1">
      <c r="B13" s="70" t="str">
        <f>CONCATENATE("PERIODE :"," ",IF(TEXT([1]DONNE!H17,"jj")=TEXT(EOMONTH([1]DONNE!H17,0),"jj"),TEXT([1]DONNE!H17,"mmmm aaaa"),TEXT(EOMONTH([1]DONNE!H17,-1),"mmmm aaaa")))</f>
        <v>PERIODE : septembre 2012</v>
      </c>
      <c r="C13" s="70"/>
      <c r="H13" s="15"/>
    </row>
    <row r="14" spans="2:9" ht="15" customHeight="1">
      <c r="H14" s="15"/>
      <c r="I14" s="15"/>
    </row>
    <row r="15" spans="2:9" ht="33" customHeight="1">
      <c r="B15" s="16" t="s">
        <v>1</v>
      </c>
      <c r="C15" s="17" t="s">
        <v>2</v>
      </c>
      <c r="D15" s="18" t="s">
        <v>3</v>
      </c>
      <c r="E15" s="19" t="s">
        <v>4</v>
      </c>
    </row>
    <row r="16" spans="2:9" s="24" customFormat="1" ht="10.5" customHeight="1">
      <c r="B16" s="20"/>
      <c r="C16" s="21"/>
      <c r="D16" s="22"/>
      <c r="E16" s="23"/>
    </row>
    <row r="17" spans="2:9" ht="19.5" customHeight="1">
      <c r="B17" s="25"/>
      <c r="C17" s="26"/>
      <c r="D17" s="27"/>
      <c r="E17" s="28"/>
      <c r="H17" s="24" t="str">
        <f>MID(H14,TEXT(H14,"mm aaaa"),7)</f>
        <v/>
      </c>
      <c r="I17" s="4" t="str">
        <f>IF(H14=EOMONTH(H13,0),TEXT(H14,"mmmm aaaa"),"")</f>
        <v/>
      </c>
    </row>
    <row r="18" spans="2:9" ht="19.5" customHeight="1">
      <c r="B18" s="25"/>
      <c r="C18" s="26"/>
      <c r="D18" s="27"/>
      <c r="E18" s="28"/>
    </row>
    <row r="19" spans="2:9" ht="19.5" customHeight="1">
      <c r="B19" s="25"/>
      <c r="C19" s="26"/>
      <c r="D19" s="27"/>
      <c r="E19" s="28"/>
      <c r="I19" s="24"/>
    </row>
    <row r="20" spans="2:9" ht="19.5" customHeight="1">
      <c r="B20" s="25"/>
      <c r="C20" s="26"/>
      <c r="D20" s="27"/>
      <c r="E20" s="28"/>
      <c r="I20" s="15"/>
    </row>
    <row r="21" spans="2:9" ht="19.5" customHeight="1">
      <c r="B21" s="25"/>
      <c r="C21" s="26"/>
      <c r="D21" s="27"/>
      <c r="E21" s="28"/>
    </row>
    <row r="22" spans="2:9" ht="19.5" customHeight="1">
      <c r="B22" s="25"/>
      <c r="C22" s="26"/>
      <c r="D22" s="27"/>
      <c r="E22" s="28"/>
    </row>
    <row r="23" spans="2:9" ht="19.5" customHeight="1">
      <c r="B23" s="25"/>
      <c r="C23" s="26"/>
      <c r="D23" s="27"/>
      <c r="E23" s="28"/>
    </row>
    <row r="24" spans="2:9" ht="19.5" customHeight="1">
      <c r="B24" s="25"/>
      <c r="C24" s="26"/>
      <c r="D24" s="27"/>
      <c r="E24" s="28"/>
    </row>
    <row r="25" spans="2:9" ht="19.5" customHeight="1">
      <c r="B25" s="25"/>
      <c r="C25" s="26"/>
      <c r="D25" s="27"/>
      <c r="E25" s="29"/>
    </row>
    <row r="26" spans="2:9" ht="19.5" customHeight="1">
      <c r="B26" s="30"/>
      <c r="C26" s="26"/>
      <c r="D26" s="27"/>
      <c r="E26" s="29"/>
    </row>
    <row r="27" spans="2:9" ht="19.5" customHeight="1">
      <c r="B27" s="25"/>
      <c r="C27" s="31"/>
      <c r="D27" s="32"/>
      <c r="E27" s="33"/>
    </row>
    <row r="28" spans="2:9" ht="19.5" customHeight="1">
      <c r="B28" s="25"/>
      <c r="C28" s="31"/>
      <c r="D28" s="32"/>
      <c r="E28" s="33"/>
    </row>
    <row r="29" spans="2:9" ht="19.5" customHeight="1">
      <c r="B29" s="25"/>
      <c r="C29" s="26"/>
      <c r="D29" s="27"/>
      <c r="E29" s="29"/>
    </row>
    <row r="30" spans="2:9" ht="19.5" customHeight="1">
      <c r="B30" s="25"/>
      <c r="C30" s="26"/>
      <c r="D30" s="27"/>
      <c r="E30" s="29"/>
    </row>
    <row r="31" spans="2:9" ht="19.5" customHeight="1">
      <c r="B31" s="25"/>
      <c r="C31" s="26"/>
      <c r="D31" s="27"/>
      <c r="E31" s="29"/>
    </row>
    <row r="32" spans="2:9" ht="19.5" customHeight="1">
      <c r="B32" s="25"/>
      <c r="C32" s="26"/>
      <c r="D32" s="27"/>
      <c r="E32" s="29"/>
    </row>
    <row r="33" spans="2:5" ht="19.5" customHeight="1">
      <c r="B33" s="25"/>
      <c r="C33" s="26"/>
      <c r="D33" s="27"/>
      <c r="E33" s="29"/>
    </row>
    <row r="34" spans="2:5" ht="19.5" customHeight="1">
      <c r="B34" s="25"/>
      <c r="C34" s="26"/>
      <c r="D34" s="27"/>
      <c r="E34" s="29"/>
    </row>
    <row r="35" spans="2:5" ht="19.5" customHeight="1">
      <c r="B35" s="25"/>
      <c r="C35" s="26"/>
      <c r="D35" s="27"/>
      <c r="E35" s="29"/>
    </row>
    <row r="36" spans="2:5" ht="19.5" customHeight="1">
      <c r="B36" s="25"/>
      <c r="C36" s="26"/>
      <c r="D36" s="27"/>
      <c r="E36" s="29"/>
    </row>
    <row r="37" spans="2:5" ht="19.5" customHeight="1">
      <c r="B37" s="25"/>
      <c r="C37" s="26"/>
      <c r="D37" s="27"/>
      <c r="E37" s="29"/>
    </row>
    <row r="38" spans="2:5" ht="19.5" customHeight="1">
      <c r="B38" s="25"/>
      <c r="C38" s="26"/>
      <c r="D38" s="27"/>
      <c r="E38" s="29"/>
    </row>
    <row r="39" spans="2:5" ht="19.5" customHeight="1">
      <c r="B39" s="25"/>
      <c r="C39" s="26"/>
      <c r="D39" s="27"/>
      <c r="E39" s="29"/>
    </row>
    <row r="40" spans="2:5" ht="19.5" customHeight="1">
      <c r="B40" s="25"/>
      <c r="C40" s="26"/>
      <c r="D40" s="27"/>
      <c r="E40" s="29"/>
    </row>
    <row r="41" spans="2:5" ht="19.5" customHeight="1">
      <c r="B41" s="25"/>
      <c r="C41" s="26"/>
      <c r="D41" s="27"/>
      <c r="E41" s="29"/>
    </row>
    <row r="42" spans="2:5" ht="19.5" customHeight="1">
      <c r="B42" s="25"/>
      <c r="C42" s="26"/>
      <c r="D42" s="27"/>
      <c r="E42" s="29"/>
    </row>
    <row r="43" spans="2:5" ht="19.5" customHeight="1">
      <c r="B43" s="25"/>
      <c r="C43" s="26"/>
      <c r="D43" s="27"/>
      <c r="E43" s="29"/>
    </row>
    <row r="44" spans="2:5" ht="19.5" customHeight="1">
      <c r="B44" s="25"/>
      <c r="C44" s="26"/>
      <c r="D44" s="27"/>
      <c r="E44" s="29"/>
    </row>
    <row r="45" spans="2:5" ht="19.5" customHeight="1">
      <c r="B45" s="25"/>
      <c r="C45" s="26"/>
      <c r="D45" s="27"/>
      <c r="E45" s="29"/>
    </row>
    <row r="46" spans="2:5" ht="19.5" customHeight="1">
      <c r="B46" s="25"/>
      <c r="C46" s="26"/>
      <c r="D46" s="27"/>
      <c r="E46" s="29"/>
    </row>
    <row r="47" spans="2:5" ht="19.5" customHeight="1">
      <c r="B47" s="25"/>
      <c r="C47" s="26"/>
      <c r="D47" s="27"/>
      <c r="E47" s="29"/>
    </row>
    <row r="48" spans="2:5" ht="19.5" customHeight="1">
      <c r="B48" s="25"/>
      <c r="C48" s="26"/>
      <c r="D48" s="27"/>
      <c r="E48" s="29"/>
    </row>
    <row r="49" spans="2:5" ht="19.5" customHeight="1">
      <c r="B49" s="25"/>
      <c r="C49" s="26"/>
      <c r="D49" s="27"/>
      <c r="E49" s="29"/>
    </row>
    <row r="50" spans="2:5" ht="19.5" customHeight="1">
      <c r="B50" s="25"/>
      <c r="C50" s="26"/>
      <c r="D50" s="27"/>
      <c r="E50" s="29"/>
    </row>
    <row r="51" spans="2:5" ht="19.5" customHeight="1">
      <c r="B51" s="25"/>
      <c r="C51" s="26"/>
      <c r="D51" s="27"/>
      <c r="E51" s="29"/>
    </row>
    <row r="52" spans="2:5" ht="19.5" customHeight="1">
      <c r="B52" s="25"/>
      <c r="C52" s="26"/>
      <c r="D52" s="27"/>
      <c r="E52" s="29"/>
    </row>
    <row r="53" spans="2:5" ht="19.5" customHeight="1">
      <c r="B53" s="25"/>
      <c r="C53" s="26"/>
      <c r="D53" s="27"/>
      <c r="E53" s="29"/>
    </row>
    <row r="54" spans="2:5" ht="19.5" customHeight="1">
      <c r="B54" s="25"/>
      <c r="C54" s="26"/>
      <c r="D54" s="27"/>
      <c r="E54" s="29"/>
    </row>
    <row r="55" spans="2:5" ht="19.5" customHeight="1">
      <c r="B55" s="25"/>
      <c r="C55" s="26"/>
      <c r="D55" s="27"/>
      <c r="E55" s="29"/>
    </row>
    <row r="56" spans="2:5" ht="19.5" customHeight="1">
      <c r="B56" s="25"/>
      <c r="C56" s="26"/>
      <c r="D56" s="27"/>
      <c r="E56" s="29"/>
    </row>
    <row r="57" spans="2:5" ht="19.5" customHeight="1">
      <c r="B57" s="25"/>
      <c r="C57" s="26"/>
      <c r="D57" s="27"/>
      <c r="E57" s="29"/>
    </row>
    <row r="58" spans="2:5" ht="19.5" customHeight="1">
      <c r="B58" s="25"/>
      <c r="C58" s="26"/>
      <c r="D58" s="27"/>
      <c r="E58" s="29"/>
    </row>
    <row r="59" spans="2:5" ht="19.5" customHeight="1">
      <c r="B59" s="25"/>
      <c r="C59" s="26"/>
      <c r="D59" s="27"/>
      <c r="E59" s="29"/>
    </row>
    <row r="60" spans="2:5" ht="19.5" customHeight="1">
      <c r="B60" s="25"/>
      <c r="C60" s="26"/>
      <c r="D60" s="27"/>
      <c r="E60" s="29"/>
    </row>
    <row r="61" spans="2:5" ht="19.5" customHeight="1">
      <c r="B61" s="25"/>
      <c r="C61" s="26"/>
      <c r="D61" s="27"/>
      <c r="E61" s="29"/>
    </row>
    <row r="62" spans="2:5" ht="19.5" customHeight="1">
      <c r="B62" s="25"/>
      <c r="C62" s="26"/>
      <c r="D62" s="27"/>
      <c r="E62" s="29"/>
    </row>
    <row r="63" spans="2:5" ht="19.5" customHeight="1">
      <c r="B63" s="25"/>
      <c r="C63" s="26"/>
      <c r="D63" s="27"/>
      <c r="E63" s="29"/>
    </row>
    <row r="64" spans="2:5" ht="19.5" customHeight="1">
      <c r="B64" s="25"/>
      <c r="C64" s="26"/>
      <c r="D64" s="27"/>
      <c r="E64" s="29"/>
    </row>
    <row r="65" spans="2:5" ht="19.5" customHeight="1">
      <c r="B65" s="25"/>
      <c r="C65" s="26"/>
      <c r="D65" s="27"/>
      <c r="E65" s="29"/>
    </row>
    <row r="66" spans="2:5" ht="19.5" customHeight="1">
      <c r="B66" s="25"/>
      <c r="C66" s="26"/>
      <c r="D66" s="27"/>
      <c r="E66" s="29"/>
    </row>
    <row r="67" spans="2:5" ht="19.5" customHeight="1">
      <c r="B67" s="25"/>
      <c r="C67" s="26"/>
      <c r="D67" s="27"/>
      <c r="E67" s="29"/>
    </row>
    <row r="68" spans="2:5" ht="19.5" customHeight="1">
      <c r="B68" s="25"/>
      <c r="C68" s="26"/>
      <c r="D68" s="27"/>
      <c r="E68" s="29"/>
    </row>
    <row r="69" spans="2:5" ht="19.5" customHeight="1">
      <c r="B69" s="25"/>
      <c r="C69" s="26"/>
      <c r="D69" s="27"/>
      <c r="E69" s="29"/>
    </row>
    <row r="70" spans="2:5" ht="19.5" customHeight="1">
      <c r="B70" s="25"/>
      <c r="C70" s="26"/>
      <c r="D70" s="27"/>
      <c r="E70" s="29"/>
    </row>
    <row r="71" spans="2:5" ht="19.5" customHeight="1">
      <c r="B71" s="25"/>
      <c r="C71" s="26"/>
      <c r="D71" s="27"/>
      <c r="E71" s="29"/>
    </row>
    <row r="72" spans="2:5" ht="19.5" customHeight="1">
      <c r="B72" s="25"/>
      <c r="C72" s="26"/>
      <c r="D72" s="27"/>
      <c r="E72" s="29"/>
    </row>
    <row r="73" spans="2:5" ht="19.5" customHeight="1">
      <c r="B73" s="25"/>
      <c r="C73" s="26"/>
      <c r="D73" s="27"/>
      <c r="E73" s="29"/>
    </row>
    <row r="74" spans="2:5" ht="19.5" customHeight="1">
      <c r="B74" s="25"/>
      <c r="C74" s="26"/>
      <c r="D74" s="27"/>
      <c r="E74" s="29"/>
    </row>
    <row r="75" spans="2:5" ht="19.5" customHeight="1">
      <c r="B75" s="25"/>
      <c r="C75" s="26"/>
      <c r="D75" s="27"/>
      <c r="E75" s="29"/>
    </row>
    <row r="76" spans="2:5" ht="19.5" customHeight="1">
      <c r="B76" s="25"/>
      <c r="C76" s="26"/>
      <c r="D76" s="27"/>
      <c r="E76" s="29"/>
    </row>
    <row r="77" spans="2:5" ht="19.5" customHeight="1">
      <c r="B77" s="25"/>
      <c r="C77" s="26"/>
      <c r="D77" s="27"/>
      <c r="E77" s="29"/>
    </row>
    <row r="78" spans="2:5" ht="19.5" customHeight="1">
      <c r="B78" s="25"/>
      <c r="C78" s="26"/>
      <c r="D78" s="27"/>
      <c r="E78" s="29"/>
    </row>
    <row r="79" spans="2:5" ht="19.5" customHeight="1">
      <c r="B79" s="25"/>
      <c r="C79" s="26"/>
      <c r="D79" s="27"/>
      <c r="E79" s="29"/>
    </row>
    <row r="80" spans="2:5" ht="19.5" customHeight="1">
      <c r="B80" s="25"/>
      <c r="C80" s="26"/>
      <c r="D80" s="27"/>
      <c r="E80" s="29"/>
    </row>
    <row r="81" spans="2:5" ht="19.5" customHeight="1">
      <c r="B81" s="25"/>
      <c r="C81" s="26"/>
      <c r="D81" s="27"/>
      <c r="E81" s="29"/>
    </row>
    <row r="82" spans="2:5" ht="19.5" customHeight="1">
      <c r="B82" s="25"/>
      <c r="C82" s="26"/>
      <c r="D82" s="27"/>
      <c r="E82" s="29"/>
    </row>
    <row r="83" spans="2:5" ht="19.5" customHeight="1">
      <c r="B83" s="25"/>
      <c r="C83" s="26"/>
      <c r="D83" s="27"/>
      <c r="E83" s="29"/>
    </row>
    <row r="84" spans="2:5" ht="19.5" customHeight="1">
      <c r="B84" s="25"/>
      <c r="C84" s="26"/>
      <c r="D84" s="27"/>
      <c r="E84" s="29"/>
    </row>
    <row r="85" spans="2:5" ht="19.5" customHeight="1">
      <c r="B85" s="25"/>
      <c r="C85" s="26"/>
      <c r="D85" s="27"/>
      <c r="E85" s="29"/>
    </row>
    <row r="86" spans="2:5" ht="19.5" customHeight="1">
      <c r="B86" s="25"/>
      <c r="C86" s="26"/>
      <c r="D86" s="27"/>
      <c r="E86" s="29"/>
    </row>
    <row r="87" spans="2:5" ht="19.5" customHeight="1">
      <c r="B87" s="25"/>
      <c r="C87" s="26"/>
      <c r="D87" s="27"/>
      <c r="E87" s="29"/>
    </row>
    <row r="88" spans="2:5" ht="19.5" customHeight="1">
      <c r="B88" s="25"/>
      <c r="C88" s="26"/>
      <c r="D88" s="27"/>
      <c r="E88" s="29"/>
    </row>
    <row r="89" spans="2:5" ht="19.5" customHeight="1">
      <c r="B89" s="25"/>
      <c r="C89" s="26"/>
      <c r="D89" s="27"/>
      <c r="E89" s="29"/>
    </row>
    <row r="90" spans="2:5" ht="19.5" customHeight="1">
      <c r="B90" s="25"/>
      <c r="C90" s="26"/>
      <c r="D90" s="27"/>
      <c r="E90" s="29"/>
    </row>
    <row r="91" spans="2:5" ht="19.5" customHeight="1">
      <c r="B91" s="25"/>
      <c r="C91" s="26"/>
      <c r="D91" s="27"/>
      <c r="E91" s="29"/>
    </row>
    <row r="92" spans="2:5" ht="19.5" customHeight="1">
      <c r="B92" s="25"/>
      <c r="C92" s="26"/>
      <c r="D92" s="27"/>
      <c r="E92" s="29"/>
    </row>
    <row r="93" spans="2:5" ht="19.5" customHeight="1">
      <c r="B93" s="25"/>
      <c r="C93" s="26"/>
      <c r="D93" s="27"/>
      <c r="E93" s="29"/>
    </row>
    <row r="94" spans="2:5" ht="19.5" customHeight="1">
      <c r="B94" s="25"/>
      <c r="C94" s="26"/>
      <c r="D94" s="27"/>
      <c r="E94" s="29"/>
    </row>
    <row r="95" spans="2:5" ht="19.5" customHeight="1">
      <c r="B95" s="25"/>
      <c r="C95" s="26"/>
      <c r="D95" s="27"/>
      <c r="E95" s="29"/>
    </row>
    <row r="96" spans="2:5" ht="19.5" customHeight="1">
      <c r="B96" s="25"/>
      <c r="C96" s="26"/>
      <c r="D96" s="27"/>
      <c r="E96" s="29"/>
    </row>
    <row r="97" spans="2:5" ht="19.5" customHeight="1">
      <c r="B97" s="25"/>
      <c r="C97" s="26"/>
      <c r="D97" s="27"/>
      <c r="E97" s="29"/>
    </row>
    <row r="98" spans="2:5" ht="19.5" customHeight="1">
      <c r="B98" s="25"/>
      <c r="C98" s="26"/>
      <c r="D98" s="27"/>
      <c r="E98" s="29"/>
    </row>
    <row r="99" spans="2:5" ht="19.5" customHeight="1">
      <c r="B99" s="25"/>
      <c r="C99" s="26"/>
      <c r="D99" s="27"/>
      <c r="E99" s="29"/>
    </row>
    <row r="100" spans="2:5" ht="19.5" customHeight="1">
      <c r="B100" s="25"/>
      <c r="C100" s="26"/>
      <c r="D100" s="27"/>
      <c r="E100" s="29"/>
    </row>
    <row r="101" spans="2:5" ht="19.5" customHeight="1">
      <c r="B101" s="25"/>
      <c r="C101" s="26"/>
      <c r="D101" s="27"/>
      <c r="E101" s="29"/>
    </row>
    <row r="102" spans="2:5" ht="19.5" customHeight="1">
      <c r="B102" s="25"/>
      <c r="C102" s="26"/>
      <c r="D102" s="27"/>
      <c r="E102" s="29"/>
    </row>
    <row r="103" spans="2:5" ht="19.5" customHeight="1">
      <c r="B103" s="25"/>
      <c r="C103" s="26"/>
      <c r="D103" s="27"/>
      <c r="E103" s="29"/>
    </row>
    <row r="104" spans="2:5" ht="19.5" customHeight="1">
      <c r="B104" s="25"/>
      <c r="C104" s="26"/>
      <c r="D104" s="27"/>
      <c r="E104" s="29"/>
    </row>
    <row r="105" spans="2:5" ht="19.5" customHeight="1">
      <c r="B105" s="25"/>
      <c r="C105" s="26"/>
      <c r="D105" s="27"/>
      <c r="E105" s="29"/>
    </row>
    <row r="106" spans="2:5" ht="19.5" customHeight="1">
      <c r="B106" s="25"/>
      <c r="C106" s="26"/>
      <c r="D106" s="27"/>
      <c r="E106" s="29"/>
    </row>
    <row r="107" spans="2:5" ht="19.5" customHeight="1">
      <c r="B107" s="25"/>
      <c r="C107" s="26"/>
      <c r="D107" s="27"/>
      <c r="E107" s="29"/>
    </row>
    <row r="108" spans="2:5" ht="19.5" customHeight="1">
      <c r="B108" s="25"/>
      <c r="C108" s="26"/>
      <c r="D108" s="27"/>
      <c r="E108" s="29"/>
    </row>
    <row r="109" spans="2:5" ht="19.5" customHeight="1">
      <c r="B109" s="25"/>
      <c r="C109" s="26"/>
      <c r="D109" s="27"/>
      <c r="E109" s="29"/>
    </row>
    <row r="110" spans="2:5" ht="19.5" customHeight="1">
      <c r="B110" s="25"/>
      <c r="C110" s="26"/>
      <c r="D110" s="27"/>
      <c r="E110" s="29"/>
    </row>
    <row r="111" spans="2:5" ht="19.5" customHeight="1">
      <c r="B111" s="25"/>
      <c r="C111" s="26"/>
      <c r="D111" s="27"/>
      <c r="E111" s="29"/>
    </row>
    <row r="112" spans="2:5" ht="19.5" customHeight="1">
      <c r="B112" s="25"/>
      <c r="C112" s="26"/>
      <c r="D112" s="27"/>
      <c r="E112" s="29"/>
    </row>
    <row r="113" spans="2:5" ht="19.5" customHeight="1">
      <c r="B113" s="25"/>
      <c r="C113" s="26"/>
      <c r="D113" s="27"/>
      <c r="E113" s="29"/>
    </row>
    <row r="114" spans="2:5" ht="19.5" customHeight="1">
      <c r="B114" s="25"/>
      <c r="C114" s="26"/>
      <c r="D114" s="27"/>
      <c r="E114" s="29"/>
    </row>
    <row r="115" spans="2:5" ht="19.5" customHeight="1">
      <c r="B115" s="25"/>
      <c r="C115" s="26"/>
      <c r="D115" s="27"/>
      <c r="E115" s="29"/>
    </row>
    <row r="116" spans="2:5" ht="19.5" customHeight="1">
      <c r="B116" s="25"/>
      <c r="C116" s="26"/>
      <c r="D116" s="27"/>
      <c r="E116" s="29"/>
    </row>
    <row r="117" spans="2:5" ht="19.5" customHeight="1">
      <c r="B117" s="25"/>
      <c r="C117" s="26"/>
      <c r="D117" s="27"/>
      <c r="E117" s="29"/>
    </row>
    <row r="118" spans="2:5" ht="19.5" customHeight="1">
      <c r="B118" s="25"/>
      <c r="C118" s="26"/>
      <c r="D118" s="27"/>
      <c r="E118" s="29"/>
    </row>
    <row r="119" spans="2:5" ht="19.5" customHeight="1">
      <c r="B119" s="25"/>
      <c r="C119" s="26"/>
      <c r="D119" s="27"/>
      <c r="E119" s="29"/>
    </row>
    <row r="120" spans="2:5" ht="19.5" customHeight="1">
      <c r="B120" s="25"/>
      <c r="C120" s="26"/>
      <c r="D120" s="27"/>
      <c r="E120" s="29"/>
    </row>
    <row r="121" spans="2:5" ht="19.5" customHeight="1">
      <c r="B121" s="25"/>
      <c r="C121" s="26"/>
      <c r="D121" s="27"/>
      <c r="E121" s="29"/>
    </row>
    <row r="122" spans="2:5" ht="19.5" customHeight="1">
      <c r="B122" s="25"/>
      <c r="C122" s="34"/>
      <c r="D122" s="35"/>
      <c r="E122" s="36"/>
    </row>
    <row r="123" spans="2:5" ht="19.5" customHeight="1">
      <c r="B123" s="25"/>
      <c r="C123" s="34"/>
      <c r="D123" s="35"/>
      <c r="E123" s="36"/>
    </row>
    <row r="124" spans="2:5" ht="19.5" customHeight="1">
      <c r="B124" s="25"/>
      <c r="C124" s="34"/>
      <c r="D124" s="35"/>
      <c r="E124" s="36"/>
    </row>
    <row r="125" spans="2:5" ht="19.5" customHeight="1">
      <c r="B125" s="25"/>
      <c r="C125" s="34"/>
      <c r="D125" s="35"/>
      <c r="E125" s="36"/>
    </row>
    <row r="126" spans="2:5" ht="19.5" customHeight="1">
      <c r="B126" s="25"/>
      <c r="C126" s="34"/>
      <c r="D126" s="35"/>
      <c r="E126" s="36"/>
    </row>
    <row r="127" spans="2:5" ht="19.5" customHeight="1">
      <c r="B127" s="25"/>
      <c r="C127" s="34"/>
      <c r="D127" s="35"/>
      <c r="E127" s="36"/>
    </row>
    <row r="128" spans="2:5" ht="19.5" customHeight="1">
      <c r="B128" s="25"/>
      <c r="C128" s="34"/>
      <c r="D128" s="35"/>
      <c r="E128" s="36"/>
    </row>
    <row r="129" spans="2:5" ht="19.5" customHeight="1">
      <c r="B129" s="25"/>
      <c r="C129" s="34"/>
      <c r="D129" s="35"/>
      <c r="E129" s="36"/>
    </row>
    <row r="130" spans="2:5" ht="19.5" customHeight="1">
      <c r="B130" s="25"/>
      <c r="C130" s="34"/>
      <c r="D130" s="35"/>
      <c r="E130" s="36"/>
    </row>
    <row r="131" spans="2:5" ht="19.5" customHeight="1">
      <c r="B131" s="25"/>
      <c r="C131" s="34"/>
      <c r="D131" s="35"/>
      <c r="E131" s="36"/>
    </row>
    <row r="132" spans="2:5" ht="19.5" customHeight="1">
      <c r="B132" s="25"/>
      <c r="C132" s="34"/>
      <c r="D132" s="35"/>
      <c r="E132" s="36"/>
    </row>
    <row r="133" spans="2:5" ht="19.5" customHeight="1">
      <c r="B133" s="25"/>
      <c r="C133" s="34"/>
      <c r="D133" s="35"/>
      <c r="E133" s="36"/>
    </row>
    <row r="134" spans="2:5" ht="19.5" customHeight="1">
      <c r="B134" s="25"/>
      <c r="C134" s="34"/>
      <c r="D134" s="35"/>
      <c r="E134" s="36"/>
    </row>
    <row r="135" spans="2:5" ht="19.5" customHeight="1">
      <c r="B135" s="25"/>
      <c r="C135" s="34"/>
      <c r="D135" s="35"/>
      <c r="E135" s="36"/>
    </row>
    <row r="136" spans="2:5" ht="19.5" customHeight="1">
      <c r="B136" s="25"/>
      <c r="C136" s="34"/>
      <c r="D136" s="35"/>
      <c r="E136" s="36"/>
    </row>
    <row r="137" spans="2:5" ht="19.5" customHeight="1">
      <c r="B137" s="25"/>
      <c r="C137" s="34"/>
      <c r="D137" s="35"/>
      <c r="E137" s="36"/>
    </row>
    <row r="138" spans="2:5" ht="19.5" customHeight="1">
      <c r="B138" s="25"/>
      <c r="C138" s="34"/>
      <c r="D138" s="35"/>
      <c r="E138" s="36"/>
    </row>
    <row r="139" spans="2:5" ht="19.5" customHeight="1">
      <c r="B139" s="25"/>
      <c r="C139" s="34"/>
      <c r="D139" s="35"/>
      <c r="E139" s="36"/>
    </row>
    <row r="140" spans="2:5" ht="19.5" customHeight="1">
      <c r="B140" s="25"/>
      <c r="C140" s="34"/>
      <c r="D140" s="35"/>
      <c r="E140" s="36"/>
    </row>
    <row r="141" spans="2:5" ht="19.5" customHeight="1">
      <c r="B141" s="25"/>
      <c r="C141" s="34"/>
      <c r="D141" s="35"/>
      <c r="E141" s="36"/>
    </row>
    <row r="142" spans="2:5" ht="19.5" customHeight="1">
      <c r="B142" s="25"/>
      <c r="C142" s="34"/>
      <c r="D142" s="35"/>
      <c r="E142" s="36"/>
    </row>
    <row r="143" spans="2:5" ht="19.5" customHeight="1">
      <c r="B143" s="25"/>
      <c r="C143" s="34"/>
      <c r="D143" s="35"/>
      <c r="E143" s="36"/>
    </row>
    <row r="144" spans="2:5" ht="19.5" customHeight="1">
      <c r="B144" s="25"/>
      <c r="C144" s="34"/>
      <c r="D144" s="35"/>
      <c r="E144" s="36"/>
    </row>
    <row r="145" spans="2:5" ht="19.5" customHeight="1">
      <c r="B145" s="25"/>
      <c r="C145" s="34"/>
      <c r="D145" s="35"/>
      <c r="E145" s="36"/>
    </row>
    <row r="146" spans="2:5" ht="19.5" customHeight="1">
      <c r="B146" s="25"/>
      <c r="C146" s="34"/>
      <c r="D146" s="35"/>
      <c r="E146" s="36"/>
    </row>
    <row r="147" spans="2:5" ht="19.5" customHeight="1">
      <c r="B147" s="25"/>
      <c r="C147" s="34"/>
      <c r="D147" s="35"/>
      <c r="E147" s="36"/>
    </row>
    <row r="148" spans="2:5" ht="19.5" customHeight="1">
      <c r="B148" s="25"/>
      <c r="C148" s="34"/>
      <c r="D148" s="35"/>
      <c r="E148" s="36"/>
    </row>
    <row r="149" spans="2:5" ht="19.5" customHeight="1">
      <c r="B149" s="25"/>
      <c r="C149" s="34"/>
      <c r="D149" s="35"/>
      <c r="E149" s="36"/>
    </row>
    <row r="150" spans="2:5" ht="19.5" customHeight="1">
      <c r="B150" s="25"/>
      <c r="C150" s="34"/>
      <c r="D150" s="35"/>
      <c r="E150" s="36"/>
    </row>
    <row r="151" spans="2:5" ht="19.5" customHeight="1">
      <c r="B151" s="25"/>
      <c r="C151" s="34"/>
      <c r="D151" s="35"/>
      <c r="E151" s="36"/>
    </row>
    <row r="152" spans="2:5" ht="19.5" customHeight="1">
      <c r="B152" s="25"/>
      <c r="C152" s="34"/>
      <c r="D152" s="35"/>
      <c r="E152" s="36"/>
    </row>
    <row r="153" spans="2:5" ht="19.5" customHeight="1">
      <c r="B153" s="25"/>
      <c r="C153" s="34"/>
      <c r="D153" s="35"/>
      <c r="E153" s="36"/>
    </row>
    <row r="154" spans="2:5" ht="19.5" customHeight="1"/>
    <row r="155" spans="2:5" ht="19.5" customHeight="1"/>
    <row r="156" spans="2:5" ht="19.5" customHeight="1"/>
    <row r="157" spans="2:5" ht="19.5" customHeight="1"/>
    <row r="158" spans="2:5" ht="19.5" customHeight="1"/>
    <row r="159" spans="2:5" ht="19.5" customHeight="1"/>
    <row r="160" spans="2:5" ht="19.5" customHeight="1"/>
    <row r="161" ht="19.5" customHeight="1"/>
    <row r="162" ht="19.5" customHeight="1"/>
    <row r="163" ht="19.5" customHeight="1"/>
    <row r="164" ht="19.5" customHeight="1"/>
  </sheetData>
  <mergeCells count="3">
    <mergeCell ref="C8:E8"/>
    <mergeCell ref="C11:D11"/>
    <mergeCell ref="B13:C13"/>
  </mergeCells>
  <pageMargins left="0.17" right="0.38" top="0.17" bottom="0.09" header="0.99" footer="0.09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7"/>
  <dimension ref="A1:H2"/>
  <sheetViews>
    <sheetView showGridLines="0" view="pageLayout" zoomScaleNormal="100" workbookViewId="0">
      <selection activeCell="B8" sqref="B8"/>
    </sheetView>
  </sheetViews>
  <sheetFormatPr baseColWidth="10" defaultRowHeight="20.100000000000001" customHeight="1"/>
  <cols>
    <col min="1" max="1" width="4.7109375" style="47" customWidth="1"/>
    <col min="2" max="2" width="12.5703125" style="50" customWidth="1"/>
    <col min="3" max="3" width="16.140625" style="47" customWidth="1"/>
    <col min="4" max="4" width="33.5703125" style="49" customWidth="1"/>
    <col min="5" max="5" width="10.7109375" style="50" customWidth="1"/>
    <col min="6" max="6" width="32.7109375" style="49" customWidth="1"/>
    <col min="7" max="7" width="7.28515625" style="50" customWidth="1"/>
    <col min="8" max="8" width="23.28515625" style="47" customWidth="1"/>
    <col min="9" max="9" width="1.7109375" style="46" customWidth="1"/>
    <col min="10" max="16384" width="11.42578125" style="46"/>
  </cols>
  <sheetData>
    <row r="1" spans="1:8" s="38" customFormat="1" ht="34.5" customHeight="1">
      <c r="A1" s="37" t="s">
        <v>1</v>
      </c>
      <c r="B1" s="38" t="s">
        <v>5</v>
      </c>
      <c r="C1" s="37" t="s">
        <v>3</v>
      </c>
      <c r="D1" s="38" t="s">
        <v>4</v>
      </c>
      <c r="E1" s="38" t="s">
        <v>6</v>
      </c>
      <c r="F1" s="38" t="s">
        <v>10</v>
      </c>
      <c r="G1" s="45" t="s">
        <v>11</v>
      </c>
      <c r="H1" s="37" t="s">
        <v>29</v>
      </c>
    </row>
    <row r="2" spans="1:8" s="6" customFormat="1" ht="10.5" customHeight="1">
      <c r="A2" s="37"/>
      <c r="B2" s="2"/>
      <c r="C2" s="37"/>
      <c r="D2" s="44"/>
      <c r="E2" s="45"/>
      <c r="F2" s="44"/>
      <c r="G2" s="38"/>
      <c r="H2" s="37"/>
    </row>
  </sheetData>
  <pageMargins left="0.39" right="0.21" top="0.75" bottom="0.75" header="0.3" footer="0.3"/>
  <pageSetup paperSize="9" orientation="landscape" r:id="rId1"/>
  <headerFooter>
    <oddHeader xml:space="preserve">&amp;C&amp;"-,Gras"&amp;13 &amp;15&amp;UMISE A DISPOSITION DE CARTES &amp;13&amp;U
&amp;U
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D5:AG19"/>
  <sheetViews>
    <sheetView tabSelected="1" topLeftCell="S1" workbookViewId="0">
      <selection activeCell="AE20" sqref="AE20"/>
    </sheetView>
  </sheetViews>
  <sheetFormatPr baseColWidth="10" defaultRowHeight="15"/>
  <cols>
    <col min="1" max="29" width="4.85546875" customWidth="1"/>
    <col min="31" max="31" width="22.85546875" customWidth="1"/>
    <col min="32" max="32" width="24.85546875" customWidth="1"/>
  </cols>
  <sheetData>
    <row r="5" spans="30:33" ht="15.75" thickBot="1"/>
    <row r="6" spans="30:33" ht="17.25">
      <c r="AD6" s="52" t="s">
        <v>12</v>
      </c>
      <c r="AE6" s="53">
        <f ca="1">TODAY()</f>
        <v>41196</v>
      </c>
      <c r="AF6" s="54">
        <f>IF(OR(COUNTIF([1]DONNE!C4,"*pack salaria p*")=1,COUNTIF([1]DONNE!C4,"*pack mon*")=1,[1]DONNE!C4="pack fonxionaria",COUNTIF([1]DONNE!C12,"*SESAME*")=1),1,"")</f>
        <v>1</v>
      </c>
      <c r="AG6" s="55" t="s">
        <v>31</v>
      </c>
    </row>
    <row r="7" spans="30:33" ht="17.25">
      <c r="AD7" s="56" t="s">
        <v>13</v>
      </c>
      <c r="AE7" s="57">
        <v>20998388884</v>
      </c>
      <c r="AF7" s="58">
        <f>IF(OR(COUNTIF([1]DONNE!C4,"*pack salaria p*")=1,COUNTIF([1]DONNE!C4,"*pack mon*")=1,[1]DONNE!C4="pack fonxionaria",COUNTIF([1]DONNE!C12,"*BSMS*")=1),1,"")</f>
        <v>1</v>
      </c>
      <c r="AG7" s="59" t="s">
        <v>14</v>
      </c>
    </row>
    <row r="8" spans="30:33" ht="17.25">
      <c r="AD8" s="56" t="s">
        <v>15</v>
      </c>
      <c r="AE8" s="57" t="s">
        <v>33</v>
      </c>
      <c r="AF8" s="60">
        <f>IF(OR(COUNTIF([1]DONNE!C4,"*PACK SALARIA*")=1,COUNTIF([1]DONNE!C4,"*PACK FONXIONARIA*")=1,COUNTIF([1]DONNE!C4,"*ANCIEN CLIENT PACK*")=1),1,"")</f>
        <v>1</v>
      </c>
      <c r="AG8" s="61" t="s">
        <v>32</v>
      </c>
    </row>
    <row r="9" spans="30:33" ht="17.25">
      <c r="AD9" s="56" t="s">
        <v>16</v>
      </c>
      <c r="AE9" s="57">
        <v>8934879894</v>
      </c>
      <c r="AF9" s="62">
        <f>IF([1]DONNE!C47&gt;5000,1,"")</f>
        <v>1</v>
      </c>
      <c r="AG9" s="63" t="s">
        <v>17</v>
      </c>
    </row>
    <row r="10" spans="30:33" ht="17.25">
      <c r="AD10" s="56" t="s">
        <v>18</v>
      </c>
      <c r="AE10" s="71" t="s">
        <v>34</v>
      </c>
      <c r="AF10" s="64">
        <f>IF(AND(COUNTIF([1]DONNE!C12,"*DECOUVERT*")=1,[1]DONNE!C34&lt;&gt;""),1,"")</f>
        <v>1</v>
      </c>
      <c r="AG10" s="65" t="s">
        <v>19</v>
      </c>
    </row>
    <row r="11" spans="30:33" ht="17.25">
      <c r="AD11" s="56" t="s">
        <v>20</v>
      </c>
      <c r="AE11" s="57" t="s">
        <v>35</v>
      </c>
      <c r="AF11" s="66"/>
      <c r="AG11" s="67"/>
    </row>
    <row r="12" spans="30:33" ht="17.25">
      <c r="AD12" s="56" t="s">
        <v>21</v>
      </c>
      <c r="AE12" s="57" t="s">
        <v>36</v>
      </c>
      <c r="AF12" s="66"/>
      <c r="AG12" s="67"/>
    </row>
    <row r="13" spans="30:33" ht="17.25">
      <c r="AD13" s="56" t="s">
        <v>22</v>
      </c>
      <c r="AE13" s="57" t="s">
        <v>37</v>
      </c>
      <c r="AF13" s="66"/>
      <c r="AG13" s="67"/>
    </row>
    <row r="14" spans="30:33" ht="17.25">
      <c r="AD14" s="56" t="s">
        <v>23</v>
      </c>
      <c r="AE14" s="57">
        <v>12500</v>
      </c>
      <c r="AF14" s="67"/>
      <c r="AG14" s="67"/>
    </row>
    <row r="15" spans="30:33" ht="17.25">
      <c r="AD15" s="56" t="s">
        <v>24</v>
      </c>
      <c r="AE15" s="57">
        <v>3409887</v>
      </c>
      <c r="AF15" s="67"/>
      <c r="AG15" s="67"/>
    </row>
    <row r="16" spans="30:33" ht="17.25">
      <c r="AD16" s="56" t="s">
        <v>25</v>
      </c>
      <c r="AE16" s="57">
        <v>218939003</v>
      </c>
      <c r="AF16" s="67"/>
      <c r="AG16" s="67"/>
    </row>
    <row r="17" spans="30:33" ht="17.25">
      <c r="AD17" s="56" t="s">
        <v>26</v>
      </c>
      <c r="AE17" s="72">
        <v>40433</v>
      </c>
      <c r="AF17" s="67"/>
      <c r="AG17" s="67"/>
    </row>
    <row r="18" spans="30:33" ht="17.25">
      <c r="AD18" s="56" t="s">
        <v>27</v>
      </c>
      <c r="AE18" s="72">
        <v>41530</v>
      </c>
      <c r="AF18" s="67"/>
      <c r="AG18" s="67"/>
    </row>
    <row r="19" spans="30:33" ht="17.25">
      <c r="AD19" s="56" t="s">
        <v>28</v>
      </c>
      <c r="AE19" s="72">
        <v>40780</v>
      </c>
      <c r="AF19" s="67"/>
      <c r="AG19" s="67"/>
    </row>
  </sheetData>
  <hyperlinks>
    <hyperlink ref="AE10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STATBSMS</vt:lpstr>
      <vt:lpstr>ETAT_COL</vt:lpstr>
      <vt:lpstr>ETAT_DECOUVERT</vt:lpstr>
      <vt:lpstr>PARAMETRE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BENZOPLUS</cp:lastModifiedBy>
  <dcterms:created xsi:type="dcterms:W3CDTF">2012-10-04T20:23:20Z</dcterms:created>
  <dcterms:modified xsi:type="dcterms:W3CDTF">2012-10-14T00:35:33Z</dcterms:modified>
</cp:coreProperties>
</file>