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14" i="1"/>
  <c r="E13"/>
  <c r="E12"/>
  <c r="G11"/>
  <c r="F11"/>
  <c r="F12" s="1"/>
  <c r="E11"/>
  <c r="G10"/>
  <c r="F10"/>
  <c r="E10"/>
  <c r="F13" l="1"/>
  <c r="G12"/>
  <c r="G13" l="1"/>
  <c r="F14"/>
  <c r="G14" s="1"/>
  <c r="I10" l="1"/>
  <c r="H10"/>
</calcChain>
</file>

<file path=xl/sharedStrings.xml><?xml version="1.0" encoding="utf-8"?>
<sst xmlns="http://schemas.openxmlformats.org/spreadsheetml/2006/main" count="21" uniqueCount="20">
  <si>
    <t>Lot:</t>
  </si>
  <si>
    <t>Plomberie - Chauffage - Ventilation</t>
  </si>
  <si>
    <t>Rugosite</t>
  </si>
  <si>
    <t>J</t>
  </si>
  <si>
    <t>rho</t>
  </si>
  <si>
    <t>Repère</t>
  </si>
  <si>
    <t>Salle</t>
  </si>
  <si>
    <t>Surface [m²]</t>
  </si>
  <si>
    <t>Ratio puissance [W/m²]</t>
  </si>
  <si>
    <t>Puissance salle</t>
  </si>
  <si>
    <t>Puissance totale</t>
  </si>
  <si>
    <t>Débit total [m³/h]</t>
  </si>
  <si>
    <t>Diamètre</t>
  </si>
  <si>
    <t>Vitesse [m/s]</t>
  </si>
  <si>
    <t>Archives 2</t>
  </si>
  <si>
    <t>Archives 1</t>
  </si>
  <si>
    <t>-</t>
  </si>
  <si>
    <t>Archives 3</t>
  </si>
  <si>
    <t>Vestiaire 1</t>
  </si>
  <si>
    <t>Vestiaire 2</t>
  </si>
</sst>
</file>

<file path=xl/styles.xml><?xml version="1.0" encoding="utf-8"?>
<styleSheet xmlns="http://schemas.openxmlformats.org/spreadsheetml/2006/main">
  <numFmts count="1">
    <numFmt numFmtId="164" formatCode="0.000"/>
  </numFmts>
  <fonts count="10">
    <font>
      <sz val="11"/>
      <color theme="1"/>
      <name val="Calibri"/>
      <family val="2"/>
      <scheme val="minor"/>
    </font>
    <font>
      <b/>
      <u/>
      <sz val="11"/>
      <color indexed="8"/>
      <name val="Calibri"/>
      <family val="2"/>
    </font>
    <font>
      <i/>
      <sz val="11"/>
      <color indexed="8"/>
      <name val="Calibri"/>
      <family val="2"/>
    </font>
    <font>
      <i/>
      <sz val="10"/>
      <color indexed="8"/>
      <name val="Calibri"/>
      <family val="2"/>
    </font>
    <font>
      <b/>
      <i/>
      <u/>
      <sz val="10"/>
      <color indexed="8"/>
      <name val="Calibri"/>
      <family val="2"/>
    </font>
    <font>
      <b/>
      <i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G5" sqref="G5"/>
    </sheetView>
  </sheetViews>
  <sheetFormatPr baseColWidth="10" defaultRowHeight="15"/>
  <sheetData>
    <row r="1" spans="1:9">
      <c r="A1" s="1" t="s">
        <v>0</v>
      </c>
      <c r="B1" s="2" t="s">
        <v>1</v>
      </c>
      <c r="F1" s="3" t="s">
        <v>2</v>
      </c>
      <c r="G1">
        <v>1.4999999999999999E-4</v>
      </c>
    </row>
    <row r="2" spans="1:9">
      <c r="A2" s="1"/>
      <c r="B2" s="4"/>
      <c r="F2" s="3" t="s">
        <v>3</v>
      </c>
      <c r="G2">
        <v>1.4999999999999999E-2</v>
      </c>
    </row>
    <row r="3" spans="1:9">
      <c r="A3" s="1"/>
      <c r="B3" s="2"/>
      <c r="F3" s="3" t="s">
        <v>4</v>
      </c>
      <c r="G3">
        <v>985</v>
      </c>
    </row>
    <row r="4" spans="1:9">
      <c r="A4" s="1"/>
      <c r="B4" s="2"/>
    </row>
    <row r="5" spans="1:9">
      <c r="A5" s="1"/>
      <c r="B5" s="2"/>
    </row>
    <row r="6" spans="1:9">
      <c r="A6" s="1"/>
      <c r="B6" s="2"/>
      <c r="I6" s="5"/>
    </row>
    <row r="7" spans="1:9">
      <c r="I7" s="5"/>
    </row>
    <row r="8" spans="1:9">
      <c r="A8" s="6" t="s">
        <v>5</v>
      </c>
      <c r="B8" s="7" t="s">
        <v>6</v>
      </c>
      <c r="C8" s="7" t="s">
        <v>7</v>
      </c>
      <c r="D8" s="7" t="s">
        <v>8</v>
      </c>
      <c r="E8" s="7" t="s">
        <v>9</v>
      </c>
      <c r="F8" s="7" t="s">
        <v>10</v>
      </c>
      <c r="G8" s="8" t="s">
        <v>11</v>
      </c>
      <c r="H8" s="8" t="s">
        <v>12</v>
      </c>
      <c r="I8" s="8" t="s">
        <v>13</v>
      </c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10">
        <v>1</v>
      </c>
      <c r="B10" s="11" t="s">
        <v>14</v>
      </c>
      <c r="C10" s="12">
        <v>21.5</v>
      </c>
      <c r="D10" s="12">
        <v>45</v>
      </c>
      <c r="E10" s="13">
        <f t="shared" ref="E10:E14" si="0">ROUNDUP(D10*C10,-2)</f>
        <v>1000</v>
      </c>
      <c r="F10" s="14">
        <f>E10</f>
        <v>1000</v>
      </c>
      <c r="G10" s="15">
        <f>(F10/(983*4185*20))*3600</f>
        <v>4.3754580557652127E-2</v>
      </c>
      <c r="H10" s="16">
        <f ca="1">((1/(1.74+2*LOG(H10/G1,10)))/G2)*G3*I10*I10/2</f>
        <v>0</v>
      </c>
      <c r="I10" s="17">
        <f ca="1">4*G10/(3600*PI()*H10*H10*10^-6)</f>
        <v>0</v>
      </c>
    </row>
    <row r="11" spans="1:9">
      <c r="A11" s="10">
        <v>2</v>
      </c>
      <c r="B11" s="11" t="s">
        <v>15</v>
      </c>
      <c r="C11" s="12">
        <v>32.9</v>
      </c>
      <c r="D11" s="12">
        <v>45</v>
      </c>
      <c r="E11" s="13">
        <f t="shared" si="0"/>
        <v>1500</v>
      </c>
      <c r="F11" s="14">
        <f>F10+E11</f>
        <v>2500</v>
      </c>
      <c r="G11" s="15">
        <f t="shared" ref="G11:G14" si="1">(F11/(983*4185*20))*3600</f>
        <v>0.10938645139413032</v>
      </c>
      <c r="H11" s="18" t="s">
        <v>16</v>
      </c>
      <c r="I11" s="17"/>
    </row>
    <row r="12" spans="1:9">
      <c r="A12" s="10">
        <v>3</v>
      </c>
      <c r="B12" s="11" t="s">
        <v>17</v>
      </c>
      <c r="C12" s="12">
        <v>28.8</v>
      </c>
      <c r="D12" s="12">
        <v>45</v>
      </c>
      <c r="E12" s="13">
        <f t="shared" si="0"/>
        <v>1300</v>
      </c>
      <c r="F12" s="14">
        <f t="shared" ref="F12:F14" si="2">F11+E12</f>
        <v>3800</v>
      </c>
      <c r="G12" s="15">
        <f t="shared" si="1"/>
        <v>0.16626740611907809</v>
      </c>
      <c r="H12" s="16" t="s">
        <v>16</v>
      </c>
      <c r="I12" s="17"/>
    </row>
    <row r="13" spans="1:9">
      <c r="A13" s="10">
        <v>4</v>
      </c>
      <c r="B13" s="12" t="s">
        <v>18</v>
      </c>
      <c r="C13" s="12">
        <v>10</v>
      </c>
      <c r="D13" s="12">
        <v>100</v>
      </c>
      <c r="E13" s="13">
        <f t="shared" si="0"/>
        <v>1000</v>
      </c>
      <c r="F13" s="14">
        <f t="shared" si="2"/>
        <v>4800</v>
      </c>
      <c r="G13" s="15">
        <f t="shared" si="1"/>
        <v>0.21002198667673022</v>
      </c>
      <c r="H13" s="16">
        <v>200</v>
      </c>
      <c r="I13" s="17"/>
    </row>
    <row r="14" spans="1:9" ht="18.75">
      <c r="A14" s="10">
        <v>5</v>
      </c>
      <c r="B14" s="12" t="s">
        <v>19</v>
      </c>
      <c r="C14" s="12">
        <v>10</v>
      </c>
      <c r="D14" s="12">
        <v>100</v>
      </c>
      <c r="E14" s="13">
        <f t="shared" si="0"/>
        <v>1000</v>
      </c>
      <c r="F14" s="19">
        <f t="shared" si="2"/>
        <v>5800</v>
      </c>
      <c r="G14" s="15">
        <f t="shared" si="1"/>
        <v>0.25377656723438236</v>
      </c>
      <c r="H14" s="16">
        <v>200</v>
      </c>
      <c r="I14" s="17"/>
    </row>
  </sheetData>
  <mergeCells count="9">
    <mergeCell ref="G8:G9"/>
    <mergeCell ref="H8:H9"/>
    <mergeCell ref="I8:I9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bureau.etude</dc:creator>
  <cp:lastModifiedBy>bureau.etude</cp:lastModifiedBy>
  <dcterms:created xsi:type="dcterms:W3CDTF">2011-06-24T08:25:41Z</dcterms:created>
  <dcterms:modified xsi:type="dcterms:W3CDTF">2011-06-24T08:26:01Z</dcterms:modified>
</cp:coreProperties>
</file>