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19.xml" ContentType="application/vnd.openxmlformats-officedocument.spreadsheetml.table+xml"/>
  <Override PartName="/xl/tables/table20.xml" ContentType="application/vnd.openxmlformats-officedocument.spreadsheetml.table+xml"/>
  <Override PartName="/xl/tables/table21.xml" ContentType="application/vnd.openxmlformats-officedocument.spreadsheetml.table+xml"/>
  <Override PartName="/xl/tables/table22.xml" ContentType="application/vnd.openxmlformats-officedocument.spreadsheetml.table+xml"/>
  <Override PartName="/xl/tables/table23.xml" ContentType="application/vnd.openxmlformats-officedocument.spreadsheetml.table+xml"/>
  <Override PartName="/xl/tables/table2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328" codeName="{DD97A8EA-9A9A-E61F-A557-7D5A7D7259C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emain 3\"/>
    </mc:Choice>
  </mc:AlternateContent>
  <xr:revisionPtr revIDLastSave="0" documentId="13_ncr:1_{8A4C376B-74FE-4C77-83AD-531853589A78}" xr6:coauthVersionLast="47" xr6:coauthVersionMax="47" xr10:uidLastSave="{00000000-0000-0000-0000-000000000000}"/>
  <bookViews>
    <workbookView xWindow="-108" yWindow="-108" windowWidth="30936" windowHeight="16776" firstSheet="1" activeTab="2" xr2:uid="{00000000-000D-0000-FFFF-FFFF00000000}"/>
  </bookViews>
  <sheets>
    <sheet name="commandeepi" sheetId="7" r:id="rId1"/>
    <sheet name="Accueil" sheetId="14" r:id="rId2"/>
    <sheet name="Liste EPI" sheetId="11" r:id="rId3"/>
    <sheet name="Mouvement Stock" sheetId="12" r:id="rId4"/>
    <sheet name="Stock" sheetId="13" r:id="rId5"/>
    <sheet name="Maîche" sheetId="15" r:id="rId6"/>
    <sheet name="Morteau" sheetId="16" r:id="rId7"/>
    <sheet name="Pontarlier" sheetId="17" r:id="rId8"/>
    <sheet name="Parametres" sheetId="10" r:id="rId9"/>
  </sheets>
  <functionGroups builtInGroupCount="19"/>
  <definedNames>
    <definedName name="L_sites">#REF!</definedName>
    <definedName name="salariemaiche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11" i="12" l="1"/>
  <c r="L11" i="12"/>
  <c r="P1" i="12"/>
</calcChain>
</file>

<file path=xl/sharedStrings.xml><?xml version="1.0" encoding="utf-8"?>
<sst xmlns="http://schemas.openxmlformats.org/spreadsheetml/2006/main" count="707" uniqueCount="142">
  <si>
    <t>Taille</t>
  </si>
  <si>
    <t>Nom de l’EPI - Modèle</t>
  </si>
  <si>
    <t>Nom-Prénom du salarié</t>
  </si>
  <si>
    <t>Site</t>
  </si>
  <si>
    <t>CHAUSSURE SECU BASSE STACK S1P ESD SCR</t>
  </si>
  <si>
    <t>313/79420VP</t>
  </si>
  <si>
    <t>Désignation</t>
  </si>
  <si>
    <t xml:space="preserve">SACHET DE RECHARGE SPARK PLUGS 500 </t>
  </si>
  <si>
    <t>728/7860VP</t>
  </si>
  <si>
    <t>741/1175VP</t>
  </si>
  <si>
    <t>731/NYM713P</t>
  </si>
  <si>
    <t xml:space="preserve">Gant anti coupure P500 </t>
  </si>
  <si>
    <t>181/1CRPGVP</t>
  </si>
  <si>
    <t>Surlunette overlux</t>
  </si>
  <si>
    <t>181/6LIMC00</t>
  </si>
  <si>
    <t>763/H52001VP</t>
  </si>
  <si>
    <t>CASQUE ANTIBRUIT OPTIME II SNR 31 DB</t>
  </si>
  <si>
    <t>Lunettes de protection</t>
  </si>
  <si>
    <t>741/HBKNGVP</t>
  </si>
  <si>
    <t>Protection de la tête</t>
  </si>
  <si>
    <t>Casques de sécurité</t>
  </si>
  <si>
    <t>Écrans faciaux</t>
  </si>
  <si>
    <t>Bouchons d’oreilles</t>
  </si>
  <si>
    <t>Casques antibruit</t>
  </si>
  <si>
    <t>Masques jetables (FFP1, FFP2, FFP3)</t>
  </si>
  <si>
    <t>Gants anti-coupure</t>
  </si>
  <si>
    <t>Gants chimiques</t>
  </si>
  <si>
    <t>Gants jetables</t>
  </si>
  <si>
    <t>Blouses</t>
  </si>
  <si>
    <t>Vestes / parkas</t>
  </si>
  <si>
    <t>Gilets haute visibilité</t>
  </si>
  <si>
    <t>Brassards réfléchissants</t>
  </si>
  <si>
    <t>Protection des yeux et du visage</t>
  </si>
  <si>
    <t>Protection de l’ouïe</t>
  </si>
  <si>
    <t>Protection des mains</t>
  </si>
  <si>
    <t>Protection du corps</t>
  </si>
  <si>
    <t>Protection des jambes et pieds</t>
  </si>
  <si>
    <t>Signalisation et visibilité</t>
  </si>
  <si>
    <t>Divers / Accessoires</t>
  </si>
  <si>
    <t>Chaussures de sécurité</t>
  </si>
  <si>
    <t>Maiche</t>
  </si>
  <si>
    <t>Morteau</t>
  </si>
  <si>
    <t>Pontarlier</t>
  </si>
  <si>
    <t>Pas référencé</t>
  </si>
  <si>
    <t>GANT POLYESTER ENDUI PU</t>
  </si>
  <si>
    <t>Gants enduit</t>
  </si>
  <si>
    <t>Fournisseurs</t>
  </si>
  <si>
    <t>M3</t>
  </si>
  <si>
    <t>M6</t>
  </si>
  <si>
    <t>MO2</t>
  </si>
  <si>
    <t>PO3</t>
  </si>
  <si>
    <t>EKI COM FAT</t>
  </si>
  <si>
    <t>Essai2</t>
  </si>
  <si>
    <t>Essai3</t>
  </si>
  <si>
    <t>Essai4</t>
  </si>
  <si>
    <t>Essai5</t>
  </si>
  <si>
    <t>Essai7</t>
  </si>
  <si>
    <t>Catégorie EPI</t>
  </si>
  <si>
    <t>Sous catégorie EPI</t>
  </si>
  <si>
    <t>Catégorie</t>
  </si>
  <si>
    <t>Sous-catégorie</t>
  </si>
  <si>
    <t>Réf</t>
  </si>
  <si>
    <t>Prix HT</t>
  </si>
  <si>
    <t>EKI</t>
  </si>
  <si>
    <t>Date</t>
  </si>
  <si>
    <t>Nom-Prénom de l'opérateur</t>
  </si>
  <si>
    <t>GANT NITRILE BLEU NON POUDRE</t>
  </si>
  <si>
    <t>S/7</t>
  </si>
  <si>
    <t>M/8</t>
  </si>
  <si>
    <t>L/9</t>
  </si>
  <si>
    <t>GANT NITRIL HERKUL GRIP STRONG L240MM</t>
  </si>
  <si>
    <t>L</t>
  </si>
  <si>
    <t>M</t>
  </si>
  <si>
    <t>S</t>
  </si>
  <si>
    <t>Operateur</t>
  </si>
  <si>
    <t>Entrée</t>
  </si>
  <si>
    <t>Sortie</t>
  </si>
  <si>
    <t>Quantité</t>
  </si>
  <si>
    <t>Commande</t>
  </si>
  <si>
    <t>Reception</t>
  </si>
  <si>
    <t>OUI</t>
  </si>
  <si>
    <t>Cliquer sur une ligne pour voir la fiche, en dessous pour une nouvelle commande</t>
  </si>
  <si>
    <t>Sites</t>
  </si>
  <si>
    <t>Maîche : Salarié</t>
  </si>
  <si>
    <t>Claude</t>
  </si>
  <si>
    <t>David</t>
  </si>
  <si>
    <t>Isabelle</t>
  </si>
  <si>
    <t>Marie</t>
  </si>
  <si>
    <t>Jean-Paul</t>
  </si>
  <si>
    <t>Salariés</t>
  </si>
  <si>
    <t>Opérateurs</t>
  </si>
  <si>
    <t>Catégorie Agents</t>
  </si>
  <si>
    <t>Morteau : Salarié</t>
  </si>
  <si>
    <t>Vincent</t>
  </si>
  <si>
    <t>Jean</t>
  </si>
  <si>
    <t>Pierre</t>
  </si>
  <si>
    <t>Sylvie</t>
  </si>
  <si>
    <t>Tatiana</t>
  </si>
  <si>
    <t>Marie-Pierre</t>
  </si>
  <si>
    <t>Charles</t>
  </si>
  <si>
    <t>Rémy</t>
  </si>
  <si>
    <t>Popol</t>
  </si>
  <si>
    <t>Romain</t>
  </si>
  <si>
    <t>Gérard</t>
  </si>
  <si>
    <t>Pontarlier : Salarié</t>
  </si>
  <si>
    <t>Pontarlier : Operateur</t>
  </si>
  <si>
    <t>Maîche : Operateur</t>
  </si>
  <si>
    <t>Harold</t>
  </si>
  <si>
    <t>Jean-Hugues</t>
  </si>
  <si>
    <t>Eric</t>
  </si>
  <si>
    <t>Maîche</t>
  </si>
  <si>
    <t>Jérome</t>
  </si>
  <si>
    <t>Jean-Noël</t>
  </si>
  <si>
    <t>Mickael</t>
  </si>
  <si>
    <t>Corrine</t>
  </si>
  <si>
    <t>Monique</t>
  </si>
  <si>
    <t>Index</t>
  </si>
  <si>
    <t>Stock  Inittial</t>
  </si>
  <si>
    <t>Seuil</t>
  </si>
  <si>
    <t>Catégories</t>
  </si>
  <si>
    <t>Protection Tête</t>
  </si>
  <si>
    <t>Protection Mains</t>
  </si>
  <si>
    <t>Protection des Jambes et Des Pieds</t>
  </si>
  <si>
    <t>Protection du Corps</t>
  </si>
  <si>
    <t>Visiblité</t>
  </si>
  <si>
    <t>Sous-Catégorie</t>
  </si>
  <si>
    <t>Nom de l'Agent</t>
  </si>
  <si>
    <t>Stock en cours</t>
  </si>
  <si>
    <t>Valeur en Stock</t>
  </si>
  <si>
    <t xml:space="preserve">182/6OVEC00 </t>
  </si>
  <si>
    <t>Lunettes</t>
  </si>
  <si>
    <t>Catégorie Salarié</t>
  </si>
  <si>
    <t>Unique</t>
  </si>
  <si>
    <t>Total</t>
  </si>
  <si>
    <t>Valeur Sortis</t>
  </si>
  <si>
    <t>Type de Salarié</t>
  </si>
  <si>
    <t>Valeur Stock</t>
  </si>
  <si>
    <t>Protection des Membres Supérieurs</t>
  </si>
  <si>
    <t>Protection des membres supérieurs</t>
  </si>
  <si>
    <t>456/B</t>
  </si>
  <si>
    <t>Protection Anti-Coupures</t>
  </si>
  <si>
    <t>Protection des Avants-Bras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</si>
</sst>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7" formatCode="#,##0.00\ &quot;€&quot;;\-#,##0.00\ &quot;€&quot;"/>
    <numFmt numFmtId="164" formatCode="#,##0.00\ &quot;€&quot;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FF0000"/>
      <name val="Calibri"/>
      <family val="2"/>
      <scheme val="minor"/>
    </font>
    <font>
      <sz val="48"/>
      <color theme="1"/>
      <name val="Monotype Corsiva"/>
      <family val="4"/>
    </font>
    <font>
      <b/>
      <sz val="48"/>
      <color theme="1"/>
      <name val="Monotype Corsiva"/>
      <family val="4"/>
    </font>
    <font>
      <b/>
      <sz val="48"/>
      <color theme="0"/>
      <name val="Monotype Corsiva"/>
      <family val="4"/>
    </font>
    <font>
      <sz val="48"/>
      <color theme="0"/>
      <name val="Monotype Corsiva"/>
      <family val="4"/>
    </font>
    <font>
      <sz val="8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/>
        <bgColor theme="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1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6" tint="-0.249977111117893"/>
        <bgColor indexed="64"/>
      </patternFill>
    </fill>
  </fills>
  <borders count="5">
    <border>
      <left/>
      <right/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theme="0"/>
      </top>
      <bottom/>
      <diagonal/>
    </border>
    <border>
      <left/>
      <right/>
      <top style="thick">
        <color theme="0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14" fontId="0" fillId="0" borderId="0" xfId="0" applyNumberFormat="1"/>
    <xf numFmtId="0" fontId="0" fillId="2" borderId="3" xfId="0" applyFill="1" applyBorder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3" fillId="0" borderId="0" xfId="0" applyFont="1"/>
    <xf numFmtId="0" fontId="0" fillId="4" borderId="3" xfId="0" applyFill="1" applyBorder="1"/>
    <xf numFmtId="0" fontId="2" fillId="3" borderId="0" xfId="0" applyFont="1" applyFill="1"/>
    <xf numFmtId="0" fontId="0" fillId="4" borderId="4" xfId="0" applyFill="1" applyBorder="1"/>
    <xf numFmtId="0" fontId="0" fillId="0" borderId="0" xfId="0" applyAlignment="1">
      <alignment horizontal="center" vertical="center" wrapText="1"/>
    </xf>
    <xf numFmtId="164" fontId="0" fillId="0" borderId="0" xfId="0" applyNumberFormat="1" applyAlignment="1">
      <alignment horizontal="right" vertical="center"/>
    </xf>
    <xf numFmtId="0" fontId="0" fillId="0" borderId="0" xfId="0" applyAlignment="1">
      <alignment horizontal="left" vertical="center"/>
    </xf>
    <xf numFmtId="7" fontId="0" fillId="0" borderId="0" xfId="0" applyNumberFormat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164" fontId="0" fillId="0" borderId="0" xfId="0" applyNumberFormat="1"/>
    <xf numFmtId="0" fontId="0" fillId="5" borderId="0" xfId="0" applyFill="1"/>
    <xf numFmtId="7" fontId="0" fillId="0" borderId="0" xfId="0" applyNumberFormat="1" applyAlignment="1">
      <alignment vertical="center"/>
    </xf>
    <xf numFmtId="7" fontId="0" fillId="0" borderId="0" xfId="0" applyNumberFormat="1"/>
    <xf numFmtId="0" fontId="5" fillId="0" borderId="0" xfId="0" applyFont="1" applyAlignment="1">
      <alignment vertical="center"/>
    </xf>
    <xf numFmtId="14" fontId="0" fillId="0" borderId="0" xfId="0" applyNumberFormat="1" applyAlignment="1">
      <alignment vertical="center"/>
    </xf>
    <xf numFmtId="1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left"/>
    </xf>
    <xf numFmtId="164" fontId="0" fillId="0" borderId="0" xfId="0" applyNumberFormat="1" applyAlignment="1">
      <alignment vertical="center"/>
    </xf>
    <xf numFmtId="14" fontId="0" fillId="0" borderId="0" xfId="0" applyNumberFormat="1" applyAlignment="1">
      <alignment horizontal="left" vertical="center"/>
    </xf>
    <xf numFmtId="0" fontId="6" fillId="6" borderId="0" xfId="0" applyFont="1" applyFill="1" applyAlignment="1">
      <alignment horizontal="center" vertical="center"/>
    </xf>
    <xf numFmtId="0" fontId="7" fillId="7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Fill="1" applyAlignment="1">
      <alignment horizontal="center" vertical="center"/>
    </xf>
  </cellXfs>
  <cellStyles count="1">
    <cellStyle name="Normal" xfId="0" builtinId="0"/>
  </cellStyles>
  <dxfs count="100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</dxf>
    <dxf>
      <numFmt numFmtId="164" formatCode="#,##0.00\ &quot;€&quot;"/>
    </dxf>
    <dxf>
      <numFmt numFmtId="1" formatCode="0"/>
      <alignment horizontal="center" vertical="bottom" textRotation="0" wrapText="0" indent="0" justifyLastLine="0" shrinkToFit="0" readingOrder="0"/>
    </dxf>
    <dxf>
      <numFmt numFmtId="164" formatCode="#,##0.00\ &quot;€&quot;"/>
    </dxf>
    <dxf>
      <alignment horizontal="lef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numFmt numFmtId="19" formatCode="dd/mm/yyyy"/>
      <alignment horizontal="general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#,##0.00\ &quot;€&quot;"/>
    </dxf>
    <dxf>
      <numFmt numFmtId="1" formatCode="0"/>
      <alignment horizontal="center" vertical="bottom" textRotation="0" wrapText="0" indent="0" justifyLastLine="0" shrinkToFit="0" readingOrder="0"/>
    </dxf>
    <dxf>
      <numFmt numFmtId="164" formatCode="#,##0.00\ &quot;€&quot;"/>
    </dxf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vertical="center" textRotation="0" wrapText="0" indent="0" justifyLastLine="0" shrinkToFit="0" readingOrder="0"/>
    </dxf>
    <dxf>
      <numFmt numFmtId="1" formatCode="0"/>
      <alignment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4" formatCode="#,##0.00\ &quot;€&quot;"/>
      <alignment horizontal="right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4" formatCode="#,##0.00\ &quot;€&quot;"/>
      <alignment horizontal="righ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1" formatCode="#,##0.00\ &quot;€&quot;;\-#,##0.00\ &quot;€&quot;"/>
      <alignment horizontal="general"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numFmt numFmtId="19" formatCode="dd/mm/yyyy"/>
      <alignment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4" formatCode="#,##0.00\ &quot;€&quot;"/>
      <fill>
        <patternFill patternType="none">
          <fgColor indexed="64"/>
          <bgColor indexed="65"/>
        </patternFill>
      </fill>
      <alignment vertical="center" textRotation="0" indent="0" justifyLastLine="0" shrinkToFit="0" readingOrder="0"/>
    </dxf>
    <dxf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164" formatCode="#,##0.00\ &quot;€&quot;"/>
      <fill>
        <patternFill patternType="none">
          <fgColor indexed="64"/>
          <bgColor indexed="65"/>
        </patternFill>
      </fill>
      <alignment vertical="center" textRotation="0" indent="0" justifyLastLine="0" shrinkToFit="0" readingOrder="0"/>
    </dxf>
    <dxf>
      <fill>
        <patternFill patternType="none">
          <fgColor indexed="64"/>
          <bgColor indexed="65"/>
        </patternFill>
      </fill>
      <alignment vertical="center" textRotation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vertical="center" textRotation="0" indent="0" justifyLastLine="0" shrinkToFit="0" readingOrder="0"/>
    </dxf>
    <dxf>
      <fill>
        <patternFill patternType="none">
          <fgColor indexed="64"/>
          <bgColor indexed="65"/>
        </patternFill>
      </fill>
      <alignment vertical="center" textRotation="0" indent="0" justifyLastLine="0" shrinkToFit="0" readingOrder="0"/>
    </dxf>
    <dxf>
      <fill>
        <patternFill patternType="none">
          <fgColor indexed="64"/>
          <bgColor indexed="65"/>
        </patternFill>
      </fill>
      <alignment vertical="center" textRotation="0" indent="0" justifyLastLine="0" shrinkToFit="0" readingOrder="0"/>
    </dxf>
    <dxf>
      <fill>
        <patternFill patternType="none">
          <fgColor indexed="64"/>
          <bgColor indexed="65"/>
        </patternFill>
      </fill>
      <alignment vertical="center" textRotation="0" indent="0" justifyLastLine="0" shrinkToFit="0" readingOrder="0"/>
    </dxf>
    <dxf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vertical="center" textRotation="0" indent="0" justifyLastLine="0" shrinkToFit="0" readingOrder="0"/>
    </dxf>
    <dxf>
      <fill>
        <patternFill patternType="none">
          <fgColor indexed="64"/>
          <bgColor indexed="65"/>
        </patternFill>
      </fill>
      <alignment vertical="center" textRotation="0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numFmt numFmtId="19" formatCode="dd/mm/yyyy"/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60960</xdr:colOff>
      <xdr:row>10</xdr:row>
      <xdr:rowOff>137160</xdr:rowOff>
    </xdr:from>
    <xdr:to>
      <xdr:col>14</xdr:col>
      <xdr:colOff>594360</xdr:colOff>
      <xdr:row>24</xdr:row>
      <xdr:rowOff>91440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C3014440-DF49-1294-CD6E-BD9BDA551E60}"/>
            </a:ext>
          </a:extLst>
        </xdr:cNvPr>
        <xdr:cNvSpPr/>
      </xdr:nvSpPr>
      <xdr:spPr>
        <a:xfrm>
          <a:off x="5608320" y="1965960"/>
          <a:ext cx="6080760" cy="25146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510540</xdr:colOff>
      <xdr:row>15</xdr:row>
      <xdr:rowOff>15240</xdr:rowOff>
    </xdr:from>
    <xdr:to>
      <xdr:col>11</xdr:col>
      <xdr:colOff>716280</xdr:colOff>
      <xdr:row>20</xdr:row>
      <xdr:rowOff>0</xdr:rowOff>
    </xdr:to>
    <xdr:sp macro="[0]!Ouvrir_Liste_EPI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D66047F-FC76-C578-6474-AEF86F43945E}"/>
            </a:ext>
          </a:extLst>
        </xdr:cNvPr>
        <xdr:cNvSpPr/>
      </xdr:nvSpPr>
      <xdr:spPr>
        <a:xfrm>
          <a:off x="5265420" y="2758440"/>
          <a:ext cx="4168140" cy="899160"/>
        </a:xfrm>
        <a:prstGeom prst="roundRect">
          <a:avLst/>
        </a:prstGeom>
        <a:scene3d>
          <a:camera prst="isometricRightUp"/>
          <a:lightRig rig="threePt" dir="t"/>
        </a:scene3d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3600">
              <a:latin typeface="Times New Roman" panose="02020603050405020304" pitchFamily="18" charset="0"/>
              <a:cs typeface="Times New Roman" panose="02020603050405020304" pitchFamily="18" charset="0"/>
            </a:rPr>
            <a:t>Alimenter Liste EPI</a:t>
          </a:r>
        </a:p>
      </xdr:txBody>
    </xdr:sp>
    <xdr:clientData/>
  </xdr:twoCellAnchor>
  <xdr:twoCellAnchor>
    <xdr:from>
      <xdr:col>9</xdr:col>
      <xdr:colOff>411480</xdr:colOff>
      <xdr:row>15</xdr:row>
      <xdr:rowOff>30480</xdr:rowOff>
    </xdr:from>
    <xdr:to>
      <xdr:col>14</xdr:col>
      <xdr:colOff>617220</xdr:colOff>
      <xdr:row>20</xdr:row>
      <xdr:rowOff>15240</xdr:rowOff>
    </xdr:to>
    <xdr:sp macro="[0]!Ouvrir_Commande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5AC01F3-EE4B-4CFA-8CDA-07C8FAA2956B}"/>
            </a:ext>
          </a:extLst>
        </xdr:cNvPr>
        <xdr:cNvSpPr/>
      </xdr:nvSpPr>
      <xdr:spPr>
        <a:xfrm>
          <a:off x="7543800" y="2773680"/>
          <a:ext cx="4168140" cy="899160"/>
        </a:xfrm>
        <a:prstGeom prst="roundRect">
          <a:avLst/>
        </a:prstGeom>
        <a:solidFill>
          <a:srgbClr val="4F81BD"/>
        </a:solidFill>
        <a:ln w="25400" cap="flat" cmpd="sng" algn="ctr">
          <a:solidFill>
            <a:srgbClr val="4F81BD">
              <a:shade val="15000"/>
            </a:srgbClr>
          </a:solidFill>
          <a:prstDash val="solid"/>
        </a:ln>
        <a:effectLst/>
        <a:scene3d>
          <a:camera prst="isometricRightUp"/>
          <a:lightRig rig="threePt" dir="t"/>
        </a:scene3d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3600" b="0" i="0" u="none" strike="noStrike" kern="0" cap="none" spc="0" normalizeH="0" baseline="0" noProof="0">
              <a:ln>
                <a:noFill/>
              </a:ln>
              <a:solidFill>
                <a:srgbClr val="FFFF00"/>
              </a:solidFill>
              <a:effectLst/>
              <a:uLnTx/>
              <a:uFillTx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Ouvrir Commande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8" xr:uid="{B59EB381-0F66-4E01-AAFE-980DB584F8CE}" name="commandeepi" displayName="commandeepi" ref="A3:L9" totalsRowShown="0" headerRowDxfId="99" headerRowBorderDxfId="98">
  <tableColumns count="12">
    <tableColumn id="10" xr3:uid="{D441B841-A43C-4697-AC15-089A39FA0F23}" name="Date" dataDxfId="97"/>
    <tableColumn id="2" xr3:uid="{020A51BF-B8DF-41A2-8228-0B5880F6BBEE}" name="Site"/>
    <tableColumn id="3" xr3:uid="{8200754F-1252-44C0-92B8-CC91212D7DB1}" name="Nom-Prénom du salarié"/>
    <tableColumn id="11" xr3:uid="{C62FD098-7CB2-404F-A792-BE266B114592}" name="Nom-Prénom de l'opérateur"/>
    <tableColumn id="1" xr3:uid="{1399ADD5-209E-4E00-92F9-12405D897709}" name="Catégorie EPI"/>
    <tableColumn id="8" xr3:uid="{8070ECE8-B50D-4F96-94EC-32DEA3111244}" name="Sous catégorie EPI"/>
    <tableColumn id="4" xr3:uid="{0B79D461-1082-4C09-8905-03BB62EA4BC7}" name="Nom de l’EPI - Modèle"/>
    <tableColumn id="6" xr3:uid="{E2F9F60E-8AAA-4C2C-923A-925875BCF112}" name="Taille" dataDxfId="96"/>
    <tableColumn id="9" xr3:uid="{D4201BA0-C599-400F-BFC0-BA676EE27D34}" name="Prix HT" dataDxfId="95"/>
    <tableColumn id="12" xr3:uid="{1B6549F5-952F-409F-85F0-C6BE25DF50E4}" name="Quantité" dataDxfId="94"/>
    <tableColumn id="5" xr3:uid="{D39BCF17-FB6E-45A8-BD4E-4BD877B93CD5}" name="Commande" dataDxfId="93"/>
    <tableColumn id="7" xr3:uid="{049D6ECF-B068-4C76-918E-15538475944B}" name="Reception" dataDxfId="92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B74F1CFB-1F69-462B-803B-CA6E72461303}" name="Tbl_EPI" displayName="Tbl_EPI" ref="A1:L35" totalsRowShown="0" headerRowDxfId="91" dataDxfId="90">
  <tableColumns count="12">
    <tableColumn id="13" xr3:uid="{B1669A56-C13A-4E04-B60B-B4DEFA6904A2}" name="Index" dataDxfId="89"/>
    <tableColumn id="11" xr3:uid="{F959496D-5EAF-4D3F-821C-39963778F845}" name="Date" dataDxfId="88"/>
    <tableColumn id="1" xr3:uid="{DCDCFC7C-5BB3-4F63-A799-A74555AFCDBC}" name="Catégorie" dataDxfId="87"/>
    <tableColumn id="2" xr3:uid="{81293A57-CEA0-460A-B040-4A2873534D6D}" name="Sous-catégorie" dataDxfId="86"/>
    <tableColumn id="4" xr3:uid="{C65BB2BE-6759-4330-8B13-76AF17E8C349}" name="Réf" dataDxfId="85"/>
    <tableColumn id="3" xr3:uid="{19089E35-1069-4685-B7C1-CC82998EEFB4}" name="Désignation" dataDxfId="84"/>
    <tableColumn id="5" xr3:uid="{55A43284-0B48-43DB-A1B6-09DD62FA8986}" name="Taille" dataDxfId="83"/>
    <tableColumn id="6" xr3:uid="{740FA1F6-0581-4622-9F4B-C571FD89DE54}" name="Fournisseurs" dataDxfId="82"/>
    <tableColumn id="7" xr3:uid="{C126F61D-86C5-442D-A9C1-749CF19AD0B7}" name="Prix HT" dataDxfId="81"/>
    <tableColumn id="8" xr3:uid="{81377ADC-0206-4DA2-A7E3-AEA6A7F7A69B}" name="Stock  Inittial" dataDxfId="80"/>
    <tableColumn id="9" xr3:uid="{78332487-AD7B-45DC-9248-025776F59E68}" name="Seuil" dataDxfId="79"/>
    <tableColumn id="10" xr3:uid="{5D87258E-6897-4F6A-B4A6-3161731796D4}" name="Valeur Stock" dataDxfId="78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5" xr:uid="{D3644056-6E7A-4003-B166-F3CD323A024B}" name="Tbl_MouvmtStock" displayName="Tbl_MouvmtStock" ref="A1:N11" totalsRowCount="1" headerRowDxfId="77" dataDxfId="76">
  <autoFilter ref="A1:N10" xr:uid="{D3644056-6E7A-4003-B166-F3CD323A024B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</autoFilter>
  <tableColumns count="14">
    <tableColumn id="1" xr3:uid="{7EE1DE68-B897-4680-BC7C-1D90AA937397}" name="Index" totalsRowLabel="Total" dataDxfId="75" totalsRowDxfId="74"/>
    <tableColumn id="2" xr3:uid="{0A87764D-D757-44F5-9676-5937A4F49454}" name="Date" dataDxfId="73" totalsRowDxfId="72"/>
    <tableColumn id="3" xr3:uid="{F5419893-8142-474D-8D7E-2A2AF1C0F15E}" name="Site" dataDxfId="71" totalsRowDxfId="70"/>
    <tableColumn id="15" xr3:uid="{688F29AD-9A4F-46FB-86BD-F2D38DC6F59F}" name="Catégorie Salarié" dataDxfId="69" totalsRowDxfId="68"/>
    <tableColumn id="4" xr3:uid="{52160B44-EE80-412E-9106-02C8CEA67078}" name="Nom de l'Agent" dataDxfId="67" totalsRowDxfId="66"/>
    <tableColumn id="5" xr3:uid="{FAAA61D1-821F-4337-828D-AE21D6CA4AD1}" name="Catégorie" dataDxfId="65" totalsRowDxfId="64"/>
    <tableColumn id="6" xr3:uid="{22C50D48-CA9B-43BC-AE11-2230EE81FF16}" name="Sous-Catégorie" dataDxfId="63" totalsRowDxfId="62"/>
    <tableColumn id="7" xr3:uid="{9B86649B-39D1-4466-B8D9-0556FC4D7FD8}" name="Réf" dataDxfId="61" totalsRowDxfId="60"/>
    <tableColumn id="8" xr3:uid="{9F9E4A78-0C59-4BE6-99B4-2AE686827EFF}" name="Désignation" dataDxfId="59" totalsRowDxfId="58"/>
    <tableColumn id="9" xr3:uid="{E9D35B27-3C2C-4E14-8B2C-0FE68F8DD4A0}" name="Taille" dataDxfId="57" totalsRowDxfId="56"/>
    <tableColumn id="10" xr3:uid="{C6E497B4-2821-49FC-85BF-308CF41CF298}" name="Fournisseurs" dataDxfId="55" totalsRowDxfId="54"/>
    <tableColumn id="11" xr3:uid="{E38B3A8A-D83A-4405-8C27-F8401DEB9AE8}" name="Prix HT" totalsRowFunction="sum" dataDxfId="53" totalsRowDxfId="52"/>
    <tableColumn id="12" xr3:uid="{0D3FBEDB-5D35-45EC-BFEC-DB57E99C5503}" name="Entrée" dataDxfId="51" totalsRowDxfId="50"/>
    <tableColumn id="13" xr3:uid="{5C0C31CF-FBC4-46B5-A6E0-0D2C011A3D3A}" name="Sortie" totalsRowFunction="sum" dataDxfId="49" totalsRowDxfId="48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6" xr:uid="{C3484F35-E8E2-4BB4-A5C4-56CD20101EB5}" name="Tbl_Stock" displayName="Tbl_Stock" ref="A1:N35" totalsRowShown="0" headerRowDxfId="47" dataDxfId="46">
  <tableColumns count="14">
    <tableColumn id="1" xr3:uid="{5B983ECC-3BF8-40DC-90D3-C631CD9C97A5}" name="Index" dataDxfId="45"/>
    <tableColumn id="2" xr3:uid="{50275BD7-E9FE-453E-BE57-A6458203FA72}" name="Catégorie" dataDxfId="44"/>
    <tableColumn id="3" xr3:uid="{6EF17590-88A6-42CE-8798-4B3A9682B608}" name="Sous-catégorie" dataDxfId="43"/>
    <tableColumn id="4" xr3:uid="{6DE51A2E-4141-4D07-ABCC-B9D99640A207}" name="Réf" dataDxfId="42"/>
    <tableColumn id="5" xr3:uid="{DD606997-7065-4DD7-B714-5B80DBCF413E}" name="Désignation" dataDxfId="41"/>
    <tableColumn id="6" xr3:uid="{3E87176B-6873-4869-ABF2-7FF35C42E77A}" name="Taille" dataDxfId="40"/>
    <tableColumn id="7" xr3:uid="{4B34C74E-8F5A-4CD5-B72B-DC5959804A79}" name="Fournisseurs" dataDxfId="39"/>
    <tableColumn id="8" xr3:uid="{B13C302F-4C3D-406C-9643-05DA5BBA0E48}" name="Prix HT" dataDxfId="38"/>
    <tableColumn id="9" xr3:uid="{5FE34AE5-5E09-411C-B4D3-3FD443205D66}" name="Entrée" dataDxfId="37"/>
    <tableColumn id="10" xr3:uid="{E6CDF65D-ECB9-43EE-B172-68ED4DE47C53}" name="Sortie" dataDxfId="36"/>
    <tableColumn id="11" xr3:uid="{F7CF3170-60E4-435E-A5D4-2F3BD751D600}" name="Stock  Inittial" dataDxfId="35"/>
    <tableColumn id="12" xr3:uid="{9085739D-DAA2-4F31-854D-802324E9E26A}" name="Stock en cours" dataDxfId="34"/>
    <tableColumn id="13" xr3:uid="{DFBAAADC-DD9C-4DB6-805D-D92FDB5AF4DC}" name="Seuil" dataDxfId="33"/>
    <tableColumn id="14" xr3:uid="{E4E5FFDD-455B-4EA6-88A4-AFA22317782C}" name="Valeur en Stock" dataDxfId="32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4" xr:uid="{F94C67F6-E19A-4986-AC5B-CA4727371E03}" name="Tbl_Maiche" displayName="Tbl_Maiche" ref="A2:L3" totalsRowShown="0" headerRowDxfId="31" dataDxfId="30">
  <tableColumns count="12">
    <tableColumn id="2" xr3:uid="{6EB16252-B8DA-43B3-BC96-A11AD59CD624}" name="Date" dataDxfId="29"/>
    <tableColumn id="3" xr3:uid="{0899B35C-EC9F-4F07-A7CB-ADB839475395}" name="Type de Salarié" dataDxfId="28"/>
    <tableColumn id="4" xr3:uid="{7FCF5E52-3479-479A-A557-BE5BA0BB859F}" name="Nom de l'Agent" dataDxfId="27"/>
    <tableColumn id="5" xr3:uid="{B0CC88FB-8F63-4921-BAAA-C673B7F44CE8}" name="Catégorie" dataDxfId="26"/>
    <tableColumn id="6" xr3:uid="{F88FEF1D-76E8-426E-ABC3-58DFEDA4D68B}" name="Sous-Catégorie" dataDxfId="25"/>
    <tableColumn id="7" xr3:uid="{202614E0-F2E0-489B-9C69-D04687EAA148}" name="Réf" dataDxfId="24"/>
    <tableColumn id="8" xr3:uid="{DC7ECCF5-0D1E-4E7B-BC51-29BF729FE478}" name="Désignation" dataDxfId="23"/>
    <tableColumn id="9" xr3:uid="{2BE80C84-8318-4353-9420-88F206A56B00}" name="Taille" dataDxfId="22"/>
    <tableColumn id="10" xr3:uid="{EFC599FA-5B68-46EC-83C3-B3C3B54B5D9E}" name="Fournisseurs" dataDxfId="21"/>
    <tableColumn id="11" xr3:uid="{83617C2F-BB64-473C-91A3-911A16D20FDF}" name="Prix HT" dataDxfId="20"/>
    <tableColumn id="12" xr3:uid="{DC569DF6-7D1A-43AA-89F4-3F414AAFFAF5}" name="Sortie" dataDxfId="19"/>
    <tableColumn id="13" xr3:uid="{39086D66-B774-4462-B1B5-59E3CA603099}" name="Valeur Sortis" dataDxfId="18"/>
  </tableColumns>
  <tableStyleInfo name="TableStyleMedium9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7" xr:uid="{8E72550C-1892-48FD-AF53-4ACE92389FE7}" name="Tbl_Morteau" displayName="Tbl_Morteau" ref="A2:L3" totalsRowShown="0">
  <tableColumns count="12">
    <tableColumn id="1" xr3:uid="{29ECD25F-DBD2-45AB-95C1-13EBAD41BC77}" name="Date" dataDxfId="17"/>
    <tableColumn id="2" xr3:uid="{F6F7C353-C01D-4047-8489-B04332E12EA2}" name="Type de Salarié"/>
    <tableColumn id="3" xr3:uid="{7F12C370-5EBB-4668-A396-7F2A4C4F84A6}" name="Nom de l'Agent"/>
    <tableColumn id="4" xr3:uid="{A2D4CE9D-6443-4488-B92C-16777BAA1776}" name="Catégorie"/>
    <tableColumn id="5" xr3:uid="{B3170AFB-C452-49D0-8533-BBA132F0D954}" name="Sous-Catégorie"/>
    <tableColumn id="6" xr3:uid="{6F3F1ACA-9B81-4A82-A9BA-122F24A609C7}" name="Réf"/>
    <tableColumn id="7" xr3:uid="{C4633F3C-F207-4163-A23C-89CCF4F9666B}" name="Désignation"/>
    <tableColumn id="8" xr3:uid="{49C9E5AB-5AA4-445D-B98C-007962B010EE}" name="Taille" dataDxfId="16"/>
    <tableColumn id="9" xr3:uid="{445BBF9B-41F9-4E1D-B021-4B27372C5FD5}" name="Fournisseurs"/>
    <tableColumn id="10" xr3:uid="{BB831580-9867-4290-B45C-33CB564C5D73}" name="Prix HT" dataDxfId="15"/>
    <tableColumn id="11" xr3:uid="{98511310-962B-4474-B4F5-16AB45D5E219}" name="Sortie" dataDxfId="14"/>
    <tableColumn id="12" xr3:uid="{3140FEF1-E14D-4A32-A5B0-B1723AC87C22}" name="Valeur Sortis" dataDxfId="13"/>
  </tableColumns>
  <tableStyleInfo name="TableStyleMedium11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8" xr:uid="{E4E0B7EB-BD75-498B-A42E-65B68077364C}" name="Tbl_Pontarlier" displayName="Tbl_Pontarlier" ref="A2:L3" totalsRowShown="0" headerRowDxfId="12">
  <tableColumns count="12">
    <tableColumn id="1" xr3:uid="{6AB74F23-DFC4-435E-A9BF-41929D07EB41}" name="Date" dataDxfId="11"/>
    <tableColumn id="2" xr3:uid="{FF02D75E-3F60-4125-8566-9C6DFAC8CFCE}" name="Type de Salarié" dataDxfId="10"/>
    <tableColumn id="3" xr3:uid="{3110B5C4-4D99-46C7-8839-4D08D6277E78}" name="Nom de l'Agent" dataDxfId="9"/>
    <tableColumn id="4" xr3:uid="{50553E74-66AE-4FEF-8AE3-180C42B3A22B}" name="Catégorie" dataDxfId="8"/>
    <tableColumn id="5" xr3:uid="{841F8285-D4B9-4E60-BA22-7EC5ABC941B2}" name="Sous-Catégorie" dataDxfId="7"/>
    <tableColumn id="6" xr3:uid="{5955E967-D080-4561-B9AA-6F033EEDC633}" name="Réf"/>
    <tableColumn id="7" xr3:uid="{057D5036-58D4-462D-86C9-D23707DC802B}" name="Désignation" dataDxfId="6"/>
    <tableColumn id="8" xr3:uid="{3CBE379D-C2FE-4A38-BED6-CD532A6AE15B}" name="Taille" dataDxfId="5"/>
    <tableColumn id="9" xr3:uid="{2028A3CD-F8D9-43BB-8D7D-95262D400D4F}" name="Fournisseurs" dataDxfId="4"/>
    <tableColumn id="10" xr3:uid="{7568BAF5-8E0A-48A7-918A-913F3FCB55D5}" name="Prix HT" dataDxfId="3"/>
    <tableColumn id="11" xr3:uid="{F7D66A4D-E70B-474A-BD22-C3067C057EAA}" name="Sortie" dataDxfId="2"/>
    <tableColumn id="12" xr3:uid="{367B8FC3-4073-4133-9DB4-0888CE657CF7}" name="Valeur Sortis" dataDxfId="1"/>
  </tableColumns>
  <tableStyleInfo name="TableStyleMedium1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74EA0419-D722-4DB5-B942-0E46589FD621}" name="Tbl_Sites" displayName="Tbl_Sites" ref="A2:A5" totalsRowShown="0">
  <tableColumns count="1">
    <tableColumn id="1" xr3:uid="{47DC09B8-D9F1-42AC-831C-B49302757E88}" name="Sites"/>
  </tableColumns>
  <tableStyleInfo name="TableStyleMedium9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9D8FA28D-DC73-4931-BFB7-91FC51C77112}" name="Tbl_Salariés_Maiche" displayName="Tbl_Salariés_Maiche" ref="E2:E7" totalsRowShown="0">
  <tableColumns count="1">
    <tableColumn id="1" xr3:uid="{0F2F1F4C-E281-48AD-9CBC-A168A15C3FAE}" name="Maîche : Salarié"/>
  </tableColumns>
  <tableStyleInfo name="TableStyleMedium9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D6F468CB-0695-43BE-BCAB-D56A282CFB73}" name="Tbl_Catégorie_Agents" displayName="Tbl_Catégorie_Agents" ref="C2:C4" totalsRowShown="0">
  <tableColumns count="1">
    <tableColumn id="1" xr3:uid="{FF97C010-F2C6-47E7-8A59-D3EC334646B2}" name="Catégorie Agents"/>
  </tableColumns>
  <tableStyleInfo name="TableStyleMedium13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6BED110D-51E6-4603-9784-4C0C6B54FC2E}" name="Tbl_Salarié_Morteau" displayName="Tbl_Salarié_Morteau" ref="I2:I7" totalsRowShown="0">
  <tableColumns count="1">
    <tableColumn id="1" xr3:uid="{D4AA4B2E-A633-4CC4-8087-3E57503AB3D9}" name="Morteau : Salarié"/>
  </tableColumns>
  <tableStyleInfo name="TableStyleMedium11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8154FCD6-1482-4014-BF27-3BE04138B014}" name="Tbl_Morteau_Operateur" displayName="Tbl_Morteau_Operateur" ref="K2:K5" totalsRowShown="0">
  <autoFilter ref="K2:K5" xr:uid="{8154FCD6-1482-4014-BF27-3BE04138B014}"/>
  <tableColumns count="1">
    <tableColumn id="1" xr3:uid="{2425CBE7-0005-4FEB-9411-1F468CB8631A}" name="Operateur"/>
  </tableColumns>
  <tableStyleInfo name="TableStyleMedium11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9AFA2816-926F-4021-84BE-D466A97CA5B9}" name="Tbl_Pontarlier_Salarie" displayName="Tbl_Pontarlier_Salarie" ref="M2:M7" totalsRowShown="0">
  <tableColumns count="1">
    <tableColumn id="1" xr3:uid="{423F8171-0665-4B4F-B92D-26E46673DE79}" name="Pontarlier : Salarié"/>
  </tableColumns>
  <tableStyleInfo name="TableStyleMedium10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EBA16AF7-F7C6-4B80-814B-B8A1B85720FF}" name="Tbl_Pontarlier_operateur" displayName="Tbl_Pontarlier_operateur" ref="O2:O5" totalsRowShown="0">
  <autoFilter ref="O2:O5" xr:uid="{EBA16AF7-F7C6-4B80-814B-B8A1B85720FF}"/>
  <tableColumns count="1">
    <tableColumn id="1" xr3:uid="{6393F5A6-BEFB-4AE7-8116-7B4BEEB805AE}" name="Pontarlier : Operateur"/>
  </tableColumns>
  <tableStyleInfo name="TableStyleMedium10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1E41F387-5E29-4A54-97FC-9602D6D4BF50}" name="Tbl_Operateur_Maiche" displayName="Tbl_Operateur_Maiche" ref="G2:G5" totalsRowShown="0" headerRowDxfId="0">
  <tableColumns count="1">
    <tableColumn id="1" xr3:uid="{2C7C5FB1-3B0D-4CA7-B475-B5ADB33DD031}" name="Maîche : Operateur"/>
  </tableColumns>
  <tableStyleInfo name="TableStyleMedium9" showFirstColumn="0" showLastColumn="0" showRowStripes="1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CF7DF17F-3639-4F97-AC74-D7EF4A72B53D}" name="Tbl_Categorie" displayName="Tbl_Categorie" ref="Q2:Q9" totalsRowShown="0">
  <autoFilter ref="Q2:Q9" xr:uid="{CF7DF17F-3639-4F97-AC74-D7EF4A72B53D}"/>
  <sortState xmlns:xlrd2="http://schemas.microsoft.com/office/spreadsheetml/2017/richdata2" ref="Q3:Q9">
    <sortCondition ref="Q3:Q9"/>
  </sortState>
  <tableColumns count="1">
    <tableColumn id="1" xr3:uid="{9CF6BC3F-EB8F-4EEE-B6D4-50EEA0507C3D}" name="Catégories"/>
  </tableColumns>
  <tableStyleInfo name="TableStyleMedium12" showFirstColumn="0" showLastColumn="0" showRowStripes="1" showColumnStripes="0"/>
</table>
</file>

<file path=xl/tables/table1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CD4D6597-EBBD-4DE9-BAD1-E99D5E94DA8D}" name="Tbl_Protection_Tete" displayName="Tbl_Protection_Tete" ref="S2:S8" totalsRowShown="0">
  <autoFilter ref="S2:S8" xr:uid="{CD4D6597-EBBD-4DE9-BAD1-E99D5E94DA8D}"/>
  <tableColumns count="1">
    <tableColumn id="1" xr3:uid="{5F8A0656-10C2-4DD3-907F-820A987212F3}" name="Protection Tête"/>
  </tableColumns>
  <tableStyleInfo name="TableStyleMedium13" showFirstColumn="0" showLastColumn="0" showRowStripes="1" showColumnStripes="0"/>
</table>
</file>

<file path=xl/tables/table1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68651328-AEED-4038-A5DA-9C999E97F24B}" name="Tbl_Visibilite" displayName="Tbl_Visibilite" ref="S14:S16" totalsRowShown="0">
  <autoFilter ref="S14:S16" xr:uid="{68651328-AEED-4038-A5DA-9C999E97F24B}"/>
  <tableColumns count="1">
    <tableColumn id="1" xr3:uid="{22B845DD-5AE0-405B-8BE3-A7875DD113E0}" name="Visiblité"/>
  </tableColumns>
  <tableStyleInfo name="TableStyleMedium13" showFirstColumn="0" showLastColumn="0" showRowStripes="1" showColumnStripes="0"/>
</table>
</file>

<file path=xl/tables/table1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" xr:uid="{43805621-907F-4E91-B073-496C652A87F0}" name="Tbl_Divers" displayName="Tbl_Divers" ref="S22:S23" totalsRowShown="0">
  <autoFilter ref="S22:S23" xr:uid="{43805621-907F-4E91-B073-496C652A87F0}"/>
  <tableColumns count="1">
    <tableColumn id="1" xr3:uid="{702A8310-65F7-4221-861C-E655BA296EF7}" name="Divers / Accessoires"/>
  </tableColumns>
  <tableStyleInfo name="TableStyleMedium9" showFirstColumn="0" showLastColumn="0" showRowStripes="1" showColumnStripes="0"/>
</table>
</file>

<file path=xl/tables/table2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0" xr:uid="{7EA4C820-ABEF-49CA-A264-06E2FB772918}" name="Tbl_Protection_Mains" displayName="Tbl_Protection_Mains" ref="U2:U6" totalsRowShown="0">
  <autoFilter ref="U2:U6" xr:uid="{7EA4C820-ABEF-49CA-A264-06E2FB772918}"/>
  <tableColumns count="1">
    <tableColumn id="1" xr3:uid="{139BE3E0-2E9F-49CA-93E2-0E6806EAB582}" name="Protection Mains"/>
  </tableColumns>
  <tableStyleInfo name="TableStyleMedium11" showFirstColumn="0" showLastColumn="0" showRowStripes="1" showColumnStripes="0"/>
</table>
</file>

<file path=xl/tables/table2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1" xr:uid="{77E9CEA2-3AA5-4E4C-A85D-1D4749D1EB0E}" name="Tbl_Protection_Corps" displayName="Tbl_Protection_Corps" ref="W2:W4" totalsRowShown="0">
  <tableColumns count="1">
    <tableColumn id="1" xr3:uid="{242D9CD3-484E-4BA8-9C1C-B8D1D58F936D}" name="Protection du Corps"/>
  </tableColumns>
  <tableStyleInfo name="TableStyleMedium9" showFirstColumn="0" showLastColumn="0" showRowStripes="1" showColumnStripes="0"/>
</table>
</file>

<file path=xl/tables/table2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2" xr:uid="{E72FD3C0-0954-4047-A42D-1279B1EEBF47}" name="Tbl_Protection_JambePieds" displayName="Tbl_Protection_JambePieds" ref="W14:W15" totalsRowShown="0">
  <tableColumns count="1">
    <tableColumn id="1" xr3:uid="{0663DF35-ABA1-4F94-962B-75E8A90DF534}" name="Protection des Jambes et Des Pieds"/>
  </tableColumns>
  <tableStyleInfo name="TableStyleMedium9" showFirstColumn="0" showLastColumn="0" showRowStripes="1" showColumnStripes="0"/>
</table>
</file>

<file path=xl/tables/table2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3" xr:uid="{2BD69827-8973-4490-A274-BE80D0D8D11D}" name="Tbl_Fournisseur" displayName="Tbl_Fournisseur" ref="C10:C13" totalsRowShown="0">
  <tableColumns count="1">
    <tableColumn id="1" xr3:uid="{360E177F-CCC7-48B7-B3C4-5D708FAA40F1}" name="Fournisseurs"/>
  </tableColumns>
  <tableStyleInfo name="TableStyleMedium9" showFirstColumn="0" showLastColumn="0" showRowStripes="1" showColumnStripes="0"/>
</table>
</file>

<file path=xl/tables/table2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9" xr:uid="{C2B985C3-4793-43E7-9337-EA88D13CFAD3}" name="Tbl_Protection_MemBreSup" displayName="Tbl_Protection_MemBreSup" ref="W24:W25" totalsRowShown="0">
  <tableColumns count="1">
    <tableColumn id="1" xr3:uid="{BCD339E6-764B-48D6-A1DB-D92BF89DED51}" name="Protection des Membres Supérieurs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_rels/sheet9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5.xml"/><Relationship Id="rId13" Type="http://schemas.openxmlformats.org/officeDocument/2006/relationships/table" Target="../tables/table20.xml"/><Relationship Id="rId3" Type="http://schemas.openxmlformats.org/officeDocument/2006/relationships/table" Target="../tables/table10.xml"/><Relationship Id="rId7" Type="http://schemas.openxmlformats.org/officeDocument/2006/relationships/table" Target="../tables/table14.xml"/><Relationship Id="rId12" Type="http://schemas.openxmlformats.org/officeDocument/2006/relationships/table" Target="../tables/table19.xml"/><Relationship Id="rId17" Type="http://schemas.openxmlformats.org/officeDocument/2006/relationships/table" Target="../tables/table24.xml"/><Relationship Id="rId2" Type="http://schemas.openxmlformats.org/officeDocument/2006/relationships/table" Target="../tables/table9.xml"/><Relationship Id="rId16" Type="http://schemas.openxmlformats.org/officeDocument/2006/relationships/table" Target="../tables/table23.xml"/><Relationship Id="rId1" Type="http://schemas.openxmlformats.org/officeDocument/2006/relationships/table" Target="../tables/table8.xml"/><Relationship Id="rId6" Type="http://schemas.openxmlformats.org/officeDocument/2006/relationships/table" Target="../tables/table13.xml"/><Relationship Id="rId11" Type="http://schemas.openxmlformats.org/officeDocument/2006/relationships/table" Target="../tables/table18.xml"/><Relationship Id="rId5" Type="http://schemas.openxmlformats.org/officeDocument/2006/relationships/table" Target="../tables/table12.xml"/><Relationship Id="rId15" Type="http://schemas.openxmlformats.org/officeDocument/2006/relationships/table" Target="../tables/table22.xml"/><Relationship Id="rId10" Type="http://schemas.openxmlformats.org/officeDocument/2006/relationships/table" Target="../tables/table17.xml"/><Relationship Id="rId4" Type="http://schemas.openxmlformats.org/officeDocument/2006/relationships/table" Target="../tables/table11.xml"/><Relationship Id="rId9" Type="http://schemas.openxmlformats.org/officeDocument/2006/relationships/table" Target="../tables/table16.xml"/><Relationship Id="rId14" Type="http://schemas.openxmlformats.org/officeDocument/2006/relationships/table" Target="../tables/table2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D58395-D4BD-457D-8AF8-70E965FC6D4F}">
  <sheetPr codeName="Feuil1"/>
  <dimension ref="A1:L9"/>
  <sheetViews>
    <sheetView topLeftCell="C1" workbookViewId="0">
      <selection activeCell="E23" sqref="E23"/>
    </sheetView>
  </sheetViews>
  <sheetFormatPr baseColWidth="10" defaultRowHeight="14.4" x14ac:dyDescent="0.3"/>
  <cols>
    <col min="3" max="4" width="26.109375" customWidth="1"/>
    <col min="5" max="5" width="32.33203125" customWidth="1"/>
    <col min="6" max="6" width="24.88671875" customWidth="1"/>
    <col min="7" max="7" width="57.88671875" customWidth="1"/>
    <col min="8" max="9" width="11.44140625" style="3"/>
    <col min="10" max="10" width="14" style="3" customWidth="1"/>
  </cols>
  <sheetData>
    <row r="1" spans="1:12" x14ac:dyDescent="0.3">
      <c r="C1" s="9" t="s">
        <v>81</v>
      </c>
    </row>
    <row r="3" spans="1:12" ht="30.6" customHeight="1" x14ac:dyDescent="0.3">
      <c r="A3" s="2" t="s">
        <v>64</v>
      </c>
      <c r="B3" s="1" t="s">
        <v>3</v>
      </c>
      <c r="C3" s="2" t="s">
        <v>2</v>
      </c>
      <c r="D3" s="2" t="s">
        <v>65</v>
      </c>
      <c r="E3" s="2" t="s">
        <v>57</v>
      </c>
      <c r="F3" s="2" t="s">
        <v>58</v>
      </c>
      <c r="G3" s="2" t="s">
        <v>1</v>
      </c>
      <c r="H3" s="2" t="s">
        <v>0</v>
      </c>
      <c r="I3" s="2" t="s">
        <v>62</v>
      </c>
      <c r="J3" s="2" t="s">
        <v>77</v>
      </c>
      <c r="K3" s="2" t="s">
        <v>78</v>
      </c>
      <c r="L3" s="2" t="s">
        <v>79</v>
      </c>
    </row>
    <row r="4" spans="1:12" x14ac:dyDescent="0.3">
      <c r="A4" s="4">
        <v>45958</v>
      </c>
      <c r="B4" t="s">
        <v>40</v>
      </c>
      <c r="C4" t="s">
        <v>47</v>
      </c>
      <c r="D4" t="s">
        <v>52</v>
      </c>
      <c r="E4" t="s">
        <v>34</v>
      </c>
      <c r="F4" t="s">
        <v>25</v>
      </c>
      <c r="G4" t="s">
        <v>11</v>
      </c>
      <c r="H4" s="3" t="s">
        <v>73</v>
      </c>
      <c r="I4" s="3">
        <v>3.6</v>
      </c>
      <c r="J4" s="3">
        <v>5</v>
      </c>
      <c r="K4" s="3" t="s">
        <v>80</v>
      </c>
      <c r="L4" s="3" t="s">
        <v>80</v>
      </c>
    </row>
    <row r="5" spans="1:12" x14ac:dyDescent="0.3">
      <c r="A5" s="4">
        <v>45958</v>
      </c>
      <c r="B5" t="s">
        <v>41</v>
      </c>
      <c r="C5" t="s">
        <v>49</v>
      </c>
      <c r="D5" t="s">
        <v>54</v>
      </c>
      <c r="E5" t="s">
        <v>33</v>
      </c>
      <c r="F5" t="s">
        <v>23</v>
      </c>
      <c r="G5" t="s">
        <v>16</v>
      </c>
      <c r="I5" s="3">
        <v>18.579999999999998</v>
      </c>
      <c r="J5" s="3">
        <v>5</v>
      </c>
      <c r="K5" s="3" t="s">
        <v>80</v>
      </c>
      <c r="L5" s="3" t="s">
        <v>80</v>
      </c>
    </row>
    <row r="6" spans="1:12" x14ac:dyDescent="0.3">
      <c r="A6" s="4">
        <v>45959</v>
      </c>
      <c r="B6" t="s">
        <v>41</v>
      </c>
      <c r="C6" t="s">
        <v>49</v>
      </c>
      <c r="D6" t="s">
        <v>55</v>
      </c>
      <c r="E6" t="s">
        <v>36</v>
      </c>
      <c r="F6" t="s">
        <v>39</v>
      </c>
      <c r="G6" t="s">
        <v>4</v>
      </c>
      <c r="H6" s="3">
        <v>47</v>
      </c>
      <c r="I6" s="3">
        <v>83</v>
      </c>
      <c r="J6" s="3">
        <v>1</v>
      </c>
      <c r="K6" s="3" t="s">
        <v>80</v>
      </c>
      <c r="L6" s="3" t="s">
        <v>80</v>
      </c>
    </row>
    <row r="7" spans="1:12" x14ac:dyDescent="0.3">
      <c r="A7" s="4">
        <v>45959</v>
      </c>
      <c r="B7" t="s">
        <v>40</v>
      </c>
      <c r="C7" t="s">
        <v>48</v>
      </c>
      <c r="D7" t="s">
        <v>53</v>
      </c>
      <c r="E7" t="s">
        <v>33</v>
      </c>
      <c r="F7" t="s">
        <v>23</v>
      </c>
      <c r="G7" t="s">
        <v>16</v>
      </c>
      <c r="I7" s="3">
        <v>18.579999999999998</v>
      </c>
      <c r="J7" s="3">
        <v>5</v>
      </c>
      <c r="K7" s="3" t="s">
        <v>80</v>
      </c>
      <c r="L7" s="3" t="s">
        <v>80</v>
      </c>
    </row>
    <row r="8" spans="1:12" x14ac:dyDescent="0.3">
      <c r="A8" s="4">
        <v>45959</v>
      </c>
      <c r="B8" t="s">
        <v>41</v>
      </c>
      <c r="C8" t="s">
        <v>49</v>
      </c>
      <c r="D8" t="s">
        <v>55</v>
      </c>
      <c r="E8" t="s">
        <v>36</v>
      </c>
      <c r="F8" t="s">
        <v>39</v>
      </c>
      <c r="G8" t="s">
        <v>4</v>
      </c>
      <c r="H8" s="3">
        <v>47</v>
      </c>
      <c r="I8" s="3">
        <v>83</v>
      </c>
      <c r="J8" s="3">
        <v>10</v>
      </c>
      <c r="K8" s="3" t="s">
        <v>80</v>
      </c>
      <c r="L8" s="3" t="s">
        <v>80</v>
      </c>
    </row>
    <row r="9" spans="1:12" x14ac:dyDescent="0.3">
      <c r="A9" s="4">
        <v>45964</v>
      </c>
      <c r="B9" t="s">
        <v>42</v>
      </c>
      <c r="C9" t="s">
        <v>50</v>
      </c>
      <c r="D9" t="s">
        <v>56</v>
      </c>
      <c r="E9" t="s">
        <v>32</v>
      </c>
      <c r="F9" t="s">
        <v>17</v>
      </c>
      <c r="G9" t="s">
        <v>17</v>
      </c>
      <c r="I9" s="3">
        <v>4.5</v>
      </c>
      <c r="J9" s="3">
        <v>2</v>
      </c>
      <c r="K9" s="3" t="s">
        <v>80</v>
      </c>
      <c r="L9" s="3" t="s">
        <v>80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0361BE-252D-4A7F-8480-916A40CD2542}">
  <sheetPr codeName="Feuil10"/>
  <dimension ref="A1:X40"/>
  <sheetViews>
    <sheetView workbookViewId="0"/>
  </sheetViews>
  <sheetFormatPr baseColWidth="10" defaultRowHeight="14.4" x14ac:dyDescent="0.3"/>
  <sheetData>
    <row r="1" spans="1:24" x14ac:dyDescent="0.3">
      <c r="A1" s="19"/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</row>
    <row r="2" spans="1:24" x14ac:dyDescent="0.3">
      <c r="A2" s="19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</row>
    <row r="3" spans="1:24" x14ac:dyDescent="0.3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</row>
    <row r="4" spans="1:24" x14ac:dyDescent="0.3">
      <c r="A4" s="19"/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</row>
    <row r="5" spans="1:24" x14ac:dyDescent="0.3">
      <c r="A5" s="19"/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</row>
    <row r="6" spans="1:24" x14ac:dyDescent="0.3">
      <c r="A6" s="19"/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</row>
    <row r="7" spans="1:24" x14ac:dyDescent="0.3">
      <c r="A7" s="19"/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</row>
    <row r="8" spans="1:24" x14ac:dyDescent="0.3">
      <c r="A8" s="19"/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</row>
    <row r="9" spans="1:24" x14ac:dyDescent="0.3">
      <c r="A9" s="19"/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</row>
    <row r="10" spans="1:24" x14ac:dyDescent="0.3">
      <c r="A10" s="19"/>
      <c r="B10" s="19"/>
      <c r="C10" s="19"/>
      <c r="D10" s="19"/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</row>
    <row r="11" spans="1:24" x14ac:dyDescent="0.3">
      <c r="A11" s="19"/>
      <c r="B11" s="19"/>
      <c r="C11" s="19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</row>
    <row r="12" spans="1:24" x14ac:dyDescent="0.3">
      <c r="A12" s="19"/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</row>
    <row r="13" spans="1:24" x14ac:dyDescent="0.3">
      <c r="A13" s="19"/>
      <c r="B13" s="19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</row>
    <row r="14" spans="1:24" x14ac:dyDescent="0.3">
      <c r="A14" s="19"/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</row>
    <row r="15" spans="1:24" x14ac:dyDescent="0.3">
      <c r="A15" s="19"/>
      <c r="B15" s="19"/>
      <c r="C15" s="19"/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</row>
    <row r="16" spans="1:24" x14ac:dyDescent="0.3">
      <c r="A16" s="19"/>
      <c r="B16" s="19"/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</row>
    <row r="17" spans="1:24" x14ac:dyDescent="0.3">
      <c r="A17" s="19"/>
      <c r="B17" s="19"/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</row>
    <row r="18" spans="1:24" x14ac:dyDescent="0.3">
      <c r="A18" s="19"/>
      <c r="B18" s="19"/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</row>
    <row r="19" spans="1:24" x14ac:dyDescent="0.3">
      <c r="A19" s="19"/>
      <c r="B19" s="19"/>
      <c r="C19" s="19"/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</row>
    <row r="20" spans="1:24" x14ac:dyDescent="0.3">
      <c r="A20" s="19"/>
      <c r="B20" s="19"/>
      <c r="C20" s="19"/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</row>
    <row r="21" spans="1:24" x14ac:dyDescent="0.3">
      <c r="A21" s="19"/>
      <c r="B21" s="19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</row>
    <row r="22" spans="1:24" x14ac:dyDescent="0.3">
      <c r="A22" s="19"/>
      <c r="B22" s="19"/>
      <c r="C22" s="19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</row>
    <row r="23" spans="1:24" x14ac:dyDescent="0.3">
      <c r="A23" s="19"/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</row>
    <row r="24" spans="1:24" x14ac:dyDescent="0.3">
      <c r="A24" s="19"/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</row>
    <row r="25" spans="1:24" x14ac:dyDescent="0.3">
      <c r="A25" s="19"/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</row>
    <row r="26" spans="1:24" x14ac:dyDescent="0.3">
      <c r="A26" s="19"/>
      <c r="B26" s="19"/>
      <c r="C26" s="19"/>
      <c r="D26" s="19"/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19"/>
      <c r="P26" s="19"/>
      <c r="Q26" s="19"/>
      <c r="R26" s="19"/>
      <c r="S26" s="19"/>
      <c r="T26" s="19"/>
      <c r="U26" s="19"/>
      <c r="V26" s="19"/>
      <c r="W26" s="19"/>
      <c r="X26" s="19"/>
    </row>
    <row r="27" spans="1:24" x14ac:dyDescent="0.3">
      <c r="A27" s="19"/>
      <c r="B27" s="19"/>
      <c r="C27" s="19"/>
      <c r="D27" s="19"/>
      <c r="E27" s="19"/>
      <c r="F27" s="19"/>
      <c r="G27" s="19"/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19"/>
      <c r="U27" s="19"/>
      <c r="V27" s="19"/>
      <c r="W27" s="19"/>
      <c r="X27" s="19"/>
    </row>
    <row r="28" spans="1:24" x14ac:dyDescent="0.3">
      <c r="A28" s="19"/>
      <c r="B28" s="19"/>
      <c r="C28" s="19"/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</row>
    <row r="29" spans="1:24" x14ac:dyDescent="0.3">
      <c r="A29" s="19"/>
      <c r="B29" s="19"/>
      <c r="C29" s="19"/>
      <c r="D29" s="19"/>
      <c r="E29" s="19"/>
      <c r="F29" s="19"/>
      <c r="G29" s="19"/>
      <c r="H29" s="19"/>
      <c r="I29" s="19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19"/>
      <c r="V29" s="19"/>
      <c r="W29" s="19"/>
      <c r="X29" s="19"/>
    </row>
    <row r="30" spans="1:24" x14ac:dyDescent="0.3">
      <c r="A30" s="19"/>
      <c r="B30" s="19"/>
      <c r="C30" s="19"/>
      <c r="D30" s="19"/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</row>
    <row r="31" spans="1:24" x14ac:dyDescent="0.3">
      <c r="A31" s="19"/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</row>
    <row r="32" spans="1:24" x14ac:dyDescent="0.3">
      <c r="A32" s="19"/>
      <c r="B32" s="19"/>
      <c r="C32" s="19"/>
      <c r="D32" s="19"/>
      <c r="E32" s="19"/>
      <c r="F32" s="19"/>
      <c r="G32" s="19"/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</row>
    <row r="33" spans="1:24" x14ac:dyDescent="0.3">
      <c r="A33" s="19"/>
      <c r="B33" s="19"/>
      <c r="C33" s="19"/>
      <c r="D33" s="19"/>
      <c r="E33" s="19"/>
      <c r="F33" s="19"/>
      <c r="G33" s="19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19"/>
      <c r="U33" s="19"/>
      <c r="V33" s="19"/>
      <c r="W33" s="19"/>
      <c r="X33" s="19"/>
    </row>
    <row r="34" spans="1:24" x14ac:dyDescent="0.3">
      <c r="A34" s="19"/>
      <c r="B34" s="19"/>
      <c r="C34" s="19"/>
      <c r="D34" s="19"/>
      <c r="E34" s="19"/>
      <c r="F34" s="19"/>
      <c r="G34" s="19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</row>
    <row r="35" spans="1:24" x14ac:dyDescent="0.3">
      <c r="A35" s="19"/>
      <c r="B35" s="19"/>
      <c r="C35" s="19"/>
      <c r="D35" s="19"/>
      <c r="E35" s="19"/>
      <c r="F35" s="19"/>
      <c r="G35" s="19"/>
      <c r="H35" s="19"/>
      <c r="I35" s="19"/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</row>
    <row r="36" spans="1:24" x14ac:dyDescent="0.3">
      <c r="A36" s="19"/>
      <c r="B36" s="19"/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</row>
    <row r="37" spans="1:24" x14ac:dyDescent="0.3">
      <c r="A37" s="19"/>
      <c r="B37" s="19"/>
      <c r="C37" s="19"/>
      <c r="D37" s="19"/>
      <c r="E37" s="19"/>
      <c r="F37" s="19"/>
      <c r="G37" s="19"/>
      <c r="H37" s="19"/>
      <c r="I37" s="19"/>
      <c r="J37" s="19"/>
      <c r="K37" s="19"/>
      <c r="L37" s="19"/>
      <c r="M37" s="19"/>
      <c r="N37" s="19"/>
      <c r="O37" s="19"/>
      <c r="P37" s="19"/>
      <c r="Q37" s="19"/>
      <c r="R37" s="19"/>
      <c r="S37" s="19"/>
      <c r="T37" s="19"/>
      <c r="U37" s="19"/>
      <c r="V37" s="19"/>
      <c r="W37" s="19"/>
      <c r="X37" s="19"/>
    </row>
    <row r="38" spans="1:24" x14ac:dyDescent="0.3">
      <c r="A38" s="19"/>
      <c r="B38" s="19"/>
      <c r="C38" s="19"/>
      <c r="D38" s="19"/>
      <c r="E38" s="19"/>
      <c r="F38" s="19"/>
      <c r="G38" s="19"/>
      <c r="H38" s="19"/>
      <c r="I38" s="19"/>
      <c r="J38" s="19"/>
      <c r="K38" s="19"/>
      <c r="L38" s="19"/>
      <c r="M38" s="19"/>
      <c r="N38" s="19"/>
      <c r="O38" s="19"/>
      <c r="P38" s="19"/>
      <c r="Q38" s="19"/>
      <c r="R38" s="19"/>
      <c r="S38" s="19"/>
      <c r="T38" s="19"/>
      <c r="U38" s="19"/>
      <c r="V38" s="19"/>
      <c r="W38" s="19"/>
      <c r="X38" s="19"/>
    </row>
    <row r="39" spans="1:24" x14ac:dyDescent="0.3">
      <c r="A39" s="19"/>
      <c r="B39" s="19"/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</row>
    <row r="40" spans="1:24" x14ac:dyDescent="0.3">
      <c r="A40" s="19"/>
      <c r="B40" s="19"/>
      <c r="C40" s="19"/>
      <c r="D40" s="19"/>
      <c r="E40" s="19"/>
      <c r="F40" s="19"/>
      <c r="G40" s="19"/>
      <c r="H40" s="19"/>
      <c r="I40" s="19"/>
      <c r="J40" s="19"/>
      <c r="K40" s="19"/>
      <c r="L40" s="19"/>
      <c r="M40" s="19"/>
      <c r="N40" s="19"/>
      <c r="O40" s="19"/>
      <c r="P40" s="19"/>
      <c r="Q40" s="19"/>
      <c r="R40" s="19"/>
      <c r="S40" s="19"/>
      <c r="T40" s="19"/>
      <c r="U40" s="19"/>
      <c r="V40" s="19"/>
      <c r="W40" s="19"/>
      <c r="X40" s="19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546218-4D88-456C-BE22-DD2A6783B5D5}">
  <sheetPr codeName="Feuil7"/>
  <dimension ref="A1:L35"/>
  <sheetViews>
    <sheetView tabSelected="1" workbookViewId="0">
      <pane ySplit="1" topLeftCell="A2" activePane="bottomLeft" state="frozen"/>
      <selection pane="bottomLeft" activeCell="C38" sqref="C38"/>
    </sheetView>
  </sheetViews>
  <sheetFormatPr baseColWidth="10" defaultRowHeight="14.4" x14ac:dyDescent="0.3"/>
  <cols>
    <col min="1" max="1" width="7.88671875" bestFit="1" customWidth="1"/>
    <col min="2" max="2" width="11.5546875" customWidth="1"/>
    <col min="3" max="3" width="38.44140625" bestFit="1" customWidth="1"/>
    <col min="4" max="4" width="30" bestFit="1" customWidth="1"/>
    <col min="5" max="5" width="14.44140625" customWidth="1"/>
    <col min="6" max="6" width="54.6640625" customWidth="1"/>
    <col min="7" max="7" width="11.6640625" customWidth="1"/>
    <col min="8" max="8" width="21.88671875" customWidth="1"/>
    <col min="9" max="9" width="8.6640625" bestFit="1" customWidth="1"/>
    <col min="10" max="10" width="8" customWidth="1"/>
    <col min="11" max="11" width="8.77734375" customWidth="1"/>
    <col min="12" max="12" width="13" customWidth="1"/>
    <col min="13" max="13" width="15" customWidth="1"/>
  </cols>
  <sheetData>
    <row r="1" spans="1:12" ht="28.8" x14ac:dyDescent="0.3">
      <c r="A1" s="13" t="s">
        <v>116</v>
      </c>
      <c r="B1" s="13" t="s">
        <v>64</v>
      </c>
      <c r="C1" s="13" t="s">
        <v>59</v>
      </c>
      <c r="D1" s="13" t="s">
        <v>60</v>
      </c>
      <c r="E1" s="13" t="s">
        <v>61</v>
      </c>
      <c r="F1" s="13" t="s">
        <v>6</v>
      </c>
      <c r="G1" s="13" t="s">
        <v>0</v>
      </c>
      <c r="H1" s="13" t="s">
        <v>46</v>
      </c>
      <c r="I1" s="13" t="s">
        <v>62</v>
      </c>
      <c r="J1" s="13" t="s">
        <v>117</v>
      </c>
      <c r="K1" s="13" t="s">
        <v>118</v>
      </c>
      <c r="L1" s="13" t="s">
        <v>136</v>
      </c>
    </row>
    <row r="2" spans="1:12" x14ac:dyDescent="0.3">
      <c r="A2" s="7">
        <v>1</v>
      </c>
      <c r="B2" s="8">
        <v>45964</v>
      </c>
      <c r="C2" s="6" t="s">
        <v>19</v>
      </c>
      <c r="D2" s="6" t="s">
        <v>20</v>
      </c>
      <c r="E2" s="6" t="s">
        <v>43</v>
      </c>
      <c r="F2" s="6" t="s">
        <v>43</v>
      </c>
      <c r="G2" s="7" t="s">
        <v>132</v>
      </c>
      <c r="H2" s="6" t="s">
        <v>43</v>
      </c>
      <c r="I2" s="28">
        <v>12</v>
      </c>
      <c r="J2" s="17">
        <v>200</v>
      </c>
      <c r="K2" s="17">
        <v>50</v>
      </c>
      <c r="L2" s="28">
        <v>2400</v>
      </c>
    </row>
    <row r="3" spans="1:12" x14ac:dyDescent="0.3">
      <c r="A3" s="7">
        <v>2</v>
      </c>
      <c r="B3" s="8">
        <v>45964</v>
      </c>
      <c r="C3" s="6" t="s">
        <v>19</v>
      </c>
      <c r="D3" s="6" t="s">
        <v>17</v>
      </c>
      <c r="E3" s="6" t="s">
        <v>14</v>
      </c>
      <c r="F3" s="6" t="s">
        <v>17</v>
      </c>
      <c r="G3" s="7" t="s">
        <v>132</v>
      </c>
      <c r="H3" s="6" t="s">
        <v>63</v>
      </c>
      <c r="I3" s="28">
        <v>4.5</v>
      </c>
      <c r="J3" s="17">
        <v>100</v>
      </c>
      <c r="K3" s="17">
        <v>30</v>
      </c>
      <c r="L3" s="28">
        <v>450</v>
      </c>
    </row>
    <row r="4" spans="1:12" x14ac:dyDescent="0.3">
      <c r="A4" s="7">
        <v>3</v>
      </c>
      <c r="B4" s="8">
        <v>45964</v>
      </c>
      <c r="C4" s="6" t="s">
        <v>19</v>
      </c>
      <c r="D4" s="6" t="s">
        <v>17</v>
      </c>
      <c r="E4" s="6" t="s">
        <v>129</v>
      </c>
      <c r="F4" s="6" t="s">
        <v>13</v>
      </c>
      <c r="G4" s="7" t="s">
        <v>132</v>
      </c>
      <c r="H4" s="6" t="s">
        <v>63</v>
      </c>
      <c r="I4" s="28">
        <v>6.55</v>
      </c>
      <c r="J4" s="17">
        <v>500</v>
      </c>
      <c r="K4" s="17">
        <v>100</v>
      </c>
      <c r="L4" s="28">
        <v>3275</v>
      </c>
    </row>
    <row r="5" spans="1:12" x14ac:dyDescent="0.3">
      <c r="A5" s="7">
        <v>4</v>
      </c>
      <c r="B5" s="8">
        <v>45964</v>
      </c>
      <c r="C5" s="6" t="s">
        <v>19</v>
      </c>
      <c r="D5" s="6" t="s">
        <v>21</v>
      </c>
      <c r="E5" s="6" t="s">
        <v>43</v>
      </c>
      <c r="F5" s="6" t="s">
        <v>43</v>
      </c>
      <c r="G5" s="7" t="s">
        <v>132</v>
      </c>
      <c r="H5" s="6" t="s">
        <v>43</v>
      </c>
      <c r="I5" s="28">
        <v>25</v>
      </c>
      <c r="J5" s="17">
        <v>50</v>
      </c>
      <c r="K5" s="17">
        <v>10</v>
      </c>
      <c r="L5" s="28">
        <v>1250</v>
      </c>
    </row>
    <row r="6" spans="1:12" x14ac:dyDescent="0.3">
      <c r="A6" s="7">
        <v>5</v>
      </c>
      <c r="B6" s="8">
        <v>45964</v>
      </c>
      <c r="C6" s="6" t="s">
        <v>19</v>
      </c>
      <c r="D6" s="6" t="s">
        <v>22</v>
      </c>
      <c r="E6" s="6" t="s">
        <v>8</v>
      </c>
      <c r="F6" s="6" t="s">
        <v>7</v>
      </c>
      <c r="G6" s="7" t="s">
        <v>132</v>
      </c>
      <c r="H6" s="6" t="s">
        <v>63</v>
      </c>
      <c r="I6" s="28">
        <v>70</v>
      </c>
      <c r="J6" s="17">
        <v>500</v>
      </c>
      <c r="K6" s="17">
        <v>100</v>
      </c>
      <c r="L6" s="28">
        <v>35000</v>
      </c>
    </row>
    <row r="7" spans="1:12" x14ac:dyDescent="0.3">
      <c r="A7" s="7">
        <v>6</v>
      </c>
      <c r="B7" s="8">
        <v>45964</v>
      </c>
      <c r="C7" s="6" t="s">
        <v>19</v>
      </c>
      <c r="D7" s="6" t="s">
        <v>23</v>
      </c>
      <c r="E7" s="6" t="s">
        <v>15</v>
      </c>
      <c r="F7" s="6" t="s">
        <v>16</v>
      </c>
      <c r="G7" s="7" t="s">
        <v>132</v>
      </c>
      <c r="H7" s="6" t="s">
        <v>63</v>
      </c>
      <c r="I7" s="28">
        <v>18.579999999999998</v>
      </c>
      <c r="J7" s="17">
        <v>50</v>
      </c>
      <c r="K7" s="17">
        <v>10</v>
      </c>
      <c r="L7" s="28">
        <v>928.99999999999989</v>
      </c>
    </row>
    <row r="8" spans="1:12" x14ac:dyDescent="0.3">
      <c r="A8" s="7">
        <v>7</v>
      </c>
      <c r="B8" s="8">
        <v>45964</v>
      </c>
      <c r="C8" s="6" t="s">
        <v>19</v>
      </c>
      <c r="D8" s="6" t="s">
        <v>24</v>
      </c>
      <c r="E8" s="6" t="s">
        <v>43</v>
      </c>
      <c r="F8" s="6" t="s">
        <v>43</v>
      </c>
      <c r="G8" s="7" t="s">
        <v>132</v>
      </c>
      <c r="H8" s="6" t="s">
        <v>43</v>
      </c>
      <c r="I8" s="28">
        <v>30</v>
      </c>
      <c r="J8" s="17">
        <v>500</v>
      </c>
      <c r="K8" s="17">
        <v>100</v>
      </c>
      <c r="L8" s="28">
        <v>15000</v>
      </c>
    </row>
    <row r="9" spans="1:12" x14ac:dyDescent="0.3">
      <c r="A9" s="7">
        <v>8</v>
      </c>
      <c r="B9" s="8">
        <v>45964</v>
      </c>
      <c r="C9" s="6" t="s">
        <v>34</v>
      </c>
      <c r="D9" s="6" t="s">
        <v>25</v>
      </c>
      <c r="E9" s="6" t="s">
        <v>12</v>
      </c>
      <c r="F9" s="6" t="s">
        <v>11</v>
      </c>
      <c r="G9" s="7" t="s">
        <v>73</v>
      </c>
      <c r="H9" s="6" t="s">
        <v>63</v>
      </c>
      <c r="I9" s="28">
        <v>3.6</v>
      </c>
      <c r="J9" s="17">
        <v>20</v>
      </c>
      <c r="K9" s="17">
        <v>5</v>
      </c>
      <c r="L9" s="28">
        <v>72</v>
      </c>
    </row>
    <row r="10" spans="1:12" x14ac:dyDescent="0.3">
      <c r="A10" s="7">
        <v>9</v>
      </c>
      <c r="B10" s="8">
        <v>45964</v>
      </c>
      <c r="C10" s="6" t="s">
        <v>34</v>
      </c>
      <c r="D10" s="6" t="s">
        <v>25</v>
      </c>
      <c r="E10" s="6" t="s">
        <v>12</v>
      </c>
      <c r="F10" s="6" t="s">
        <v>11</v>
      </c>
      <c r="G10" s="7" t="s">
        <v>72</v>
      </c>
      <c r="H10" s="6" t="s">
        <v>63</v>
      </c>
      <c r="I10" s="28">
        <v>3.6</v>
      </c>
      <c r="J10" s="17">
        <v>20</v>
      </c>
      <c r="K10" s="17">
        <v>5</v>
      </c>
      <c r="L10" s="28">
        <v>72</v>
      </c>
    </row>
    <row r="11" spans="1:12" x14ac:dyDescent="0.3">
      <c r="A11" s="7">
        <v>10</v>
      </c>
      <c r="B11" s="8">
        <v>45964</v>
      </c>
      <c r="C11" s="6" t="s">
        <v>34</v>
      </c>
      <c r="D11" s="6" t="s">
        <v>25</v>
      </c>
      <c r="E11" s="6" t="s">
        <v>12</v>
      </c>
      <c r="F11" s="6" t="s">
        <v>11</v>
      </c>
      <c r="G11" s="7" t="s">
        <v>71</v>
      </c>
      <c r="H11" s="6" t="s">
        <v>63</v>
      </c>
      <c r="I11" s="28">
        <v>3.6</v>
      </c>
      <c r="J11" s="17">
        <v>20</v>
      </c>
      <c r="K11" s="17">
        <v>5</v>
      </c>
      <c r="L11" s="28">
        <v>72</v>
      </c>
    </row>
    <row r="12" spans="1:12" x14ac:dyDescent="0.3">
      <c r="A12" s="7">
        <v>11</v>
      </c>
      <c r="B12" s="8">
        <v>45964</v>
      </c>
      <c r="C12" s="6" t="s">
        <v>34</v>
      </c>
      <c r="D12" s="6" t="s">
        <v>26</v>
      </c>
      <c r="E12" s="6" t="s">
        <v>43</v>
      </c>
      <c r="F12" s="6" t="s">
        <v>43</v>
      </c>
      <c r="G12" s="7" t="s">
        <v>132</v>
      </c>
      <c r="H12" s="6" t="s">
        <v>43</v>
      </c>
      <c r="I12" s="28">
        <v>15</v>
      </c>
      <c r="J12" s="17">
        <v>100</v>
      </c>
      <c r="K12" s="17">
        <v>20</v>
      </c>
      <c r="L12" s="28">
        <v>1500</v>
      </c>
    </row>
    <row r="13" spans="1:12" x14ac:dyDescent="0.3">
      <c r="A13" s="7">
        <v>12</v>
      </c>
      <c r="B13" s="8">
        <v>45964</v>
      </c>
      <c r="C13" s="6" t="s">
        <v>34</v>
      </c>
      <c r="D13" s="6" t="s">
        <v>27</v>
      </c>
      <c r="E13" s="6" t="s">
        <v>9</v>
      </c>
      <c r="F13" s="6" t="s">
        <v>66</v>
      </c>
      <c r="G13" s="7" t="s">
        <v>67</v>
      </c>
      <c r="H13" s="6" t="s">
        <v>63</v>
      </c>
      <c r="I13" s="28">
        <v>6.15</v>
      </c>
      <c r="J13" s="17">
        <v>100</v>
      </c>
      <c r="K13" s="17">
        <v>20</v>
      </c>
      <c r="L13" s="28">
        <v>615</v>
      </c>
    </row>
    <row r="14" spans="1:12" x14ac:dyDescent="0.3">
      <c r="A14" s="7">
        <v>13</v>
      </c>
      <c r="B14" s="8">
        <v>45964</v>
      </c>
      <c r="C14" s="6" t="s">
        <v>34</v>
      </c>
      <c r="D14" s="6" t="s">
        <v>27</v>
      </c>
      <c r="E14" s="6" t="s">
        <v>9</v>
      </c>
      <c r="F14" s="6" t="s">
        <v>66</v>
      </c>
      <c r="G14" s="7" t="s">
        <v>68</v>
      </c>
      <c r="H14" s="6" t="s">
        <v>63</v>
      </c>
      <c r="I14" s="28">
        <v>6.15</v>
      </c>
      <c r="J14" s="17">
        <v>100</v>
      </c>
      <c r="K14" s="17">
        <v>20</v>
      </c>
      <c r="L14" s="28">
        <v>615</v>
      </c>
    </row>
    <row r="15" spans="1:12" x14ac:dyDescent="0.3">
      <c r="A15" s="7">
        <v>14</v>
      </c>
      <c r="B15" s="8">
        <v>45964</v>
      </c>
      <c r="C15" s="6" t="s">
        <v>34</v>
      </c>
      <c r="D15" s="6" t="s">
        <v>27</v>
      </c>
      <c r="E15" s="6" t="s">
        <v>9</v>
      </c>
      <c r="F15" s="6" t="s">
        <v>66</v>
      </c>
      <c r="G15" s="7" t="s">
        <v>69</v>
      </c>
      <c r="H15" s="6" t="s">
        <v>63</v>
      </c>
      <c r="I15" s="28">
        <v>6.15</v>
      </c>
      <c r="J15" s="17">
        <v>100</v>
      </c>
      <c r="K15" s="17">
        <v>20</v>
      </c>
      <c r="L15" s="28">
        <v>615</v>
      </c>
    </row>
    <row r="16" spans="1:12" x14ac:dyDescent="0.3">
      <c r="A16" s="7">
        <v>15</v>
      </c>
      <c r="B16" s="8">
        <v>45964</v>
      </c>
      <c r="C16" s="6" t="s">
        <v>34</v>
      </c>
      <c r="D16" s="6" t="s">
        <v>27</v>
      </c>
      <c r="E16" s="6" t="s">
        <v>18</v>
      </c>
      <c r="F16" s="6" t="s">
        <v>70</v>
      </c>
      <c r="G16" s="7" t="s">
        <v>73</v>
      </c>
      <c r="H16" s="6" t="s">
        <v>63</v>
      </c>
      <c r="I16" s="28">
        <v>14.25</v>
      </c>
      <c r="J16" s="17">
        <v>100</v>
      </c>
      <c r="K16" s="17">
        <v>20</v>
      </c>
      <c r="L16" s="28">
        <v>1425</v>
      </c>
    </row>
    <row r="17" spans="1:12" x14ac:dyDescent="0.3">
      <c r="A17" s="7">
        <v>16</v>
      </c>
      <c r="B17" s="8">
        <v>45964</v>
      </c>
      <c r="C17" s="6" t="s">
        <v>34</v>
      </c>
      <c r="D17" s="6" t="s">
        <v>27</v>
      </c>
      <c r="E17" s="6" t="s">
        <v>18</v>
      </c>
      <c r="F17" s="6" t="s">
        <v>70</v>
      </c>
      <c r="G17" s="7" t="s">
        <v>72</v>
      </c>
      <c r="H17" s="6" t="s">
        <v>63</v>
      </c>
      <c r="I17" s="28">
        <v>14.25</v>
      </c>
      <c r="J17" s="17">
        <v>100</v>
      </c>
      <c r="K17" s="17">
        <v>20</v>
      </c>
      <c r="L17" s="28">
        <v>1425</v>
      </c>
    </row>
    <row r="18" spans="1:12" x14ac:dyDescent="0.3">
      <c r="A18" s="7">
        <v>17</v>
      </c>
      <c r="B18" s="8">
        <v>45964</v>
      </c>
      <c r="C18" s="6" t="s">
        <v>34</v>
      </c>
      <c r="D18" s="6" t="s">
        <v>27</v>
      </c>
      <c r="E18" s="6" t="s">
        <v>18</v>
      </c>
      <c r="F18" s="6" t="s">
        <v>70</v>
      </c>
      <c r="G18" s="7" t="s">
        <v>71</v>
      </c>
      <c r="H18" s="6" t="s">
        <v>63</v>
      </c>
      <c r="I18" s="28">
        <v>14.25</v>
      </c>
      <c r="J18" s="17">
        <v>100</v>
      </c>
      <c r="K18" s="17">
        <v>20</v>
      </c>
      <c r="L18" s="28">
        <v>1425</v>
      </c>
    </row>
    <row r="19" spans="1:12" x14ac:dyDescent="0.3">
      <c r="A19" s="7">
        <v>18</v>
      </c>
      <c r="B19" s="8">
        <v>45964</v>
      </c>
      <c r="C19" s="6" t="s">
        <v>34</v>
      </c>
      <c r="D19" s="6" t="s">
        <v>45</v>
      </c>
      <c r="E19" s="6" t="s">
        <v>10</v>
      </c>
      <c r="F19" s="6" t="s">
        <v>44</v>
      </c>
      <c r="G19" s="7" t="s">
        <v>132</v>
      </c>
      <c r="H19" s="6" t="s">
        <v>63</v>
      </c>
      <c r="I19" s="28">
        <v>0.7</v>
      </c>
      <c r="J19" s="17">
        <v>100</v>
      </c>
      <c r="K19" s="17">
        <v>20</v>
      </c>
      <c r="L19" s="28">
        <v>70</v>
      </c>
    </row>
    <row r="20" spans="1:12" x14ac:dyDescent="0.3">
      <c r="A20" s="7">
        <v>19</v>
      </c>
      <c r="B20" s="8">
        <v>45964</v>
      </c>
      <c r="C20" s="6" t="s">
        <v>35</v>
      </c>
      <c r="D20" s="6" t="s">
        <v>28</v>
      </c>
      <c r="E20" s="6" t="s">
        <v>43</v>
      </c>
      <c r="F20" s="6" t="s">
        <v>43</v>
      </c>
      <c r="G20" s="7" t="s">
        <v>132</v>
      </c>
      <c r="H20" s="6" t="s">
        <v>43</v>
      </c>
      <c r="I20" s="28">
        <v>150</v>
      </c>
      <c r="J20" s="17">
        <v>50</v>
      </c>
      <c r="K20" s="17">
        <v>10</v>
      </c>
      <c r="L20" s="28">
        <v>7500</v>
      </c>
    </row>
    <row r="21" spans="1:12" x14ac:dyDescent="0.3">
      <c r="A21" s="7">
        <v>20</v>
      </c>
      <c r="B21" s="8">
        <v>45964</v>
      </c>
      <c r="C21" s="6" t="s">
        <v>35</v>
      </c>
      <c r="D21" s="6" t="s">
        <v>29</v>
      </c>
      <c r="E21" s="6" t="s">
        <v>43</v>
      </c>
      <c r="F21" s="6" t="s">
        <v>43</v>
      </c>
      <c r="G21" s="7" t="s">
        <v>132</v>
      </c>
      <c r="H21" s="6" t="s">
        <v>43</v>
      </c>
      <c r="I21" s="28">
        <v>250</v>
      </c>
      <c r="J21" s="17">
        <v>50</v>
      </c>
      <c r="K21" s="17">
        <v>10</v>
      </c>
      <c r="L21" s="28">
        <v>12500</v>
      </c>
    </row>
    <row r="22" spans="1:12" x14ac:dyDescent="0.3">
      <c r="A22" s="7">
        <v>21</v>
      </c>
      <c r="B22" s="8">
        <v>45964</v>
      </c>
      <c r="C22" s="6" t="s">
        <v>36</v>
      </c>
      <c r="D22" s="6" t="s">
        <v>39</v>
      </c>
      <c r="E22" s="6" t="s">
        <v>5</v>
      </c>
      <c r="F22" s="6" t="s">
        <v>4</v>
      </c>
      <c r="G22" s="7">
        <v>38</v>
      </c>
      <c r="H22" s="6" t="s">
        <v>63</v>
      </c>
      <c r="I22" s="28">
        <v>83</v>
      </c>
      <c r="J22" s="17">
        <v>50</v>
      </c>
      <c r="K22" s="17">
        <v>5</v>
      </c>
      <c r="L22" s="28">
        <v>4150</v>
      </c>
    </row>
    <row r="23" spans="1:12" x14ac:dyDescent="0.3">
      <c r="A23" s="7">
        <v>22</v>
      </c>
      <c r="B23" s="8">
        <v>45964</v>
      </c>
      <c r="C23" s="6" t="s">
        <v>36</v>
      </c>
      <c r="D23" s="6" t="s">
        <v>39</v>
      </c>
      <c r="E23" s="6" t="s">
        <v>5</v>
      </c>
      <c r="F23" s="6" t="s">
        <v>4</v>
      </c>
      <c r="G23" s="7">
        <v>39</v>
      </c>
      <c r="H23" s="6" t="s">
        <v>63</v>
      </c>
      <c r="I23" s="28">
        <v>83</v>
      </c>
      <c r="J23" s="17">
        <v>50</v>
      </c>
      <c r="K23" s="17">
        <v>5</v>
      </c>
      <c r="L23" s="28">
        <v>4150</v>
      </c>
    </row>
    <row r="24" spans="1:12" x14ac:dyDescent="0.3">
      <c r="A24" s="7">
        <v>23</v>
      </c>
      <c r="B24" s="8">
        <v>45964</v>
      </c>
      <c r="C24" s="6" t="s">
        <v>36</v>
      </c>
      <c r="D24" s="6" t="s">
        <v>39</v>
      </c>
      <c r="E24" s="6" t="s">
        <v>5</v>
      </c>
      <c r="F24" s="6" t="s">
        <v>4</v>
      </c>
      <c r="G24" s="7">
        <v>40</v>
      </c>
      <c r="H24" s="6" t="s">
        <v>63</v>
      </c>
      <c r="I24" s="28">
        <v>83</v>
      </c>
      <c r="J24" s="17">
        <v>20</v>
      </c>
      <c r="K24" s="17">
        <v>5</v>
      </c>
      <c r="L24" s="28">
        <v>1660</v>
      </c>
    </row>
    <row r="25" spans="1:12" x14ac:dyDescent="0.3">
      <c r="A25" s="7">
        <v>24</v>
      </c>
      <c r="B25" s="8">
        <v>45964</v>
      </c>
      <c r="C25" s="6" t="s">
        <v>36</v>
      </c>
      <c r="D25" s="6" t="s">
        <v>39</v>
      </c>
      <c r="E25" s="6" t="s">
        <v>5</v>
      </c>
      <c r="F25" s="6" t="s">
        <v>4</v>
      </c>
      <c r="G25" s="7">
        <v>41</v>
      </c>
      <c r="H25" s="6" t="s">
        <v>63</v>
      </c>
      <c r="I25" s="28">
        <v>83</v>
      </c>
      <c r="J25" s="17">
        <v>20</v>
      </c>
      <c r="K25" s="17">
        <v>5</v>
      </c>
      <c r="L25" s="28">
        <v>1660</v>
      </c>
    </row>
    <row r="26" spans="1:12" x14ac:dyDescent="0.3">
      <c r="A26" s="7">
        <v>25</v>
      </c>
      <c r="B26" s="8">
        <v>45964</v>
      </c>
      <c r="C26" s="6" t="s">
        <v>36</v>
      </c>
      <c r="D26" s="6" t="s">
        <v>39</v>
      </c>
      <c r="E26" s="6" t="s">
        <v>5</v>
      </c>
      <c r="F26" s="6" t="s">
        <v>4</v>
      </c>
      <c r="G26" s="7">
        <v>42</v>
      </c>
      <c r="H26" s="6" t="s">
        <v>63</v>
      </c>
      <c r="I26" s="28">
        <v>83</v>
      </c>
      <c r="J26" s="17">
        <v>20</v>
      </c>
      <c r="K26" s="17">
        <v>5</v>
      </c>
      <c r="L26" s="28">
        <v>1660</v>
      </c>
    </row>
    <row r="27" spans="1:12" x14ac:dyDescent="0.3">
      <c r="A27" s="7">
        <v>26</v>
      </c>
      <c r="B27" s="8">
        <v>45964</v>
      </c>
      <c r="C27" s="6" t="s">
        <v>36</v>
      </c>
      <c r="D27" s="6" t="s">
        <v>39</v>
      </c>
      <c r="E27" s="6" t="s">
        <v>5</v>
      </c>
      <c r="F27" s="6" t="s">
        <v>4</v>
      </c>
      <c r="G27" s="7">
        <v>43</v>
      </c>
      <c r="H27" s="6" t="s">
        <v>63</v>
      </c>
      <c r="I27" s="28">
        <v>83</v>
      </c>
      <c r="J27" s="17">
        <v>20</v>
      </c>
      <c r="K27" s="17">
        <v>5</v>
      </c>
      <c r="L27" s="28">
        <v>1660</v>
      </c>
    </row>
    <row r="28" spans="1:12" x14ac:dyDescent="0.3">
      <c r="A28" s="7">
        <v>27</v>
      </c>
      <c r="B28" s="8">
        <v>45964</v>
      </c>
      <c r="C28" s="6" t="s">
        <v>36</v>
      </c>
      <c r="D28" s="6" t="s">
        <v>39</v>
      </c>
      <c r="E28" s="6" t="s">
        <v>5</v>
      </c>
      <c r="F28" s="6" t="s">
        <v>4</v>
      </c>
      <c r="G28" s="7">
        <v>44</v>
      </c>
      <c r="H28" s="6" t="s">
        <v>63</v>
      </c>
      <c r="I28" s="28">
        <v>83</v>
      </c>
      <c r="J28" s="17">
        <v>20</v>
      </c>
      <c r="K28" s="17">
        <v>5</v>
      </c>
      <c r="L28" s="28">
        <v>1660</v>
      </c>
    </row>
    <row r="29" spans="1:12" x14ac:dyDescent="0.3">
      <c r="A29" s="7">
        <v>28</v>
      </c>
      <c r="B29" s="8">
        <v>45964</v>
      </c>
      <c r="C29" s="6" t="s">
        <v>36</v>
      </c>
      <c r="D29" s="6" t="s">
        <v>39</v>
      </c>
      <c r="E29" s="6" t="s">
        <v>5</v>
      </c>
      <c r="F29" s="6" t="s">
        <v>4</v>
      </c>
      <c r="G29" s="7">
        <v>45</v>
      </c>
      <c r="H29" s="6" t="s">
        <v>63</v>
      </c>
      <c r="I29" s="28">
        <v>83</v>
      </c>
      <c r="J29" s="17">
        <v>20</v>
      </c>
      <c r="K29" s="17">
        <v>5</v>
      </c>
      <c r="L29" s="28">
        <v>1660</v>
      </c>
    </row>
    <row r="30" spans="1:12" x14ac:dyDescent="0.3">
      <c r="A30" s="7">
        <v>29</v>
      </c>
      <c r="B30" s="8">
        <v>45964</v>
      </c>
      <c r="C30" s="6" t="s">
        <v>36</v>
      </c>
      <c r="D30" s="6" t="s">
        <v>39</v>
      </c>
      <c r="E30" s="6" t="s">
        <v>5</v>
      </c>
      <c r="F30" s="6" t="s">
        <v>4</v>
      </c>
      <c r="G30" s="7">
        <v>46</v>
      </c>
      <c r="H30" s="6" t="s">
        <v>63</v>
      </c>
      <c r="I30" s="28">
        <v>83</v>
      </c>
      <c r="J30" s="17">
        <v>20</v>
      </c>
      <c r="K30" s="17">
        <v>5</v>
      </c>
      <c r="L30" s="28">
        <v>1660</v>
      </c>
    </row>
    <row r="31" spans="1:12" x14ac:dyDescent="0.3">
      <c r="A31" s="7">
        <v>30</v>
      </c>
      <c r="B31" s="8">
        <v>45964</v>
      </c>
      <c r="C31" s="6" t="s">
        <v>36</v>
      </c>
      <c r="D31" s="6" t="s">
        <v>39</v>
      </c>
      <c r="E31" s="6" t="s">
        <v>5</v>
      </c>
      <c r="F31" s="6" t="s">
        <v>4</v>
      </c>
      <c r="G31" s="7">
        <v>47</v>
      </c>
      <c r="H31" s="6" t="s">
        <v>63</v>
      </c>
      <c r="I31" s="28">
        <v>83</v>
      </c>
      <c r="J31" s="17">
        <v>50</v>
      </c>
      <c r="K31" s="17">
        <v>5</v>
      </c>
      <c r="L31" s="28">
        <v>4150</v>
      </c>
    </row>
    <row r="32" spans="1:12" x14ac:dyDescent="0.3">
      <c r="A32" s="7">
        <v>31</v>
      </c>
      <c r="B32" s="8">
        <v>45964</v>
      </c>
      <c r="C32" s="6" t="s">
        <v>37</v>
      </c>
      <c r="D32" s="6" t="s">
        <v>30</v>
      </c>
      <c r="E32" s="6" t="s">
        <v>43</v>
      </c>
      <c r="F32" s="6" t="s">
        <v>43</v>
      </c>
      <c r="G32" s="7" t="s">
        <v>132</v>
      </c>
      <c r="H32" s="6" t="s">
        <v>43</v>
      </c>
      <c r="I32" s="28">
        <v>15</v>
      </c>
      <c r="J32" s="17">
        <v>100</v>
      </c>
      <c r="K32" s="17">
        <v>20</v>
      </c>
      <c r="L32" s="28">
        <v>1500</v>
      </c>
    </row>
    <row r="33" spans="1:12" x14ac:dyDescent="0.3">
      <c r="A33" s="7">
        <v>32</v>
      </c>
      <c r="B33" s="8">
        <v>45964</v>
      </c>
      <c r="C33" s="6" t="s">
        <v>37</v>
      </c>
      <c r="D33" s="6" t="s">
        <v>31</v>
      </c>
      <c r="E33" s="6" t="s">
        <v>43</v>
      </c>
      <c r="F33" s="6" t="s">
        <v>43</v>
      </c>
      <c r="G33" s="7" t="s">
        <v>132</v>
      </c>
      <c r="H33" s="6" t="s">
        <v>43</v>
      </c>
      <c r="I33" s="28">
        <v>5</v>
      </c>
      <c r="J33" s="17">
        <v>200</v>
      </c>
      <c r="K33" s="17">
        <v>20</v>
      </c>
      <c r="L33" s="28">
        <v>1000</v>
      </c>
    </row>
    <row r="34" spans="1:12" x14ac:dyDescent="0.3">
      <c r="A34" s="7">
        <v>33</v>
      </c>
      <c r="B34" s="8">
        <v>45964</v>
      </c>
      <c r="C34" s="6" t="s">
        <v>38</v>
      </c>
      <c r="D34" s="6" t="s">
        <v>43</v>
      </c>
      <c r="E34" s="6" t="s">
        <v>43</v>
      </c>
      <c r="F34" s="6" t="s">
        <v>43</v>
      </c>
      <c r="G34" s="7" t="s">
        <v>132</v>
      </c>
      <c r="H34" s="6" t="s">
        <v>43</v>
      </c>
      <c r="I34" s="28">
        <v>10</v>
      </c>
      <c r="J34" s="17">
        <v>50</v>
      </c>
      <c r="K34" s="17">
        <v>10</v>
      </c>
      <c r="L34" s="28">
        <v>500</v>
      </c>
    </row>
    <row r="35" spans="1:12" x14ac:dyDescent="0.3">
      <c r="A35" s="7">
        <v>34</v>
      </c>
      <c r="B35" s="8">
        <v>45970</v>
      </c>
      <c r="C35" s="6" t="s">
        <v>138</v>
      </c>
      <c r="D35" s="6" t="s">
        <v>141</v>
      </c>
      <c r="E35" s="6" t="s">
        <v>139</v>
      </c>
      <c r="F35" s="6" t="s">
        <v>140</v>
      </c>
      <c r="G35" s="7" t="s">
        <v>132</v>
      </c>
      <c r="H35" s="6" t="s">
        <v>51</v>
      </c>
      <c r="I35" s="28">
        <v>10</v>
      </c>
      <c r="J35" s="17">
        <v>50</v>
      </c>
      <c r="K35" s="17">
        <v>10</v>
      </c>
      <c r="L35" s="28">
        <v>500</v>
      </c>
    </row>
  </sheetData>
  <phoneticPr fontId="8" type="noConversion"/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35E4AF-1112-4E40-88BE-9F74ADAF365C}">
  <sheetPr codeName="Feuil8"/>
  <dimension ref="A1:P11"/>
  <sheetViews>
    <sheetView zoomScale="99" zoomScaleNormal="99" workbookViewId="0">
      <selection sqref="A1:N1"/>
    </sheetView>
  </sheetViews>
  <sheetFormatPr baseColWidth="10" defaultRowHeight="14.4" x14ac:dyDescent="0.3"/>
  <cols>
    <col min="1" max="1" width="5.6640625" bestFit="1" customWidth="1"/>
    <col min="3" max="3" width="20.6640625" customWidth="1"/>
    <col min="4" max="4" width="24.21875" customWidth="1"/>
    <col min="5" max="5" width="23.109375" customWidth="1"/>
    <col min="6" max="6" width="26.5546875" customWidth="1"/>
    <col min="7" max="7" width="26.109375" customWidth="1"/>
    <col min="8" max="8" width="12" bestFit="1" customWidth="1"/>
    <col min="9" max="9" width="37.77734375" bestFit="1" customWidth="1"/>
    <col min="11" max="11" width="17.6640625" customWidth="1"/>
    <col min="12" max="12" width="13.77734375" customWidth="1"/>
    <col min="16" max="16" width="19.5546875" bestFit="1" customWidth="1"/>
    <col min="17" max="17" width="15.33203125" bestFit="1" customWidth="1"/>
  </cols>
  <sheetData>
    <row r="1" spans="1:16" x14ac:dyDescent="0.3">
      <c r="A1" s="7" t="s">
        <v>116</v>
      </c>
      <c r="B1" s="7" t="s">
        <v>64</v>
      </c>
      <c r="C1" s="7" t="s">
        <v>3</v>
      </c>
      <c r="D1" s="7" t="s">
        <v>131</v>
      </c>
      <c r="E1" s="7" t="s">
        <v>126</v>
      </c>
      <c r="F1" s="7" t="s">
        <v>59</v>
      </c>
      <c r="G1" s="7" t="s">
        <v>125</v>
      </c>
      <c r="H1" s="7" t="s">
        <v>61</v>
      </c>
      <c r="I1" s="7" t="s">
        <v>6</v>
      </c>
      <c r="J1" s="7" t="s">
        <v>0</v>
      </c>
      <c r="K1" s="7" t="s">
        <v>46</v>
      </c>
      <c r="L1" s="7" t="s">
        <v>62</v>
      </c>
      <c r="M1" s="7" t="s">
        <v>75</v>
      </c>
      <c r="N1" s="7" t="s">
        <v>76</v>
      </c>
      <c r="P1" s="21">
        <f>Tbl_MouvmtStock[[#Totals],[Prix HT]]</f>
        <v>399.25</v>
      </c>
    </row>
    <row r="2" spans="1:16" x14ac:dyDescent="0.3">
      <c r="A2" s="7">
        <v>1</v>
      </c>
      <c r="B2" s="8">
        <v>45969</v>
      </c>
      <c r="C2" s="15" t="s">
        <v>110</v>
      </c>
      <c r="D2" s="15" t="s">
        <v>90</v>
      </c>
      <c r="E2" s="15" t="s">
        <v>98</v>
      </c>
      <c r="F2" s="15" t="s">
        <v>19</v>
      </c>
      <c r="G2" s="15" t="s">
        <v>17</v>
      </c>
      <c r="H2" s="15" t="s">
        <v>14</v>
      </c>
      <c r="I2" s="15" t="s">
        <v>130</v>
      </c>
      <c r="J2" s="7" t="s">
        <v>132</v>
      </c>
      <c r="K2" s="15" t="s">
        <v>63</v>
      </c>
      <c r="L2" s="16">
        <v>4.5</v>
      </c>
      <c r="M2" s="7">
        <v>0</v>
      </c>
      <c r="N2" s="7">
        <v>10</v>
      </c>
    </row>
    <row r="3" spans="1:16" x14ac:dyDescent="0.3">
      <c r="A3" s="7">
        <v>2</v>
      </c>
      <c r="B3" s="8">
        <v>45969</v>
      </c>
      <c r="C3" s="15" t="s">
        <v>110</v>
      </c>
      <c r="D3" s="15" t="s">
        <v>89</v>
      </c>
      <c r="E3" s="15" t="s">
        <v>85</v>
      </c>
      <c r="F3" s="15" t="s">
        <v>19</v>
      </c>
      <c r="G3" s="15" t="s">
        <v>20</v>
      </c>
      <c r="H3" s="15" t="s">
        <v>43</v>
      </c>
      <c r="I3" s="15" t="s">
        <v>43</v>
      </c>
      <c r="J3" s="7" t="s">
        <v>132</v>
      </c>
      <c r="K3" s="15" t="s">
        <v>43</v>
      </c>
      <c r="L3" s="16">
        <v>12</v>
      </c>
      <c r="M3" s="7">
        <v>0</v>
      </c>
      <c r="N3" s="7">
        <v>10</v>
      </c>
    </row>
    <row r="4" spans="1:16" x14ac:dyDescent="0.3">
      <c r="A4" s="7">
        <v>3</v>
      </c>
      <c r="B4" s="8">
        <v>45969</v>
      </c>
      <c r="C4" s="15" t="s">
        <v>110</v>
      </c>
      <c r="D4" s="15" t="s">
        <v>90</v>
      </c>
      <c r="E4" s="15" t="s">
        <v>101</v>
      </c>
      <c r="F4" s="15" t="s">
        <v>36</v>
      </c>
      <c r="G4" s="15" t="s">
        <v>39</v>
      </c>
      <c r="H4" s="15" t="s">
        <v>5</v>
      </c>
      <c r="I4" s="15" t="s">
        <v>4</v>
      </c>
      <c r="J4" s="7">
        <v>38</v>
      </c>
      <c r="K4" s="15" t="s">
        <v>63</v>
      </c>
      <c r="L4" s="16">
        <v>83</v>
      </c>
      <c r="M4" s="7">
        <v>0</v>
      </c>
      <c r="N4" s="7">
        <v>1</v>
      </c>
    </row>
    <row r="5" spans="1:16" x14ac:dyDescent="0.3">
      <c r="A5" s="7">
        <v>4</v>
      </c>
      <c r="B5" s="8">
        <v>45969</v>
      </c>
      <c r="C5" s="15" t="s">
        <v>110</v>
      </c>
      <c r="D5" s="15" t="s">
        <v>90</v>
      </c>
      <c r="E5" s="15" t="s">
        <v>101</v>
      </c>
      <c r="F5" s="15" t="s">
        <v>37</v>
      </c>
      <c r="G5" s="15" t="s">
        <v>30</v>
      </c>
      <c r="H5" s="15" t="s">
        <v>43</v>
      </c>
      <c r="I5" s="15" t="s">
        <v>43</v>
      </c>
      <c r="J5" s="7" t="s">
        <v>132</v>
      </c>
      <c r="K5" s="15" t="s">
        <v>43</v>
      </c>
      <c r="L5" s="16">
        <v>15</v>
      </c>
      <c r="M5" s="7">
        <v>0</v>
      </c>
      <c r="N5" s="7">
        <v>1</v>
      </c>
    </row>
    <row r="6" spans="1:16" x14ac:dyDescent="0.3">
      <c r="A6" s="7">
        <v>5</v>
      </c>
      <c r="B6" s="8">
        <v>45969</v>
      </c>
      <c r="C6" s="15" t="s">
        <v>110</v>
      </c>
      <c r="D6" s="15" t="s">
        <v>90</v>
      </c>
      <c r="E6" s="15" t="s">
        <v>101</v>
      </c>
      <c r="F6" s="15" t="s">
        <v>38</v>
      </c>
      <c r="G6" s="15" t="s">
        <v>43</v>
      </c>
      <c r="H6" s="15" t="s">
        <v>43</v>
      </c>
      <c r="I6" s="15" t="s">
        <v>43</v>
      </c>
      <c r="J6" s="7" t="s">
        <v>132</v>
      </c>
      <c r="K6" s="15" t="s">
        <v>43</v>
      </c>
      <c r="L6" s="16">
        <v>10</v>
      </c>
      <c r="M6" s="7">
        <v>0</v>
      </c>
      <c r="N6" s="7">
        <v>2</v>
      </c>
    </row>
    <row r="7" spans="1:16" x14ac:dyDescent="0.3">
      <c r="A7" s="7">
        <v>6</v>
      </c>
      <c r="B7" s="8">
        <v>45969</v>
      </c>
      <c r="C7" s="15" t="s">
        <v>41</v>
      </c>
      <c r="D7" s="15" t="s">
        <v>89</v>
      </c>
      <c r="E7" s="15" t="s">
        <v>96</v>
      </c>
      <c r="F7" s="15" t="s">
        <v>35</v>
      </c>
      <c r="G7" s="15" t="s">
        <v>29</v>
      </c>
      <c r="H7" s="15" t="s">
        <v>43</v>
      </c>
      <c r="I7" s="15" t="s">
        <v>43</v>
      </c>
      <c r="J7" s="7" t="s">
        <v>132</v>
      </c>
      <c r="K7" s="15" t="s">
        <v>43</v>
      </c>
      <c r="L7" s="16">
        <v>250</v>
      </c>
      <c r="M7" s="7">
        <v>0</v>
      </c>
      <c r="N7" s="7">
        <v>1</v>
      </c>
    </row>
    <row r="8" spans="1:16" x14ac:dyDescent="0.3">
      <c r="A8" s="7">
        <v>7</v>
      </c>
      <c r="B8" s="8">
        <v>45969</v>
      </c>
      <c r="C8" s="15" t="s">
        <v>110</v>
      </c>
      <c r="D8" s="15" t="s">
        <v>89</v>
      </c>
      <c r="E8" s="15" t="s">
        <v>84</v>
      </c>
      <c r="F8" s="15" t="s">
        <v>34</v>
      </c>
      <c r="G8" s="15" t="s">
        <v>25</v>
      </c>
      <c r="H8" s="15" t="s">
        <v>12</v>
      </c>
      <c r="I8" s="15" t="s">
        <v>11</v>
      </c>
      <c r="J8" s="7" t="s">
        <v>73</v>
      </c>
      <c r="K8" s="15" t="s">
        <v>63</v>
      </c>
      <c r="L8" s="16">
        <v>3.6</v>
      </c>
      <c r="M8" s="7">
        <v>0</v>
      </c>
      <c r="N8" s="7">
        <v>5</v>
      </c>
    </row>
    <row r="9" spans="1:16" x14ac:dyDescent="0.3">
      <c r="A9" s="7">
        <v>8</v>
      </c>
      <c r="B9" s="8">
        <v>45969</v>
      </c>
      <c r="C9" s="15" t="s">
        <v>41</v>
      </c>
      <c r="D9" s="15" t="s">
        <v>89</v>
      </c>
      <c r="E9" s="15" t="s">
        <v>95</v>
      </c>
      <c r="F9" s="15" t="s">
        <v>37</v>
      </c>
      <c r="G9" s="15" t="s">
        <v>30</v>
      </c>
      <c r="H9" s="15" t="s">
        <v>43</v>
      </c>
      <c r="I9" s="15" t="s">
        <v>43</v>
      </c>
      <c r="J9" s="7" t="s">
        <v>132</v>
      </c>
      <c r="K9" s="15" t="s">
        <v>43</v>
      </c>
      <c r="L9" s="16">
        <v>15</v>
      </c>
      <c r="M9" s="7">
        <v>0</v>
      </c>
      <c r="N9" s="7">
        <v>10</v>
      </c>
    </row>
    <row r="10" spans="1:16" x14ac:dyDescent="0.3">
      <c r="A10" s="7">
        <v>9</v>
      </c>
      <c r="B10" s="8">
        <v>45969</v>
      </c>
      <c r="C10" s="15" t="s">
        <v>42</v>
      </c>
      <c r="D10" s="15" t="s">
        <v>90</v>
      </c>
      <c r="E10" s="15" t="s">
        <v>107</v>
      </c>
      <c r="F10" s="15" t="s">
        <v>34</v>
      </c>
      <c r="G10" s="15" t="s">
        <v>27</v>
      </c>
      <c r="H10" s="15" t="s">
        <v>9</v>
      </c>
      <c r="I10" s="15" t="s">
        <v>66</v>
      </c>
      <c r="J10" s="7" t="s">
        <v>68</v>
      </c>
      <c r="K10" s="15" t="s">
        <v>63</v>
      </c>
      <c r="L10" s="16">
        <v>6.15</v>
      </c>
      <c r="M10" s="7">
        <v>0</v>
      </c>
      <c r="N10" s="7">
        <v>20</v>
      </c>
    </row>
    <row r="11" spans="1:16" x14ac:dyDescent="0.3">
      <c r="A11" s="7" t="s">
        <v>133</v>
      </c>
      <c r="B11" s="6"/>
      <c r="C11" s="15"/>
      <c r="D11" s="15"/>
      <c r="E11" s="15"/>
      <c r="F11" s="15"/>
      <c r="G11" s="15"/>
      <c r="H11" s="15"/>
      <c r="I11" s="15"/>
      <c r="J11" s="6"/>
      <c r="K11" s="15"/>
      <c r="L11" s="20">
        <f>SUBTOTAL(109,Tbl_MouvmtStock[Prix HT])</f>
        <v>399.25</v>
      </c>
      <c r="M11" s="7"/>
      <c r="N11" s="7">
        <f>SUBTOTAL(109,Tbl_MouvmtStock[Sortie])</f>
        <v>60</v>
      </c>
    </row>
  </sheetData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6CF80B-1FA3-4B4C-BE92-3E4F38D34102}">
  <sheetPr codeName="Feuil9"/>
  <dimension ref="A1:P35"/>
  <sheetViews>
    <sheetView workbookViewId="0">
      <pane ySplit="1" topLeftCell="A2" activePane="bottomLeft" state="frozen"/>
      <selection pane="bottomLeft"/>
    </sheetView>
  </sheetViews>
  <sheetFormatPr baseColWidth="10" defaultRowHeight="14.4" x14ac:dyDescent="0.3"/>
  <cols>
    <col min="1" max="1" width="7.44140625" customWidth="1"/>
    <col min="2" max="2" width="29.88671875" bestFit="1" customWidth="1"/>
    <col min="3" max="3" width="30" bestFit="1" customWidth="1"/>
    <col min="4" max="4" width="23.109375" bestFit="1" customWidth="1"/>
    <col min="5" max="5" width="38.44140625" bestFit="1" customWidth="1"/>
    <col min="6" max="6" width="8.88671875" customWidth="1"/>
    <col min="7" max="7" width="13.33203125" customWidth="1"/>
    <col min="8" max="8" width="10.5546875" customWidth="1"/>
    <col min="9" max="9" width="7.6640625" customWidth="1"/>
    <col min="10" max="10" width="7.109375" customWidth="1"/>
    <col min="11" max="11" width="8.88671875" customWidth="1"/>
    <col min="12" max="12" width="7.88671875" customWidth="1"/>
    <col min="13" max="13" width="7.5546875" customWidth="1"/>
  </cols>
  <sheetData>
    <row r="1" spans="1:16" ht="28.8" x14ac:dyDescent="0.3">
      <c r="A1" s="13" t="s">
        <v>116</v>
      </c>
      <c r="B1" s="13" t="s">
        <v>59</v>
      </c>
      <c r="C1" s="13" t="s">
        <v>60</v>
      </c>
      <c r="D1" s="13" t="s">
        <v>61</v>
      </c>
      <c r="E1" s="13" t="s">
        <v>6</v>
      </c>
      <c r="F1" s="13" t="s">
        <v>0</v>
      </c>
      <c r="G1" s="13" t="s">
        <v>46</v>
      </c>
      <c r="H1" s="13" t="s">
        <v>62</v>
      </c>
      <c r="I1" s="13" t="s">
        <v>75</v>
      </c>
      <c r="J1" s="13" t="s">
        <v>76</v>
      </c>
      <c r="K1" s="13" t="s">
        <v>117</v>
      </c>
      <c r="L1" s="13" t="s">
        <v>127</v>
      </c>
      <c r="M1" s="13" t="s">
        <v>118</v>
      </c>
      <c r="N1" s="13" t="s">
        <v>128</v>
      </c>
    </row>
    <row r="2" spans="1:16" x14ac:dyDescent="0.3">
      <c r="A2" s="33">
        <v>1</v>
      </c>
      <c r="B2" s="15" t="s">
        <v>19</v>
      </c>
      <c r="C2" s="15" t="s">
        <v>20</v>
      </c>
      <c r="D2" s="15" t="s">
        <v>43</v>
      </c>
      <c r="E2" s="15" t="s">
        <v>43</v>
      </c>
      <c r="F2" s="7" t="s">
        <v>132</v>
      </c>
      <c r="G2" s="15" t="s">
        <v>43</v>
      </c>
      <c r="H2" s="14">
        <v>12</v>
      </c>
      <c r="I2" s="7">
        <v>0</v>
      </c>
      <c r="J2" s="7">
        <v>10</v>
      </c>
      <c r="K2" s="7">
        <v>200</v>
      </c>
      <c r="L2" s="7">
        <v>190</v>
      </c>
      <c r="M2" s="7">
        <v>50</v>
      </c>
      <c r="N2" s="14">
        <v>2280</v>
      </c>
      <c r="P2" s="18"/>
    </row>
    <row r="3" spans="1:16" x14ac:dyDescent="0.3">
      <c r="A3" s="33">
        <v>2</v>
      </c>
      <c r="B3" s="15" t="s">
        <v>19</v>
      </c>
      <c r="C3" s="15" t="s">
        <v>17</v>
      </c>
      <c r="D3" s="15" t="s">
        <v>14</v>
      </c>
      <c r="E3" s="15" t="s">
        <v>130</v>
      </c>
      <c r="F3" s="7" t="s">
        <v>132</v>
      </c>
      <c r="G3" s="15" t="s">
        <v>63</v>
      </c>
      <c r="H3" s="14">
        <v>4.5</v>
      </c>
      <c r="I3" s="7">
        <v>0</v>
      </c>
      <c r="J3" s="7">
        <v>10</v>
      </c>
      <c r="K3" s="7">
        <v>100</v>
      </c>
      <c r="L3" s="7">
        <v>90</v>
      </c>
      <c r="M3" s="7">
        <v>30</v>
      </c>
      <c r="N3" s="14">
        <v>405</v>
      </c>
    </row>
    <row r="4" spans="1:16" x14ac:dyDescent="0.3">
      <c r="A4" s="33">
        <v>3</v>
      </c>
      <c r="B4" s="15" t="s">
        <v>19</v>
      </c>
      <c r="C4" s="15" t="s">
        <v>17</v>
      </c>
      <c r="D4" s="15" t="s">
        <v>129</v>
      </c>
      <c r="E4" s="15" t="s">
        <v>13</v>
      </c>
      <c r="F4" s="7" t="s">
        <v>132</v>
      </c>
      <c r="G4" s="15" t="s">
        <v>63</v>
      </c>
      <c r="H4" s="14">
        <v>6.55</v>
      </c>
      <c r="I4" s="7"/>
      <c r="J4" s="7"/>
      <c r="K4" s="7">
        <v>500</v>
      </c>
      <c r="L4" s="7"/>
      <c r="M4" s="7">
        <v>100</v>
      </c>
      <c r="N4" s="14">
        <v>3275</v>
      </c>
    </row>
    <row r="5" spans="1:16" x14ac:dyDescent="0.3">
      <c r="A5" s="33">
        <v>4</v>
      </c>
      <c r="B5" s="15" t="s">
        <v>19</v>
      </c>
      <c r="C5" s="15" t="s">
        <v>21</v>
      </c>
      <c r="D5" s="15" t="s">
        <v>43</v>
      </c>
      <c r="E5" s="15" t="s">
        <v>43</v>
      </c>
      <c r="F5" s="7" t="s">
        <v>132</v>
      </c>
      <c r="G5" s="15" t="s">
        <v>43</v>
      </c>
      <c r="H5" s="14">
        <v>25</v>
      </c>
      <c r="I5" s="7"/>
      <c r="J5" s="7"/>
      <c r="K5" s="7">
        <v>50</v>
      </c>
      <c r="L5" s="7"/>
      <c r="M5" s="7">
        <v>10</v>
      </c>
      <c r="N5" s="14">
        <v>1250</v>
      </c>
    </row>
    <row r="6" spans="1:16" x14ac:dyDescent="0.3">
      <c r="A6" s="33">
        <v>5</v>
      </c>
      <c r="B6" s="15" t="s">
        <v>19</v>
      </c>
      <c r="C6" s="15" t="s">
        <v>22</v>
      </c>
      <c r="D6" s="15" t="s">
        <v>8</v>
      </c>
      <c r="E6" s="15" t="s">
        <v>7</v>
      </c>
      <c r="F6" s="7" t="s">
        <v>132</v>
      </c>
      <c r="G6" s="15" t="s">
        <v>63</v>
      </c>
      <c r="H6" s="14">
        <v>70</v>
      </c>
      <c r="I6" s="7"/>
      <c r="J6" s="7"/>
      <c r="K6" s="7">
        <v>500</v>
      </c>
      <c r="L6" s="7"/>
      <c r="M6" s="7">
        <v>100</v>
      </c>
      <c r="N6" s="14">
        <v>35000</v>
      </c>
    </row>
    <row r="7" spans="1:16" x14ac:dyDescent="0.3">
      <c r="A7" s="33">
        <v>6</v>
      </c>
      <c r="B7" s="15" t="s">
        <v>19</v>
      </c>
      <c r="C7" s="15" t="s">
        <v>23</v>
      </c>
      <c r="D7" s="15" t="s">
        <v>15</v>
      </c>
      <c r="E7" s="15" t="s">
        <v>16</v>
      </c>
      <c r="F7" s="7" t="s">
        <v>132</v>
      </c>
      <c r="G7" s="15" t="s">
        <v>63</v>
      </c>
      <c r="H7" s="14">
        <v>18.579999999999998</v>
      </c>
      <c r="I7" s="7"/>
      <c r="J7" s="7"/>
      <c r="K7" s="7">
        <v>50</v>
      </c>
      <c r="L7" s="7"/>
      <c r="M7" s="7">
        <v>10</v>
      </c>
      <c r="N7" s="14">
        <v>928.99999999999989</v>
      </c>
    </row>
    <row r="8" spans="1:16" x14ac:dyDescent="0.3">
      <c r="A8" s="33">
        <v>7</v>
      </c>
      <c r="B8" s="15" t="s">
        <v>19</v>
      </c>
      <c r="C8" s="15" t="s">
        <v>24</v>
      </c>
      <c r="D8" s="15" t="s">
        <v>43</v>
      </c>
      <c r="E8" s="15" t="s">
        <v>43</v>
      </c>
      <c r="F8" s="7" t="s">
        <v>132</v>
      </c>
      <c r="G8" s="15" t="s">
        <v>43</v>
      </c>
      <c r="H8" s="14">
        <v>30</v>
      </c>
      <c r="I8" s="7"/>
      <c r="J8" s="7"/>
      <c r="K8" s="7">
        <v>500</v>
      </c>
      <c r="L8" s="7"/>
      <c r="M8" s="7">
        <v>100</v>
      </c>
      <c r="N8" s="14">
        <v>15000</v>
      </c>
    </row>
    <row r="9" spans="1:16" x14ac:dyDescent="0.3">
      <c r="A9" s="33">
        <v>8</v>
      </c>
      <c r="B9" s="15" t="s">
        <v>34</v>
      </c>
      <c r="C9" s="15" t="s">
        <v>25</v>
      </c>
      <c r="D9" s="15" t="s">
        <v>12</v>
      </c>
      <c r="E9" s="15" t="s">
        <v>11</v>
      </c>
      <c r="F9" s="7" t="s">
        <v>73</v>
      </c>
      <c r="G9" s="15" t="s">
        <v>63</v>
      </c>
      <c r="H9" s="14">
        <v>3.6</v>
      </c>
      <c r="I9" s="7">
        <v>0</v>
      </c>
      <c r="J9" s="7">
        <v>5</v>
      </c>
      <c r="K9" s="7">
        <v>20</v>
      </c>
      <c r="L9" s="7">
        <v>15</v>
      </c>
      <c r="M9" s="7">
        <v>5</v>
      </c>
      <c r="N9" s="14">
        <v>54</v>
      </c>
      <c r="P9" s="18"/>
    </row>
    <row r="10" spans="1:16" x14ac:dyDescent="0.3">
      <c r="A10" s="33">
        <v>9</v>
      </c>
      <c r="B10" s="15" t="s">
        <v>34</v>
      </c>
      <c r="C10" s="15" t="s">
        <v>25</v>
      </c>
      <c r="D10" s="15" t="s">
        <v>12</v>
      </c>
      <c r="E10" s="15" t="s">
        <v>11</v>
      </c>
      <c r="F10" s="7" t="s">
        <v>72</v>
      </c>
      <c r="G10" s="15" t="s">
        <v>63</v>
      </c>
      <c r="H10" s="14">
        <v>3.6</v>
      </c>
      <c r="I10" s="7"/>
      <c r="J10" s="7"/>
      <c r="K10" s="7">
        <v>20</v>
      </c>
      <c r="L10" s="7"/>
      <c r="M10" s="7">
        <v>5</v>
      </c>
      <c r="N10" s="14">
        <v>72</v>
      </c>
      <c r="P10" s="18"/>
    </row>
    <row r="11" spans="1:16" x14ac:dyDescent="0.3">
      <c r="A11" s="33">
        <v>10</v>
      </c>
      <c r="B11" s="15" t="s">
        <v>34</v>
      </c>
      <c r="C11" s="15" t="s">
        <v>25</v>
      </c>
      <c r="D11" s="15" t="s">
        <v>12</v>
      </c>
      <c r="E11" s="15" t="s">
        <v>11</v>
      </c>
      <c r="F11" s="7" t="s">
        <v>71</v>
      </c>
      <c r="G11" s="15" t="s">
        <v>63</v>
      </c>
      <c r="H11" s="14">
        <v>3.6</v>
      </c>
      <c r="I11" s="7"/>
      <c r="J11" s="7"/>
      <c r="K11" s="7">
        <v>20</v>
      </c>
      <c r="L11" s="7"/>
      <c r="M11" s="7">
        <v>5</v>
      </c>
      <c r="N11" s="14">
        <v>72</v>
      </c>
      <c r="P11" s="18"/>
    </row>
    <row r="12" spans="1:16" x14ac:dyDescent="0.3">
      <c r="A12" s="33">
        <v>11</v>
      </c>
      <c r="B12" s="15" t="s">
        <v>34</v>
      </c>
      <c r="C12" s="15" t="s">
        <v>26</v>
      </c>
      <c r="D12" s="15" t="s">
        <v>43</v>
      </c>
      <c r="E12" s="15" t="s">
        <v>43</v>
      </c>
      <c r="F12" s="7" t="s">
        <v>132</v>
      </c>
      <c r="G12" s="15" t="s">
        <v>43</v>
      </c>
      <c r="H12" s="14">
        <v>15</v>
      </c>
      <c r="I12" s="7"/>
      <c r="J12" s="7"/>
      <c r="K12" s="7">
        <v>100</v>
      </c>
      <c r="L12" s="7"/>
      <c r="M12" s="7">
        <v>20</v>
      </c>
      <c r="N12" s="14">
        <v>1500</v>
      </c>
    </row>
    <row r="13" spans="1:16" x14ac:dyDescent="0.3">
      <c r="A13" s="33">
        <v>12</v>
      </c>
      <c r="B13" s="15" t="s">
        <v>34</v>
      </c>
      <c r="C13" s="15" t="s">
        <v>27</v>
      </c>
      <c r="D13" s="15" t="s">
        <v>9</v>
      </c>
      <c r="E13" s="15" t="s">
        <v>66</v>
      </c>
      <c r="F13" s="7" t="s">
        <v>67</v>
      </c>
      <c r="G13" s="15" t="s">
        <v>63</v>
      </c>
      <c r="H13" s="14">
        <v>6.15</v>
      </c>
      <c r="I13" s="7"/>
      <c r="J13" s="7"/>
      <c r="K13" s="7">
        <v>100</v>
      </c>
      <c r="L13" s="7"/>
      <c r="M13" s="7">
        <v>20</v>
      </c>
      <c r="N13" s="14">
        <v>615</v>
      </c>
    </row>
    <row r="14" spans="1:16" x14ac:dyDescent="0.3">
      <c r="A14" s="33">
        <v>13</v>
      </c>
      <c r="B14" s="15" t="s">
        <v>34</v>
      </c>
      <c r="C14" s="15" t="s">
        <v>27</v>
      </c>
      <c r="D14" s="15" t="s">
        <v>9</v>
      </c>
      <c r="E14" s="15" t="s">
        <v>66</v>
      </c>
      <c r="F14" s="7" t="s">
        <v>68</v>
      </c>
      <c r="G14" s="15" t="s">
        <v>63</v>
      </c>
      <c r="H14" s="14">
        <v>6.15</v>
      </c>
      <c r="I14" s="7">
        <v>0</v>
      </c>
      <c r="J14" s="7">
        <v>20</v>
      </c>
      <c r="K14" s="7">
        <v>100</v>
      </c>
      <c r="L14" s="7">
        <v>80</v>
      </c>
      <c r="M14" s="7">
        <v>20</v>
      </c>
      <c r="N14" s="14">
        <v>492</v>
      </c>
    </row>
    <row r="15" spans="1:16" x14ac:dyDescent="0.3">
      <c r="A15" s="33">
        <v>14</v>
      </c>
      <c r="B15" s="15" t="s">
        <v>34</v>
      </c>
      <c r="C15" s="15" t="s">
        <v>27</v>
      </c>
      <c r="D15" s="15" t="s">
        <v>9</v>
      </c>
      <c r="E15" s="15" t="s">
        <v>66</v>
      </c>
      <c r="F15" s="7" t="s">
        <v>69</v>
      </c>
      <c r="G15" s="15" t="s">
        <v>63</v>
      </c>
      <c r="H15" s="14">
        <v>6.15</v>
      </c>
      <c r="I15" s="7"/>
      <c r="J15" s="7"/>
      <c r="K15" s="7">
        <v>100</v>
      </c>
      <c r="L15" s="7"/>
      <c r="M15" s="7">
        <v>20</v>
      </c>
      <c r="N15" s="14">
        <v>615</v>
      </c>
    </row>
    <row r="16" spans="1:16" x14ac:dyDescent="0.3">
      <c r="A16" s="33">
        <v>15</v>
      </c>
      <c r="B16" s="15" t="s">
        <v>34</v>
      </c>
      <c r="C16" s="15" t="s">
        <v>27</v>
      </c>
      <c r="D16" s="15" t="s">
        <v>18</v>
      </c>
      <c r="E16" s="15" t="s">
        <v>70</v>
      </c>
      <c r="F16" s="7" t="s">
        <v>73</v>
      </c>
      <c r="G16" s="15" t="s">
        <v>63</v>
      </c>
      <c r="H16" s="14">
        <v>14.25</v>
      </c>
      <c r="I16" s="7"/>
      <c r="J16" s="7"/>
      <c r="K16" s="7">
        <v>100</v>
      </c>
      <c r="L16" s="7"/>
      <c r="M16" s="7">
        <v>20</v>
      </c>
      <c r="N16" s="14">
        <v>1425</v>
      </c>
    </row>
    <row r="17" spans="1:16" x14ac:dyDescent="0.3">
      <c r="A17" s="33">
        <v>16</v>
      </c>
      <c r="B17" s="15" t="s">
        <v>34</v>
      </c>
      <c r="C17" s="15" t="s">
        <v>27</v>
      </c>
      <c r="D17" s="15" t="s">
        <v>18</v>
      </c>
      <c r="E17" s="15" t="s">
        <v>70</v>
      </c>
      <c r="F17" s="7" t="s">
        <v>72</v>
      </c>
      <c r="G17" s="15" t="s">
        <v>63</v>
      </c>
      <c r="H17" s="14">
        <v>14.25</v>
      </c>
      <c r="I17" s="7"/>
      <c r="J17" s="7"/>
      <c r="K17" s="7">
        <v>100</v>
      </c>
      <c r="L17" s="7"/>
      <c r="M17" s="7">
        <v>20</v>
      </c>
      <c r="N17" s="14">
        <v>1425</v>
      </c>
    </row>
    <row r="18" spans="1:16" x14ac:dyDescent="0.3">
      <c r="A18" s="33">
        <v>17</v>
      </c>
      <c r="B18" s="15" t="s">
        <v>34</v>
      </c>
      <c r="C18" s="15" t="s">
        <v>27</v>
      </c>
      <c r="D18" s="15" t="s">
        <v>18</v>
      </c>
      <c r="E18" s="15" t="s">
        <v>70</v>
      </c>
      <c r="F18" s="7" t="s">
        <v>71</v>
      </c>
      <c r="G18" s="15" t="s">
        <v>63</v>
      </c>
      <c r="H18" s="14">
        <v>14.25</v>
      </c>
      <c r="I18" s="7"/>
      <c r="J18" s="7"/>
      <c r="K18" s="7">
        <v>100</v>
      </c>
      <c r="L18" s="7"/>
      <c r="M18" s="7">
        <v>20</v>
      </c>
      <c r="N18" s="14">
        <v>1425</v>
      </c>
    </row>
    <row r="19" spans="1:16" x14ac:dyDescent="0.3">
      <c r="A19" s="33">
        <v>18</v>
      </c>
      <c r="B19" s="15" t="s">
        <v>34</v>
      </c>
      <c r="C19" s="15" t="s">
        <v>45</v>
      </c>
      <c r="D19" s="15" t="s">
        <v>10</v>
      </c>
      <c r="E19" s="15" t="s">
        <v>44</v>
      </c>
      <c r="F19" s="7" t="s">
        <v>132</v>
      </c>
      <c r="G19" s="15" t="s">
        <v>63</v>
      </c>
      <c r="H19" s="14">
        <v>0.7</v>
      </c>
      <c r="I19" s="7"/>
      <c r="J19" s="7"/>
      <c r="K19" s="7">
        <v>100</v>
      </c>
      <c r="L19" s="7"/>
      <c r="M19" s="7">
        <v>20</v>
      </c>
      <c r="N19" s="14">
        <v>70</v>
      </c>
    </row>
    <row r="20" spans="1:16" x14ac:dyDescent="0.3">
      <c r="A20" s="33">
        <v>19</v>
      </c>
      <c r="B20" s="15" t="s">
        <v>35</v>
      </c>
      <c r="C20" s="15" t="s">
        <v>28</v>
      </c>
      <c r="D20" s="15" t="s">
        <v>43</v>
      </c>
      <c r="E20" s="15" t="s">
        <v>43</v>
      </c>
      <c r="F20" s="7" t="s">
        <v>132</v>
      </c>
      <c r="G20" s="15" t="s">
        <v>43</v>
      </c>
      <c r="H20" s="14">
        <v>150</v>
      </c>
      <c r="I20" s="7"/>
      <c r="J20" s="7"/>
      <c r="K20" s="7">
        <v>50</v>
      </c>
      <c r="L20" s="7"/>
      <c r="M20" s="7">
        <v>10</v>
      </c>
      <c r="N20" s="14">
        <v>7500</v>
      </c>
    </row>
    <row r="21" spans="1:16" x14ac:dyDescent="0.3">
      <c r="A21" s="33">
        <v>20</v>
      </c>
      <c r="B21" s="15" t="s">
        <v>35</v>
      </c>
      <c r="C21" s="15" t="s">
        <v>29</v>
      </c>
      <c r="D21" s="15" t="s">
        <v>43</v>
      </c>
      <c r="E21" s="15" t="s">
        <v>43</v>
      </c>
      <c r="F21" s="7" t="s">
        <v>132</v>
      </c>
      <c r="G21" s="15" t="s">
        <v>43</v>
      </c>
      <c r="H21" s="14">
        <v>250</v>
      </c>
      <c r="I21" s="7">
        <v>0</v>
      </c>
      <c r="J21" s="7">
        <v>1</v>
      </c>
      <c r="K21" s="7">
        <v>50</v>
      </c>
      <c r="L21" s="7">
        <v>49</v>
      </c>
      <c r="M21" s="7">
        <v>10</v>
      </c>
      <c r="N21" s="14">
        <v>12250</v>
      </c>
    </row>
    <row r="22" spans="1:16" x14ac:dyDescent="0.3">
      <c r="A22" s="33">
        <v>21</v>
      </c>
      <c r="B22" s="15" t="s">
        <v>36</v>
      </c>
      <c r="C22" s="15" t="s">
        <v>39</v>
      </c>
      <c r="D22" s="15" t="s">
        <v>5</v>
      </c>
      <c r="E22" s="15" t="s">
        <v>4</v>
      </c>
      <c r="F22" s="7">
        <v>38</v>
      </c>
      <c r="G22" s="15" t="s">
        <v>63</v>
      </c>
      <c r="H22" s="14">
        <v>83</v>
      </c>
      <c r="I22" s="7">
        <v>0</v>
      </c>
      <c r="J22" s="7">
        <v>1</v>
      </c>
      <c r="K22" s="7">
        <v>50</v>
      </c>
      <c r="L22" s="7">
        <v>49</v>
      </c>
      <c r="M22" s="7">
        <v>5</v>
      </c>
      <c r="N22" s="14">
        <v>4067</v>
      </c>
    </row>
    <row r="23" spans="1:16" x14ac:dyDescent="0.3">
      <c r="A23" s="33">
        <v>22</v>
      </c>
      <c r="B23" s="15" t="s">
        <v>36</v>
      </c>
      <c r="C23" s="15" t="s">
        <v>39</v>
      </c>
      <c r="D23" s="15" t="s">
        <v>5</v>
      </c>
      <c r="E23" s="15" t="s">
        <v>4</v>
      </c>
      <c r="F23" s="7">
        <v>39</v>
      </c>
      <c r="G23" s="15" t="s">
        <v>63</v>
      </c>
      <c r="H23" s="14">
        <v>83</v>
      </c>
      <c r="I23" s="7"/>
      <c r="J23" s="7"/>
      <c r="K23" s="7">
        <v>50</v>
      </c>
      <c r="L23" s="7"/>
      <c r="M23" s="7">
        <v>5</v>
      </c>
      <c r="N23" s="14">
        <v>4150</v>
      </c>
    </row>
    <row r="24" spans="1:16" x14ac:dyDescent="0.3">
      <c r="A24" s="33">
        <v>23</v>
      </c>
      <c r="B24" s="15" t="s">
        <v>36</v>
      </c>
      <c r="C24" s="15" t="s">
        <v>39</v>
      </c>
      <c r="D24" s="15" t="s">
        <v>5</v>
      </c>
      <c r="E24" s="15" t="s">
        <v>4</v>
      </c>
      <c r="F24" s="7">
        <v>40</v>
      </c>
      <c r="G24" s="15" t="s">
        <v>63</v>
      </c>
      <c r="H24" s="14">
        <v>83</v>
      </c>
      <c r="I24" s="7"/>
      <c r="J24" s="7"/>
      <c r="K24" s="7">
        <v>20</v>
      </c>
      <c r="L24" s="7"/>
      <c r="M24" s="7">
        <v>5</v>
      </c>
      <c r="N24" s="14">
        <v>1660</v>
      </c>
      <c r="P24" s="18"/>
    </row>
    <row r="25" spans="1:16" x14ac:dyDescent="0.3">
      <c r="A25" s="33">
        <v>24</v>
      </c>
      <c r="B25" s="15" t="s">
        <v>36</v>
      </c>
      <c r="C25" s="15" t="s">
        <v>39</v>
      </c>
      <c r="D25" s="15" t="s">
        <v>5</v>
      </c>
      <c r="E25" s="15" t="s">
        <v>4</v>
      </c>
      <c r="F25" s="7">
        <v>41</v>
      </c>
      <c r="G25" s="15" t="s">
        <v>63</v>
      </c>
      <c r="H25" s="14">
        <v>83</v>
      </c>
      <c r="I25" s="7"/>
      <c r="J25" s="7"/>
      <c r="K25" s="7">
        <v>20</v>
      </c>
      <c r="L25" s="7"/>
      <c r="M25" s="7">
        <v>5</v>
      </c>
      <c r="N25" s="14">
        <v>1660</v>
      </c>
      <c r="P25" s="18"/>
    </row>
    <row r="26" spans="1:16" x14ac:dyDescent="0.3">
      <c r="A26" s="33">
        <v>25</v>
      </c>
      <c r="B26" s="15" t="s">
        <v>36</v>
      </c>
      <c r="C26" s="15" t="s">
        <v>39</v>
      </c>
      <c r="D26" s="15" t="s">
        <v>5</v>
      </c>
      <c r="E26" s="15" t="s">
        <v>4</v>
      </c>
      <c r="F26" s="7">
        <v>42</v>
      </c>
      <c r="G26" s="15" t="s">
        <v>63</v>
      </c>
      <c r="H26" s="14">
        <v>83</v>
      </c>
      <c r="I26" s="7"/>
      <c r="J26" s="7"/>
      <c r="K26" s="7">
        <v>20</v>
      </c>
      <c r="L26" s="7"/>
      <c r="M26" s="7">
        <v>5</v>
      </c>
      <c r="N26" s="14">
        <v>1660</v>
      </c>
    </row>
    <row r="27" spans="1:16" x14ac:dyDescent="0.3">
      <c r="A27" s="33">
        <v>26</v>
      </c>
      <c r="B27" s="15" t="s">
        <v>36</v>
      </c>
      <c r="C27" s="15" t="s">
        <v>39</v>
      </c>
      <c r="D27" s="15" t="s">
        <v>5</v>
      </c>
      <c r="E27" s="15" t="s">
        <v>4</v>
      </c>
      <c r="F27" s="7">
        <v>43</v>
      </c>
      <c r="G27" s="15" t="s">
        <v>63</v>
      </c>
      <c r="H27" s="14">
        <v>83</v>
      </c>
      <c r="I27" s="7"/>
      <c r="J27" s="7"/>
      <c r="K27" s="7">
        <v>20</v>
      </c>
      <c r="L27" s="7"/>
      <c r="M27" s="7">
        <v>5</v>
      </c>
      <c r="N27" s="14">
        <v>1660</v>
      </c>
    </row>
    <row r="28" spans="1:16" x14ac:dyDescent="0.3">
      <c r="A28" s="33">
        <v>27</v>
      </c>
      <c r="B28" s="15" t="s">
        <v>36</v>
      </c>
      <c r="C28" s="15" t="s">
        <v>39</v>
      </c>
      <c r="D28" s="15" t="s">
        <v>5</v>
      </c>
      <c r="E28" s="15" t="s">
        <v>4</v>
      </c>
      <c r="F28" s="7">
        <v>44</v>
      </c>
      <c r="G28" s="15" t="s">
        <v>63</v>
      </c>
      <c r="H28" s="14">
        <v>83</v>
      </c>
      <c r="I28" s="7"/>
      <c r="J28" s="7"/>
      <c r="K28" s="7">
        <v>20</v>
      </c>
      <c r="L28" s="7"/>
      <c r="M28" s="7">
        <v>5</v>
      </c>
      <c r="N28" s="14">
        <v>1660</v>
      </c>
    </row>
    <row r="29" spans="1:16" x14ac:dyDescent="0.3">
      <c r="A29" s="33">
        <v>28</v>
      </c>
      <c r="B29" s="15" t="s">
        <v>36</v>
      </c>
      <c r="C29" s="15" t="s">
        <v>39</v>
      </c>
      <c r="D29" s="15" t="s">
        <v>5</v>
      </c>
      <c r="E29" s="15" t="s">
        <v>4</v>
      </c>
      <c r="F29" s="7">
        <v>45</v>
      </c>
      <c r="G29" s="15" t="s">
        <v>63</v>
      </c>
      <c r="H29" s="14">
        <v>83</v>
      </c>
      <c r="I29" s="7"/>
      <c r="J29" s="7"/>
      <c r="K29" s="7">
        <v>20</v>
      </c>
      <c r="L29" s="7"/>
      <c r="M29" s="7">
        <v>5</v>
      </c>
      <c r="N29" s="14">
        <v>1660</v>
      </c>
    </row>
    <row r="30" spans="1:16" x14ac:dyDescent="0.3">
      <c r="A30" s="33">
        <v>29</v>
      </c>
      <c r="B30" s="15" t="s">
        <v>36</v>
      </c>
      <c r="C30" s="15" t="s">
        <v>39</v>
      </c>
      <c r="D30" s="15" t="s">
        <v>5</v>
      </c>
      <c r="E30" s="15" t="s">
        <v>4</v>
      </c>
      <c r="F30" s="7">
        <v>46</v>
      </c>
      <c r="G30" s="15" t="s">
        <v>63</v>
      </c>
      <c r="H30" s="14">
        <v>83</v>
      </c>
      <c r="I30" s="7"/>
      <c r="J30" s="7"/>
      <c r="K30" s="7">
        <v>20</v>
      </c>
      <c r="L30" s="7"/>
      <c r="M30" s="7">
        <v>5</v>
      </c>
      <c r="N30" s="14">
        <v>1660</v>
      </c>
    </row>
    <row r="31" spans="1:16" x14ac:dyDescent="0.3">
      <c r="A31" s="33">
        <v>30</v>
      </c>
      <c r="B31" s="15" t="s">
        <v>36</v>
      </c>
      <c r="C31" s="15" t="s">
        <v>39</v>
      </c>
      <c r="D31" s="15" t="s">
        <v>5</v>
      </c>
      <c r="E31" s="15" t="s">
        <v>4</v>
      </c>
      <c r="F31" s="7">
        <v>47</v>
      </c>
      <c r="G31" s="15" t="s">
        <v>63</v>
      </c>
      <c r="H31" s="14">
        <v>83</v>
      </c>
      <c r="I31" s="7"/>
      <c r="J31" s="7"/>
      <c r="K31" s="7">
        <v>50</v>
      </c>
      <c r="L31" s="7"/>
      <c r="M31" s="7">
        <v>5</v>
      </c>
      <c r="N31" s="14">
        <v>4150</v>
      </c>
    </row>
    <row r="32" spans="1:16" x14ac:dyDescent="0.3">
      <c r="A32" s="33">
        <v>31</v>
      </c>
      <c r="B32" s="15" t="s">
        <v>37</v>
      </c>
      <c r="C32" s="15" t="s">
        <v>30</v>
      </c>
      <c r="D32" s="15" t="s">
        <v>43</v>
      </c>
      <c r="E32" s="15" t="s">
        <v>43</v>
      </c>
      <c r="F32" s="7" t="s">
        <v>132</v>
      </c>
      <c r="G32" s="15" t="s">
        <v>43</v>
      </c>
      <c r="H32" s="14">
        <v>15</v>
      </c>
      <c r="I32" s="7">
        <v>0</v>
      </c>
      <c r="J32" s="7">
        <v>11</v>
      </c>
      <c r="K32" s="7">
        <v>100</v>
      </c>
      <c r="L32" s="7">
        <v>89</v>
      </c>
      <c r="M32" s="7">
        <v>20</v>
      </c>
      <c r="N32" s="14">
        <v>1335</v>
      </c>
    </row>
    <row r="33" spans="1:14" x14ac:dyDescent="0.3">
      <c r="A33" s="33">
        <v>32</v>
      </c>
      <c r="B33" s="15" t="s">
        <v>37</v>
      </c>
      <c r="C33" s="15" t="s">
        <v>31</v>
      </c>
      <c r="D33" s="15" t="s">
        <v>43</v>
      </c>
      <c r="E33" s="15" t="s">
        <v>43</v>
      </c>
      <c r="F33" s="7" t="s">
        <v>132</v>
      </c>
      <c r="G33" s="15" t="s">
        <v>43</v>
      </c>
      <c r="H33" s="14">
        <v>5</v>
      </c>
      <c r="I33" s="7"/>
      <c r="J33" s="7"/>
      <c r="K33" s="7">
        <v>200</v>
      </c>
      <c r="L33" s="7"/>
      <c r="M33" s="7">
        <v>20</v>
      </c>
      <c r="N33" s="14">
        <v>1000</v>
      </c>
    </row>
    <row r="34" spans="1:14" x14ac:dyDescent="0.3">
      <c r="A34" s="33">
        <v>33</v>
      </c>
      <c r="B34" s="15" t="s">
        <v>38</v>
      </c>
      <c r="C34" s="15" t="s">
        <v>43</v>
      </c>
      <c r="D34" s="15" t="s">
        <v>43</v>
      </c>
      <c r="E34" s="15" t="s">
        <v>43</v>
      </c>
      <c r="F34" s="7" t="s">
        <v>132</v>
      </c>
      <c r="G34" s="15" t="s">
        <v>43</v>
      </c>
      <c r="H34" s="14">
        <v>10</v>
      </c>
      <c r="I34" s="7">
        <v>0</v>
      </c>
      <c r="J34" s="7">
        <v>2</v>
      </c>
      <c r="K34" s="7">
        <v>50</v>
      </c>
      <c r="L34" s="7">
        <v>48</v>
      </c>
      <c r="M34" s="7">
        <v>10</v>
      </c>
      <c r="N34" s="14">
        <v>480</v>
      </c>
    </row>
    <row r="35" spans="1:14" x14ac:dyDescent="0.3">
      <c r="A35" s="33">
        <v>34</v>
      </c>
      <c r="B35" s="29" t="s">
        <v>138</v>
      </c>
      <c r="C35" s="15" t="s">
        <v>141</v>
      </c>
      <c r="D35" s="15" t="s">
        <v>139</v>
      </c>
      <c r="E35" s="15" t="s">
        <v>140</v>
      </c>
      <c r="F35" s="7" t="s">
        <v>132</v>
      </c>
      <c r="G35" s="15" t="s">
        <v>51</v>
      </c>
      <c r="H35" s="14">
        <v>10</v>
      </c>
      <c r="I35" s="16"/>
      <c r="J35" s="7"/>
      <c r="K35" s="7">
        <v>50</v>
      </c>
      <c r="L35" s="7"/>
      <c r="M35" s="7">
        <v>10</v>
      </c>
      <c r="N35" s="14">
        <v>500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0CD13A-513F-4C15-9B2A-ECD6DBB12AE8}">
  <sheetPr codeName="Feuil11"/>
  <dimension ref="A1:M3"/>
  <sheetViews>
    <sheetView workbookViewId="0">
      <selection activeCell="O15" sqref="O15"/>
    </sheetView>
  </sheetViews>
  <sheetFormatPr baseColWidth="10" defaultRowHeight="14.4" x14ac:dyDescent="0.3"/>
  <cols>
    <col min="1" max="1" width="13.33203125" customWidth="1"/>
    <col min="2" max="2" width="18" customWidth="1"/>
    <col min="3" max="3" width="25.33203125" customWidth="1"/>
    <col min="4" max="4" width="22.88671875" customWidth="1"/>
    <col min="5" max="5" width="30.33203125" customWidth="1"/>
    <col min="6" max="6" width="12.88671875" customWidth="1"/>
    <col min="7" max="7" width="26.88671875" customWidth="1"/>
    <col min="8" max="8" width="9.5546875" customWidth="1"/>
    <col min="9" max="9" width="16.5546875" customWidth="1"/>
    <col min="10" max="10" width="12" customWidth="1"/>
    <col min="11" max="11" width="9.109375" customWidth="1"/>
    <col min="12" max="12" width="18.88671875" customWidth="1"/>
    <col min="13" max="13" width="13.44140625" customWidth="1"/>
  </cols>
  <sheetData>
    <row r="1" spans="1:13" ht="58.8" customHeight="1" x14ac:dyDescent="0.3">
      <c r="A1" s="30" t="s">
        <v>110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22"/>
    </row>
    <row r="2" spans="1:13" x14ac:dyDescent="0.3">
      <c r="A2" s="7" t="s">
        <v>64</v>
      </c>
      <c r="B2" s="7" t="s">
        <v>135</v>
      </c>
      <c r="C2" s="7" t="s">
        <v>126</v>
      </c>
      <c r="D2" s="7" t="s">
        <v>59</v>
      </c>
      <c r="E2" s="7" t="s">
        <v>125</v>
      </c>
      <c r="F2" s="7" t="s">
        <v>61</v>
      </c>
      <c r="G2" s="7" t="s">
        <v>6</v>
      </c>
      <c r="H2" s="7" t="s">
        <v>0</v>
      </c>
      <c r="I2" s="7" t="s">
        <v>46</v>
      </c>
      <c r="J2" s="7" t="s">
        <v>62</v>
      </c>
      <c r="K2" s="7" t="s">
        <v>76</v>
      </c>
      <c r="L2" s="7" t="s">
        <v>134</v>
      </c>
    </row>
    <row r="3" spans="1:13" x14ac:dyDescent="0.3">
      <c r="A3" s="8">
        <v>45969</v>
      </c>
      <c r="B3" s="7" t="s">
        <v>89</v>
      </c>
      <c r="C3" s="7" t="s">
        <v>84</v>
      </c>
      <c r="D3" s="7" t="s">
        <v>34</v>
      </c>
      <c r="E3" s="7" t="s">
        <v>25</v>
      </c>
      <c r="F3" s="7" t="s">
        <v>12</v>
      </c>
      <c r="G3" s="7" t="s">
        <v>11</v>
      </c>
      <c r="H3" s="7" t="s">
        <v>73</v>
      </c>
      <c r="I3" s="7" t="s">
        <v>63</v>
      </c>
      <c r="J3" s="16">
        <v>3.6</v>
      </c>
      <c r="K3" s="17">
        <v>5</v>
      </c>
      <c r="L3" s="16">
        <v>5</v>
      </c>
    </row>
  </sheetData>
  <mergeCells count="1">
    <mergeCell ref="A1:L1"/>
  </mergeCells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E2D73B-FF7A-4B12-BD79-64FE04D12BA5}">
  <sheetPr codeName="Feuil12"/>
  <dimension ref="A1:L3"/>
  <sheetViews>
    <sheetView workbookViewId="0">
      <selection activeCell="E26" sqref="E26"/>
    </sheetView>
  </sheetViews>
  <sheetFormatPr baseColWidth="10" defaultRowHeight="14.4" x14ac:dyDescent="0.3"/>
  <cols>
    <col min="2" max="2" width="15.5546875" customWidth="1"/>
    <col min="3" max="3" width="21.33203125" customWidth="1"/>
    <col min="4" max="4" width="20.77734375" customWidth="1"/>
    <col min="5" max="5" width="24.33203125" customWidth="1"/>
    <col min="6" max="6" width="19.5546875" customWidth="1"/>
    <col min="7" max="7" width="34.109375" customWidth="1"/>
    <col min="9" max="9" width="13.33203125" customWidth="1"/>
    <col min="12" max="12" width="13.44140625" customWidth="1"/>
  </cols>
  <sheetData>
    <row r="1" spans="1:12" ht="58.8" customHeight="1" x14ac:dyDescent="0.3">
      <c r="A1" s="31" t="s">
        <v>41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</row>
    <row r="2" spans="1:12" x14ac:dyDescent="0.3">
      <c r="A2" s="3" t="s">
        <v>64</v>
      </c>
      <c r="B2" s="3" t="s">
        <v>135</v>
      </c>
      <c r="C2" s="3" t="s">
        <v>126</v>
      </c>
      <c r="D2" s="3" t="s">
        <v>59</v>
      </c>
      <c r="E2" s="3" t="s">
        <v>125</v>
      </c>
      <c r="F2" s="3" t="s">
        <v>61</v>
      </c>
      <c r="G2" s="3" t="s">
        <v>6</v>
      </c>
      <c r="H2" s="3" t="s">
        <v>0</v>
      </c>
      <c r="I2" s="3" t="s">
        <v>46</v>
      </c>
      <c r="J2" s="3" t="s">
        <v>62</v>
      </c>
      <c r="K2" s="3" t="s">
        <v>76</v>
      </c>
      <c r="L2" s="3" t="s">
        <v>134</v>
      </c>
    </row>
    <row r="3" spans="1:12" x14ac:dyDescent="0.3">
      <c r="A3" s="25">
        <v>45969</v>
      </c>
      <c r="B3" s="3" t="s">
        <v>89</v>
      </c>
      <c r="C3" s="3" t="s">
        <v>95</v>
      </c>
      <c r="D3" s="3" t="s">
        <v>37</v>
      </c>
      <c r="E3" s="3" t="s">
        <v>30</v>
      </c>
      <c r="F3" s="3" t="s">
        <v>43</v>
      </c>
      <c r="G3" s="3" t="s">
        <v>43</v>
      </c>
      <c r="H3" s="3" t="s">
        <v>132</v>
      </c>
      <c r="I3" s="3" t="s">
        <v>43</v>
      </c>
      <c r="J3" s="26">
        <v>15</v>
      </c>
      <c r="K3" s="24">
        <v>10</v>
      </c>
      <c r="L3" s="26">
        <v>10</v>
      </c>
    </row>
  </sheetData>
  <mergeCells count="1">
    <mergeCell ref="A1:L1"/>
  </mergeCells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3F9E98-8423-488B-90D5-FD5E6893B06C}">
  <sheetPr codeName="Feuil13"/>
  <dimension ref="A1:L3"/>
  <sheetViews>
    <sheetView workbookViewId="0">
      <selection activeCell="N4" sqref="N4"/>
    </sheetView>
  </sheetViews>
  <sheetFormatPr baseColWidth="10" defaultRowHeight="14.4" x14ac:dyDescent="0.3"/>
  <cols>
    <col min="2" max="2" width="15.5546875" customWidth="1"/>
    <col min="3" max="3" width="15.88671875" customWidth="1"/>
    <col min="4" max="4" width="27.44140625" customWidth="1"/>
    <col min="5" max="5" width="28.77734375" customWidth="1"/>
    <col min="6" max="6" width="16.6640625" customWidth="1"/>
    <col min="7" max="7" width="37.77734375" customWidth="1"/>
    <col min="8" max="8" width="7.21875" customWidth="1"/>
    <col min="9" max="9" width="13.33203125" customWidth="1"/>
    <col min="12" max="12" width="13.44140625" customWidth="1"/>
  </cols>
  <sheetData>
    <row r="1" spans="1:12" ht="58.8" customHeight="1" x14ac:dyDescent="0.3">
      <c r="A1" s="32" t="s">
        <v>41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</row>
    <row r="2" spans="1:12" x14ac:dyDescent="0.3">
      <c r="A2" s="3" t="s">
        <v>64</v>
      </c>
      <c r="B2" s="3" t="s">
        <v>135</v>
      </c>
      <c r="C2" s="3" t="s">
        <v>126</v>
      </c>
      <c r="D2" s="3" t="s">
        <v>59</v>
      </c>
      <c r="E2" s="3" t="s">
        <v>125</v>
      </c>
      <c r="F2" s="3" t="s">
        <v>61</v>
      </c>
      <c r="G2" s="3" t="s">
        <v>6</v>
      </c>
      <c r="H2" s="3" t="s">
        <v>0</v>
      </c>
      <c r="I2" s="3" t="s">
        <v>46</v>
      </c>
      <c r="J2" s="3" t="s">
        <v>62</v>
      </c>
      <c r="K2" s="3" t="s">
        <v>76</v>
      </c>
      <c r="L2" s="3" t="s">
        <v>134</v>
      </c>
    </row>
    <row r="3" spans="1:12" x14ac:dyDescent="0.3">
      <c r="A3" s="23">
        <v>45969</v>
      </c>
      <c r="B3" s="27" t="s">
        <v>90</v>
      </c>
      <c r="C3" s="27" t="s">
        <v>107</v>
      </c>
      <c r="D3" s="27" t="s">
        <v>34</v>
      </c>
      <c r="E3" s="27" t="s">
        <v>27</v>
      </c>
      <c r="F3" s="3" t="s">
        <v>9</v>
      </c>
      <c r="G3" s="27" t="s">
        <v>66</v>
      </c>
      <c r="H3" s="3" t="s">
        <v>68</v>
      </c>
      <c r="I3" s="27" t="s">
        <v>63</v>
      </c>
      <c r="J3" s="26">
        <v>6.15</v>
      </c>
      <c r="K3" s="24">
        <v>20</v>
      </c>
      <c r="L3" s="26">
        <v>20</v>
      </c>
    </row>
  </sheetData>
  <mergeCells count="1">
    <mergeCell ref="A1:L1"/>
  </mergeCells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12C5F3-8FE3-4502-BA3E-A7C1979D5605}">
  <sheetPr codeName="Feuil6"/>
  <dimension ref="A2:W25"/>
  <sheetViews>
    <sheetView workbookViewId="0">
      <selection activeCell="Q3" sqref="Q3:Q9"/>
    </sheetView>
  </sheetViews>
  <sheetFormatPr baseColWidth="10" defaultRowHeight="14.4" x14ac:dyDescent="0.3"/>
  <cols>
    <col min="2" max="2" width="1.88671875" customWidth="1"/>
    <col min="3" max="3" width="15.21875" bestFit="1" customWidth="1"/>
    <col min="4" max="4" width="2" customWidth="1"/>
    <col min="5" max="5" width="16.44140625" bestFit="1" customWidth="1"/>
    <col min="6" max="6" width="2" customWidth="1"/>
    <col min="7" max="7" width="19.109375" customWidth="1"/>
    <col min="8" max="8" width="1.77734375" customWidth="1"/>
    <col min="9" max="9" width="16.109375" customWidth="1"/>
    <col min="10" max="10" width="2" customWidth="1"/>
    <col min="12" max="12" width="1.88671875" customWidth="1"/>
    <col min="13" max="13" width="18.109375" customWidth="1"/>
    <col min="14" max="14" width="3.44140625" customWidth="1"/>
    <col min="15" max="15" width="21.109375" customWidth="1"/>
    <col min="16" max="16" width="3.33203125" customWidth="1"/>
    <col min="17" max="17" width="33" customWidth="1"/>
    <col min="18" max="18" width="2.109375" customWidth="1"/>
    <col min="19" max="19" width="30" bestFit="1" customWidth="1"/>
    <col min="20" max="20" width="2" customWidth="1"/>
    <col min="21" max="21" width="17.21875" customWidth="1"/>
    <col min="22" max="22" width="2.33203125" customWidth="1"/>
    <col min="23" max="23" width="32.77734375" customWidth="1"/>
    <col min="24" max="24" width="4.44140625" customWidth="1"/>
    <col min="25" max="25" width="29.77734375" bestFit="1" customWidth="1"/>
  </cols>
  <sheetData>
    <row r="2" spans="1:23" ht="15" thickBot="1" x14ac:dyDescent="0.35">
      <c r="A2" t="s">
        <v>82</v>
      </c>
      <c r="C2" t="s">
        <v>91</v>
      </c>
      <c r="E2" t="s">
        <v>83</v>
      </c>
      <c r="G2" s="11" t="s">
        <v>106</v>
      </c>
      <c r="I2" t="s">
        <v>92</v>
      </c>
      <c r="K2" t="s">
        <v>74</v>
      </c>
      <c r="M2" t="s">
        <v>104</v>
      </c>
      <c r="O2" t="s">
        <v>105</v>
      </c>
      <c r="Q2" t="s">
        <v>119</v>
      </c>
      <c r="S2" t="s">
        <v>120</v>
      </c>
      <c r="U2" t="s">
        <v>121</v>
      </c>
      <c r="W2" t="s">
        <v>123</v>
      </c>
    </row>
    <row r="3" spans="1:23" ht="15" thickTop="1" x14ac:dyDescent="0.3">
      <c r="A3" t="s">
        <v>110</v>
      </c>
      <c r="C3" t="s">
        <v>89</v>
      </c>
      <c r="E3" t="s">
        <v>84</v>
      </c>
      <c r="G3" s="12" t="s">
        <v>98</v>
      </c>
      <c r="I3" t="s">
        <v>93</v>
      </c>
      <c r="K3" t="s">
        <v>100</v>
      </c>
      <c r="M3" t="s">
        <v>111</v>
      </c>
      <c r="O3" t="s">
        <v>107</v>
      </c>
      <c r="Q3" t="s">
        <v>38</v>
      </c>
      <c r="S3" t="s">
        <v>20</v>
      </c>
      <c r="U3" t="s">
        <v>25</v>
      </c>
      <c r="W3" t="s">
        <v>28</v>
      </c>
    </row>
    <row r="4" spans="1:23" x14ac:dyDescent="0.3">
      <c r="A4" t="s">
        <v>41</v>
      </c>
      <c r="C4" t="s">
        <v>90</v>
      </c>
      <c r="E4" t="s">
        <v>85</v>
      </c>
      <c r="G4" s="5" t="s">
        <v>99</v>
      </c>
      <c r="I4" t="s">
        <v>94</v>
      </c>
      <c r="K4" t="s">
        <v>102</v>
      </c>
      <c r="M4" t="s">
        <v>112</v>
      </c>
      <c r="O4" t="s">
        <v>108</v>
      </c>
      <c r="Q4" t="s">
        <v>19</v>
      </c>
      <c r="S4" t="s">
        <v>17</v>
      </c>
      <c r="U4" t="s">
        <v>26</v>
      </c>
      <c r="W4" t="s">
        <v>29</v>
      </c>
    </row>
    <row r="5" spans="1:23" x14ac:dyDescent="0.3">
      <c r="A5" t="s">
        <v>42</v>
      </c>
      <c r="E5" t="s">
        <v>86</v>
      </c>
      <c r="G5" s="10" t="s">
        <v>101</v>
      </c>
      <c r="I5" t="s">
        <v>95</v>
      </c>
      <c r="K5" t="s">
        <v>103</v>
      </c>
      <c r="M5" t="s">
        <v>113</v>
      </c>
      <c r="O5" t="s">
        <v>109</v>
      </c>
      <c r="Q5" t="s">
        <v>36</v>
      </c>
      <c r="S5" t="s">
        <v>21</v>
      </c>
      <c r="U5" t="s">
        <v>27</v>
      </c>
    </row>
    <row r="6" spans="1:23" x14ac:dyDescent="0.3">
      <c r="E6" t="s">
        <v>87</v>
      </c>
      <c r="I6" t="s">
        <v>96</v>
      </c>
      <c r="M6" t="s">
        <v>114</v>
      </c>
      <c r="Q6" t="s">
        <v>34</v>
      </c>
      <c r="S6" t="s">
        <v>22</v>
      </c>
      <c r="U6" t="s">
        <v>45</v>
      </c>
    </row>
    <row r="7" spans="1:23" x14ac:dyDescent="0.3">
      <c r="E7" t="s">
        <v>88</v>
      </c>
      <c r="I7" t="s">
        <v>97</v>
      </c>
      <c r="M7" t="s">
        <v>115</v>
      </c>
      <c r="Q7" t="s">
        <v>137</v>
      </c>
      <c r="S7" t="s">
        <v>23</v>
      </c>
    </row>
    <row r="8" spans="1:23" x14ac:dyDescent="0.3">
      <c r="Q8" t="s">
        <v>123</v>
      </c>
      <c r="S8" t="s">
        <v>24</v>
      </c>
    </row>
    <row r="9" spans="1:23" x14ac:dyDescent="0.3">
      <c r="Q9" t="s">
        <v>37</v>
      </c>
    </row>
    <row r="10" spans="1:23" x14ac:dyDescent="0.3">
      <c r="C10" t="s">
        <v>46</v>
      </c>
    </row>
    <row r="11" spans="1:23" x14ac:dyDescent="0.3">
      <c r="C11" t="s">
        <v>51</v>
      </c>
    </row>
    <row r="12" spans="1:23" x14ac:dyDescent="0.3">
      <c r="C12" t="s">
        <v>63</v>
      </c>
    </row>
    <row r="13" spans="1:23" x14ac:dyDescent="0.3">
      <c r="C13" t="s">
        <v>43</v>
      </c>
    </row>
    <row r="14" spans="1:23" x14ac:dyDescent="0.3">
      <c r="S14" t="s">
        <v>124</v>
      </c>
      <c r="W14" t="s">
        <v>122</v>
      </c>
    </row>
    <row r="15" spans="1:23" x14ac:dyDescent="0.3">
      <c r="S15" t="s">
        <v>30</v>
      </c>
      <c r="W15" t="s">
        <v>39</v>
      </c>
    </row>
    <row r="16" spans="1:23" x14ac:dyDescent="0.3">
      <c r="S16" t="s">
        <v>31</v>
      </c>
    </row>
    <row r="22" spans="19:23" x14ac:dyDescent="0.3">
      <c r="S22" t="s">
        <v>38</v>
      </c>
    </row>
    <row r="23" spans="19:23" x14ac:dyDescent="0.3">
      <c r="S23" t="s">
        <v>43</v>
      </c>
    </row>
    <row r="24" spans="19:23" x14ac:dyDescent="0.3">
      <c r="W24" t="s">
        <v>137</v>
      </c>
    </row>
    <row r="25" spans="19:23" x14ac:dyDescent="0.3">
      <c r="W25" t="s">
        <v>141</v>
      </c>
    </row>
  </sheetData>
  <pageMargins left="0.7" right="0.7" top="0.75" bottom="0.75" header="0.3" footer="0.3"/>
  <tableParts count="17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  <tablePart r:id="rId17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commandeepi</vt:lpstr>
      <vt:lpstr>Accueil</vt:lpstr>
      <vt:lpstr>Liste EPI</vt:lpstr>
      <vt:lpstr>Mouvement Stock</vt:lpstr>
      <vt:lpstr>Stock</vt:lpstr>
      <vt:lpstr>Maîche</vt:lpstr>
      <vt:lpstr>Morteau</vt:lpstr>
      <vt:lpstr>Pontarlier</vt:lpstr>
      <vt:lpstr>Parametres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TURKMEN COURDIER Guven</dc:creator>
  <cp:lastModifiedBy>payet claude</cp:lastModifiedBy>
  <cp:lastPrinted>2025-11-08T12:47:03Z</cp:lastPrinted>
  <dcterms:created xsi:type="dcterms:W3CDTF">2025-04-22T10:35:12Z</dcterms:created>
  <dcterms:modified xsi:type="dcterms:W3CDTF">2025-11-10T13:04:13Z</dcterms:modified>
</cp:coreProperties>
</file>