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170" yWindow="-150" windowWidth="12120" windowHeight="7785"/>
  </bookViews>
  <sheets>
    <sheet name="Bon_de_Livraison" sheetId="4" r:id="rId1"/>
    <sheet name="Facture" sheetId="2" r:id="rId2"/>
    <sheet name="Liste_Clients" sheetId="5" r:id="rId3"/>
    <sheet name="Liste_Produits" sheetId="6" r:id="rId4"/>
    <sheet name="Bilan" sheetId="8" r:id="rId5"/>
    <sheet name="Bilan_Client" sheetId="9" r:id="rId6"/>
    <sheet name="Données" sheetId="7" r:id="rId7"/>
  </sheets>
  <definedNames>
    <definedName name="Numéro_Client">Liste_Clients!$A:$A</definedName>
    <definedName name="Référence_Client">Liste_Produits!$B:$B</definedName>
  </definedNames>
  <calcPr calcId="125725"/>
</workbook>
</file>

<file path=xl/calcChain.xml><?xml version="1.0" encoding="utf-8"?>
<calcChain xmlns="http://schemas.openxmlformats.org/spreadsheetml/2006/main">
  <c r="C16" i="2"/>
  <c r="A16"/>
  <c r="C13"/>
  <c r="I49" i="4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F20"/>
  <c r="E20"/>
  <c r="C20"/>
  <c r="A16"/>
  <c r="F10"/>
  <c r="F9"/>
  <c r="F8"/>
  <c r="F10" i="2" l="1"/>
  <c r="F9" s="1"/>
  <c r="F8" s="1"/>
  <c r="I20" i="4"/>
  <c r="I50" s="1"/>
  <c r="I54" s="1"/>
</calcChain>
</file>

<file path=xl/sharedStrings.xml><?xml version="1.0" encoding="utf-8"?>
<sst xmlns="http://schemas.openxmlformats.org/spreadsheetml/2006/main" count="79" uniqueCount="55">
  <si>
    <t>FACTURE</t>
  </si>
  <si>
    <t>Adresse</t>
  </si>
  <si>
    <t>Nom</t>
  </si>
  <si>
    <t>Téléphone</t>
  </si>
  <si>
    <t>SOUS-TOTAL</t>
  </si>
  <si>
    <t>TOTAL</t>
  </si>
  <si>
    <t>Référence</t>
  </si>
  <si>
    <t>Prix Catalogue</t>
  </si>
  <si>
    <t>Désignation</t>
  </si>
  <si>
    <t>Qté</t>
  </si>
  <si>
    <t>Date</t>
  </si>
  <si>
    <t>Nom Client</t>
  </si>
  <si>
    <t>Total H.T.</t>
  </si>
  <si>
    <t>Total TTC</t>
  </si>
  <si>
    <t>Payé</t>
  </si>
  <si>
    <t>Restant</t>
  </si>
  <si>
    <t>N° Client</t>
  </si>
  <si>
    <t>N° Facture</t>
  </si>
  <si>
    <t>Prix Unit. H.T.</t>
  </si>
  <si>
    <t>Montant H.T.</t>
  </si>
  <si>
    <t>Bon de Livraison</t>
  </si>
  <si>
    <t>N° BL</t>
  </si>
  <si>
    <t>T.V.A. 5,5%</t>
  </si>
  <si>
    <t>T.V.A. 19,6</t>
  </si>
  <si>
    <t>Numéro Client</t>
  </si>
  <si>
    <t>CP - Ville</t>
  </si>
  <si>
    <t>Mail</t>
  </si>
  <si>
    <t>Code T.V.A</t>
  </si>
  <si>
    <t>Remise %</t>
  </si>
  <si>
    <t>Référence Fournisseur</t>
  </si>
  <si>
    <t>Référence Client</t>
  </si>
  <si>
    <t>Numéro Facture</t>
  </si>
  <si>
    <t>T.V.A.</t>
  </si>
  <si>
    <t>ZIDANE Zinédine</t>
  </si>
  <si>
    <t>1, rue des fleurs</t>
  </si>
  <si>
    <t>67000 - STRASBOURG</t>
  </si>
  <si>
    <t>Nike_88</t>
  </si>
  <si>
    <t>Nike Mercurial Vapor</t>
  </si>
  <si>
    <t>MATERAZZI Marco</t>
  </si>
  <si>
    <t>3, rue de Rome</t>
  </si>
  <si>
    <t>I - 5500 ROMA</t>
  </si>
  <si>
    <t>Nike_89</t>
  </si>
  <si>
    <t>Nike Mercurial Vapor II</t>
  </si>
  <si>
    <t>Nike FACTORY</t>
  </si>
  <si>
    <t>Londoner Bogen 10</t>
  </si>
  <si>
    <t>Nike Factory</t>
  </si>
  <si>
    <t>Londoner Boger 10</t>
  </si>
  <si>
    <t>66482 Zweibrücken</t>
  </si>
  <si>
    <t xml:space="preserve">Tél : </t>
  </si>
  <si>
    <t xml:space="preserve">Fax : </t>
  </si>
  <si>
    <t>Mail : contact@nike-factory.com</t>
  </si>
  <si>
    <t>Lebron James</t>
  </si>
  <si>
    <t>8 Champs Elysées</t>
  </si>
  <si>
    <t>75000 - PARIS</t>
  </si>
  <si>
    <t>Adhérant au Centre de Gestion Agréé, accepte en règlement les paiements par chèques.
Caen  SIRET N° intracommunautaire
Banque Populaire Caen</t>
  </si>
</sst>
</file>

<file path=xl/styles.xml><?xml version="1.0" encoding="utf-8"?>
<styleSheet xmlns="http://schemas.openxmlformats.org/spreadsheetml/2006/main">
  <numFmts count="4">
    <numFmt numFmtId="164" formatCode="_(* #,##0.00_);_(* \(#,##0.00\);;_(@_)"/>
    <numFmt numFmtId="165" formatCode="@\ \ "/>
    <numFmt numFmtId="166" formatCode="_(&quot;€&quot;* #,##0.00_);_(&quot;€&quot;* \(#,##0.00\);_(&quot;€&quot;* &quot;-&quot;??_);_(@_)"/>
    <numFmt numFmtId="167" formatCode="#,##0.00\ &quot;€&quot;"/>
  </numFmts>
  <fonts count="9">
    <font>
      <sz val="10"/>
      <name val="Arial"/>
      <charset val="186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sz val="2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Fill="1"/>
    <xf numFmtId="0" fontId="0" fillId="0" borderId="0" xfId="0" applyAlignment="1"/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 shrinkToFit="1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2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vertical="center"/>
    </xf>
    <xf numFmtId="2" fontId="1" fillId="0" borderId="3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right" vertical="center"/>
    </xf>
    <xf numFmtId="166" fontId="1" fillId="0" borderId="2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vertical="center"/>
    </xf>
    <xf numFmtId="165" fontId="7" fillId="2" borderId="15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6" fillId="2" borderId="0" xfId="0" applyFont="1" applyFill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67" fontId="0" fillId="3" borderId="1" xfId="0" applyNumberFormat="1" applyFill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7" fontId="1" fillId="0" borderId="2" xfId="0" applyNumberFormat="1" applyFont="1" applyFill="1" applyBorder="1" applyAlignment="1">
      <alignment horizontal="center" vertical="center"/>
    </xf>
    <xf numFmtId="167" fontId="1" fillId="0" borderId="3" xfId="0" applyNumberFormat="1" applyFont="1" applyFill="1" applyBorder="1" applyAlignment="1">
      <alignment horizontal="center" vertical="center"/>
    </xf>
    <xf numFmtId="10" fontId="1" fillId="0" borderId="2" xfId="0" applyNumberFormat="1" applyFont="1" applyFill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right" vertical="center"/>
    </xf>
    <xf numFmtId="167" fontId="7" fillId="2" borderId="15" xfId="0" applyNumberFormat="1" applyFont="1" applyFill="1" applyBorder="1" applyAlignment="1">
      <alignment vertical="center"/>
    </xf>
    <xf numFmtId="167" fontId="1" fillId="0" borderId="12" xfId="0" applyNumberFormat="1" applyFont="1" applyFill="1" applyBorder="1" applyAlignment="1">
      <alignment vertical="center"/>
    </xf>
    <xf numFmtId="0" fontId="1" fillId="0" borderId="1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167" fontId="0" fillId="0" borderId="5" xfId="0" applyNumberFormat="1" applyFill="1" applyBorder="1" applyAlignment="1">
      <alignment horizontal="center" vertical="center"/>
    </xf>
    <xf numFmtId="167" fontId="0" fillId="0" borderId="7" xfId="0" applyNumberForma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14" fontId="1" fillId="0" borderId="10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left" vertical="center"/>
    </xf>
    <xf numFmtId="165" fontId="1" fillId="0" borderId="8" xfId="0" applyNumberFormat="1" applyFont="1" applyFill="1" applyBorder="1" applyAlignment="1">
      <alignment horizontal="left" vertical="center"/>
    </xf>
    <xf numFmtId="165" fontId="1" fillId="0" borderId="9" xfId="0" applyNumberFormat="1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8F8F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L67"/>
  <sheetViews>
    <sheetView tabSelected="1" workbookViewId="0">
      <selection activeCell="A59" sqref="A59"/>
    </sheetView>
  </sheetViews>
  <sheetFormatPr baseColWidth="10" defaultColWidth="9.140625" defaultRowHeight="12.75"/>
  <cols>
    <col min="1" max="1" width="3.7109375" customWidth="1"/>
    <col min="2" max="2" width="10.85546875" customWidth="1"/>
    <col min="3" max="3" width="14.5703125" customWidth="1"/>
    <col min="4" max="4" width="18" customWidth="1"/>
    <col min="5" max="5" width="12.28515625" customWidth="1"/>
    <col min="6" max="6" width="11.7109375" customWidth="1"/>
    <col min="7" max="8" width="8.85546875" customWidth="1"/>
    <col min="9" max="9" width="10.5703125" customWidth="1"/>
  </cols>
  <sheetData>
    <row r="1" spans="1:10" ht="12.75" customHeight="1">
      <c r="F1" s="69" t="s">
        <v>20</v>
      </c>
      <c r="G1" s="69"/>
      <c r="H1" s="69"/>
      <c r="I1" s="69"/>
    </row>
    <row r="2" spans="1:10" ht="12.75" customHeight="1">
      <c r="F2" s="69"/>
      <c r="G2" s="69"/>
      <c r="H2" s="69"/>
      <c r="I2" s="69"/>
    </row>
    <row r="3" spans="1:10" ht="12.75" customHeight="1">
      <c r="F3" s="69"/>
      <c r="G3" s="69"/>
      <c r="H3" s="69"/>
      <c r="I3" s="69"/>
    </row>
    <row r="4" spans="1:10" ht="12.75" customHeight="1">
      <c r="F4" s="69"/>
      <c r="G4" s="69"/>
      <c r="H4" s="69"/>
      <c r="I4" s="69"/>
    </row>
    <row r="5" spans="1:10" s="17" customFormat="1" ht="18.75" customHeight="1">
      <c r="A5" s="70" t="s">
        <v>43</v>
      </c>
      <c r="B5" s="70"/>
      <c r="C5" s="70"/>
      <c r="D5" s="70"/>
      <c r="E5" s="70"/>
      <c r="G5" s="18"/>
    </row>
    <row r="6" spans="1:10" ht="12.75" customHeight="1">
      <c r="A6" s="67" t="s">
        <v>44</v>
      </c>
      <c r="B6" s="68"/>
      <c r="C6" s="68"/>
      <c r="D6" s="68"/>
      <c r="E6" s="68"/>
      <c r="F6" s="12"/>
      <c r="G6" s="12"/>
    </row>
    <row r="7" spans="1:10" ht="12.75" customHeight="1">
      <c r="A7" s="67" t="s">
        <v>47</v>
      </c>
      <c r="B7" s="68"/>
      <c r="C7" s="68"/>
      <c r="D7" s="68"/>
      <c r="E7" s="68"/>
      <c r="G7" s="34"/>
      <c r="H7" s="71"/>
      <c r="I7" s="71"/>
    </row>
    <row r="8" spans="1:10" ht="12.75" customHeight="1">
      <c r="A8" s="67" t="s">
        <v>48</v>
      </c>
      <c r="B8" s="68"/>
      <c r="C8" s="68"/>
      <c r="D8" s="68"/>
      <c r="E8" s="68"/>
      <c r="F8" s="72" t="str">
        <f>VLOOKUP(Bon_de_Livraison!$C$16,Liste_Clients!$A$2:$F$1277,2)</f>
        <v>Lebron James</v>
      </c>
      <c r="G8" s="72"/>
      <c r="H8" s="72"/>
      <c r="I8" s="72"/>
    </row>
    <row r="9" spans="1:10" ht="12.75" customHeight="1">
      <c r="A9" s="67" t="s">
        <v>49</v>
      </c>
      <c r="B9" s="68"/>
      <c r="C9" s="68"/>
      <c r="D9" s="68"/>
      <c r="E9" s="68"/>
      <c r="F9" s="72" t="str">
        <f>VLOOKUP(Bon_de_Livraison!$C$16,Liste_Clients!$A$2:$F$1277,3)</f>
        <v>8 Champs Elysées</v>
      </c>
      <c r="G9" s="72"/>
      <c r="H9" s="72"/>
      <c r="I9" s="72"/>
    </row>
    <row r="10" spans="1:10" ht="12.75" customHeight="1">
      <c r="A10" s="67" t="s">
        <v>50</v>
      </c>
      <c r="B10" s="68"/>
      <c r="C10" s="68"/>
      <c r="D10" s="68"/>
      <c r="E10" s="68"/>
      <c r="F10" s="72" t="str">
        <f>VLOOKUP(Bon_de_Livraison!$C$16,Liste_Clients!$A$2:$F$1277,4)</f>
        <v>75000 - PARIS</v>
      </c>
      <c r="G10" s="72"/>
      <c r="H10" s="72"/>
      <c r="I10" s="72"/>
    </row>
    <row r="11" spans="1:10" ht="12.75" customHeight="1">
      <c r="A11" s="34"/>
      <c r="B11" s="35"/>
      <c r="C11" s="35"/>
      <c r="D11" s="35"/>
      <c r="E11" s="35"/>
      <c r="F11" s="12"/>
      <c r="G11" s="34"/>
      <c r="H11" s="1"/>
    </row>
    <row r="12" spans="1:10" ht="12.75" customHeight="1">
      <c r="F12" s="12"/>
      <c r="G12" s="42"/>
      <c r="H12" s="1"/>
      <c r="I12" s="13"/>
    </row>
    <row r="13" spans="1:10" ht="15" customHeight="1">
      <c r="A13" s="74" t="s">
        <v>21</v>
      </c>
      <c r="B13" s="75"/>
      <c r="C13" s="20">
        <v>100</v>
      </c>
      <c r="D13" s="3"/>
      <c r="F13" s="12"/>
      <c r="G13" s="12"/>
      <c r="H13" s="13"/>
      <c r="I13" s="13"/>
    </row>
    <row r="14" spans="1:10" ht="12.75" customHeight="1">
      <c r="A14" s="1"/>
      <c r="B14" s="1"/>
      <c r="C14" s="3"/>
      <c r="D14" s="3"/>
      <c r="E14" s="14"/>
      <c r="F14" s="1"/>
      <c r="G14" s="1"/>
    </row>
    <row r="15" spans="1:10" ht="15" customHeight="1">
      <c r="A15" s="76" t="s">
        <v>10</v>
      </c>
      <c r="B15" s="77"/>
      <c r="C15" s="21" t="s">
        <v>16</v>
      </c>
      <c r="D15" s="1"/>
      <c r="E15" s="1"/>
      <c r="F15" s="1"/>
      <c r="G15" s="1"/>
      <c r="J15" s="11"/>
    </row>
    <row r="16" spans="1:10" ht="15" customHeight="1">
      <c r="A16" s="78">
        <f ca="1">TODAY()</f>
        <v>40738</v>
      </c>
      <c r="B16" s="79"/>
      <c r="C16" s="52">
        <v>1</v>
      </c>
      <c r="D16" s="2"/>
      <c r="E16" s="3"/>
      <c r="F16" s="1"/>
      <c r="G16" s="1"/>
      <c r="J16" s="11"/>
    </row>
    <row r="17" spans="1:10" ht="12.75" customHeight="1">
      <c r="A17" s="2"/>
      <c r="B17" s="2"/>
      <c r="C17" s="2"/>
      <c r="D17" s="2"/>
      <c r="E17" s="3"/>
      <c r="F17" s="1"/>
      <c r="G17" s="1"/>
      <c r="J17" s="11"/>
    </row>
    <row r="18" spans="1:10" ht="12.75" customHeight="1">
      <c r="F18" s="1"/>
      <c r="G18" s="1"/>
      <c r="H18" s="1"/>
      <c r="I18" s="1"/>
    </row>
    <row r="19" spans="1:10" ht="24.95" customHeight="1">
      <c r="A19" s="31" t="s">
        <v>9</v>
      </c>
      <c r="B19" s="31" t="s">
        <v>6</v>
      </c>
      <c r="C19" s="80" t="s">
        <v>8</v>
      </c>
      <c r="D19" s="81"/>
      <c r="E19" s="41" t="s">
        <v>7</v>
      </c>
      <c r="F19" s="23" t="s">
        <v>18</v>
      </c>
      <c r="G19" s="63" t="s">
        <v>27</v>
      </c>
      <c r="H19" s="23" t="s">
        <v>28</v>
      </c>
      <c r="I19" s="23" t="s">
        <v>19</v>
      </c>
    </row>
    <row r="20" spans="1:10" ht="12.75" customHeight="1">
      <c r="A20" s="24"/>
      <c r="B20" s="60"/>
      <c r="C20" s="82" t="e">
        <f>VLOOKUP(B20,Liste_Produits!$B$2:$G$1095,2)</f>
        <v>#N/A</v>
      </c>
      <c r="D20" s="66"/>
      <c r="E20" s="61" t="e">
        <f>VLOOKUP(B20,Liste_Produits!$B$2:$G$1095,3)</f>
        <v>#N/A</v>
      </c>
      <c r="F20" s="53" t="e">
        <f>VLOOKUP(B20,Liste_Produits!$B2:$G$1095,4)</f>
        <v>#N/A</v>
      </c>
      <c r="G20" s="55"/>
      <c r="I20" s="56" t="e">
        <f>F20*A20*(1-H20)</f>
        <v>#N/A</v>
      </c>
    </row>
    <row r="21" spans="1:10" ht="12.75" customHeight="1">
      <c r="A21" s="24"/>
      <c r="B21" s="60"/>
      <c r="C21" s="82"/>
      <c r="D21" s="66"/>
      <c r="E21" s="61"/>
      <c r="F21" s="53"/>
      <c r="G21" s="55"/>
      <c r="I21" s="56">
        <f t="shared" ref="I21:I49" si="0">F21*A21*(1-H21)</f>
        <v>0</v>
      </c>
    </row>
    <row r="22" spans="1:10" ht="12.75" customHeight="1">
      <c r="A22" s="24"/>
      <c r="B22" s="24"/>
      <c r="C22" s="65"/>
      <c r="D22" s="66"/>
      <c r="E22" s="61"/>
      <c r="F22" s="53"/>
      <c r="G22" s="55"/>
      <c r="I22" s="56">
        <f t="shared" si="0"/>
        <v>0</v>
      </c>
    </row>
    <row r="23" spans="1:10" s="4" customFormat="1" ht="12.75" customHeight="1">
      <c r="A23" s="24"/>
      <c r="B23" s="24"/>
      <c r="C23" s="65"/>
      <c r="D23" s="66"/>
      <c r="E23" s="61"/>
      <c r="F23" s="53"/>
      <c r="G23" s="55"/>
      <c r="I23" s="56">
        <f t="shared" si="0"/>
        <v>0</v>
      </c>
    </row>
    <row r="24" spans="1:10" s="4" customFormat="1" ht="12.75" customHeight="1">
      <c r="A24" s="24"/>
      <c r="B24" s="24"/>
      <c r="C24" s="65"/>
      <c r="D24" s="66"/>
      <c r="E24" s="61"/>
      <c r="F24" s="53"/>
      <c r="G24" s="55"/>
      <c r="I24" s="56">
        <f t="shared" si="0"/>
        <v>0</v>
      </c>
    </row>
    <row r="25" spans="1:10" s="4" customFormat="1" ht="12.75" customHeight="1">
      <c r="A25" s="24"/>
      <c r="B25" s="24"/>
      <c r="C25" s="65"/>
      <c r="D25" s="66"/>
      <c r="E25" s="61"/>
      <c r="F25" s="53"/>
      <c r="G25" s="55"/>
      <c r="I25" s="56">
        <f t="shared" si="0"/>
        <v>0</v>
      </c>
    </row>
    <row r="26" spans="1:10" s="4" customFormat="1" ht="12.75" customHeight="1">
      <c r="A26" s="24"/>
      <c r="B26" s="24"/>
      <c r="C26" s="65"/>
      <c r="D26" s="66"/>
      <c r="E26" s="61"/>
      <c r="F26" s="53"/>
      <c r="G26" s="55"/>
      <c r="I26" s="56">
        <f t="shared" si="0"/>
        <v>0</v>
      </c>
    </row>
    <row r="27" spans="1:10" s="4" customFormat="1" ht="12.75" customHeight="1">
      <c r="A27" s="24"/>
      <c r="B27" s="24"/>
      <c r="C27" s="65"/>
      <c r="D27" s="66"/>
      <c r="E27" s="61"/>
      <c r="F27" s="53"/>
      <c r="G27" s="55"/>
      <c r="I27" s="56">
        <f t="shared" si="0"/>
        <v>0</v>
      </c>
    </row>
    <row r="28" spans="1:10" s="4" customFormat="1" ht="12.75" customHeight="1">
      <c r="A28" s="24"/>
      <c r="B28" s="24"/>
      <c r="C28" s="65"/>
      <c r="D28" s="66"/>
      <c r="E28" s="61"/>
      <c r="F28" s="53"/>
      <c r="G28" s="55"/>
      <c r="I28" s="56">
        <f t="shared" si="0"/>
        <v>0</v>
      </c>
    </row>
    <row r="29" spans="1:10" s="4" customFormat="1" ht="12.75" customHeight="1">
      <c r="A29" s="24"/>
      <c r="B29" s="24"/>
      <c r="C29" s="65"/>
      <c r="D29" s="66"/>
      <c r="E29" s="61"/>
      <c r="F29" s="53"/>
      <c r="G29" s="55"/>
      <c r="I29" s="56">
        <f t="shared" si="0"/>
        <v>0</v>
      </c>
    </row>
    <row r="30" spans="1:10" s="4" customFormat="1" ht="12.75" customHeight="1">
      <c r="A30" s="24"/>
      <c r="B30" s="24"/>
      <c r="C30" s="65"/>
      <c r="D30" s="66"/>
      <c r="E30" s="61"/>
      <c r="F30" s="53"/>
      <c r="G30" s="55"/>
      <c r="I30" s="56">
        <f t="shared" si="0"/>
        <v>0</v>
      </c>
    </row>
    <row r="31" spans="1:10" s="4" customFormat="1" ht="12.75" customHeight="1">
      <c r="A31" s="24"/>
      <c r="B31" s="24"/>
      <c r="C31" s="65"/>
      <c r="D31" s="66"/>
      <c r="E31" s="61"/>
      <c r="F31" s="53"/>
      <c r="G31" s="55"/>
      <c r="I31" s="56">
        <f t="shared" si="0"/>
        <v>0</v>
      </c>
    </row>
    <row r="32" spans="1:10" s="4" customFormat="1" ht="12.75" customHeight="1">
      <c r="A32" s="24"/>
      <c r="B32" s="24"/>
      <c r="C32" s="65"/>
      <c r="D32" s="66"/>
      <c r="E32" s="61"/>
      <c r="F32" s="53"/>
      <c r="G32" s="55"/>
      <c r="I32" s="56">
        <f t="shared" si="0"/>
        <v>0</v>
      </c>
    </row>
    <row r="33" spans="1:9" s="4" customFormat="1" ht="12.75" customHeight="1">
      <c r="A33" s="24"/>
      <c r="B33" s="24"/>
      <c r="C33" s="65"/>
      <c r="D33" s="66"/>
      <c r="E33" s="61"/>
      <c r="F33" s="53"/>
      <c r="G33" s="55"/>
      <c r="I33" s="56">
        <f t="shared" si="0"/>
        <v>0</v>
      </c>
    </row>
    <row r="34" spans="1:9" s="4" customFormat="1" ht="12.75" customHeight="1">
      <c r="A34" s="24"/>
      <c r="B34" s="24"/>
      <c r="C34" s="65"/>
      <c r="D34" s="66"/>
      <c r="E34" s="61"/>
      <c r="F34" s="53"/>
      <c r="G34" s="55"/>
      <c r="I34" s="56">
        <f t="shared" si="0"/>
        <v>0</v>
      </c>
    </row>
    <row r="35" spans="1:9" s="4" customFormat="1" ht="12.75" customHeight="1">
      <c r="A35" s="24"/>
      <c r="B35" s="24"/>
      <c r="C35" s="65"/>
      <c r="D35" s="66"/>
      <c r="E35" s="61"/>
      <c r="F35" s="53"/>
      <c r="G35" s="55"/>
      <c r="I35" s="56">
        <f t="shared" si="0"/>
        <v>0</v>
      </c>
    </row>
    <row r="36" spans="1:9" s="4" customFormat="1" ht="12.75" customHeight="1">
      <c r="A36" s="24"/>
      <c r="B36" s="24"/>
      <c r="C36" s="65"/>
      <c r="D36" s="66"/>
      <c r="E36" s="61"/>
      <c r="F36" s="53"/>
      <c r="G36" s="55"/>
      <c r="I36" s="56">
        <f t="shared" si="0"/>
        <v>0</v>
      </c>
    </row>
    <row r="37" spans="1:9" s="4" customFormat="1" ht="12.75" customHeight="1">
      <c r="A37" s="24"/>
      <c r="B37" s="24"/>
      <c r="C37" s="65"/>
      <c r="D37" s="66"/>
      <c r="E37" s="61"/>
      <c r="F37" s="53"/>
      <c r="G37" s="55"/>
      <c r="I37" s="56">
        <f t="shared" si="0"/>
        <v>0</v>
      </c>
    </row>
    <row r="38" spans="1:9" s="4" customFormat="1" ht="12.75" customHeight="1">
      <c r="A38" s="24"/>
      <c r="B38" s="24"/>
      <c r="C38" s="65"/>
      <c r="D38" s="66"/>
      <c r="E38" s="61"/>
      <c r="F38" s="53"/>
      <c r="G38" s="55"/>
      <c r="I38" s="56">
        <f t="shared" si="0"/>
        <v>0</v>
      </c>
    </row>
    <row r="39" spans="1:9" s="4" customFormat="1" ht="12.75" customHeight="1">
      <c r="A39" s="24"/>
      <c r="B39" s="24"/>
      <c r="C39" s="65"/>
      <c r="D39" s="66"/>
      <c r="E39" s="61"/>
      <c r="F39" s="53"/>
      <c r="G39" s="55"/>
      <c r="I39" s="56">
        <f t="shared" si="0"/>
        <v>0</v>
      </c>
    </row>
    <row r="40" spans="1:9" s="4" customFormat="1" ht="12.75" customHeight="1">
      <c r="A40" s="24"/>
      <c r="B40" s="24"/>
      <c r="C40" s="65"/>
      <c r="D40" s="66"/>
      <c r="E40" s="61"/>
      <c r="F40" s="53"/>
      <c r="G40" s="55"/>
      <c r="I40" s="56">
        <f t="shared" si="0"/>
        <v>0</v>
      </c>
    </row>
    <row r="41" spans="1:9" s="4" customFormat="1" ht="12.75" customHeight="1">
      <c r="A41" s="24"/>
      <c r="B41" s="24"/>
      <c r="C41" s="65"/>
      <c r="D41" s="66"/>
      <c r="E41" s="61"/>
      <c r="F41" s="53"/>
      <c r="G41" s="55"/>
      <c r="I41" s="56">
        <f t="shared" si="0"/>
        <v>0</v>
      </c>
    </row>
    <row r="42" spans="1:9" s="4" customFormat="1" ht="12.75" customHeight="1">
      <c r="A42" s="24"/>
      <c r="B42" s="24"/>
      <c r="C42" s="65"/>
      <c r="D42" s="66"/>
      <c r="E42" s="61"/>
      <c r="F42" s="53"/>
      <c r="G42" s="55"/>
      <c r="I42" s="56">
        <f t="shared" si="0"/>
        <v>0</v>
      </c>
    </row>
    <row r="43" spans="1:9" s="4" customFormat="1" ht="12.75" customHeight="1">
      <c r="A43" s="24"/>
      <c r="B43" s="24"/>
      <c r="C43" s="65"/>
      <c r="D43" s="66"/>
      <c r="E43" s="61"/>
      <c r="F43" s="53"/>
      <c r="G43" s="55"/>
      <c r="I43" s="56">
        <f t="shared" si="0"/>
        <v>0</v>
      </c>
    </row>
    <row r="44" spans="1:9" s="4" customFormat="1" ht="12.75" customHeight="1">
      <c r="A44" s="24"/>
      <c r="B44" s="24"/>
      <c r="C44" s="65"/>
      <c r="D44" s="66"/>
      <c r="E44" s="61"/>
      <c r="F44" s="53"/>
      <c r="G44" s="55"/>
      <c r="I44" s="56">
        <f t="shared" si="0"/>
        <v>0</v>
      </c>
    </row>
    <row r="45" spans="1:9" s="4" customFormat="1" ht="12.75" customHeight="1">
      <c r="A45" s="24"/>
      <c r="B45" s="24"/>
      <c r="C45" s="65"/>
      <c r="D45" s="66"/>
      <c r="E45" s="61"/>
      <c r="F45" s="53"/>
      <c r="G45" s="55"/>
      <c r="I45" s="56">
        <f t="shared" si="0"/>
        <v>0</v>
      </c>
    </row>
    <row r="46" spans="1:9" s="4" customFormat="1" ht="12.75" customHeight="1">
      <c r="A46" s="24"/>
      <c r="B46" s="24"/>
      <c r="C46" s="65"/>
      <c r="D46" s="66"/>
      <c r="E46" s="61"/>
      <c r="F46" s="53"/>
      <c r="G46" s="55"/>
      <c r="I46" s="56">
        <f t="shared" si="0"/>
        <v>0</v>
      </c>
    </row>
    <row r="47" spans="1:9" s="4" customFormat="1" ht="12.75" customHeight="1">
      <c r="A47" s="24"/>
      <c r="B47" s="24"/>
      <c r="C47" s="65"/>
      <c r="D47" s="66"/>
      <c r="E47" s="61"/>
      <c r="F47" s="53"/>
      <c r="G47" s="55"/>
      <c r="I47" s="56">
        <f t="shared" si="0"/>
        <v>0</v>
      </c>
    </row>
    <row r="48" spans="1:9" s="4" customFormat="1" ht="12.75" customHeight="1">
      <c r="A48" s="24"/>
      <c r="B48" s="24"/>
      <c r="C48" s="65"/>
      <c r="D48" s="66"/>
      <c r="E48" s="61"/>
      <c r="F48" s="53"/>
      <c r="G48" s="55"/>
      <c r="I48" s="56">
        <f t="shared" si="0"/>
        <v>0</v>
      </c>
    </row>
    <row r="49" spans="1:12" s="4" customFormat="1" ht="12.75" customHeight="1">
      <c r="A49" s="27"/>
      <c r="B49" s="27"/>
      <c r="C49" s="86"/>
      <c r="D49" s="87"/>
      <c r="E49" s="62"/>
      <c r="F49" s="54"/>
      <c r="G49" s="55"/>
      <c r="I49" s="56">
        <f t="shared" si="0"/>
        <v>0</v>
      </c>
    </row>
    <row r="50" spans="1:12" s="4" customFormat="1" ht="12.75" customHeight="1">
      <c r="A50" s="6"/>
      <c r="B50" s="6"/>
      <c r="C50" s="6"/>
      <c r="D50" s="6"/>
      <c r="E50" s="7"/>
      <c r="F50" s="8"/>
      <c r="G50" s="84" t="s">
        <v>4</v>
      </c>
      <c r="H50" s="85"/>
      <c r="I50" s="58" t="e">
        <f>SUM(I20:I49)</f>
        <v>#N/A</v>
      </c>
    </row>
    <row r="51" spans="1:12" s="4" customFormat="1" ht="12.75" customHeight="1">
      <c r="A51" s="6"/>
      <c r="B51" s="6"/>
      <c r="C51" s="6"/>
      <c r="D51" s="6"/>
      <c r="E51" s="7"/>
      <c r="F51" s="8"/>
      <c r="G51" s="84" t="s">
        <v>22</v>
      </c>
      <c r="H51" s="85"/>
      <c r="I51" s="59"/>
    </row>
    <row r="52" spans="1:12" s="4" customFormat="1" ht="12.75" customHeight="1">
      <c r="A52" s="6"/>
      <c r="B52" s="6"/>
      <c r="C52" s="6"/>
      <c r="D52" s="6"/>
      <c r="E52" s="7"/>
      <c r="F52" s="8"/>
      <c r="G52" s="84" t="s">
        <v>23</v>
      </c>
      <c r="H52" s="85"/>
      <c r="I52" s="59"/>
    </row>
    <row r="53" spans="1:12" s="4" customFormat="1" ht="12.75" customHeight="1">
      <c r="A53" s="6"/>
      <c r="B53" s="6"/>
      <c r="C53" s="6"/>
      <c r="D53" s="6"/>
      <c r="E53" s="8"/>
      <c r="F53" s="8"/>
      <c r="G53" s="8"/>
    </row>
    <row r="54" spans="1:12" s="4" customFormat="1" ht="12.75" customHeight="1">
      <c r="G54" s="83" t="s">
        <v>5</v>
      </c>
      <c r="H54" s="83"/>
      <c r="I54" s="57" t="e">
        <f>SUM(I50:I52)</f>
        <v>#N/A</v>
      </c>
    </row>
    <row r="55" spans="1:12" s="4" customFormat="1" ht="12.75" customHeight="1"/>
    <row r="56" spans="1:12" s="4" customFormat="1" ht="12.75" customHeight="1"/>
    <row r="57" spans="1:12" ht="12.75" customHeight="1">
      <c r="A57" s="9"/>
      <c r="B57" s="9"/>
      <c r="C57" s="9"/>
      <c r="D57" s="9"/>
      <c r="E57" s="10"/>
      <c r="F57" s="10"/>
      <c r="G57" s="10"/>
      <c r="H57" s="10"/>
      <c r="I57" s="10"/>
    </row>
    <row r="58" spans="1:12" ht="28.5" customHeight="1">
      <c r="A58" s="73" t="s">
        <v>54</v>
      </c>
      <c r="B58" s="73"/>
      <c r="C58" s="73"/>
      <c r="D58" s="73"/>
      <c r="E58" s="73"/>
      <c r="F58" s="73"/>
      <c r="G58" s="73"/>
      <c r="H58" s="73"/>
      <c r="I58" s="73"/>
      <c r="J58" s="64"/>
      <c r="K58" s="64"/>
      <c r="L58" s="64"/>
    </row>
    <row r="59" spans="1:12" ht="12.75" customHeight="1">
      <c r="A59" s="9"/>
      <c r="B59" s="9"/>
      <c r="C59" s="9"/>
      <c r="D59" s="9"/>
      <c r="E59" s="10"/>
      <c r="F59" s="10"/>
      <c r="G59" s="10"/>
      <c r="H59" s="10"/>
      <c r="I59" s="10"/>
    </row>
    <row r="60" spans="1:12" ht="12.75" customHeight="1">
      <c r="A60" s="9"/>
      <c r="B60" s="9"/>
      <c r="C60" s="9"/>
      <c r="D60" s="9"/>
      <c r="E60" s="10"/>
      <c r="F60" s="10"/>
      <c r="G60" s="10"/>
      <c r="H60" s="10"/>
      <c r="I60" s="10"/>
    </row>
    <row r="61" spans="1:12" ht="12.75" customHeight="1">
      <c r="A61" s="9"/>
      <c r="B61" s="9"/>
      <c r="C61" s="9"/>
      <c r="D61" s="9"/>
      <c r="E61" s="10"/>
      <c r="F61" s="10"/>
      <c r="G61" s="10"/>
      <c r="H61" s="10"/>
      <c r="I61" s="10"/>
    </row>
    <row r="62" spans="1:12" ht="12.75" customHeight="1">
      <c r="E62" s="5"/>
      <c r="F62" s="1"/>
      <c r="G62" s="1"/>
      <c r="H62" s="1"/>
      <c r="I62" s="1"/>
    </row>
    <row r="63" spans="1:12" ht="12.75" customHeight="1"/>
    <row r="64" spans="1:12" ht="12.75" customHeight="1"/>
    <row r="65" ht="12.75" customHeight="1"/>
    <row r="66" ht="12.75" customHeight="1"/>
    <row r="67" ht="12.75" customHeight="1"/>
  </sheetData>
  <mergeCells count="50">
    <mergeCell ref="F9:I9"/>
    <mergeCell ref="F10:I10"/>
    <mergeCell ref="C44:D44"/>
    <mergeCell ref="G54:H54"/>
    <mergeCell ref="G50:H50"/>
    <mergeCell ref="G51:H51"/>
    <mergeCell ref="G52:H52"/>
    <mergeCell ref="C45:D45"/>
    <mergeCell ref="C46:D46"/>
    <mergeCell ref="C47:D47"/>
    <mergeCell ref="C48:D48"/>
    <mergeCell ref="C49:D49"/>
    <mergeCell ref="C39:D39"/>
    <mergeCell ref="C40:D40"/>
    <mergeCell ref="C41:D41"/>
    <mergeCell ref="C42:D42"/>
    <mergeCell ref="C43:D43"/>
    <mergeCell ref="C34:D34"/>
    <mergeCell ref="C35:D35"/>
    <mergeCell ref="C36:D36"/>
    <mergeCell ref="C37:D37"/>
    <mergeCell ref="C38:D38"/>
    <mergeCell ref="A58:I58"/>
    <mergeCell ref="A9:E9"/>
    <mergeCell ref="A10:E10"/>
    <mergeCell ref="A13:B13"/>
    <mergeCell ref="A15:B15"/>
    <mergeCell ref="A16:B16"/>
    <mergeCell ref="C19:D19"/>
    <mergeCell ref="C20:D20"/>
    <mergeCell ref="C21:D21"/>
    <mergeCell ref="C22:D22"/>
    <mergeCell ref="C28:D28"/>
    <mergeCell ref="C29:D29"/>
    <mergeCell ref="C30:D30"/>
    <mergeCell ref="C31:D31"/>
    <mergeCell ref="C32:D32"/>
    <mergeCell ref="C33:D33"/>
    <mergeCell ref="A8:E8"/>
    <mergeCell ref="F1:I4"/>
    <mergeCell ref="A5:E5"/>
    <mergeCell ref="A6:E6"/>
    <mergeCell ref="A7:E7"/>
    <mergeCell ref="H7:I7"/>
    <mergeCell ref="F8:I8"/>
    <mergeCell ref="C23:D23"/>
    <mergeCell ref="C24:D24"/>
    <mergeCell ref="C25:D25"/>
    <mergeCell ref="C26:D26"/>
    <mergeCell ref="C27:D27"/>
  </mergeCells>
  <dataValidations count="3">
    <dataValidation type="list" allowBlank="1" showInputMessage="1" showErrorMessage="1" sqref="G20:G49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  <dataValidation type="list" errorStyle="warning" allowBlank="1" showInputMessage="1" showErrorMessage="1" errorTitle="Attention" error="Choisir Numéro Client Valide" prompt="Choisir Numéro Client" sqref="C16">
      <formula1>Numéro_Client</formula1>
    </dataValidation>
    <dataValidation type="list" allowBlank="1" showInputMessage="1" showErrorMessage="1" sqref="B20:B49">
      <formula1>Référence_Client</formula1>
    </dataValidation>
  </dataValidations>
  <pageMargins left="0.31496062992125984" right="0.31496062992125984" top="0.51181102362204722" bottom="0.51181102362204722" header="0" footer="0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L67"/>
  <sheetViews>
    <sheetView topLeftCell="A26" workbookViewId="0">
      <selection activeCell="C16" sqref="C16"/>
    </sheetView>
  </sheetViews>
  <sheetFormatPr baseColWidth="10" defaultColWidth="9.140625" defaultRowHeight="12.75"/>
  <cols>
    <col min="1" max="1" width="3.7109375" customWidth="1"/>
    <col min="2" max="2" width="10.85546875" customWidth="1"/>
    <col min="3" max="3" width="14.5703125" customWidth="1"/>
    <col min="4" max="4" width="18" customWidth="1"/>
    <col min="5" max="5" width="12.28515625" customWidth="1"/>
    <col min="6" max="6" width="11.7109375" customWidth="1"/>
    <col min="7" max="8" width="8.85546875" customWidth="1"/>
    <col min="9" max="9" width="10.5703125" customWidth="1"/>
  </cols>
  <sheetData>
    <row r="1" spans="1:10" ht="12.75" customHeight="1">
      <c r="F1" s="69" t="s">
        <v>0</v>
      </c>
      <c r="G1" s="69"/>
      <c r="H1" s="69"/>
      <c r="I1" s="69"/>
    </row>
    <row r="2" spans="1:10" ht="12.75" customHeight="1">
      <c r="F2" s="69"/>
      <c r="G2" s="69"/>
      <c r="H2" s="69"/>
      <c r="I2" s="69"/>
    </row>
    <row r="3" spans="1:10" ht="12.75" customHeight="1">
      <c r="F3" s="69"/>
      <c r="G3" s="69"/>
      <c r="H3" s="69"/>
      <c r="I3" s="69"/>
    </row>
    <row r="4" spans="1:10" ht="12.75" customHeight="1">
      <c r="F4" s="69"/>
      <c r="G4" s="69"/>
      <c r="H4" s="69"/>
      <c r="I4" s="69"/>
    </row>
    <row r="5" spans="1:10" s="17" customFormat="1" ht="18.75" customHeight="1">
      <c r="A5" s="70" t="s">
        <v>45</v>
      </c>
      <c r="B5" s="70"/>
      <c r="C5" s="70"/>
      <c r="D5" s="70"/>
      <c r="E5" s="70"/>
      <c r="G5" s="18"/>
    </row>
    <row r="6" spans="1:10" ht="12.75" customHeight="1">
      <c r="A6" s="67" t="s">
        <v>46</v>
      </c>
      <c r="B6" s="68"/>
      <c r="C6" s="68"/>
      <c r="D6" s="68"/>
      <c r="E6" s="68"/>
      <c r="F6" s="12"/>
      <c r="G6" s="12"/>
    </row>
    <row r="7" spans="1:10" ht="12.75" customHeight="1">
      <c r="A7" s="67" t="s">
        <v>47</v>
      </c>
      <c r="B7" s="68"/>
      <c r="C7" s="68"/>
      <c r="D7" s="68"/>
      <c r="E7" s="68"/>
      <c r="G7" s="34"/>
      <c r="H7" s="71"/>
      <c r="I7" s="71"/>
    </row>
    <row r="8" spans="1:10" ht="12.75" customHeight="1">
      <c r="A8" s="67" t="s">
        <v>48</v>
      </c>
      <c r="B8" s="68"/>
      <c r="C8" s="68"/>
      <c r="D8" s="68"/>
      <c r="E8" s="68"/>
      <c r="F8" t="str">
        <f>Bon_de_Livraison!$F8</f>
        <v>Lebron James</v>
      </c>
      <c r="G8" s="34"/>
      <c r="H8" s="1"/>
    </row>
    <row r="9" spans="1:10" ht="12.75" customHeight="1">
      <c r="A9" s="67" t="s">
        <v>49</v>
      </c>
      <c r="B9" s="68"/>
      <c r="C9" s="68"/>
      <c r="D9" s="68"/>
      <c r="E9" s="68"/>
      <c r="F9" t="str">
        <f>Bon_de_Livraison!$F9</f>
        <v>8 Champs Elysées</v>
      </c>
      <c r="G9" s="34"/>
      <c r="H9" s="1"/>
    </row>
    <row r="10" spans="1:10" ht="12.75" customHeight="1">
      <c r="A10" s="67" t="s">
        <v>50</v>
      </c>
      <c r="B10" s="68"/>
      <c r="C10" s="68"/>
      <c r="D10" s="68"/>
      <c r="E10" s="68"/>
      <c r="F10" t="str">
        <f>Bon_de_Livraison!$F10</f>
        <v>75000 - PARIS</v>
      </c>
      <c r="G10" s="34"/>
      <c r="H10" s="1"/>
    </row>
    <row r="11" spans="1:10" ht="12.75" customHeight="1">
      <c r="A11" s="19"/>
      <c r="B11" s="15"/>
      <c r="C11" s="15"/>
      <c r="D11" s="15"/>
      <c r="E11" s="15"/>
      <c r="F11" s="12"/>
      <c r="G11" s="34"/>
      <c r="H11" s="1"/>
    </row>
    <row r="12" spans="1:10" ht="12.75" customHeight="1">
      <c r="F12" s="12"/>
      <c r="G12" s="42"/>
      <c r="H12" s="1"/>
      <c r="I12" s="13"/>
    </row>
    <row r="13" spans="1:10" ht="15" customHeight="1">
      <c r="A13" s="74" t="s">
        <v>17</v>
      </c>
      <c r="B13" s="75"/>
      <c r="C13" s="20">
        <f>Bon_de_Livraison!$C$13</f>
        <v>100</v>
      </c>
      <c r="D13" s="3"/>
      <c r="F13" s="12"/>
      <c r="G13" s="12"/>
      <c r="H13" s="13"/>
      <c r="I13" s="13"/>
    </row>
    <row r="14" spans="1:10" ht="12.75" customHeight="1">
      <c r="A14" s="1"/>
      <c r="B14" s="1"/>
      <c r="C14" s="3"/>
      <c r="D14" s="3"/>
      <c r="E14" s="14"/>
      <c r="F14" s="1"/>
      <c r="G14" s="1"/>
    </row>
    <row r="15" spans="1:10" ht="15" customHeight="1">
      <c r="A15" s="76" t="s">
        <v>10</v>
      </c>
      <c r="B15" s="77"/>
      <c r="C15" s="21" t="s">
        <v>16</v>
      </c>
      <c r="D15" s="1"/>
      <c r="E15" s="1"/>
      <c r="F15" s="1"/>
      <c r="G15" s="1"/>
      <c r="J15" s="11"/>
    </row>
    <row r="16" spans="1:10" ht="15" customHeight="1">
      <c r="A16" s="78">
        <f ca="1">TODAY()</f>
        <v>40738</v>
      </c>
      <c r="B16" s="79"/>
      <c r="C16" s="52">
        <f>Bon_de_Livraison!$C$16</f>
        <v>1</v>
      </c>
      <c r="D16" s="2"/>
      <c r="E16" s="3"/>
      <c r="F16" s="1"/>
      <c r="G16" s="1"/>
      <c r="J16" s="11"/>
    </row>
    <row r="17" spans="1:10" ht="12.75" customHeight="1">
      <c r="A17" s="2"/>
      <c r="B17" s="2"/>
      <c r="C17" s="2"/>
      <c r="D17" s="2"/>
      <c r="E17" s="3"/>
      <c r="F17" s="1"/>
      <c r="G17" s="1"/>
      <c r="J17" s="11"/>
    </row>
    <row r="18" spans="1:10" ht="12.75" customHeight="1">
      <c r="F18" s="1"/>
      <c r="G18" s="1"/>
      <c r="H18" s="1"/>
      <c r="I18" s="1"/>
    </row>
    <row r="19" spans="1:10" ht="24.95" customHeight="1">
      <c r="A19" s="22" t="s">
        <v>9</v>
      </c>
      <c r="B19" s="31" t="s">
        <v>6</v>
      </c>
      <c r="C19" s="88" t="s">
        <v>8</v>
      </c>
      <c r="D19" s="89"/>
      <c r="E19" s="41" t="s">
        <v>7</v>
      </c>
      <c r="F19" s="23" t="s">
        <v>18</v>
      </c>
      <c r="G19" s="40" t="s">
        <v>27</v>
      </c>
      <c r="H19" s="23" t="s">
        <v>28</v>
      </c>
      <c r="I19" s="23" t="s">
        <v>19</v>
      </c>
    </row>
    <row r="20" spans="1:10" ht="12.75" customHeight="1">
      <c r="A20" s="24"/>
      <c r="B20" s="24"/>
      <c r="C20" s="65"/>
      <c r="D20" s="66"/>
      <c r="E20" s="37"/>
      <c r="F20" s="25"/>
      <c r="G20" s="25"/>
      <c r="H20" s="25"/>
      <c r="I20" s="30"/>
    </row>
    <row r="21" spans="1:10" ht="12.75" customHeight="1">
      <c r="A21" s="24"/>
      <c r="B21" s="24"/>
      <c r="C21" s="65"/>
      <c r="D21" s="66"/>
      <c r="E21" s="38"/>
      <c r="F21" s="25"/>
      <c r="G21" s="25"/>
      <c r="H21" s="25"/>
      <c r="I21" s="26"/>
    </row>
    <row r="22" spans="1:10" ht="12.75" customHeight="1">
      <c r="A22" s="24"/>
      <c r="B22" s="24"/>
      <c r="C22" s="65"/>
      <c r="D22" s="66"/>
      <c r="E22" s="38"/>
      <c r="F22" s="25"/>
      <c r="G22" s="25"/>
      <c r="H22" s="25"/>
      <c r="I22" s="26"/>
    </row>
    <row r="23" spans="1:10" s="4" customFormat="1" ht="12.75" customHeight="1">
      <c r="A23" s="24"/>
      <c r="B23" s="24"/>
      <c r="C23" s="65"/>
      <c r="D23" s="66"/>
      <c r="E23" s="38"/>
      <c r="F23" s="25"/>
      <c r="G23" s="25"/>
      <c r="H23" s="25"/>
      <c r="I23" s="26"/>
    </row>
    <row r="24" spans="1:10" s="4" customFormat="1" ht="12.75" customHeight="1">
      <c r="A24" s="24"/>
      <c r="B24" s="24"/>
      <c r="C24" s="65"/>
      <c r="D24" s="66"/>
      <c r="E24" s="38"/>
      <c r="F24" s="25"/>
      <c r="G24" s="25"/>
      <c r="H24" s="25"/>
      <c r="I24" s="26"/>
    </row>
    <row r="25" spans="1:10" s="4" customFormat="1" ht="12.75" customHeight="1">
      <c r="A25" s="24"/>
      <c r="B25" s="24"/>
      <c r="C25" s="65"/>
      <c r="D25" s="66"/>
      <c r="E25" s="38"/>
      <c r="F25" s="25"/>
      <c r="G25" s="25"/>
      <c r="H25" s="25"/>
      <c r="I25" s="26"/>
    </row>
    <row r="26" spans="1:10" s="4" customFormat="1" ht="12.75" customHeight="1">
      <c r="A26" s="24"/>
      <c r="B26" s="24"/>
      <c r="C26" s="65"/>
      <c r="D26" s="66"/>
      <c r="E26" s="38"/>
      <c r="F26" s="25"/>
      <c r="G26" s="25"/>
      <c r="H26" s="25"/>
      <c r="I26" s="26"/>
    </row>
    <row r="27" spans="1:10" s="4" customFormat="1" ht="12.75" customHeight="1">
      <c r="A27" s="24"/>
      <c r="B27" s="24"/>
      <c r="C27" s="65"/>
      <c r="D27" s="66"/>
      <c r="E27" s="38"/>
      <c r="F27" s="25"/>
      <c r="G27" s="25"/>
      <c r="H27" s="25"/>
      <c r="I27" s="26"/>
    </row>
    <row r="28" spans="1:10" s="4" customFormat="1" ht="12.75" customHeight="1">
      <c r="A28" s="24"/>
      <c r="B28" s="24"/>
      <c r="C28" s="65"/>
      <c r="D28" s="66"/>
      <c r="E28" s="38"/>
      <c r="F28" s="25"/>
      <c r="G28" s="25"/>
      <c r="H28" s="25"/>
      <c r="I28" s="26"/>
    </row>
    <row r="29" spans="1:10" s="4" customFormat="1" ht="12.75" customHeight="1">
      <c r="A29" s="24"/>
      <c r="B29" s="24"/>
      <c r="C29" s="65"/>
      <c r="D29" s="66"/>
      <c r="E29" s="38"/>
      <c r="F29" s="25"/>
      <c r="G29" s="25"/>
      <c r="H29" s="25"/>
      <c r="I29" s="26"/>
    </row>
    <row r="30" spans="1:10" s="4" customFormat="1" ht="12.75" customHeight="1">
      <c r="A30" s="24"/>
      <c r="B30" s="24"/>
      <c r="C30" s="65"/>
      <c r="D30" s="66"/>
      <c r="E30" s="38"/>
      <c r="F30" s="25"/>
      <c r="G30" s="25"/>
      <c r="H30" s="25"/>
      <c r="I30" s="26"/>
    </row>
    <row r="31" spans="1:10" s="4" customFormat="1" ht="12.75" customHeight="1">
      <c r="A31" s="24"/>
      <c r="B31" s="24"/>
      <c r="C31" s="65"/>
      <c r="D31" s="66"/>
      <c r="E31" s="38"/>
      <c r="F31" s="25"/>
      <c r="G31" s="25"/>
      <c r="H31" s="25"/>
      <c r="I31" s="26"/>
    </row>
    <row r="32" spans="1:10" s="4" customFormat="1" ht="12.75" customHeight="1">
      <c r="A32" s="24"/>
      <c r="B32" s="24"/>
      <c r="C32" s="65"/>
      <c r="D32" s="66"/>
      <c r="E32" s="38"/>
      <c r="F32" s="25"/>
      <c r="G32" s="25"/>
      <c r="H32" s="25"/>
      <c r="I32" s="26"/>
    </row>
    <row r="33" spans="1:9" s="4" customFormat="1" ht="12.75" customHeight="1">
      <c r="A33" s="24"/>
      <c r="B33" s="24"/>
      <c r="C33" s="65"/>
      <c r="D33" s="66"/>
      <c r="E33" s="38"/>
      <c r="F33" s="25"/>
      <c r="G33" s="25"/>
      <c r="H33" s="25"/>
      <c r="I33" s="26"/>
    </row>
    <row r="34" spans="1:9" s="4" customFormat="1" ht="12.75" customHeight="1">
      <c r="A34" s="24"/>
      <c r="B34" s="24"/>
      <c r="C34" s="65"/>
      <c r="D34" s="66"/>
      <c r="E34" s="38"/>
      <c r="F34" s="25"/>
      <c r="G34" s="25"/>
      <c r="H34" s="25"/>
      <c r="I34" s="26"/>
    </row>
    <row r="35" spans="1:9" s="4" customFormat="1" ht="12.75" customHeight="1">
      <c r="A35" s="24"/>
      <c r="B35" s="24"/>
      <c r="C35" s="65"/>
      <c r="D35" s="66"/>
      <c r="E35" s="38"/>
      <c r="F35" s="25"/>
      <c r="G35" s="25"/>
      <c r="H35" s="25"/>
      <c r="I35" s="26"/>
    </row>
    <row r="36" spans="1:9" s="4" customFormat="1" ht="12.75" customHeight="1">
      <c r="A36" s="24"/>
      <c r="B36" s="24"/>
      <c r="C36" s="65"/>
      <c r="D36" s="66"/>
      <c r="E36" s="38"/>
      <c r="F36" s="25"/>
      <c r="G36" s="25"/>
      <c r="H36" s="25"/>
      <c r="I36" s="26"/>
    </row>
    <row r="37" spans="1:9" s="4" customFormat="1" ht="12.75" customHeight="1">
      <c r="A37" s="24"/>
      <c r="B37" s="24"/>
      <c r="C37" s="65"/>
      <c r="D37" s="66"/>
      <c r="E37" s="38"/>
      <c r="F37" s="25"/>
      <c r="G37" s="25"/>
      <c r="H37" s="25"/>
      <c r="I37" s="26"/>
    </row>
    <row r="38" spans="1:9" s="4" customFormat="1" ht="12.75" customHeight="1">
      <c r="A38" s="24"/>
      <c r="B38" s="24"/>
      <c r="C38" s="65"/>
      <c r="D38" s="66"/>
      <c r="E38" s="38"/>
      <c r="F38" s="25"/>
      <c r="G38" s="25"/>
      <c r="H38" s="25"/>
      <c r="I38" s="26"/>
    </row>
    <row r="39" spans="1:9" s="4" customFormat="1" ht="12.75" customHeight="1">
      <c r="A39" s="24"/>
      <c r="B39" s="24"/>
      <c r="C39" s="65"/>
      <c r="D39" s="66"/>
      <c r="E39" s="38"/>
      <c r="F39" s="25"/>
      <c r="G39" s="25"/>
      <c r="H39" s="25"/>
      <c r="I39" s="26"/>
    </row>
    <row r="40" spans="1:9" s="4" customFormat="1" ht="12.75" customHeight="1">
      <c r="A40" s="24"/>
      <c r="B40" s="24"/>
      <c r="C40" s="65"/>
      <c r="D40" s="66"/>
      <c r="E40" s="38"/>
      <c r="F40" s="25"/>
      <c r="G40" s="25"/>
      <c r="H40" s="25"/>
      <c r="I40" s="26"/>
    </row>
    <row r="41" spans="1:9" s="4" customFormat="1" ht="12.75" customHeight="1">
      <c r="A41" s="24"/>
      <c r="B41" s="24"/>
      <c r="C41" s="65"/>
      <c r="D41" s="66"/>
      <c r="E41" s="38"/>
      <c r="F41" s="25"/>
      <c r="G41" s="25"/>
      <c r="H41" s="25"/>
      <c r="I41" s="26"/>
    </row>
    <row r="42" spans="1:9" s="4" customFormat="1" ht="12.75" customHeight="1">
      <c r="A42" s="24"/>
      <c r="B42" s="24"/>
      <c r="C42" s="65"/>
      <c r="D42" s="66"/>
      <c r="E42" s="38"/>
      <c r="F42" s="25"/>
      <c r="G42" s="25"/>
      <c r="H42" s="25"/>
      <c r="I42" s="26"/>
    </row>
    <row r="43" spans="1:9" s="4" customFormat="1" ht="12.75" customHeight="1">
      <c r="A43" s="24"/>
      <c r="B43" s="24"/>
      <c r="C43" s="65"/>
      <c r="D43" s="66"/>
      <c r="E43" s="38"/>
      <c r="F43" s="25"/>
      <c r="G43" s="25"/>
      <c r="H43" s="25"/>
      <c r="I43" s="26"/>
    </row>
    <row r="44" spans="1:9" s="4" customFormat="1" ht="12.75" customHeight="1">
      <c r="A44" s="24"/>
      <c r="B44" s="24"/>
      <c r="C44" s="65"/>
      <c r="D44" s="66"/>
      <c r="E44" s="38"/>
      <c r="F44" s="25"/>
      <c r="G44" s="25"/>
      <c r="H44" s="25"/>
      <c r="I44" s="26"/>
    </row>
    <row r="45" spans="1:9" s="4" customFormat="1" ht="12.75" customHeight="1">
      <c r="A45" s="24"/>
      <c r="B45" s="24"/>
      <c r="C45" s="65"/>
      <c r="D45" s="66"/>
      <c r="E45" s="38"/>
      <c r="F45" s="25"/>
      <c r="G45" s="25"/>
      <c r="H45" s="25"/>
      <c r="I45" s="26"/>
    </row>
    <row r="46" spans="1:9" s="4" customFormat="1" ht="12.75" customHeight="1">
      <c r="A46" s="24"/>
      <c r="B46" s="24"/>
      <c r="C46" s="65"/>
      <c r="D46" s="66"/>
      <c r="E46" s="38"/>
      <c r="F46" s="25"/>
      <c r="G46" s="25"/>
      <c r="H46" s="25"/>
      <c r="I46" s="26"/>
    </row>
    <row r="47" spans="1:9" s="4" customFormat="1" ht="12.75" customHeight="1">
      <c r="A47" s="24"/>
      <c r="B47" s="24"/>
      <c r="C47" s="65"/>
      <c r="D47" s="66"/>
      <c r="E47" s="38"/>
      <c r="F47" s="25"/>
      <c r="G47" s="25"/>
      <c r="H47" s="25"/>
      <c r="I47" s="26"/>
    </row>
    <row r="48" spans="1:9" s="4" customFormat="1" ht="12.75" customHeight="1">
      <c r="A48" s="24"/>
      <c r="B48" s="24"/>
      <c r="C48" s="65"/>
      <c r="D48" s="66"/>
      <c r="E48" s="38"/>
      <c r="F48" s="25"/>
      <c r="G48" s="25"/>
      <c r="H48" s="25"/>
      <c r="I48" s="26"/>
    </row>
    <row r="49" spans="1:12" s="4" customFormat="1" ht="12.75" customHeight="1">
      <c r="A49" s="27"/>
      <c r="B49" s="27"/>
      <c r="C49" s="86"/>
      <c r="D49" s="87"/>
      <c r="E49" s="39"/>
      <c r="F49" s="28"/>
      <c r="G49" s="28"/>
      <c r="H49" s="28"/>
      <c r="I49" s="29"/>
    </row>
    <row r="50" spans="1:12" s="4" customFormat="1" ht="12.75" customHeight="1">
      <c r="A50" s="6"/>
      <c r="B50" s="6"/>
      <c r="C50" s="6"/>
      <c r="D50" s="6"/>
      <c r="E50" s="7"/>
      <c r="F50" s="8"/>
      <c r="G50" s="84" t="s">
        <v>4</v>
      </c>
      <c r="H50" s="85"/>
      <c r="I50" s="32"/>
    </row>
    <row r="51" spans="1:12" s="4" customFormat="1" ht="12.75" customHeight="1">
      <c r="A51" s="6"/>
      <c r="B51" s="6"/>
      <c r="C51" s="6"/>
      <c r="D51" s="6"/>
      <c r="E51" s="7"/>
      <c r="F51" s="8"/>
      <c r="G51" s="84" t="s">
        <v>22</v>
      </c>
      <c r="H51" s="85"/>
      <c r="I51" s="32"/>
    </row>
    <row r="52" spans="1:12" s="4" customFormat="1" ht="12.75" customHeight="1">
      <c r="A52" s="6"/>
      <c r="B52" s="6"/>
      <c r="C52" s="6"/>
      <c r="D52" s="6"/>
      <c r="E52" s="7"/>
      <c r="F52" s="8"/>
      <c r="G52" s="84" t="s">
        <v>23</v>
      </c>
      <c r="H52" s="85"/>
      <c r="I52" s="32"/>
    </row>
    <row r="53" spans="1:12" s="4" customFormat="1" ht="12.75" customHeight="1">
      <c r="A53" s="6"/>
      <c r="B53" s="6"/>
      <c r="C53" s="6"/>
      <c r="D53" s="6"/>
      <c r="E53" s="8"/>
      <c r="F53" s="8"/>
      <c r="G53" s="8"/>
    </row>
    <row r="54" spans="1:12" s="4" customFormat="1" ht="12.75" customHeight="1">
      <c r="G54" s="83" t="s">
        <v>5</v>
      </c>
      <c r="H54" s="83"/>
      <c r="I54" s="33"/>
    </row>
    <row r="55" spans="1:12" s="4" customFormat="1" ht="12.75" customHeight="1"/>
    <row r="56" spans="1:12" s="4" customFormat="1" ht="12.75" customHeight="1"/>
    <row r="57" spans="1:12" ht="12.75" customHeight="1">
      <c r="A57" s="9"/>
      <c r="B57" s="9"/>
      <c r="C57" s="9"/>
      <c r="D57" s="9"/>
      <c r="E57" s="10"/>
      <c r="F57" s="10"/>
      <c r="G57" s="10"/>
      <c r="H57" s="10"/>
      <c r="I57" s="10"/>
    </row>
    <row r="58" spans="1:12" ht="28.5" customHeight="1">
      <c r="A58" s="73" t="s">
        <v>54</v>
      </c>
      <c r="B58" s="73"/>
      <c r="C58" s="73"/>
      <c r="D58" s="73"/>
      <c r="E58" s="73"/>
      <c r="F58" s="73"/>
      <c r="G58" s="73"/>
      <c r="H58" s="73"/>
      <c r="I58" s="73"/>
      <c r="J58" s="64"/>
      <c r="K58" s="64"/>
      <c r="L58" s="64"/>
    </row>
    <row r="59" spans="1:12" ht="12.75" customHeight="1">
      <c r="A59" s="9"/>
      <c r="B59" s="9"/>
      <c r="C59" s="9"/>
      <c r="D59" s="9"/>
      <c r="E59" s="10"/>
      <c r="F59" s="10"/>
      <c r="G59" s="10"/>
      <c r="H59" s="10"/>
      <c r="I59" s="10"/>
    </row>
    <row r="60" spans="1:12" ht="12.75" customHeight="1">
      <c r="A60" s="9"/>
      <c r="B60" s="9"/>
      <c r="C60" s="9"/>
      <c r="D60" s="9"/>
      <c r="E60" s="10"/>
      <c r="F60" s="10"/>
      <c r="G60" s="10"/>
      <c r="H60" s="10"/>
      <c r="I60" s="10"/>
    </row>
    <row r="61" spans="1:12" ht="12.75" customHeight="1">
      <c r="A61" s="9"/>
      <c r="B61" s="9"/>
      <c r="C61" s="9"/>
      <c r="D61" s="9"/>
      <c r="E61" s="10"/>
      <c r="F61" s="10"/>
      <c r="G61" s="10"/>
      <c r="H61" s="10"/>
      <c r="I61" s="10"/>
    </row>
    <row r="62" spans="1:12" ht="12.75" customHeight="1">
      <c r="E62" s="5"/>
      <c r="F62" s="1"/>
      <c r="G62" s="1"/>
      <c r="H62" s="1"/>
      <c r="I62" s="1"/>
    </row>
    <row r="63" spans="1:12" ht="12.75" customHeight="1"/>
    <row r="64" spans="1:12" ht="12.75" customHeight="1"/>
    <row r="65" ht="12.75" customHeight="1"/>
    <row r="66" ht="12.75" customHeight="1"/>
    <row r="67" ht="12.75" customHeight="1"/>
  </sheetData>
  <mergeCells count="47">
    <mergeCell ref="A58:I58"/>
    <mergeCell ref="G50:H50"/>
    <mergeCell ref="G51:H51"/>
    <mergeCell ref="G52:H52"/>
    <mergeCell ref="A5:E5"/>
    <mergeCell ref="A10:E10"/>
    <mergeCell ref="A15:B15"/>
    <mergeCell ref="A13:B13"/>
    <mergeCell ref="A16:B16"/>
    <mergeCell ref="C37:D37"/>
    <mergeCell ref="C32:D32"/>
    <mergeCell ref="C33:D33"/>
    <mergeCell ref="C34:D34"/>
    <mergeCell ref="C35:D35"/>
    <mergeCell ref="C36:D36"/>
    <mergeCell ref="G54:H54"/>
    <mergeCell ref="F1:I4"/>
    <mergeCell ref="A7:E7"/>
    <mergeCell ref="A8:E8"/>
    <mergeCell ref="A9:E9"/>
    <mergeCell ref="A6:E6"/>
    <mergeCell ref="H7:I7"/>
    <mergeCell ref="C48:D48"/>
    <mergeCell ref="C49:D49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8:D38"/>
    <mergeCell ref="C44:D44"/>
    <mergeCell ref="C45:D45"/>
    <mergeCell ref="C46:D46"/>
    <mergeCell ref="C47:D47"/>
    <mergeCell ref="C39:D39"/>
    <mergeCell ref="C40:D40"/>
    <mergeCell ref="C41:D41"/>
    <mergeCell ref="C42:D42"/>
    <mergeCell ref="C43:D43"/>
  </mergeCells>
  <pageMargins left="0.31496062992125984" right="0.31496062992125984" top="0.51181102362204722" bottom="0.51181102362204722" header="0" footer="0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F4"/>
  <sheetViews>
    <sheetView workbookViewId="0">
      <selection activeCell="D6" sqref="D6"/>
    </sheetView>
  </sheetViews>
  <sheetFormatPr baseColWidth="10" defaultRowHeight="12.75"/>
  <cols>
    <col min="1" max="1" width="14.85546875" style="45" customWidth="1"/>
    <col min="2" max="6" width="22.85546875" style="45" customWidth="1"/>
  </cols>
  <sheetData>
    <row r="1" spans="1:6" ht="25.5" customHeight="1">
      <c r="A1" s="36" t="s">
        <v>24</v>
      </c>
      <c r="B1" s="36" t="s">
        <v>2</v>
      </c>
      <c r="C1" s="36" t="s">
        <v>1</v>
      </c>
      <c r="D1" s="36" t="s">
        <v>25</v>
      </c>
      <c r="E1" s="36" t="s">
        <v>3</v>
      </c>
      <c r="F1" s="36" t="s">
        <v>26</v>
      </c>
    </row>
    <row r="2" spans="1:6">
      <c r="A2" s="44">
        <v>1</v>
      </c>
      <c r="B2" s="47" t="s">
        <v>51</v>
      </c>
      <c r="C2" s="47" t="s">
        <v>52</v>
      </c>
      <c r="D2" s="47" t="s">
        <v>53</v>
      </c>
    </row>
    <row r="3" spans="1:6">
      <c r="A3" s="45">
        <v>2</v>
      </c>
      <c r="B3" s="47" t="s">
        <v>33</v>
      </c>
      <c r="C3" s="47" t="s">
        <v>34</v>
      </c>
      <c r="D3" s="47" t="s">
        <v>35</v>
      </c>
    </row>
    <row r="4" spans="1:6">
      <c r="A4" s="45">
        <v>3</v>
      </c>
      <c r="B4" s="45" t="s">
        <v>38</v>
      </c>
      <c r="C4" s="45" t="s">
        <v>39</v>
      </c>
      <c r="D4" s="45" t="s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70C0"/>
  </sheetPr>
  <dimension ref="A1:G3"/>
  <sheetViews>
    <sheetView workbookViewId="0">
      <selection activeCell="C2" sqref="C2"/>
    </sheetView>
  </sheetViews>
  <sheetFormatPr baseColWidth="10" defaultRowHeight="12.75"/>
  <cols>
    <col min="1" max="1" width="14.85546875" style="45" customWidth="1"/>
    <col min="2" max="3" width="22.85546875" style="45" customWidth="1"/>
    <col min="4" max="5" width="22.85546875" style="51" customWidth="1"/>
    <col min="6" max="7" width="22.85546875" style="45" customWidth="1"/>
  </cols>
  <sheetData>
    <row r="1" spans="1:7" ht="25.5" customHeight="1">
      <c r="A1" s="43" t="s">
        <v>29</v>
      </c>
      <c r="B1" s="36" t="s">
        <v>30</v>
      </c>
      <c r="C1" s="36" t="s">
        <v>8</v>
      </c>
      <c r="D1" s="50" t="s">
        <v>7</v>
      </c>
      <c r="E1" s="50" t="s">
        <v>18</v>
      </c>
      <c r="F1" s="36"/>
      <c r="G1" s="36"/>
    </row>
    <row r="2" spans="1:7">
      <c r="B2" s="45" t="s">
        <v>36</v>
      </c>
      <c r="C2" s="45" t="s">
        <v>37</v>
      </c>
      <c r="D2" s="51">
        <v>120</v>
      </c>
      <c r="E2" s="51">
        <v>80</v>
      </c>
    </row>
    <row r="3" spans="1:7">
      <c r="B3" s="45" t="s">
        <v>41</v>
      </c>
      <c r="C3" s="45" t="s">
        <v>42</v>
      </c>
      <c r="D3" s="51">
        <v>130</v>
      </c>
      <c r="E3" s="51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7030A0"/>
  </sheetPr>
  <dimension ref="A1:K15"/>
  <sheetViews>
    <sheetView workbookViewId="0">
      <selection activeCell="D3" sqref="D3"/>
    </sheetView>
  </sheetViews>
  <sheetFormatPr baseColWidth="10" defaultRowHeight="12.75"/>
  <cols>
    <col min="1" max="1" width="14.85546875" style="45" customWidth="1"/>
    <col min="2" max="2" width="14.140625" style="45" customWidth="1"/>
    <col min="3" max="3" width="8.28515625" style="49" customWidth="1"/>
    <col min="4" max="9" width="22.85546875" style="45" customWidth="1"/>
  </cols>
  <sheetData>
    <row r="1" spans="1:11" ht="25.5" customHeight="1">
      <c r="A1" s="43" t="s">
        <v>31</v>
      </c>
      <c r="B1" s="36" t="s">
        <v>10</v>
      </c>
      <c r="C1" s="43" t="s">
        <v>24</v>
      </c>
      <c r="D1" s="36" t="s">
        <v>11</v>
      </c>
      <c r="E1" s="36" t="s">
        <v>12</v>
      </c>
      <c r="F1" s="36" t="s">
        <v>32</v>
      </c>
      <c r="G1" s="36" t="s">
        <v>13</v>
      </c>
      <c r="H1" s="36" t="s">
        <v>14</v>
      </c>
      <c r="I1" s="36" t="s">
        <v>15</v>
      </c>
    </row>
    <row r="15" spans="1:11">
      <c r="B15" s="46"/>
      <c r="C15" s="48"/>
      <c r="D15" s="46"/>
      <c r="E15" s="46"/>
      <c r="F15" s="46"/>
      <c r="G15" s="46"/>
      <c r="H15" s="46"/>
      <c r="I15" s="46"/>
      <c r="J15" s="16"/>
      <c r="K15" s="1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92D050"/>
  </sheetPr>
  <dimension ref="A1"/>
  <sheetViews>
    <sheetView workbookViewId="0">
      <selection activeCell="I36" sqref="I36"/>
    </sheetView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"/>
  <sheetViews>
    <sheetView workbookViewId="0">
      <selection activeCell="D14" sqref="D14"/>
    </sheetView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TP006207100</AuthoringAssetId>
    <AssetId xmlns="145c5697-5eb5-440b-b2f1-a8273fb59250">TS006207100</Asset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085D50-0D32-422B-8EF8-0D495D471B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76D911-71F6-4ECE-9028-95082BB3AA60}">
  <ds:schemaRefs>
    <ds:schemaRef ds:uri="http://schemas.microsoft.com/office/2006/metadata/properties"/>
    <ds:schemaRef ds:uri="145c5697-5eb5-440b-b2f1-a8273fb59250"/>
  </ds:schemaRefs>
</ds:datastoreItem>
</file>

<file path=customXml/itemProps3.xml><?xml version="1.0" encoding="utf-8"?>
<ds:datastoreItem xmlns:ds="http://schemas.openxmlformats.org/officeDocument/2006/customXml" ds:itemID="{5D33CACE-52B8-449C-B1EC-5F303325760C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2B3D0EC5-EEA2-44B1-A22F-AF40E57FC4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Bon_de_Livraison</vt:lpstr>
      <vt:lpstr>Facture</vt:lpstr>
      <vt:lpstr>Liste_Clients</vt:lpstr>
      <vt:lpstr>Liste_Produits</vt:lpstr>
      <vt:lpstr>Bilan</vt:lpstr>
      <vt:lpstr>Bilan_Client</vt:lpstr>
      <vt:lpstr>Données</vt:lpstr>
      <vt:lpstr>Numéro_Client</vt:lpstr>
      <vt:lpstr>Référence_Client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invoice with tax calculation</dc:title>
  <cp:lastModifiedBy>Tanguy</cp:lastModifiedBy>
  <cp:lastPrinted>2011-07-12T20:44:59Z</cp:lastPrinted>
  <dcterms:created xsi:type="dcterms:W3CDTF">2000-07-27T22:23:01Z</dcterms:created>
  <dcterms:modified xsi:type="dcterms:W3CDTF">2011-07-14T14:18:30Z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TS006207100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Services invoice with tax calculation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Service invoice with tax calculation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389015P. LEGACY FROM TOW; June 2003 retrofit. 447517P. SEO Pilot 2008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TP006207100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