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leme\Downloads\"/>
    </mc:Choice>
  </mc:AlternateContent>
  <xr:revisionPtr revIDLastSave="0" documentId="8_{CC18C4B6-D65C-4400-BE2D-EADBE0985B78}" xr6:coauthVersionLast="47" xr6:coauthVersionMax="47" xr10:uidLastSave="{00000000-0000-0000-0000-000000000000}"/>
  <bookViews>
    <workbookView xWindow="-120" yWindow="-120" windowWidth="29040" windowHeight="15720" xr2:uid="{94875A2C-7EB5-4D9B-8209-585B2BD5B0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H5" i="1"/>
  <c r="D5" i="1"/>
  <c r="D6" i="1" s="1"/>
  <c r="B5" i="1"/>
  <c r="B6" i="1" s="1"/>
  <c r="H4" i="1"/>
  <c r="G4" i="1"/>
  <c r="D4" i="1"/>
  <c r="B4" i="1"/>
  <c r="I3" i="1"/>
  <c r="H3" i="1"/>
  <c r="G3" i="1"/>
  <c r="D3" i="1"/>
  <c r="B3" i="1"/>
  <c r="B7" i="1" l="1"/>
  <c r="H7" i="1"/>
  <c r="D7" i="1"/>
  <c r="G6" i="1"/>
  <c r="I6" i="1" s="1"/>
  <c r="G5" i="1"/>
  <c r="I5" i="1"/>
  <c r="H6" i="1"/>
  <c r="I4" i="1"/>
  <c r="G7" i="1" l="1"/>
  <c r="H8" i="1"/>
  <c r="D8" i="1"/>
  <c r="I7" i="1"/>
  <c r="B8" i="1"/>
  <c r="B9" i="1" l="1"/>
  <c r="D9" i="1"/>
  <c r="G8" i="1"/>
  <c r="I8" i="1" s="1"/>
  <c r="H9" i="1"/>
  <c r="B10" i="1" l="1"/>
  <c r="D10" i="1"/>
  <c r="G9" i="1"/>
  <c r="I9" i="1" s="1"/>
  <c r="H10" i="1"/>
  <c r="D11" i="1" l="1"/>
  <c r="H11" i="1"/>
  <c r="G10" i="1"/>
  <c r="I10" i="1"/>
  <c r="B11" i="1"/>
  <c r="H12" i="1" l="1"/>
  <c r="D12" i="1"/>
  <c r="G11" i="1"/>
  <c r="I11" i="1"/>
  <c r="B12" i="1"/>
  <c r="B13" i="1" l="1"/>
  <c r="I12" i="1"/>
  <c r="H13" i="1"/>
  <c r="D13" i="1"/>
  <c r="G12" i="1"/>
  <c r="B14" i="1" l="1"/>
  <c r="H14" i="1"/>
  <c r="H16" i="1" s="1"/>
  <c r="D14" i="1"/>
  <c r="G14" i="1" s="1"/>
  <c r="G13" i="1"/>
  <c r="I13" i="1" s="1"/>
  <c r="G16" i="1" l="1"/>
  <c r="I14" i="1"/>
  <c r="I16" i="1" s="1"/>
  <c r="B16" i="1"/>
</calcChain>
</file>

<file path=xl/sharedStrings.xml><?xml version="1.0" encoding="utf-8"?>
<sst xmlns="http://schemas.openxmlformats.org/spreadsheetml/2006/main" count="29" uniqueCount="29">
  <si>
    <t>Consultant Senior</t>
  </si>
  <si>
    <t>Mois</t>
  </si>
  <si>
    <t>Salaire Fixe
(€)</t>
  </si>
  <si>
    <t>CA mensuel
(€)</t>
  </si>
  <si>
    <t>CA cumulé
(€)</t>
  </si>
  <si>
    <t>Paliers</t>
  </si>
  <si>
    <t>Prime
(%)</t>
  </si>
  <si>
    <t>Prime mensuelle
(€)</t>
  </si>
  <si>
    <t>Prime Booster
(€)</t>
  </si>
  <si>
    <t>Salaire total
(€)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</si>
  <si>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</si>
  <si>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</si>
  <si>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</si>
  <si>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</si>
  <si>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</si>
  <si>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</si>
  <si>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</si>
  <si>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</si>
  <si>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</si>
  <si>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</si>
  <si>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</si>
  <si>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</si>
  <si>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</si>
  <si>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*</t>
  </si>
  <si>
    <t>Si CA annuel &lt; 50000€ alors 4% du CA mensuel</t>
  </si>
  <si>
    <t>Si 50000€ &lt; CA annuel &lt; 75 000€ alors 10%  du CA mensuel</t>
  </si>
  <si>
    <t>Si 75 000€ &lt; CA annuel &lt; 100 000€ alors 12% du CA mensuel</t>
  </si>
  <si>
    <t>Si 100000€ &lt; CA annuel &lt; 125 000€ alors 14%</t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</si>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</sst>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6" fontId="1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6" fontId="1" fillId="0" borderId="0" xfId="0" applyNumberFormat="1" applyFont="1" applyAlignment="1">
      <alignment horizontal="center"/>
    </xf>
    <xf numFmtId="6" fontId="2" fillId="0" borderId="0" xfId="0" applyNumberFormat="1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85B22-5250-4CC6-8376-BDB56995885C}">
  <dimension ref="A1:I28"/>
  <sheetViews>
    <sheetView tabSelected="1" workbookViewId="0">
      <selection activeCell="F22" sqref="F22"/>
    </sheetView>
  </sheetViews>
  <sheetFormatPr baseColWidth="10" defaultRowHeight="15" x14ac:dyDescent="0.25"/>
  <cols>
    <col min="1" max="1" width="17.28515625" bestFit="1" customWidth="1"/>
    <col min="2" max="2" width="14.28515625" customWidth="1"/>
    <col min="3" max="3" width="14" customWidth="1"/>
    <col min="7" max="7" width="16.5703125" bestFit="1" customWidth="1"/>
    <col min="8" max="8" width="16.5703125" customWidth="1"/>
    <col min="9" max="9" width="13.42578125" customWidth="1"/>
    <col min="257" max="257" width="17.28515625" bestFit="1" customWidth="1"/>
    <col min="258" max="258" width="14.28515625" customWidth="1"/>
    <col min="259" max="259" width="14" customWidth="1"/>
    <col min="263" max="263" width="16.5703125" bestFit="1" customWidth="1"/>
    <col min="264" max="264" width="16.5703125" customWidth="1"/>
    <col min="265" max="265" width="13.42578125" customWidth="1"/>
    <col min="513" max="513" width="17.28515625" bestFit="1" customWidth="1"/>
    <col min="514" max="514" width="14.28515625" customWidth="1"/>
    <col min="515" max="515" width="14" customWidth="1"/>
    <col min="519" max="519" width="16.5703125" bestFit="1" customWidth="1"/>
    <col min="520" max="520" width="16.5703125" customWidth="1"/>
    <col min="521" max="521" width="13.42578125" customWidth="1"/>
    <col min="769" max="769" width="17.28515625" bestFit="1" customWidth="1"/>
    <col min="770" max="770" width="14.28515625" customWidth="1"/>
    <col min="771" max="771" width="14" customWidth="1"/>
    <col min="775" max="775" width="16.5703125" bestFit="1" customWidth="1"/>
    <col min="776" max="776" width="16.5703125" customWidth="1"/>
    <col min="777" max="777" width="13.42578125" customWidth="1"/>
    <col min="1025" max="1025" width="17.28515625" bestFit="1" customWidth="1"/>
    <col min="1026" max="1026" width="14.28515625" customWidth="1"/>
    <col min="1027" max="1027" width="14" customWidth="1"/>
    <col min="1031" max="1031" width="16.5703125" bestFit="1" customWidth="1"/>
    <col min="1032" max="1032" width="16.5703125" customWidth="1"/>
    <col min="1033" max="1033" width="13.42578125" customWidth="1"/>
    <col min="1281" max="1281" width="17.28515625" bestFit="1" customWidth="1"/>
    <col min="1282" max="1282" width="14.28515625" customWidth="1"/>
    <col min="1283" max="1283" width="14" customWidth="1"/>
    <col min="1287" max="1287" width="16.5703125" bestFit="1" customWidth="1"/>
    <col min="1288" max="1288" width="16.5703125" customWidth="1"/>
    <col min="1289" max="1289" width="13.42578125" customWidth="1"/>
    <col min="1537" max="1537" width="17.28515625" bestFit="1" customWidth="1"/>
    <col min="1538" max="1538" width="14.28515625" customWidth="1"/>
    <col min="1539" max="1539" width="14" customWidth="1"/>
    <col min="1543" max="1543" width="16.5703125" bestFit="1" customWidth="1"/>
    <col min="1544" max="1544" width="16.5703125" customWidth="1"/>
    <col min="1545" max="1545" width="13.42578125" customWidth="1"/>
    <col min="1793" max="1793" width="17.28515625" bestFit="1" customWidth="1"/>
    <col min="1794" max="1794" width="14.28515625" customWidth="1"/>
    <col min="1795" max="1795" width="14" customWidth="1"/>
    <col min="1799" max="1799" width="16.5703125" bestFit="1" customWidth="1"/>
    <col min="1800" max="1800" width="16.5703125" customWidth="1"/>
    <col min="1801" max="1801" width="13.42578125" customWidth="1"/>
    <col min="2049" max="2049" width="17.28515625" bestFit="1" customWidth="1"/>
    <col min="2050" max="2050" width="14.28515625" customWidth="1"/>
    <col min="2051" max="2051" width="14" customWidth="1"/>
    <col min="2055" max="2055" width="16.5703125" bestFit="1" customWidth="1"/>
    <col min="2056" max="2056" width="16.5703125" customWidth="1"/>
    <col min="2057" max="2057" width="13.42578125" customWidth="1"/>
    <col min="2305" max="2305" width="17.28515625" bestFit="1" customWidth="1"/>
    <col min="2306" max="2306" width="14.28515625" customWidth="1"/>
    <col min="2307" max="2307" width="14" customWidth="1"/>
    <col min="2311" max="2311" width="16.5703125" bestFit="1" customWidth="1"/>
    <col min="2312" max="2312" width="16.5703125" customWidth="1"/>
    <col min="2313" max="2313" width="13.42578125" customWidth="1"/>
    <col min="2561" max="2561" width="17.28515625" bestFit="1" customWidth="1"/>
    <col min="2562" max="2562" width="14.28515625" customWidth="1"/>
    <col min="2563" max="2563" width="14" customWidth="1"/>
    <col min="2567" max="2567" width="16.5703125" bestFit="1" customWidth="1"/>
    <col min="2568" max="2568" width="16.5703125" customWidth="1"/>
    <col min="2569" max="2569" width="13.42578125" customWidth="1"/>
    <col min="2817" max="2817" width="17.28515625" bestFit="1" customWidth="1"/>
    <col min="2818" max="2818" width="14.28515625" customWidth="1"/>
    <col min="2819" max="2819" width="14" customWidth="1"/>
    <col min="2823" max="2823" width="16.5703125" bestFit="1" customWidth="1"/>
    <col min="2824" max="2824" width="16.5703125" customWidth="1"/>
    <col min="2825" max="2825" width="13.42578125" customWidth="1"/>
    <col min="3073" max="3073" width="17.28515625" bestFit="1" customWidth="1"/>
    <col min="3074" max="3074" width="14.28515625" customWidth="1"/>
    <col min="3075" max="3075" width="14" customWidth="1"/>
    <col min="3079" max="3079" width="16.5703125" bestFit="1" customWidth="1"/>
    <col min="3080" max="3080" width="16.5703125" customWidth="1"/>
    <col min="3081" max="3081" width="13.42578125" customWidth="1"/>
    <col min="3329" max="3329" width="17.28515625" bestFit="1" customWidth="1"/>
    <col min="3330" max="3330" width="14.28515625" customWidth="1"/>
    <col min="3331" max="3331" width="14" customWidth="1"/>
    <col min="3335" max="3335" width="16.5703125" bestFit="1" customWidth="1"/>
    <col min="3336" max="3336" width="16.5703125" customWidth="1"/>
    <col min="3337" max="3337" width="13.42578125" customWidth="1"/>
    <col min="3585" max="3585" width="17.28515625" bestFit="1" customWidth="1"/>
    <col min="3586" max="3586" width="14.28515625" customWidth="1"/>
    <col min="3587" max="3587" width="14" customWidth="1"/>
    <col min="3591" max="3591" width="16.5703125" bestFit="1" customWidth="1"/>
    <col min="3592" max="3592" width="16.5703125" customWidth="1"/>
    <col min="3593" max="3593" width="13.42578125" customWidth="1"/>
    <col min="3841" max="3841" width="17.28515625" bestFit="1" customWidth="1"/>
    <col min="3842" max="3842" width="14.28515625" customWidth="1"/>
    <col min="3843" max="3843" width="14" customWidth="1"/>
    <col min="3847" max="3847" width="16.5703125" bestFit="1" customWidth="1"/>
    <col min="3848" max="3848" width="16.5703125" customWidth="1"/>
    <col min="3849" max="3849" width="13.42578125" customWidth="1"/>
    <col min="4097" max="4097" width="17.28515625" bestFit="1" customWidth="1"/>
    <col min="4098" max="4098" width="14.28515625" customWidth="1"/>
    <col min="4099" max="4099" width="14" customWidth="1"/>
    <col min="4103" max="4103" width="16.5703125" bestFit="1" customWidth="1"/>
    <col min="4104" max="4104" width="16.5703125" customWidth="1"/>
    <col min="4105" max="4105" width="13.42578125" customWidth="1"/>
    <col min="4353" max="4353" width="17.28515625" bestFit="1" customWidth="1"/>
    <col min="4354" max="4354" width="14.28515625" customWidth="1"/>
    <col min="4355" max="4355" width="14" customWidth="1"/>
    <col min="4359" max="4359" width="16.5703125" bestFit="1" customWidth="1"/>
    <col min="4360" max="4360" width="16.5703125" customWidth="1"/>
    <col min="4361" max="4361" width="13.42578125" customWidth="1"/>
    <col min="4609" max="4609" width="17.28515625" bestFit="1" customWidth="1"/>
    <col min="4610" max="4610" width="14.28515625" customWidth="1"/>
    <col min="4611" max="4611" width="14" customWidth="1"/>
    <col min="4615" max="4615" width="16.5703125" bestFit="1" customWidth="1"/>
    <col min="4616" max="4616" width="16.5703125" customWidth="1"/>
    <col min="4617" max="4617" width="13.42578125" customWidth="1"/>
    <col min="4865" max="4865" width="17.28515625" bestFit="1" customWidth="1"/>
    <col min="4866" max="4866" width="14.28515625" customWidth="1"/>
    <col min="4867" max="4867" width="14" customWidth="1"/>
    <col min="4871" max="4871" width="16.5703125" bestFit="1" customWidth="1"/>
    <col min="4872" max="4872" width="16.5703125" customWidth="1"/>
    <col min="4873" max="4873" width="13.42578125" customWidth="1"/>
    <col min="5121" max="5121" width="17.28515625" bestFit="1" customWidth="1"/>
    <col min="5122" max="5122" width="14.28515625" customWidth="1"/>
    <col min="5123" max="5123" width="14" customWidth="1"/>
    <col min="5127" max="5127" width="16.5703125" bestFit="1" customWidth="1"/>
    <col min="5128" max="5128" width="16.5703125" customWidth="1"/>
    <col min="5129" max="5129" width="13.42578125" customWidth="1"/>
    <col min="5377" max="5377" width="17.28515625" bestFit="1" customWidth="1"/>
    <col min="5378" max="5378" width="14.28515625" customWidth="1"/>
    <col min="5379" max="5379" width="14" customWidth="1"/>
    <col min="5383" max="5383" width="16.5703125" bestFit="1" customWidth="1"/>
    <col min="5384" max="5384" width="16.5703125" customWidth="1"/>
    <col min="5385" max="5385" width="13.42578125" customWidth="1"/>
    <col min="5633" max="5633" width="17.28515625" bestFit="1" customWidth="1"/>
    <col min="5634" max="5634" width="14.28515625" customWidth="1"/>
    <col min="5635" max="5635" width="14" customWidth="1"/>
    <col min="5639" max="5639" width="16.5703125" bestFit="1" customWidth="1"/>
    <col min="5640" max="5640" width="16.5703125" customWidth="1"/>
    <col min="5641" max="5641" width="13.42578125" customWidth="1"/>
    <col min="5889" max="5889" width="17.28515625" bestFit="1" customWidth="1"/>
    <col min="5890" max="5890" width="14.28515625" customWidth="1"/>
    <col min="5891" max="5891" width="14" customWidth="1"/>
    <col min="5895" max="5895" width="16.5703125" bestFit="1" customWidth="1"/>
    <col min="5896" max="5896" width="16.5703125" customWidth="1"/>
    <col min="5897" max="5897" width="13.42578125" customWidth="1"/>
    <col min="6145" max="6145" width="17.28515625" bestFit="1" customWidth="1"/>
    <col min="6146" max="6146" width="14.28515625" customWidth="1"/>
    <col min="6147" max="6147" width="14" customWidth="1"/>
    <col min="6151" max="6151" width="16.5703125" bestFit="1" customWidth="1"/>
    <col min="6152" max="6152" width="16.5703125" customWidth="1"/>
    <col min="6153" max="6153" width="13.42578125" customWidth="1"/>
    <col min="6401" max="6401" width="17.28515625" bestFit="1" customWidth="1"/>
    <col min="6402" max="6402" width="14.28515625" customWidth="1"/>
    <col min="6403" max="6403" width="14" customWidth="1"/>
    <col min="6407" max="6407" width="16.5703125" bestFit="1" customWidth="1"/>
    <col min="6408" max="6408" width="16.5703125" customWidth="1"/>
    <col min="6409" max="6409" width="13.42578125" customWidth="1"/>
    <col min="6657" max="6657" width="17.28515625" bestFit="1" customWidth="1"/>
    <col min="6658" max="6658" width="14.28515625" customWidth="1"/>
    <col min="6659" max="6659" width="14" customWidth="1"/>
    <col min="6663" max="6663" width="16.5703125" bestFit="1" customWidth="1"/>
    <col min="6664" max="6664" width="16.5703125" customWidth="1"/>
    <col min="6665" max="6665" width="13.42578125" customWidth="1"/>
    <col min="6913" max="6913" width="17.28515625" bestFit="1" customWidth="1"/>
    <col min="6914" max="6914" width="14.28515625" customWidth="1"/>
    <col min="6915" max="6915" width="14" customWidth="1"/>
    <col min="6919" max="6919" width="16.5703125" bestFit="1" customWidth="1"/>
    <col min="6920" max="6920" width="16.5703125" customWidth="1"/>
    <col min="6921" max="6921" width="13.42578125" customWidth="1"/>
    <col min="7169" max="7169" width="17.28515625" bestFit="1" customWidth="1"/>
    <col min="7170" max="7170" width="14.28515625" customWidth="1"/>
    <col min="7171" max="7171" width="14" customWidth="1"/>
    <col min="7175" max="7175" width="16.5703125" bestFit="1" customWidth="1"/>
    <col min="7176" max="7176" width="16.5703125" customWidth="1"/>
    <col min="7177" max="7177" width="13.42578125" customWidth="1"/>
    <col min="7425" max="7425" width="17.28515625" bestFit="1" customWidth="1"/>
    <col min="7426" max="7426" width="14.28515625" customWidth="1"/>
    <col min="7427" max="7427" width="14" customWidth="1"/>
    <col min="7431" max="7431" width="16.5703125" bestFit="1" customWidth="1"/>
    <col min="7432" max="7432" width="16.5703125" customWidth="1"/>
    <col min="7433" max="7433" width="13.42578125" customWidth="1"/>
    <col min="7681" max="7681" width="17.28515625" bestFit="1" customWidth="1"/>
    <col min="7682" max="7682" width="14.28515625" customWidth="1"/>
    <col min="7683" max="7683" width="14" customWidth="1"/>
    <col min="7687" max="7687" width="16.5703125" bestFit="1" customWidth="1"/>
    <col min="7688" max="7688" width="16.5703125" customWidth="1"/>
    <col min="7689" max="7689" width="13.42578125" customWidth="1"/>
    <col min="7937" max="7937" width="17.28515625" bestFit="1" customWidth="1"/>
    <col min="7938" max="7938" width="14.28515625" customWidth="1"/>
    <col min="7939" max="7939" width="14" customWidth="1"/>
    <col min="7943" max="7943" width="16.5703125" bestFit="1" customWidth="1"/>
    <col min="7944" max="7944" width="16.5703125" customWidth="1"/>
    <col min="7945" max="7945" width="13.42578125" customWidth="1"/>
    <col min="8193" max="8193" width="17.28515625" bestFit="1" customWidth="1"/>
    <col min="8194" max="8194" width="14.28515625" customWidth="1"/>
    <col min="8195" max="8195" width="14" customWidth="1"/>
    <col min="8199" max="8199" width="16.5703125" bestFit="1" customWidth="1"/>
    <col min="8200" max="8200" width="16.5703125" customWidth="1"/>
    <col min="8201" max="8201" width="13.42578125" customWidth="1"/>
    <col min="8449" max="8449" width="17.28515625" bestFit="1" customWidth="1"/>
    <col min="8450" max="8450" width="14.28515625" customWidth="1"/>
    <col min="8451" max="8451" width="14" customWidth="1"/>
    <col min="8455" max="8455" width="16.5703125" bestFit="1" customWidth="1"/>
    <col min="8456" max="8456" width="16.5703125" customWidth="1"/>
    <col min="8457" max="8457" width="13.42578125" customWidth="1"/>
    <col min="8705" max="8705" width="17.28515625" bestFit="1" customWidth="1"/>
    <col min="8706" max="8706" width="14.28515625" customWidth="1"/>
    <col min="8707" max="8707" width="14" customWidth="1"/>
    <col min="8711" max="8711" width="16.5703125" bestFit="1" customWidth="1"/>
    <col min="8712" max="8712" width="16.5703125" customWidth="1"/>
    <col min="8713" max="8713" width="13.42578125" customWidth="1"/>
    <col min="8961" max="8961" width="17.28515625" bestFit="1" customWidth="1"/>
    <col min="8962" max="8962" width="14.28515625" customWidth="1"/>
    <col min="8963" max="8963" width="14" customWidth="1"/>
    <col min="8967" max="8967" width="16.5703125" bestFit="1" customWidth="1"/>
    <col min="8968" max="8968" width="16.5703125" customWidth="1"/>
    <col min="8969" max="8969" width="13.42578125" customWidth="1"/>
    <col min="9217" max="9217" width="17.28515625" bestFit="1" customWidth="1"/>
    <col min="9218" max="9218" width="14.28515625" customWidth="1"/>
    <col min="9219" max="9219" width="14" customWidth="1"/>
    <col min="9223" max="9223" width="16.5703125" bestFit="1" customWidth="1"/>
    <col min="9224" max="9224" width="16.5703125" customWidth="1"/>
    <col min="9225" max="9225" width="13.42578125" customWidth="1"/>
    <col min="9473" max="9473" width="17.28515625" bestFit="1" customWidth="1"/>
    <col min="9474" max="9474" width="14.28515625" customWidth="1"/>
    <col min="9475" max="9475" width="14" customWidth="1"/>
    <col min="9479" max="9479" width="16.5703125" bestFit="1" customWidth="1"/>
    <col min="9480" max="9480" width="16.5703125" customWidth="1"/>
    <col min="9481" max="9481" width="13.42578125" customWidth="1"/>
    <col min="9729" max="9729" width="17.28515625" bestFit="1" customWidth="1"/>
    <col min="9730" max="9730" width="14.28515625" customWidth="1"/>
    <col min="9731" max="9731" width="14" customWidth="1"/>
    <col min="9735" max="9735" width="16.5703125" bestFit="1" customWidth="1"/>
    <col min="9736" max="9736" width="16.5703125" customWidth="1"/>
    <col min="9737" max="9737" width="13.42578125" customWidth="1"/>
    <col min="9985" max="9985" width="17.28515625" bestFit="1" customWidth="1"/>
    <col min="9986" max="9986" width="14.28515625" customWidth="1"/>
    <col min="9987" max="9987" width="14" customWidth="1"/>
    <col min="9991" max="9991" width="16.5703125" bestFit="1" customWidth="1"/>
    <col min="9992" max="9992" width="16.5703125" customWidth="1"/>
    <col min="9993" max="9993" width="13.42578125" customWidth="1"/>
    <col min="10241" max="10241" width="17.28515625" bestFit="1" customWidth="1"/>
    <col min="10242" max="10242" width="14.28515625" customWidth="1"/>
    <col min="10243" max="10243" width="14" customWidth="1"/>
    <col min="10247" max="10247" width="16.5703125" bestFit="1" customWidth="1"/>
    <col min="10248" max="10248" width="16.5703125" customWidth="1"/>
    <col min="10249" max="10249" width="13.42578125" customWidth="1"/>
    <col min="10497" max="10497" width="17.28515625" bestFit="1" customWidth="1"/>
    <col min="10498" max="10498" width="14.28515625" customWidth="1"/>
    <col min="10499" max="10499" width="14" customWidth="1"/>
    <col min="10503" max="10503" width="16.5703125" bestFit="1" customWidth="1"/>
    <col min="10504" max="10504" width="16.5703125" customWidth="1"/>
    <col min="10505" max="10505" width="13.42578125" customWidth="1"/>
    <col min="10753" max="10753" width="17.28515625" bestFit="1" customWidth="1"/>
    <col min="10754" max="10754" width="14.28515625" customWidth="1"/>
    <col min="10755" max="10755" width="14" customWidth="1"/>
    <col min="10759" max="10759" width="16.5703125" bestFit="1" customWidth="1"/>
    <col min="10760" max="10760" width="16.5703125" customWidth="1"/>
    <col min="10761" max="10761" width="13.42578125" customWidth="1"/>
    <col min="11009" max="11009" width="17.28515625" bestFit="1" customWidth="1"/>
    <col min="11010" max="11010" width="14.28515625" customWidth="1"/>
    <col min="11011" max="11011" width="14" customWidth="1"/>
    <col min="11015" max="11015" width="16.5703125" bestFit="1" customWidth="1"/>
    <col min="11016" max="11016" width="16.5703125" customWidth="1"/>
    <col min="11017" max="11017" width="13.42578125" customWidth="1"/>
    <col min="11265" max="11265" width="17.28515625" bestFit="1" customWidth="1"/>
    <col min="11266" max="11266" width="14.28515625" customWidth="1"/>
    <col min="11267" max="11267" width="14" customWidth="1"/>
    <col min="11271" max="11271" width="16.5703125" bestFit="1" customWidth="1"/>
    <col min="11272" max="11272" width="16.5703125" customWidth="1"/>
    <col min="11273" max="11273" width="13.42578125" customWidth="1"/>
    <col min="11521" max="11521" width="17.28515625" bestFit="1" customWidth="1"/>
    <col min="11522" max="11522" width="14.28515625" customWidth="1"/>
    <col min="11523" max="11523" width="14" customWidth="1"/>
    <col min="11527" max="11527" width="16.5703125" bestFit="1" customWidth="1"/>
    <col min="11528" max="11528" width="16.5703125" customWidth="1"/>
    <col min="11529" max="11529" width="13.42578125" customWidth="1"/>
    <col min="11777" max="11777" width="17.28515625" bestFit="1" customWidth="1"/>
    <col min="11778" max="11778" width="14.28515625" customWidth="1"/>
    <col min="11779" max="11779" width="14" customWidth="1"/>
    <col min="11783" max="11783" width="16.5703125" bestFit="1" customWidth="1"/>
    <col min="11784" max="11784" width="16.5703125" customWidth="1"/>
    <col min="11785" max="11785" width="13.42578125" customWidth="1"/>
    <col min="12033" max="12033" width="17.28515625" bestFit="1" customWidth="1"/>
    <col min="12034" max="12034" width="14.28515625" customWidth="1"/>
    <col min="12035" max="12035" width="14" customWidth="1"/>
    <col min="12039" max="12039" width="16.5703125" bestFit="1" customWidth="1"/>
    <col min="12040" max="12040" width="16.5703125" customWidth="1"/>
    <col min="12041" max="12041" width="13.42578125" customWidth="1"/>
    <col min="12289" max="12289" width="17.28515625" bestFit="1" customWidth="1"/>
    <col min="12290" max="12290" width="14.28515625" customWidth="1"/>
    <col min="12291" max="12291" width="14" customWidth="1"/>
    <col min="12295" max="12295" width="16.5703125" bestFit="1" customWidth="1"/>
    <col min="12296" max="12296" width="16.5703125" customWidth="1"/>
    <col min="12297" max="12297" width="13.42578125" customWidth="1"/>
    <col min="12545" max="12545" width="17.28515625" bestFit="1" customWidth="1"/>
    <col min="12546" max="12546" width="14.28515625" customWidth="1"/>
    <col min="12547" max="12547" width="14" customWidth="1"/>
    <col min="12551" max="12551" width="16.5703125" bestFit="1" customWidth="1"/>
    <col min="12552" max="12552" width="16.5703125" customWidth="1"/>
    <col min="12553" max="12553" width="13.42578125" customWidth="1"/>
    <col min="12801" max="12801" width="17.28515625" bestFit="1" customWidth="1"/>
    <col min="12802" max="12802" width="14.28515625" customWidth="1"/>
    <col min="12803" max="12803" width="14" customWidth="1"/>
    <col min="12807" max="12807" width="16.5703125" bestFit="1" customWidth="1"/>
    <col min="12808" max="12808" width="16.5703125" customWidth="1"/>
    <col min="12809" max="12809" width="13.42578125" customWidth="1"/>
    <col min="13057" max="13057" width="17.28515625" bestFit="1" customWidth="1"/>
    <col min="13058" max="13058" width="14.28515625" customWidth="1"/>
    <col min="13059" max="13059" width="14" customWidth="1"/>
    <col min="13063" max="13063" width="16.5703125" bestFit="1" customWidth="1"/>
    <col min="13064" max="13064" width="16.5703125" customWidth="1"/>
    <col min="13065" max="13065" width="13.42578125" customWidth="1"/>
    <col min="13313" max="13313" width="17.28515625" bestFit="1" customWidth="1"/>
    <col min="13314" max="13314" width="14.28515625" customWidth="1"/>
    <col min="13315" max="13315" width="14" customWidth="1"/>
    <col min="13319" max="13319" width="16.5703125" bestFit="1" customWidth="1"/>
    <col min="13320" max="13320" width="16.5703125" customWidth="1"/>
    <col min="13321" max="13321" width="13.42578125" customWidth="1"/>
    <col min="13569" max="13569" width="17.28515625" bestFit="1" customWidth="1"/>
    <col min="13570" max="13570" width="14.28515625" customWidth="1"/>
    <col min="13571" max="13571" width="14" customWidth="1"/>
    <col min="13575" max="13575" width="16.5703125" bestFit="1" customWidth="1"/>
    <col min="13576" max="13576" width="16.5703125" customWidth="1"/>
    <col min="13577" max="13577" width="13.42578125" customWidth="1"/>
    <col min="13825" max="13825" width="17.28515625" bestFit="1" customWidth="1"/>
    <col min="13826" max="13826" width="14.28515625" customWidth="1"/>
    <col min="13827" max="13827" width="14" customWidth="1"/>
    <col min="13831" max="13831" width="16.5703125" bestFit="1" customWidth="1"/>
    <col min="13832" max="13832" width="16.5703125" customWidth="1"/>
    <col min="13833" max="13833" width="13.42578125" customWidth="1"/>
    <col min="14081" max="14081" width="17.28515625" bestFit="1" customWidth="1"/>
    <col min="14082" max="14082" width="14.28515625" customWidth="1"/>
    <col min="14083" max="14083" width="14" customWidth="1"/>
    <col min="14087" max="14087" width="16.5703125" bestFit="1" customWidth="1"/>
    <col min="14088" max="14088" width="16.5703125" customWidth="1"/>
    <col min="14089" max="14089" width="13.42578125" customWidth="1"/>
    <col min="14337" max="14337" width="17.28515625" bestFit="1" customWidth="1"/>
    <col min="14338" max="14338" width="14.28515625" customWidth="1"/>
    <col min="14339" max="14339" width="14" customWidth="1"/>
    <col min="14343" max="14343" width="16.5703125" bestFit="1" customWidth="1"/>
    <col min="14344" max="14344" width="16.5703125" customWidth="1"/>
    <col min="14345" max="14345" width="13.42578125" customWidth="1"/>
    <col min="14593" max="14593" width="17.28515625" bestFit="1" customWidth="1"/>
    <col min="14594" max="14594" width="14.28515625" customWidth="1"/>
    <col min="14595" max="14595" width="14" customWidth="1"/>
    <col min="14599" max="14599" width="16.5703125" bestFit="1" customWidth="1"/>
    <col min="14600" max="14600" width="16.5703125" customWidth="1"/>
    <col min="14601" max="14601" width="13.42578125" customWidth="1"/>
    <col min="14849" max="14849" width="17.28515625" bestFit="1" customWidth="1"/>
    <col min="14850" max="14850" width="14.28515625" customWidth="1"/>
    <col min="14851" max="14851" width="14" customWidth="1"/>
    <col min="14855" max="14855" width="16.5703125" bestFit="1" customWidth="1"/>
    <col min="14856" max="14856" width="16.5703125" customWidth="1"/>
    <col min="14857" max="14857" width="13.42578125" customWidth="1"/>
    <col min="15105" max="15105" width="17.28515625" bestFit="1" customWidth="1"/>
    <col min="15106" max="15106" width="14.28515625" customWidth="1"/>
    <col min="15107" max="15107" width="14" customWidth="1"/>
    <col min="15111" max="15111" width="16.5703125" bestFit="1" customWidth="1"/>
    <col min="15112" max="15112" width="16.5703125" customWidth="1"/>
    <col min="15113" max="15113" width="13.42578125" customWidth="1"/>
    <col min="15361" max="15361" width="17.28515625" bestFit="1" customWidth="1"/>
    <col min="15362" max="15362" width="14.28515625" customWidth="1"/>
    <col min="15363" max="15363" width="14" customWidth="1"/>
    <col min="15367" max="15367" width="16.5703125" bestFit="1" customWidth="1"/>
    <col min="15368" max="15368" width="16.5703125" customWidth="1"/>
    <col min="15369" max="15369" width="13.42578125" customWidth="1"/>
    <col min="15617" max="15617" width="17.28515625" bestFit="1" customWidth="1"/>
    <col min="15618" max="15618" width="14.28515625" customWidth="1"/>
    <col min="15619" max="15619" width="14" customWidth="1"/>
    <col min="15623" max="15623" width="16.5703125" bestFit="1" customWidth="1"/>
    <col min="15624" max="15624" width="16.5703125" customWidth="1"/>
    <col min="15625" max="15625" width="13.42578125" customWidth="1"/>
    <col min="15873" max="15873" width="17.28515625" bestFit="1" customWidth="1"/>
    <col min="15874" max="15874" width="14.28515625" customWidth="1"/>
    <col min="15875" max="15875" width="14" customWidth="1"/>
    <col min="15879" max="15879" width="16.5703125" bestFit="1" customWidth="1"/>
    <col min="15880" max="15880" width="16.5703125" customWidth="1"/>
    <col min="15881" max="15881" width="13.42578125" customWidth="1"/>
    <col min="16129" max="16129" width="17.28515625" bestFit="1" customWidth="1"/>
    <col min="16130" max="16130" width="14.28515625" customWidth="1"/>
    <col min="16131" max="16131" width="14" customWidth="1"/>
    <col min="16135" max="16135" width="16.5703125" bestFit="1" customWidth="1"/>
    <col min="16136" max="16136" width="16.5703125" customWidth="1"/>
    <col min="16137" max="16137" width="13.42578125" customWidth="1"/>
  </cols>
  <sheetData>
    <row r="1" spans="1:9" ht="24" customHeight="1" x14ac:dyDescent="0.25">
      <c r="A1" s="1" t="s">
        <v>0</v>
      </c>
      <c r="B1" s="2">
        <v>40000</v>
      </c>
    </row>
    <row r="2" spans="1:9" ht="25.5" x14ac:dyDescent="0.2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 x14ac:dyDescent="0.25">
      <c r="A3" s="5" t="s">
        <v>10</v>
      </c>
      <c r="B3" s="6">
        <f>B1/12</f>
        <v>3333.3333333333335</v>
      </c>
      <c r="C3" s="7"/>
      <c r="D3" s="7">
        <f>C3</f>
        <v>0</v>
      </c>
      <c r="E3" s="6">
        <v>50000</v>
      </c>
      <c r="F3" s="8">
        <v>0.04</v>
      </c>
      <c r="G3" s="7">
        <f>IF(D3&lt;50000,C3*4%,
IF(D3&lt;75000,(50000-D3)*4%+(C3-(50000-D3))*10%,
IF(D3&lt;100000,(75000-D3)*10%+(C3-(75000-D3))*12%,
IF(D3&lt;125000,(100000-D3)*12%+(C3-(100000-D3))*14%,
(125000-D3)*14%+(C3-(125000-D3))*16%))))</f>
        <v>0</v>
      </c>
      <c r="H3" s="7">
        <f>IF(AND(D2&gt;=100000, D1&lt;100000, D1&lt;&gt;"" ), 1000, 0)
+ IF(AND(D2&gt;=150000, D1&lt;150000, D1&lt;&gt;"" ), 1500, 0)
+ IF(AND(D2&gt;=200000, D1&lt;200000, D1&lt;&gt;"" ), 2000, 0)
+ IF(AND(D2&gt;=250000, D1&lt;250000, D1&lt;&gt;"" ), 2500, 0)
+ IF(AND(D2&gt;=300000, D1&lt;300000, D1&lt;&gt;"" ), 3000, 0)</f>
        <v>0</v>
      </c>
      <c r="I3" s="6">
        <f>SUM(B3,G3,H3)</f>
        <v>3333.3333333333335</v>
      </c>
    </row>
    <row r="4" spans="1:9" x14ac:dyDescent="0.25">
      <c r="A4" s="5" t="s">
        <v>11</v>
      </c>
      <c r="B4" s="6">
        <f>B3</f>
        <v>3333.3333333333335</v>
      </c>
      <c r="C4" s="7"/>
      <c r="D4" s="7">
        <f>C4+D3</f>
        <v>0</v>
      </c>
      <c r="E4" s="6">
        <v>75000</v>
      </c>
      <c r="F4" s="8">
        <v>0.1</v>
      </c>
      <c r="G4" s="7">
        <f>IF(D4&lt;50000,C4*4%,
IF(D4&lt;75000,(50000-D4)*4%+(C4-(50000-D4))*10%,
IF(D4&lt;100000,(75000-D4)*10%+(C4-(75000-D4))*12%,
IF(D4&lt;125000,(100000-D4)*12%+(C4-(100000-D4))*14%,
(125000-D4)*14%+(C4-(125000-D4))*16%))))</f>
        <v>0</v>
      </c>
      <c r="H4" s="7">
        <f>IF(AND(D3&gt;=100000, D2&lt;100000, D2&lt;&gt;"" ), 1000, 0)
+ IF(AND(D3&gt;=150000, D2&lt;150000, D2&lt;&gt;"" ), 1500, 0)
+ IF(AND(D3&gt;=200000, D2&lt;200000, D2&lt;&gt;"" ), 2000, 0)
+ IF(AND(D3&gt;=250000, D2&lt;250000, D2&lt;&gt;"" ), 2500, 0)
+ IF(AND(D3&gt;=300000, D2&lt;300000, D2&lt;&gt;"" ), 3000, 0)</f>
        <v>0</v>
      </c>
      <c r="I4" s="6">
        <f>SUM(B4,G4,H4)</f>
        <v>3333.3333333333335</v>
      </c>
    </row>
    <row r="5" spans="1:9" x14ac:dyDescent="0.25">
      <c r="A5" s="5" t="s">
        <v>12</v>
      </c>
      <c r="B5" s="6">
        <f t="shared" ref="B5:B13" si="0">B4</f>
        <v>3333.3333333333335</v>
      </c>
      <c r="C5" s="7"/>
      <c r="D5" s="7">
        <f t="shared" ref="D5:D14" si="1">C5+D4</f>
        <v>0</v>
      </c>
      <c r="E5" s="6">
        <v>100000</v>
      </c>
      <c r="F5" s="8">
        <v>0.12</v>
      </c>
      <c r="G5" s="7">
        <f>IF(D5&lt;50000,C5*4%,
IF(D5&lt;75000,(50000-D5)*4%+(C5-(50000-D5))*10%,
IF(D5&lt;100000,(75000-D5)*10%+(C5-(75000-D5))*12%,
IF(D5&lt;125000,(100000-D5)*12%+(C5-(100000-D5))*14%,
(125000-D5)*14%+(C5-(125000-D5))*16%))))</f>
        <v>0</v>
      </c>
      <c r="H5" s="7">
        <f>IF(AND(D4&gt;=100000, D3&lt;100000, D3&lt;&gt;"" ), 1000, 0)
+ IF(AND(D4&gt;=150000, D3&lt;150000, D3&lt;&gt;"" ), 1500, 0)
+ IF(AND(D4&gt;=200000, D3&lt;200000, D3&lt;&gt;"" ), 2000, 0)
+ IF(AND(D4&gt;=250000, D3&lt;250000, D3&lt;&gt;"" ), 2500, 0)
+ IF(AND(D4&gt;=300000, D3&lt;300000, D3&lt;&gt;"" ), 3000, 0)</f>
        <v>0</v>
      </c>
      <c r="I5" s="6">
        <f>SUM(B5,G5,H5)</f>
        <v>3333.3333333333335</v>
      </c>
    </row>
    <row r="6" spans="1:9" x14ac:dyDescent="0.25">
      <c r="A6" s="5" t="s">
        <v>13</v>
      </c>
      <c r="B6" s="6">
        <f t="shared" si="0"/>
        <v>3333.3333333333335</v>
      </c>
      <c r="C6" s="7">
        <v>0</v>
      </c>
      <c r="D6" s="7">
        <f t="shared" si="1"/>
        <v>0</v>
      </c>
      <c r="E6" s="6">
        <v>125000</v>
      </c>
      <c r="F6" s="8">
        <v>0.14000000000000001</v>
      </c>
      <c r="G6" s="7">
        <f>IF(D6&lt;50000,C6*4%,
IF(D6&lt;75000,(50000-D6)*4%+(C6-(50000-D6))*10%,
IF(D6&lt;100000,(75000-D6)*10%+(C6-(75000-D6))*12%,
IF(D6&lt;125000,(100000-D6)*12%+(C6-(100000-D6))*14%,
(125000-D6)*14%+(C6-(125000-D6))*16%))))</f>
        <v>0</v>
      </c>
      <c r="H6" s="7">
        <f>IF(AND(D5&gt;=100000, D4&lt;100000, D4&lt;&gt;"" ), 1000, 0)
+ IF(AND(D5&gt;=150000, D4&lt;150000, D4&lt;&gt;"" ), 1500, 0)
+ IF(AND(D5&gt;=200000, D4&lt;200000, D4&lt;&gt;"" ), 2000, 0)
+ IF(AND(D5&gt;=250000, D4&lt;250000, D4&lt;&gt;"" ), 2500, 0)
+ IF(AND(D5&gt;=300000, D4&lt;300000, D4&lt;&gt;"" ), 3000, 0)</f>
        <v>0</v>
      </c>
      <c r="I6" s="6">
        <f>SUM(B6,G6,H6)</f>
        <v>3333.3333333333335</v>
      </c>
    </row>
    <row r="7" spans="1:9" x14ac:dyDescent="0.25">
      <c r="A7" s="5" t="s">
        <v>14</v>
      </c>
      <c r="B7" s="6">
        <f t="shared" si="0"/>
        <v>3333.3333333333335</v>
      </c>
      <c r="C7" s="7">
        <v>0</v>
      </c>
      <c r="D7" s="7">
        <f t="shared" si="1"/>
        <v>0</v>
      </c>
      <c r="E7" s="6">
        <v>150000</v>
      </c>
      <c r="F7" s="8">
        <v>0.16</v>
      </c>
      <c r="G7" s="7">
        <f>IF(D7&lt;50000,C7*4%,
IF(D7&lt;75000,(50000-D7)*4%+(C7-(50000-D7))*10%,
IF(D7&lt;100000,(75000-D7)*10%+(C7-(75000-D7))*12%,
IF(D7&lt;125000,(100000-D7)*12%+(C7-(100000-D7))*14%,
(125000-D7)*14%+(C7-(125000-D7))*16%))))</f>
        <v>0</v>
      </c>
      <c r="H7" s="7">
        <f>IF(AND(D6&gt;=100000, D5&lt;100000, D5&lt;&gt;"" ), 1000, 0)
+ IF(AND(D6&gt;=150000, D5&lt;150000, D5&lt;&gt;"" ), 1500, 0)
+ IF(AND(D6&gt;=200000, D5&lt;200000, D5&lt;&gt;"" ), 2000, 0)
+ IF(AND(D6&gt;=250000, D5&lt;250000, D5&lt;&gt;"" ), 2500, 0)
+ IF(AND(D6&gt;=300000, D5&lt;300000, D5&lt;&gt;"" ), 3000, 0)</f>
        <v>0</v>
      </c>
      <c r="I7" s="6">
        <f>SUM(B7,G7,H7)</f>
        <v>3333.3333333333335</v>
      </c>
    </row>
    <row r="8" spans="1:9" x14ac:dyDescent="0.25">
      <c r="A8" s="5" t="s">
        <v>15</v>
      </c>
      <c r="B8" s="6">
        <f t="shared" si="0"/>
        <v>3333.3333333333335</v>
      </c>
      <c r="C8" s="7">
        <v>0</v>
      </c>
      <c r="D8" s="7">
        <f t="shared" si="1"/>
        <v>0</v>
      </c>
      <c r="E8" s="6">
        <v>175000</v>
      </c>
      <c r="F8" s="8">
        <v>0.18</v>
      </c>
      <c r="G8" s="7">
        <f>IF(D8&lt;50000,C8*4%,
IF(D8&lt;75000,(50000-D8)*4%+(C8-(50000-D8))*10%,
IF(D8&lt;100000,(75000-D8)*10%+(C8-(75000-D8))*12%,
IF(D8&lt;125000,(100000-D8)*12%+(C8-(100000-D8))*14%,
(125000-D8)*14%+(C8-(125000-D8))*16%))))</f>
        <v>0</v>
      </c>
      <c r="H8" s="7">
        <f>IF(AND(D7&gt;=100000, D6&lt;100000, D6&lt;&gt;"" ), 1000, 0)
+ IF(AND(D7&gt;=150000, D6&lt;150000, D6&lt;&gt;"" ), 1500, 0)
+ IF(AND(D7&gt;=200000, D6&lt;200000, D6&lt;&gt;"" ), 2000, 0)
+ IF(AND(D7&gt;=250000, D6&lt;250000, D6&lt;&gt;"" ), 2500, 0)
+ IF(AND(D7&gt;=300000, D6&lt;300000, D6&lt;&gt;"" ), 3000, 0)</f>
        <v>0</v>
      </c>
      <c r="I8" s="6">
        <f>SUM(B8,G8,H8)</f>
        <v>3333.3333333333335</v>
      </c>
    </row>
    <row r="9" spans="1:9" x14ac:dyDescent="0.25">
      <c r="A9" s="5" t="s">
        <v>16</v>
      </c>
      <c r="B9" s="6">
        <f t="shared" si="0"/>
        <v>3333.3333333333335</v>
      </c>
      <c r="C9" s="7">
        <v>0</v>
      </c>
      <c r="D9" s="7">
        <f t="shared" si="1"/>
        <v>0</v>
      </c>
      <c r="E9" s="6">
        <v>200000</v>
      </c>
      <c r="F9" s="8">
        <v>0.2</v>
      </c>
      <c r="G9" s="7">
        <f>IF(D9&lt;50000,C9*4%,
IF(D9&lt;75000,(50000-D9)*4%+(C9-(50000-D9))*10%,
IF(D9&lt;100000,(75000-D9)*10%+(C9-(75000-D9))*12%,
IF(D9&lt;125000,(100000-D9)*12%+(C9-(100000-D9))*14%,
(125000-D9)*14%+(C9-(125000-D9))*16%))))</f>
        <v>0</v>
      </c>
      <c r="H9" s="7">
        <f>IF(AND(D8&gt;=100000, D7&lt;100000, D7&lt;&gt;"" ), 1000, 0)
+ IF(AND(D8&gt;=150000, D7&lt;150000, D7&lt;&gt;"" ), 1500, 0)
+ IF(AND(D8&gt;=200000, D7&lt;200000, D7&lt;&gt;"" ), 2000, 0)
+ IF(AND(D8&gt;=250000, D7&lt;250000, D7&lt;&gt;"" ), 2500, 0)
+ IF(AND(D8&gt;=300000, D7&lt;300000, D7&lt;&gt;"" ), 3000, 0)</f>
        <v>0</v>
      </c>
      <c r="I9" s="6">
        <f>SUM(B9,G9,H9)</f>
        <v>3333.3333333333335</v>
      </c>
    </row>
    <row r="10" spans="1:9" x14ac:dyDescent="0.25">
      <c r="A10" s="5" t="s">
        <v>17</v>
      </c>
      <c r="B10" s="6">
        <f t="shared" si="0"/>
        <v>3333.3333333333335</v>
      </c>
      <c r="C10" s="7">
        <v>0</v>
      </c>
      <c r="D10" s="7">
        <f t="shared" si="1"/>
        <v>0</v>
      </c>
      <c r="E10" s="6">
        <v>225000</v>
      </c>
      <c r="F10" s="8">
        <v>0.2</v>
      </c>
      <c r="G10" s="7">
        <f>IF(D10&lt;50000,C10*4%,
IF(D10&lt;75000,(50000-D10)*4%+(C10-(50000-D10))*10%,
IF(D10&lt;100000,(75000-D10)*10%+(C10-(75000-D10))*12%,
IF(D10&lt;125000,(100000-D10)*12%+(C10-(100000-D10))*14%,
(125000-D10)*14%+(C10-(125000-D10))*16%))))</f>
        <v>0</v>
      </c>
      <c r="H10" s="7">
        <f>IF(AND(D9&gt;=100000, D8&lt;100000, D8&lt;&gt;"" ), 1000, 0)
+ IF(AND(D9&gt;=150000, D8&lt;150000, D8&lt;&gt;"" ), 1500, 0)
+ IF(AND(D9&gt;=200000, D8&lt;200000, D8&lt;&gt;"" ), 2000, 0)
+ IF(AND(D9&gt;=250000, D8&lt;250000, D8&lt;&gt;"" ), 2500, 0)
+ IF(AND(D9&gt;=300000, D8&lt;300000, D8&lt;&gt;"" ), 3000, 0)</f>
        <v>0</v>
      </c>
      <c r="I10" s="6">
        <f>SUM(B10,G10,H10)</f>
        <v>3333.3333333333335</v>
      </c>
    </row>
    <row r="11" spans="1:9" x14ac:dyDescent="0.25">
      <c r="A11" s="5" t="s">
        <v>18</v>
      </c>
      <c r="B11" s="6">
        <f t="shared" si="0"/>
        <v>3333.3333333333335</v>
      </c>
      <c r="C11" s="7">
        <v>0</v>
      </c>
      <c r="D11" s="7">
        <f t="shared" si="1"/>
        <v>0</v>
      </c>
      <c r="E11" s="6">
        <v>250000</v>
      </c>
      <c r="F11" s="8">
        <v>0.2</v>
      </c>
      <c r="G11" s="7">
        <f>IF(D11&lt;50000,C11*4%,
IF(D11&lt;75000,(50000-D11)*4%+(C11-(50000-D11))*10%,
IF(D11&lt;100000,(75000-D11)*10%+(C11-(75000-D11))*12%,
IF(D11&lt;125000,(100000-D11)*12%+(C11-(100000-D11))*14%,
(125000-D11)*14%+(C11-(125000-D11))*16%))))</f>
        <v>0</v>
      </c>
      <c r="H11" s="7">
        <f>IF(AND(D10&gt;=100000, D9&lt;100000, D9&lt;&gt;"" ), 1000, 0)
+ IF(AND(D10&gt;=150000, D9&lt;150000, D9&lt;&gt;"" ), 1500, 0)
+ IF(AND(D10&gt;=200000, D9&lt;200000, D9&lt;&gt;"" ), 2000, 0)
+ IF(AND(D10&gt;=250000, D9&lt;250000, D9&lt;&gt;"" ), 2500, 0)
+ IF(AND(D10&gt;=300000, D9&lt;300000, D9&lt;&gt;"" ), 3000, 0)</f>
        <v>0</v>
      </c>
      <c r="I11" s="6">
        <f>SUM(B11,G11,H11)</f>
        <v>3333.3333333333335</v>
      </c>
    </row>
    <row r="12" spans="1:9" x14ac:dyDescent="0.25">
      <c r="A12" s="5" t="s">
        <v>19</v>
      </c>
      <c r="B12" s="6">
        <f t="shared" si="0"/>
        <v>3333.3333333333335</v>
      </c>
      <c r="C12" s="7">
        <v>0</v>
      </c>
      <c r="D12" s="7">
        <f t="shared" si="1"/>
        <v>0</v>
      </c>
      <c r="E12" s="6">
        <v>275000</v>
      </c>
      <c r="F12" s="8">
        <v>0.2</v>
      </c>
      <c r="G12" s="7">
        <f>IF(D12&lt;50000,C12*4%,
IF(D12&lt;75000,(50000-D12)*4%+(C12-(50000-D12))*10%,
IF(D12&lt;100000,(75000-D12)*10%+(C12-(75000-D12))*12%,
IF(D12&lt;125000,(100000-D12)*12%+(C12-(100000-D12))*14%,
(125000-D12)*14%+(C12-(125000-D12))*16%))))</f>
        <v>0</v>
      </c>
      <c r="H12" s="7">
        <f>IF(AND(D11&gt;=100000, D10&lt;100000, D10&lt;&gt;"" ), 1000, 0)
+ IF(AND(D11&gt;=150000, D10&lt;150000, D10&lt;&gt;"" ), 1500, 0)
+ IF(AND(D11&gt;=200000, D10&lt;200000, D10&lt;&gt;"" ), 2000, 0)
+ IF(AND(D11&gt;=250000, D10&lt;250000, D10&lt;&gt;"" ), 2500, 0)
+ IF(AND(D11&gt;=300000, D10&lt;300000, D10&lt;&gt;"" ), 3000, 0)</f>
        <v>0</v>
      </c>
      <c r="I12" s="6">
        <f>SUM(B12,G12,H12)</f>
        <v>3333.3333333333335</v>
      </c>
    </row>
    <row r="13" spans="1:9" x14ac:dyDescent="0.25">
      <c r="A13" s="5" t="s">
        <v>20</v>
      </c>
      <c r="B13" s="6">
        <f t="shared" si="0"/>
        <v>3333.3333333333335</v>
      </c>
      <c r="C13" s="7">
        <v>0</v>
      </c>
      <c r="D13" s="7">
        <f t="shared" si="1"/>
        <v>0</v>
      </c>
      <c r="E13" s="6">
        <v>300000</v>
      </c>
      <c r="F13" s="8">
        <v>0.2</v>
      </c>
      <c r="G13" s="7">
        <f>IF(D13&lt;50000,C13*4%,
IF(D13&lt;75000,(50000-D13)*4%+(C13-(50000-D13))*10%,
IF(D13&lt;100000,(75000-D13)*10%+(C13-(75000-D13))*12%,
IF(D13&lt;125000,(100000-D13)*12%+(C13-(100000-D13))*14%,
(125000-D13)*14%+(C13-(125000-D13))*16%))))</f>
        <v>0</v>
      </c>
      <c r="H13" s="7">
        <f>IF(AND(D12&gt;=100000, D11&lt;100000, D11&lt;&gt;"" ), 1000, 0)
+ IF(AND(D12&gt;=150000, D11&lt;150000, D11&lt;&gt;"" ), 1500, 0)
+ IF(AND(D12&gt;=200000, D11&lt;200000, D11&lt;&gt;"" ), 2000, 0)
+ IF(AND(D12&gt;=250000, D11&lt;250000, D11&lt;&gt;"" ), 2500, 0)
+ IF(AND(D12&gt;=300000, D11&lt;300000, D11&lt;&gt;"" ), 3000, 0)</f>
        <v>0</v>
      </c>
      <c r="I13" s="6">
        <f>SUM(B13,G13,H13)</f>
        <v>3333.3333333333335</v>
      </c>
    </row>
    <row r="14" spans="1:9" x14ac:dyDescent="0.25">
      <c r="A14" s="5" t="s">
        <v>21</v>
      </c>
      <c r="B14" s="6">
        <f>B13</f>
        <v>3333.3333333333335</v>
      </c>
      <c r="C14" s="7">
        <v>0</v>
      </c>
      <c r="D14" s="7">
        <f t="shared" si="1"/>
        <v>0</v>
      </c>
      <c r="E14" s="6">
        <v>325000</v>
      </c>
      <c r="F14" s="8">
        <v>0.2</v>
      </c>
      <c r="G14" s="7">
        <f>IF(D14&lt;50000,C14*4%,
IF(D14&lt;75000,(50000-D14)*4%+(C14-(50000-D14))*10%,
IF(D14&lt;100000,(75000-D14)*10%+(C14-(75000-D14))*12%,
IF(D14&lt;125000,(100000-D14)*12%+(C14-(100000-D14))*14%,
(125000-D14)*14%+(C14-(125000-D14))*16%))))</f>
        <v>0</v>
      </c>
      <c r="H14" s="7">
        <f>IF(AND(D13&gt;=100000, D12&lt;100000, D12&lt;&gt;"" ), 1000, 0)
+ IF(AND(D13&gt;=150000, D12&lt;150000, D12&lt;&gt;"" ), 1500, 0)
+ IF(AND(D13&gt;=200000, D12&lt;200000, D12&lt;&gt;"" ), 2000, 0)
+ IF(AND(D13&gt;=250000, D12&lt;250000, D12&lt;&gt;"" ), 2500, 0)
+ IF(AND(D13&gt;=300000, D12&lt;300000, D12&lt;&gt;"" ), 3000, 0)</f>
        <v>0</v>
      </c>
      <c r="I14" s="6">
        <f>SUM(B14,G14,H14)</f>
        <v>3333.3333333333335</v>
      </c>
    </row>
    <row r="16" spans="1:9" x14ac:dyDescent="0.25">
      <c r="A16" s="9" t="s">
        <v>22</v>
      </c>
      <c r="B16" s="10">
        <f t="shared" ref="B16:I16" si="2">SUM(B3:B14)</f>
        <v>40000</v>
      </c>
      <c r="C16" s="11">
        <f t="shared" si="2"/>
        <v>0</v>
      </c>
      <c r="D16" s="11"/>
      <c r="E16" s="11"/>
      <c r="F16" s="11"/>
      <c r="G16" s="10">
        <f t="shared" si="2"/>
        <v>0</v>
      </c>
      <c r="H16" s="10">
        <f t="shared" si="2"/>
        <v>0</v>
      </c>
      <c r="I16" s="10">
        <f t="shared" si="2"/>
        <v>40000</v>
      </c>
    </row>
    <row r="23" spans="1:9" x14ac:dyDescent="0.25">
      <c r="I23" t="s">
        <v>23</v>
      </c>
    </row>
    <row r="24" spans="1:9" x14ac:dyDescent="0.25">
      <c r="A24" s="12" t="s">
        <v>24</v>
      </c>
    </row>
    <row r="25" spans="1:9" x14ac:dyDescent="0.25">
      <c r="A25" s="12" t="s">
        <v>25</v>
      </c>
    </row>
    <row r="26" spans="1:9" x14ac:dyDescent="0.25">
      <c r="A26" s="12" t="s">
        <v>26</v>
      </c>
    </row>
    <row r="27" spans="1:9" x14ac:dyDescent="0.25">
      <c r="A27" s="12" t="s">
        <v>27</v>
      </c>
    </row>
    <row r="28" spans="1:9" x14ac:dyDescent="0.25">
      <c r="A28" s="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boix</dc:creator>
  <cp:lastModifiedBy>clément boix</cp:lastModifiedBy>
  <dcterms:created xsi:type="dcterms:W3CDTF">2025-03-08T08:41:41Z</dcterms:created>
  <dcterms:modified xsi:type="dcterms:W3CDTF">2025-03-08T08:42:23Z</dcterms:modified>
</cp:coreProperties>
</file>