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azim AZEEZ RASHEED\Downloads\"/>
    </mc:Choice>
  </mc:AlternateContent>
  <xr:revisionPtr revIDLastSave="0" documentId="13_ncr:1_{BB7BDC75-4308-41BB-99DA-2BD5535295F3}" xr6:coauthVersionLast="47" xr6:coauthVersionMax="47" xr10:uidLastSave="{00000000-0000-0000-0000-000000000000}"/>
  <bookViews>
    <workbookView xWindow="-120" yWindow="-120" windowWidth="29040" windowHeight="15720" xr2:uid="{83D57050-C2AD-47BC-AF3D-D380F637BC8D}"/>
  </bookViews>
  <sheets>
    <sheet name="Calcul heures travail" sheetId="4" r:id="rId1"/>
    <sheet name="Synthèse annuelle heures" sheetId="3" r:id="rId2"/>
    <sheet name="Listes" sheetId="5" r:id="rId3"/>
    <sheet name="Instructions" sheetId="6" r:id="rId4"/>
  </sheets>
  <definedNames>
    <definedName name="Annee" localSheetId="0">'Calcul heures travail'!$B$7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4" l="1"/>
  <c r="C16" i="4"/>
  <c r="D9" i="4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502" i="5"/>
  <c r="J503" i="5"/>
  <c r="J504" i="5"/>
  <c r="J505" i="5"/>
  <c r="J506" i="5"/>
  <c r="J507" i="5"/>
  <c r="J508" i="5"/>
  <c r="J509" i="5"/>
  <c r="J510" i="5"/>
  <c r="J511" i="5"/>
  <c r="J512" i="5"/>
  <c r="J513" i="5"/>
  <c r="J514" i="5"/>
  <c r="J515" i="5"/>
  <c r="J516" i="5"/>
  <c r="J517" i="5"/>
  <c r="J518" i="5"/>
  <c r="J519" i="5"/>
  <c r="J520" i="5"/>
  <c r="J521" i="5"/>
  <c r="J522" i="5"/>
  <c r="J523" i="5"/>
  <c r="J524" i="5"/>
  <c r="J525" i="5"/>
  <c r="J526" i="5"/>
  <c r="J527" i="5"/>
  <c r="J528" i="5"/>
  <c r="J529" i="5"/>
  <c r="J530" i="5"/>
  <c r="J531" i="5"/>
  <c r="J532" i="5"/>
  <c r="J533" i="5"/>
  <c r="J534" i="5"/>
  <c r="J535" i="5"/>
  <c r="J536" i="5"/>
  <c r="J537" i="5"/>
  <c r="J538" i="5"/>
  <c r="J539" i="5"/>
  <c r="J540" i="5"/>
  <c r="J541" i="5"/>
  <c r="J542" i="5"/>
  <c r="J543" i="5"/>
  <c r="J544" i="5"/>
  <c r="J545" i="5"/>
  <c r="J546" i="5"/>
  <c r="J547" i="5"/>
  <c r="J548" i="5"/>
  <c r="J549" i="5"/>
  <c r="J550" i="5"/>
  <c r="J551" i="5"/>
  <c r="J552" i="5"/>
  <c r="J553" i="5"/>
  <c r="J554" i="5"/>
  <c r="J555" i="5"/>
  <c r="J556" i="5"/>
  <c r="J557" i="5"/>
  <c r="J558" i="5"/>
  <c r="J559" i="5"/>
  <c r="J560" i="5"/>
  <c r="J561" i="5"/>
  <c r="J562" i="5"/>
  <c r="J563" i="5"/>
  <c r="J564" i="5"/>
  <c r="J565" i="5"/>
  <c r="J566" i="5"/>
  <c r="J567" i="5"/>
  <c r="J568" i="5"/>
  <c r="J569" i="5"/>
  <c r="J570" i="5"/>
  <c r="J571" i="5"/>
  <c r="J572" i="5"/>
  <c r="J573" i="5"/>
  <c r="J574" i="5"/>
  <c r="J575" i="5"/>
  <c r="J576" i="5"/>
  <c r="J577" i="5"/>
  <c r="J578" i="5"/>
  <c r="J579" i="5"/>
  <c r="J580" i="5"/>
  <c r="J581" i="5"/>
  <c r="J582" i="5"/>
  <c r="J583" i="5"/>
  <c r="J584" i="5"/>
  <c r="J585" i="5"/>
  <c r="J586" i="5"/>
  <c r="J587" i="5"/>
  <c r="J588" i="5"/>
  <c r="J589" i="5"/>
  <c r="J590" i="5"/>
  <c r="J591" i="5"/>
  <c r="J592" i="5"/>
  <c r="J593" i="5"/>
  <c r="J594" i="5"/>
  <c r="J595" i="5"/>
  <c r="J596" i="5"/>
  <c r="J597" i="5"/>
  <c r="J598" i="5"/>
  <c r="J599" i="5"/>
  <c r="J600" i="5"/>
  <c r="J601" i="5"/>
  <c r="J602" i="5"/>
  <c r="J603" i="5"/>
  <c r="J604" i="5"/>
  <c r="J605" i="5"/>
  <c r="J606" i="5"/>
  <c r="J607" i="5"/>
  <c r="J608" i="5"/>
  <c r="J609" i="5"/>
  <c r="J610" i="5"/>
  <c r="J611" i="5"/>
  <c r="J612" i="5"/>
  <c r="J613" i="5"/>
  <c r="J614" i="5"/>
  <c r="J615" i="5"/>
  <c r="J616" i="5"/>
  <c r="J617" i="5"/>
  <c r="J618" i="5"/>
  <c r="J619" i="5"/>
  <c r="J620" i="5"/>
  <c r="J621" i="5"/>
  <c r="J622" i="5"/>
  <c r="J623" i="5"/>
  <c r="J624" i="5"/>
  <c r="J625" i="5"/>
  <c r="J626" i="5"/>
  <c r="J627" i="5"/>
  <c r="J628" i="5"/>
  <c r="J629" i="5"/>
  <c r="J630" i="5"/>
  <c r="J631" i="5"/>
  <c r="J632" i="5"/>
  <c r="J633" i="5"/>
  <c r="J634" i="5"/>
  <c r="J635" i="5"/>
  <c r="J636" i="5"/>
  <c r="J637" i="5"/>
  <c r="J638" i="5"/>
  <c r="J639" i="5"/>
  <c r="J640" i="5"/>
  <c r="J641" i="5"/>
  <c r="J642" i="5"/>
  <c r="J643" i="5"/>
  <c r="J644" i="5"/>
  <c r="J645" i="5"/>
  <c r="J646" i="5"/>
  <c r="J647" i="5"/>
  <c r="J648" i="5"/>
  <c r="J649" i="5"/>
  <c r="J650" i="5"/>
  <c r="J651" i="5"/>
  <c r="J652" i="5"/>
  <c r="J653" i="5"/>
  <c r="J654" i="5"/>
  <c r="J655" i="5"/>
  <c r="J656" i="5"/>
  <c r="J657" i="5"/>
  <c r="J658" i="5"/>
  <c r="J659" i="5"/>
  <c r="J660" i="5"/>
  <c r="J661" i="5"/>
  <c r="J662" i="5"/>
  <c r="J663" i="5"/>
  <c r="J664" i="5"/>
  <c r="J665" i="5"/>
  <c r="J666" i="5"/>
  <c r="J667" i="5"/>
  <c r="J668" i="5"/>
  <c r="J669" i="5"/>
  <c r="J670" i="5"/>
  <c r="J671" i="5"/>
  <c r="J672" i="5"/>
  <c r="J673" i="5"/>
  <c r="J674" i="5"/>
  <c r="J675" i="5"/>
  <c r="J676" i="5"/>
  <c r="G7" i="5"/>
  <c r="G8" i="5"/>
  <c r="G9" i="5"/>
  <c r="G10" i="5"/>
  <c r="G11" i="5"/>
  <c r="G12" i="5"/>
  <c r="G13" i="5"/>
  <c r="G14" i="5"/>
  <c r="G15" i="5"/>
  <c r="G16" i="5"/>
  <c r="G17" i="5"/>
  <c r="D10" i="4"/>
  <c r="G9" i="4"/>
  <c r="G10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J677" i="5"/>
  <c r="J678" i="5"/>
  <c r="J679" i="5"/>
  <c r="J680" i="5"/>
  <c r="J681" i="5"/>
  <c r="J682" i="5"/>
  <c r="J683" i="5"/>
  <c r="J684" i="5"/>
  <c r="J685" i="5"/>
  <c r="J686" i="5"/>
  <c r="J687" i="5"/>
  <c r="J688" i="5"/>
  <c r="J689" i="5"/>
  <c r="J690" i="5"/>
  <c r="J691" i="5"/>
  <c r="J692" i="5"/>
  <c r="J693" i="5"/>
  <c r="J694" i="5"/>
  <c r="J695" i="5"/>
  <c r="J696" i="5"/>
  <c r="J697" i="5"/>
  <c r="J698" i="5"/>
  <c r="J699" i="5"/>
  <c r="J700" i="5"/>
  <c r="J701" i="5"/>
  <c r="J702" i="5"/>
  <c r="J703" i="5"/>
  <c r="J704" i="5"/>
  <c r="J705" i="5"/>
  <c r="J706" i="5"/>
  <c r="J707" i="5"/>
  <c r="J708" i="5"/>
  <c r="J709" i="5"/>
  <c r="J710" i="5"/>
  <c r="J711" i="5"/>
  <c r="J712" i="5"/>
  <c r="J713" i="5"/>
  <c r="J714" i="5"/>
  <c r="J715" i="5"/>
  <c r="J716" i="5"/>
  <c r="J717" i="5"/>
  <c r="J718" i="5"/>
  <c r="J719" i="5"/>
  <c r="J720" i="5"/>
  <c r="J721" i="5"/>
  <c r="J722" i="5"/>
  <c r="J723" i="5"/>
  <c r="J724" i="5"/>
  <c r="J725" i="5"/>
  <c r="J726" i="5"/>
  <c r="J727" i="5"/>
  <c r="J728" i="5"/>
  <c r="J729" i="5"/>
  <c r="J730" i="5"/>
  <c r="J731" i="5"/>
  <c r="J732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68" i="5"/>
  <c r="I69" i="5"/>
  <c r="I70" i="5"/>
  <c r="I71" i="5"/>
  <c r="I72" i="5"/>
  <c r="I73" i="5"/>
  <c r="I74" i="5"/>
  <c r="I75" i="5"/>
  <c r="I76" i="5"/>
  <c r="I77" i="5"/>
  <c r="I78" i="5"/>
  <c r="I79" i="5"/>
  <c r="I80" i="5"/>
  <c r="I81" i="5"/>
  <c r="I82" i="5"/>
  <c r="I83" i="5"/>
  <c r="I84" i="5"/>
  <c r="I85" i="5"/>
  <c r="I86" i="5"/>
  <c r="I87" i="5"/>
  <c r="I88" i="5"/>
  <c r="I89" i="5"/>
  <c r="I90" i="5"/>
  <c r="I91" i="5"/>
  <c r="I92" i="5"/>
  <c r="I93" i="5"/>
  <c r="I94" i="5"/>
  <c r="I95" i="5"/>
  <c r="I96" i="5"/>
  <c r="I97" i="5"/>
  <c r="I98" i="5"/>
  <c r="I99" i="5"/>
  <c r="I100" i="5"/>
  <c r="I101" i="5"/>
  <c r="I102" i="5"/>
  <c r="I103" i="5"/>
  <c r="I104" i="5"/>
  <c r="I105" i="5"/>
  <c r="I106" i="5"/>
  <c r="I107" i="5"/>
  <c r="I108" i="5"/>
  <c r="I109" i="5"/>
  <c r="I110" i="5"/>
  <c r="I111" i="5"/>
  <c r="I112" i="5"/>
  <c r="I113" i="5"/>
  <c r="I114" i="5"/>
  <c r="I115" i="5"/>
  <c r="I116" i="5"/>
  <c r="I117" i="5"/>
  <c r="I118" i="5"/>
  <c r="I119" i="5"/>
  <c r="I120" i="5"/>
  <c r="I121" i="5"/>
  <c r="I122" i="5"/>
  <c r="I123" i="5"/>
  <c r="I124" i="5"/>
  <c r="I125" i="5"/>
  <c r="I126" i="5"/>
  <c r="I127" i="5"/>
  <c r="I128" i="5"/>
  <c r="I129" i="5"/>
  <c r="I130" i="5"/>
  <c r="I131" i="5"/>
  <c r="I132" i="5"/>
  <c r="I133" i="5"/>
  <c r="I134" i="5"/>
  <c r="I135" i="5"/>
  <c r="I136" i="5"/>
  <c r="I137" i="5"/>
  <c r="I138" i="5"/>
  <c r="I139" i="5"/>
  <c r="I140" i="5"/>
  <c r="I141" i="5"/>
  <c r="I142" i="5"/>
  <c r="I143" i="5"/>
  <c r="I144" i="5"/>
  <c r="I145" i="5"/>
  <c r="I146" i="5"/>
  <c r="I147" i="5"/>
  <c r="I148" i="5"/>
  <c r="I149" i="5"/>
  <c r="I150" i="5"/>
  <c r="I151" i="5"/>
  <c r="I152" i="5"/>
  <c r="I153" i="5"/>
  <c r="I154" i="5"/>
  <c r="I155" i="5"/>
  <c r="I156" i="5"/>
  <c r="I157" i="5"/>
  <c r="I158" i="5"/>
  <c r="I159" i="5"/>
  <c r="I160" i="5"/>
  <c r="I161" i="5"/>
  <c r="I162" i="5"/>
  <c r="I163" i="5"/>
  <c r="I164" i="5"/>
  <c r="I165" i="5"/>
  <c r="I166" i="5"/>
  <c r="I167" i="5"/>
  <c r="I168" i="5"/>
  <c r="I169" i="5"/>
  <c r="I170" i="5"/>
  <c r="I171" i="5"/>
  <c r="I172" i="5"/>
  <c r="I173" i="5"/>
  <c r="I174" i="5"/>
  <c r="I175" i="5"/>
  <c r="I176" i="5"/>
  <c r="I177" i="5"/>
  <c r="I178" i="5"/>
  <c r="I179" i="5"/>
  <c r="I180" i="5"/>
  <c r="I181" i="5"/>
  <c r="I182" i="5"/>
  <c r="I183" i="5"/>
  <c r="I184" i="5"/>
  <c r="I185" i="5"/>
  <c r="I186" i="5"/>
  <c r="I187" i="5"/>
  <c r="I188" i="5"/>
  <c r="I189" i="5"/>
  <c r="I190" i="5"/>
  <c r="I191" i="5"/>
  <c r="I192" i="5"/>
  <c r="I193" i="5"/>
  <c r="I194" i="5"/>
  <c r="I195" i="5"/>
  <c r="I196" i="5"/>
  <c r="I197" i="5"/>
  <c r="I198" i="5"/>
  <c r="I199" i="5"/>
  <c r="I200" i="5"/>
  <c r="I201" i="5"/>
  <c r="I202" i="5"/>
  <c r="I203" i="5"/>
  <c r="I204" i="5"/>
  <c r="I205" i="5"/>
  <c r="I206" i="5"/>
  <c r="I207" i="5"/>
  <c r="I208" i="5"/>
  <c r="I209" i="5"/>
  <c r="I210" i="5"/>
  <c r="I211" i="5"/>
  <c r="I212" i="5"/>
  <c r="I213" i="5"/>
  <c r="I214" i="5"/>
  <c r="I215" i="5"/>
  <c r="I216" i="5"/>
  <c r="I217" i="5"/>
  <c r="I218" i="5"/>
  <c r="I219" i="5"/>
  <c r="I220" i="5"/>
  <c r="I221" i="5"/>
  <c r="I222" i="5"/>
  <c r="I223" i="5"/>
  <c r="I224" i="5"/>
  <c r="I225" i="5"/>
  <c r="I226" i="5"/>
  <c r="I227" i="5"/>
  <c r="I228" i="5"/>
  <c r="I229" i="5"/>
  <c r="I230" i="5"/>
  <c r="I231" i="5"/>
  <c r="I232" i="5"/>
  <c r="I233" i="5"/>
  <c r="I234" i="5"/>
  <c r="I235" i="5"/>
  <c r="I236" i="5"/>
  <c r="I237" i="5"/>
  <c r="I238" i="5"/>
  <c r="I239" i="5"/>
  <c r="I240" i="5"/>
  <c r="I241" i="5"/>
  <c r="I242" i="5"/>
  <c r="I243" i="5"/>
  <c r="I244" i="5"/>
  <c r="I245" i="5"/>
  <c r="I246" i="5"/>
  <c r="I247" i="5"/>
  <c r="I248" i="5"/>
  <c r="I249" i="5"/>
  <c r="I250" i="5"/>
  <c r="I251" i="5"/>
  <c r="I252" i="5"/>
  <c r="I253" i="5"/>
  <c r="I254" i="5"/>
  <c r="I255" i="5"/>
  <c r="I256" i="5"/>
  <c r="I257" i="5"/>
  <c r="I258" i="5"/>
  <c r="I259" i="5"/>
  <c r="I260" i="5"/>
  <c r="I261" i="5"/>
  <c r="I262" i="5"/>
  <c r="I263" i="5"/>
  <c r="I264" i="5"/>
  <c r="I265" i="5"/>
  <c r="I266" i="5"/>
  <c r="I267" i="5"/>
  <c r="I268" i="5"/>
  <c r="I269" i="5"/>
  <c r="I270" i="5"/>
  <c r="I271" i="5"/>
  <c r="I272" i="5"/>
  <c r="I273" i="5"/>
  <c r="I274" i="5"/>
  <c r="I275" i="5"/>
  <c r="I276" i="5"/>
  <c r="I277" i="5"/>
  <c r="I278" i="5"/>
  <c r="I279" i="5"/>
  <c r="I280" i="5"/>
  <c r="I281" i="5"/>
  <c r="I282" i="5"/>
  <c r="I283" i="5"/>
  <c r="I284" i="5"/>
  <c r="I285" i="5"/>
  <c r="I286" i="5"/>
  <c r="I287" i="5"/>
  <c r="I288" i="5"/>
  <c r="I289" i="5"/>
  <c r="I290" i="5"/>
  <c r="I291" i="5"/>
  <c r="I292" i="5"/>
  <c r="I293" i="5"/>
  <c r="I294" i="5"/>
  <c r="I295" i="5"/>
  <c r="I296" i="5"/>
  <c r="I297" i="5"/>
  <c r="I298" i="5"/>
  <c r="I299" i="5"/>
  <c r="I300" i="5"/>
  <c r="I301" i="5"/>
  <c r="I302" i="5"/>
  <c r="I303" i="5"/>
  <c r="I304" i="5"/>
  <c r="I305" i="5"/>
  <c r="I306" i="5"/>
  <c r="I307" i="5"/>
  <c r="I308" i="5"/>
  <c r="I309" i="5"/>
  <c r="I310" i="5"/>
  <c r="I311" i="5"/>
  <c r="I312" i="5"/>
  <c r="I313" i="5"/>
  <c r="I314" i="5"/>
  <c r="I315" i="5"/>
  <c r="I316" i="5"/>
  <c r="I317" i="5"/>
  <c r="I318" i="5"/>
  <c r="I319" i="5"/>
  <c r="I320" i="5"/>
  <c r="I321" i="5"/>
  <c r="I322" i="5"/>
  <c r="I323" i="5"/>
  <c r="I324" i="5"/>
  <c r="I325" i="5"/>
  <c r="I326" i="5"/>
  <c r="I327" i="5"/>
  <c r="I328" i="5"/>
  <c r="I329" i="5"/>
  <c r="I330" i="5"/>
  <c r="I331" i="5"/>
  <c r="I332" i="5"/>
  <c r="I333" i="5"/>
  <c r="I334" i="5"/>
  <c r="I335" i="5"/>
  <c r="I336" i="5"/>
  <c r="I337" i="5"/>
  <c r="I338" i="5"/>
  <c r="I339" i="5"/>
  <c r="I340" i="5"/>
  <c r="I341" i="5"/>
  <c r="I342" i="5"/>
  <c r="I343" i="5"/>
  <c r="I344" i="5"/>
  <c r="I345" i="5"/>
  <c r="I346" i="5"/>
  <c r="I347" i="5"/>
  <c r="I348" i="5"/>
  <c r="I349" i="5"/>
  <c r="I350" i="5"/>
  <c r="I351" i="5"/>
  <c r="I352" i="5"/>
  <c r="I353" i="5"/>
  <c r="I354" i="5"/>
  <c r="I355" i="5"/>
  <c r="I356" i="5"/>
  <c r="I357" i="5"/>
  <c r="I358" i="5"/>
  <c r="I359" i="5"/>
  <c r="I360" i="5"/>
  <c r="I361" i="5"/>
  <c r="I362" i="5"/>
  <c r="I363" i="5"/>
  <c r="I364" i="5"/>
  <c r="I365" i="5"/>
  <c r="I366" i="5"/>
  <c r="I367" i="5"/>
  <c r="I368" i="5"/>
  <c r="I369" i="5"/>
  <c r="I370" i="5"/>
  <c r="I371" i="5"/>
  <c r="I372" i="5"/>
  <c r="I373" i="5"/>
  <c r="I374" i="5"/>
  <c r="I375" i="5"/>
  <c r="I376" i="5"/>
  <c r="I377" i="5"/>
  <c r="I378" i="5"/>
  <c r="I379" i="5"/>
  <c r="I380" i="5"/>
  <c r="I381" i="5"/>
  <c r="I382" i="5"/>
  <c r="I383" i="5"/>
  <c r="I384" i="5"/>
  <c r="I385" i="5"/>
  <c r="I386" i="5"/>
  <c r="I387" i="5"/>
  <c r="I388" i="5"/>
  <c r="I389" i="5"/>
  <c r="I390" i="5"/>
  <c r="I391" i="5"/>
  <c r="I392" i="5"/>
  <c r="I393" i="5"/>
  <c r="I394" i="5"/>
  <c r="I395" i="5"/>
  <c r="I396" i="5"/>
  <c r="I397" i="5"/>
  <c r="I398" i="5"/>
  <c r="I399" i="5"/>
  <c r="I400" i="5"/>
  <c r="I401" i="5"/>
  <c r="I402" i="5"/>
  <c r="I403" i="5"/>
  <c r="I404" i="5"/>
  <c r="I405" i="5"/>
  <c r="I406" i="5"/>
  <c r="I407" i="5"/>
  <c r="I408" i="5"/>
  <c r="I409" i="5"/>
  <c r="I410" i="5"/>
  <c r="I411" i="5"/>
  <c r="I412" i="5"/>
  <c r="I413" i="5"/>
  <c r="I414" i="5"/>
  <c r="I415" i="5"/>
  <c r="I416" i="5"/>
  <c r="I417" i="5"/>
  <c r="I418" i="5"/>
  <c r="I419" i="5"/>
  <c r="I420" i="5"/>
  <c r="I421" i="5"/>
  <c r="I422" i="5"/>
  <c r="I423" i="5"/>
  <c r="I424" i="5"/>
  <c r="I425" i="5"/>
  <c r="I426" i="5"/>
  <c r="I427" i="5"/>
  <c r="I428" i="5"/>
  <c r="I429" i="5"/>
  <c r="I430" i="5"/>
  <c r="I431" i="5"/>
  <c r="I432" i="5"/>
  <c r="I433" i="5"/>
  <c r="I434" i="5"/>
  <c r="I435" i="5"/>
  <c r="I436" i="5"/>
  <c r="I437" i="5"/>
  <c r="I438" i="5"/>
  <c r="I439" i="5"/>
  <c r="I440" i="5"/>
  <c r="I441" i="5"/>
  <c r="I442" i="5"/>
  <c r="I443" i="5"/>
  <c r="I444" i="5"/>
  <c r="I445" i="5"/>
  <c r="I446" i="5"/>
  <c r="I447" i="5"/>
  <c r="I448" i="5"/>
  <c r="I449" i="5"/>
  <c r="I450" i="5"/>
  <c r="I451" i="5"/>
  <c r="I452" i="5"/>
  <c r="I453" i="5"/>
  <c r="I454" i="5"/>
  <c r="I455" i="5"/>
  <c r="I456" i="5"/>
  <c r="I457" i="5"/>
  <c r="I458" i="5"/>
  <c r="I459" i="5"/>
  <c r="I460" i="5"/>
  <c r="I461" i="5"/>
  <c r="I462" i="5"/>
  <c r="I463" i="5"/>
  <c r="I464" i="5"/>
  <c r="I465" i="5"/>
  <c r="I466" i="5"/>
  <c r="I467" i="5"/>
  <c r="I468" i="5"/>
  <c r="I469" i="5"/>
  <c r="I470" i="5"/>
  <c r="I471" i="5"/>
  <c r="I472" i="5"/>
  <c r="I473" i="5"/>
  <c r="I474" i="5"/>
  <c r="I475" i="5"/>
  <c r="I476" i="5"/>
  <c r="I477" i="5"/>
  <c r="I478" i="5"/>
  <c r="I479" i="5"/>
  <c r="I480" i="5"/>
  <c r="I481" i="5"/>
  <c r="I482" i="5"/>
  <c r="I483" i="5"/>
  <c r="I484" i="5"/>
  <c r="I485" i="5"/>
  <c r="I486" i="5"/>
  <c r="I487" i="5"/>
  <c r="I488" i="5"/>
  <c r="I489" i="5"/>
  <c r="I490" i="5"/>
  <c r="I491" i="5"/>
  <c r="I492" i="5"/>
  <c r="I493" i="5"/>
  <c r="I494" i="5"/>
  <c r="I495" i="5"/>
  <c r="I496" i="5"/>
  <c r="I497" i="5"/>
  <c r="I498" i="5"/>
  <c r="I499" i="5"/>
  <c r="I500" i="5"/>
  <c r="I501" i="5"/>
  <c r="I502" i="5"/>
  <c r="I503" i="5"/>
  <c r="I504" i="5"/>
  <c r="I505" i="5"/>
  <c r="I506" i="5"/>
  <c r="I507" i="5"/>
  <c r="I508" i="5"/>
  <c r="I509" i="5"/>
  <c r="I510" i="5"/>
  <c r="I511" i="5"/>
  <c r="I512" i="5"/>
  <c r="I513" i="5"/>
  <c r="I514" i="5"/>
  <c r="I515" i="5"/>
  <c r="I516" i="5"/>
  <c r="I517" i="5"/>
  <c r="I518" i="5"/>
  <c r="I519" i="5"/>
  <c r="I520" i="5"/>
  <c r="I521" i="5"/>
  <c r="I522" i="5"/>
  <c r="I523" i="5"/>
  <c r="I524" i="5"/>
  <c r="I525" i="5"/>
  <c r="I526" i="5"/>
  <c r="I527" i="5"/>
  <c r="I528" i="5"/>
  <c r="I529" i="5"/>
  <c r="I530" i="5"/>
  <c r="I531" i="5"/>
  <c r="I532" i="5"/>
  <c r="I533" i="5"/>
  <c r="I534" i="5"/>
  <c r="I535" i="5"/>
  <c r="I536" i="5"/>
  <c r="I537" i="5"/>
  <c r="I538" i="5"/>
  <c r="I539" i="5"/>
  <c r="I540" i="5"/>
  <c r="I541" i="5"/>
  <c r="I542" i="5"/>
  <c r="I543" i="5"/>
  <c r="I544" i="5"/>
  <c r="I545" i="5"/>
  <c r="I546" i="5"/>
  <c r="I547" i="5"/>
  <c r="I548" i="5"/>
  <c r="I549" i="5"/>
  <c r="I550" i="5"/>
  <c r="I551" i="5"/>
  <c r="I552" i="5"/>
  <c r="I553" i="5"/>
  <c r="I554" i="5"/>
  <c r="I555" i="5"/>
  <c r="I556" i="5"/>
  <c r="I557" i="5"/>
  <c r="I558" i="5"/>
  <c r="I559" i="5"/>
  <c r="I560" i="5"/>
  <c r="I561" i="5"/>
  <c r="I562" i="5"/>
  <c r="I563" i="5"/>
  <c r="I564" i="5"/>
  <c r="I565" i="5"/>
  <c r="I566" i="5"/>
  <c r="I567" i="5"/>
  <c r="I568" i="5"/>
  <c r="I569" i="5"/>
  <c r="I570" i="5"/>
  <c r="I571" i="5"/>
  <c r="I572" i="5"/>
  <c r="I573" i="5"/>
  <c r="I574" i="5"/>
  <c r="I575" i="5"/>
  <c r="I576" i="5"/>
  <c r="I577" i="5"/>
  <c r="I578" i="5"/>
  <c r="I579" i="5"/>
  <c r="I580" i="5"/>
  <c r="I581" i="5"/>
  <c r="I582" i="5"/>
  <c r="I583" i="5"/>
  <c r="I584" i="5"/>
  <c r="I585" i="5"/>
  <c r="I586" i="5"/>
  <c r="I587" i="5"/>
  <c r="I588" i="5"/>
  <c r="I589" i="5"/>
  <c r="I590" i="5"/>
  <c r="I591" i="5"/>
  <c r="I592" i="5"/>
  <c r="I593" i="5"/>
  <c r="I594" i="5"/>
  <c r="I595" i="5"/>
  <c r="I596" i="5"/>
  <c r="I597" i="5"/>
  <c r="I598" i="5"/>
  <c r="I599" i="5"/>
  <c r="I600" i="5"/>
  <c r="I601" i="5"/>
  <c r="I602" i="5"/>
  <c r="I603" i="5"/>
  <c r="I604" i="5"/>
  <c r="I605" i="5"/>
  <c r="I606" i="5"/>
  <c r="I607" i="5"/>
  <c r="I608" i="5"/>
  <c r="I609" i="5"/>
  <c r="I610" i="5"/>
  <c r="I611" i="5"/>
  <c r="I612" i="5"/>
  <c r="I613" i="5"/>
  <c r="I614" i="5"/>
  <c r="I615" i="5"/>
  <c r="I616" i="5"/>
  <c r="I617" i="5"/>
  <c r="I618" i="5"/>
  <c r="I619" i="5"/>
  <c r="I620" i="5"/>
  <c r="I621" i="5"/>
  <c r="I622" i="5"/>
  <c r="I623" i="5"/>
  <c r="I624" i="5"/>
  <c r="I625" i="5"/>
  <c r="I626" i="5"/>
  <c r="I627" i="5"/>
  <c r="I628" i="5"/>
  <c r="I629" i="5"/>
  <c r="I630" i="5"/>
  <c r="I631" i="5"/>
  <c r="I632" i="5"/>
  <c r="I633" i="5"/>
  <c r="I634" i="5"/>
  <c r="I635" i="5"/>
  <c r="I636" i="5"/>
  <c r="I637" i="5"/>
  <c r="I638" i="5"/>
  <c r="I639" i="5"/>
  <c r="I640" i="5"/>
  <c r="I641" i="5"/>
  <c r="I642" i="5"/>
  <c r="I643" i="5"/>
  <c r="I644" i="5"/>
  <c r="I645" i="5"/>
  <c r="I646" i="5"/>
  <c r="I647" i="5"/>
  <c r="I648" i="5"/>
  <c r="I649" i="5"/>
  <c r="I650" i="5"/>
  <c r="I651" i="5"/>
  <c r="I652" i="5"/>
  <c r="I653" i="5"/>
  <c r="I654" i="5"/>
  <c r="I655" i="5"/>
  <c r="I656" i="5"/>
  <c r="I657" i="5"/>
  <c r="I658" i="5"/>
  <c r="I659" i="5"/>
  <c r="I660" i="5"/>
  <c r="I661" i="5"/>
  <c r="I662" i="5"/>
  <c r="I663" i="5"/>
  <c r="I664" i="5"/>
  <c r="I665" i="5"/>
  <c r="I666" i="5"/>
  <c r="I667" i="5"/>
  <c r="I668" i="5"/>
  <c r="I669" i="5"/>
  <c r="I670" i="5"/>
  <c r="I671" i="5"/>
  <c r="I672" i="5"/>
  <c r="I673" i="5"/>
  <c r="I674" i="5"/>
  <c r="I675" i="5"/>
  <c r="I676" i="5"/>
  <c r="I677" i="5"/>
  <c r="I678" i="5"/>
  <c r="I679" i="5"/>
  <c r="I680" i="5"/>
  <c r="I681" i="5"/>
  <c r="I682" i="5"/>
  <c r="I683" i="5"/>
  <c r="I684" i="5"/>
  <c r="I685" i="5"/>
  <c r="I686" i="5"/>
  <c r="I687" i="5"/>
  <c r="I688" i="5"/>
  <c r="I689" i="5"/>
  <c r="I690" i="5"/>
  <c r="I691" i="5"/>
  <c r="I692" i="5"/>
  <c r="I693" i="5"/>
  <c r="I694" i="5"/>
  <c r="I695" i="5"/>
  <c r="I696" i="5"/>
  <c r="I697" i="5"/>
  <c r="I698" i="5"/>
  <c r="I699" i="5"/>
  <c r="I700" i="5"/>
  <c r="I701" i="5"/>
  <c r="I702" i="5"/>
  <c r="I703" i="5"/>
  <c r="I704" i="5"/>
  <c r="I705" i="5"/>
  <c r="I706" i="5"/>
  <c r="I707" i="5"/>
  <c r="I708" i="5"/>
  <c r="I709" i="5"/>
  <c r="I710" i="5"/>
  <c r="I711" i="5"/>
  <c r="I712" i="5"/>
  <c r="I713" i="5"/>
  <c r="I714" i="5"/>
  <c r="I715" i="5"/>
  <c r="I716" i="5"/>
  <c r="I717" i="5"/>
  <c r="I718" i="5"/>
  <c r="I719" i="5"/>
  <c r="I720" i="5"/>
  <c r="I721" i="5"/>
  <c r="I722" i="5"/>
  <c r="I723" i="5"/>
  <c r="I724" i="5"/>
  <c r="I725" i="5"/>
  <c r="I726" i="5"/>
  <c r="I727" i="5"/>
  <c r="I728" i="5"/>
  <c r="I729" i="5"/>
  <c r="I730" i="5"/>
  <c r="I731" i="5"/>
  <c r="I732" i="5"/>
  <c r="I733" i="5"/>
  <c r="I734" i="5"/>
  <c r="I735" i="5"/>
  <c r="I736" i="5"/>
  <c r="I737" i="5"/>
  <c r="I738" i="5"/>
  <c r="I739" i="5"/>
  <c r="I740" i="5"/>
  <c r="I741" i="5"/>
  <c r="I742" i="5"/>
  <c r="I743" i="5"/>
  <c r="I744" i="5"/>
  <c r="I745" i="5"/>
  <c r="I746" i="5"/>
  <c r="I747" i="5"/>
  <c r="I748" i="5"/>
  <c r="I749" i="5"/>
  <c r="I750" i="5"/>
  <c r="I751" i="5"/>
  <c r="I752" i="5"/>
  <c r="I753" i="5"/>
  <c r="I754" i="5"/>
  <c r="I755" i="5"/>
  <c r="I756" i="5"/>
  <c r="I757" i="5"/>
  <c r="I758" i="5"/>
  <c r="I759" i="5"/>
  <c r="I760" i="5"/>
  <c r="I761" i="5"/>
  <c r="I762" i="5"/>
  <c r="I763" i="5"/>
  <c r="I764" i="5"/>
  <c r="I765" i="5"/>
  <c r="I766" i="5"/>
  <c r="I767" i="5"/>
  <c r="I768" i="5"/>
  <c r="I769" i="5"/>
  <c r="I770" i="5"/>
  <c r="I771" i="5"/>
  <c r="I772" i="5"/>
  <c r="I773" i="5"/>
  <c r="I774" i="5"/>
  <c r="I775" i="5"/>
  <c r="I776" i="5"/>
  <c r="I777" i="5"/>
  <c r="I778" i="5"/>
  <c r="I779" i="5"/>
  <c r="I780" i="5"/>
  <c r="I781" i="5"/>
  <c r="I782" i="5"/>
  <c r="I783" i="5"/>
  <c r="I784" i="5"/>
  <c r="I785" i="5"/>
  <c r="I786" i="5"/>
  <c r="I787" i="5"/>
  <c r="I788" i="5"/>
  <c r="I789" i="5"/>
  <c r="I790" i="5"/>
  <c r="I791" i="5"/>
  <c r="I792" i="5"/>
  <c r="I793" i="5"/>
  <c r="I794" i="5"/>
  <c r="I795" i="5"/>
  <c r="I796" i="5"/>
  <c r="I797" i="5"/>
  <c r="I798" i="5"/>
  <c r="I799" i="5"/>
  <c r="I800" i="5"/>
  <c r="I801" i="5"/>
  <c r="I802" i="5"/>
  <c r="I803" i="5"/>
  <c r="I804" i="5"/>
  <c r="I805" i="5"/>
  <c r="I806" i="5"/>
  <c r="I807" i="5"/>
  <c r="I808" i="5"/>
  <c r="I809" i="5"/>
  <c r="I810" i="5"/>
  <c r="I811" i="5"/>
  <c r="I812" i="5"/>
  <c r="I813" i="5"/>
  <c r="I814" i="5"/>
  <c r="I815" i="5"/>
  <c r="I816" i="5"/>
  <c r="I817" i="5"/>
  <c r="I818" i="5"/>
  <c r="I819" i="5"/>
  <c r="I820" i="5"/>
  <c r="I821" i="5"/>
  <c r="I822" i="5"/>
  <c r="I823" i="5"/>
  <c r="I824" i="5"/>
  <c r="I825" i="5"/>
  <c r="I826" i="5"/>
  <c r="I827" i="5"/>
  <c r="I828" i="5"/>
  <c r="I829" i="5"/>
  <c r="I830" i="5"/>
  <c r="I831" i="5"/>
  <c r="I832" i="5"/>
  <c r="I833" i="5"/>
  <c r="I834" i="5"/>
  <c r="I835" i="5"/>
  <c r="I836" i="5"/>
  <c r="I837" i="5"/>
  <c r="I838" i="5"/>
  <c r="I839" i="5"/>
  <c r="I840" i="5"/>
  <c r="I841" i="5"/>
  <c r="I842" i="5"/>
  <c r="I843" i="5"/>
  <c r="I844" i="5"/>
  <c r="I845" i="5"/>
  <c r="I846" i="5"/>
  <c r="I847" i="5"/>
  <c r="I848" i="5"/>
  <c r="I849" i="5"/>
  <c r="I850" i="5"/>
  <c r="I851" i="5"/>
  <c r="I852" i="5"/>
  <c r="I853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D16" i="4"/>
  <c r="A16" i="4"/>
  <c r="B16" i="4"/>
  <c r="I48" i="4"/>
  <c r="A17" i="4"/>
  <c r="B17" i="4"/>
  <c r="D17" i="4"/>
  <c r="D18" i="4"/>
  <c r="A18" i="4"/>
  <c r="B18" i="4"/>
  <c r="J25" i="4" a="1"/>
  <c r="J25" i="4"/>
  <c r="J29" i="4" a="1"/>
  <c r="J29" i="4"/>
  <c r="J41" i="4" a="1"/>
  <c r="J41" i="4"/>
  <c r="J45" i="4" a="1"/>
  <c r="J45" i="4"/>
  <c r="J22" i="4" a="1"/>
  <c r="J22" i="4"/>
  <c r="J26" i="4" a="1"/>
  <c r="J26" i="4"/>
  <c r="J30" i="4" a="1"/>
  <c r="J30" i="4"/>
  <c r="J38" i="4" a="1"/>
  <c r="J38" i="4"/>
  <c r="J42" i="4" a="1"/>
  <c r="J42" i="4"/>
  <c r="J46" i="4" a="1"/>
  <c r="J46" i="4"/>
  <c r="J24" i="4" a="1"/>
  <c r="J24" i="4"/>
  <c r="J28" i="4" a="1"/>
  <c r="J28" i="4"/>
  <c r="J32" i="4" a="1"/>
  <c r="J32" i="4"/>
  <c r="J40" i="4" a="1"/>
  <c r="J40" i="4"/>
  <c r="J44" i="4" a="1"/>
  <c r="J44" i="4"/>
  <c r="J19" i="4" a="1"/>
  <c r="J19" i="4"/>
  <c r="J27" i="4" a="1"/>
  <c r="J27" i="4"/>
  <c r="J31" i="4" a="1"/>
  <c r="J31" i="4"/>
  <c r="J35" i="4" a="1"/>
  <c r="J35" i="4"/>
  <c r="J43" i="4" a="1"/>
  <c r="J43" i="4"/>
  <c r="J16" i="4" a="1"/>
  <c r="J16" i="4"/>
  <c r="J17" i="4" a="1"/>
  <c r="J17" i="4"/>
  <c r="J18" i="4" a="1"/>
  <c r="J18" i="4"/>
  <c r="J21" i="4" a="1"/>
  <c r="J21" i="4"/>
  <c r="J33" i="4" a="1"/>
  <c r="J33" i="4"/>
  <c r="J37" i="4" a="1"/>
  <c r="J37" i="4"/>
  <c r="J34" i="4" a="1"/>
  <c r="J34" i="4"/>
  <c r="J20" i="4" a="1"/>
  <c r="J20" i="4"/>
  <c r="J23" i="4" a="1"/>
  <c r="J23" i="4"/>
  <c r="J39" i="4" a="1"/>
  <c r="J39" i="4"/>
  <c r="J36" i="4" a="1"/>
  <c r="J36" i="4"/>
  <c r="D19" i="4"/>
  <c r="A19" i="4"/>
  <c r="B19" i="4"/>
  <c r="I47" i="4"/>
  <c r="I49" i="4"/>
  <c r="D20" i="4"/>
  <c r="A20" i="4"/>
  <c r="B20" i="4"/>
  <c r="I51" i="4" a="1"/>
  <c r="I51" i="4"/>
  <c r="J8" i="4"/>
  <c r="J49" i="4"/>
  <c r="I52" i="4" a="1"/>
  <c r="I52" i="4"/>
  <c r="J9" i="4"/>
  <c r="B21" i="4"/>
  <c r="A21" i="4"/>
  <c r="D21" i="4"/>
  <c r="A22" i="4"/>
  <c r="B22" i="4"/>
  <c r="D22" i="4"/>
  <c r="B23" i="4"/>
  <c r="A23" i="4"/>
  <c r="D23" i="4"/>
  <c r="B24" i="4"/>
  <c r="A24" i="4"/>
  <c r="D24" i="4"/>
  <c r="A25" i="4"/>
  <c r="D25" i="4"/>
  <c r="B25" i="4"/>
  <c r="B26" i="4"/>
  <c r="D26" i="4"/>
  <c r="A26" i="4"/>
  <c r="B27" i="4"/>
  <c r="A27" i="4"/>
  <c r="D27" i="4"/>
  <c r="D28" i="4"/>
  <c r="A28" i="4"/>
  <c r="B28" i="4"/>
  <c r="D29" i="4"/>
  <c r="B29" i="4"/>
  <c r="A29" i="4"/>
  <c r="A30" i="4"/>
  <c r="B30" i="4"/>
  <c r="D30" i="4"/>
  <c r="B31" i="4"/>
  <c r="D31" i="4"/>
  <c r="A31" i="4"/>
  <c r="D32" i="4"/>
  <c r="B32" i="4"/>
  <c r="A32" i="4"/>
  <c r="D33" i="4"/>
  <c r="A33" i="4"/>
  <c r="B33" i="4"/>
  <c r="A34" i="4"/>
  <c r="B34" i="4"/>
  <c r="D34" i="4"/>
  <c r="B35" i="4"/>
  <c r="A35" i="4"/>
  <c r="D35" i="4"/>
  <c r="D36" i="4"/>
  <c r="B36" i="4"/>
  <c r="A36" i="4"/>
  <c r="B37" i="4"/>
  <c r="D37" i="4"/>
  <c r="A37" i="4"/>
  <c r="A38" i="4"/>
  <c r="B38" i="4"/>
  <c r="D38" i="4"/>
  <c r="A39" i="4"/>
  <c r="D39" i="4"/>
  <c r="B39" i="4"/>
  <c r="D40" i="4"/>
  <c r="A40" i="4"/>
  <c r="B40" i="4"/>
  <c r="B41" i="4"/>
  <c r="D41" i="4"/>
  <c r="A41" i="4"/>
  <c r="B42" i="4"/>
  <c r="D42" i="4"/>
  <c r="A42" i="4"/>
  <c r="D43" i="4"/>
  <c r="A43" i="4"/>
  <c r="B43" i="4"/>
  <c r="D44" i="4"/>
  <c r="B44" i="4"/>
  <c r="A44" i="4"/>
  <c r="B45" i="4"/>
  <c r="D45" i="4"/>
  <c r="A45" i="4"/>
  <c r="C47" i="4" a="1"/>
  <c r="C47" i="4"/>
  <c r="B46" i="4"/>
  <c r="D46" i="4"/>
  <c r="A46" i="4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<sst xmlns="http://schemas.openxmlformats.org/spreadsheetml/2006/main" count="108" uniqueCount="90">
  <si>
    <t>EMPLOYE:</t>
  </si>
  <si>
    <t>Année</t>
  </si>
  <si>
    <t>Mois</t>
  </si>
  <si>
    <t>Numéro mois</t>
  </si>
  <si>
    <t>Heure dues par semaine</t>
  </si>
  <si>
    <t>Nombre de jours travaillés par semaine</t>
  </si>
  <si>
    <t>Heures dues par jour</t>
  </si>
  <si>
    <t>Heures dues par mois</t>
  </si>
  <si>
    <t>Dues par employé</t>
  </si>
  <si>
    <t>Dues par entreprise</t>
  </si>
  <si>
    <t>Semaine</t>
  </si>
  <si>
    <t>Jour</t>
  </si>
  <si>
    <t xml:space="preserve">Jour </t>
  </si>
  <si>
    <t>Totaux journaliers</t>
  </si>
  <si>
    <t>Reste à effectuer</t>
  </si>
  <si>
    <t>Entreprise</t>
  </si>
  <si>
    <t>Employé</t>
  </si>
  <si>
    <t>Total heures effectuées</t>
  </si>
  <si>
    <t>Heures dues par employé</t>
  </si>
  <si>
    <t>Années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</si>
  <si>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</si>
  <si>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</si>
  <si>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</si>
  <si>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</si>
  <si>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</si>
  <si>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</si>
  <si>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</si>
  <si>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</si>
  <si>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</si>
  <si>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</si>
  <si>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</si>
  <si>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</si>
  <si>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Solde d'heures:</t>
  </si>
  <si>
    <t xml:space="preserve">Pour ce mois: </t>
  </si>
  <si>
    <t>Dues par l'employé</t>
  </si>
  <si>
    <t>Dues par l'entreprise</t>
  </si>
  <si>
    <t>Différence d'heures</t>
  </si>
  <si>
    <t>Heures supplémentaires</t>
  </si>
  <si>
    <t>Report d'heures:</t>
  </si>
  <si>
    <t>Jours fériés</t>
  </si>
  <si>
    <t>Jour de l'an</t>
  </si>
  <si>
    <t>Victoire de 1945</t>
  </si>
  <si>
    <t>Fête nationale</t>
  </si>
  <si>
    <t>Assomption</t>
  </si>
  <si>
    <t>Armistice</t>
  </si>
  <si>
    <t>Nöel</t>
  </si>
  <si>
    <t>Lundi de Pâques</t>
  </si>
  <si>
    <t>Ascension</t>
  </si>
  <si>
    <t>Lundi de Pentecôte</t>
  </si>
  <si>
    <t>Fête du travail</t>
  </si>
  <si>
    <t>Toussaint</t>
  </si>
  <si>
    <t>Jour férié</t>
  </si>
  <si>
    <t>SANS SOLDE</t>
  </si>
  <si>
    <t>RTT</t>
  </si>
  <si>
    <t>MALADIE</t>
  </si>
  <si>
    <t>ABSENCE AUTORISEE</t>
  </si>
  <si>
    <t>CONGE PAYE</t>
  </si>
  <si>
    <t>Heure dues par entreprise</t>
  </si>
  <si>
    <t>Calcul des heures de travail</t>
  </si>
  <si>
    <t>Nom Entreprise</t>
  </si>
  <si>
    <t>heure matin</t>
  </si>
  <si>
    <t>heure après-midi</t>
  </si>
  <si>
    <t>ABSENCE NON AUTORISEE</t>
  </si>
  <si>
    <t>Week-end</t>
  </si>
  <si>
    <t>Etape</t>
  </si>
  <si>
    <t>Description</t>
  </si>
  <si>
    <t>Renseigner le nom de l'entreprise</t>
  </si>
  <si>
    <t>Renseigner le nom de l'employé</t>
  </si>
  <si>
    <t>La saisie de donnée se fait dans l'onglet "Calcul heures travail"</t>
  </si>
  <si>
    <t>Récapitulatif des heures de travail</t>
  </si>
  <si>
    <t xml:space="preserve">Listes </t>
  </si>
  <si>
    <t>Calcul heures de travail - Instructions</t>
  </si>
  <si>
    <t>Un onglet masqué "Liste" est disponible pour mettre à jour les listes déroulantes (si besoin)</t>
  </si>
  <si>
    <t>Renseigner l'année et le mois souhaité. Les numéros de semaine, les jours de la semaine, les jours fériés et week-end s'affichent automatiquement</t>
  </si>
  <si>
    <t>Matin</t>
  </si>
  <si>
    <t>Arrivée</t>
  </si>
  <si>
    <t>Départ</t>
  </si>
  <si>
    <t>Après-midi</t>
  </si>
  <si>
    <t>Compléter les heures d'arrivée et de d'épart de l'employée ou son type d'absence à l'aide de la liste déroulante</t>
  </si>
  <si>
    <t>Les nombres d'heures que l'employé doit effectuer par jour et par mois se calculent automatiquement</t>
  </si>
  <si>
    <t>Renseigner le nombre d'heures que l'employé doit effectuer par semaine (Heures dues par semaine) et le nombre de jours que l'employé doit travailler par semaine</t>
  </si>
  <si>
    <t>L'onglet "Synthèse annuelle heures" est une synthèse globale des heures de travail de tous les employés durant l'année</t>
  </si>
  <si>
    <t xml:space="preserve">Nombre de jours ouvrés </t>
  </si>
  <si>
    <t>Total heures effectuées par employé</t>
  </si>
  <si>
    <t xml:space="preserve">Lorsque vous avez terminée la saisie des données, cliquer sur le bouton "ENREGISTRER ET REINITIALISER" (en haut à droite) puis sur "Oui". La synthèse des heures est enregistrée dans l'onglet "Synthèse annuelle heures". </t>
  </si>
  <si>
    <t>Si vous souhaitez apporter une dernière modification après avoir cliquer sur le bouton "ENREGISTRER ET REINITIALISER", cliquer sur "Non" puis sur "OK" dans la fenêtre qui apparaîtra</t>
  </si>
  <si>
    <t>Nombre jours mois</t>
  </si>
  <si>
    <t>Compléter heures dues / semaine et Année</t>
  </si>
  <si>
    <t/>
  </si>
  <si>
    <t>Prénom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</si>
</sst>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36"/>
      <color rgb="FFFF5C35"/>
      <name val="Calibri"/>
      <family val="2"/>
      <scheme val="minor"/>
    </font>
    <font>
      <b/>
      <sz val="11"/>
      <color rgb="FF213343"/>
      <name val="Calibri"/>
      <family val="2"/>
      <scheme val="minor"/>
    </font>
    <font>
      <sz val="11"/>
      <color rgb="FF213343"/>
      <name val="Calibri"/>
      <family val="2"/>
      <scheme val="minor"/>
    </font>
    <font>
      <b/>
      <sz val="16"/>
      <color rgb="FF213343"/>
      <name val="Calibri"/>
      <family val="2"/>
      <scheme val="minor"/>
    </font>
    <font>
      <sz val="16"/>
      <color rgb="FF213343"/>
      <name val="Calibri"/>
      <family val="2"/>
      <scheme val="minor"/>
    </font>
    <font>
      <b/>
      <u/>
      <sz val="11"/>
      <color rgb="FF213343"/>
      <name val="Calibri"/>
      <family val="2"/>
      <scheme val="minor"/>
    </font>
    <font>
      <b/>
      <sz val="24"/>
      <color rgb="FFFF5C35"/>
      <name val="Calibri"/>
      <family val="2"/>
      <scheme val="minor"/>
    </font>
    <font>
      <b/>
      <sz val="11"/>
      <color rgb="FF0FBFBF"/>
      <name val="Calibri"/>
      <family val="2"/>
      <scheme val="minor"/>
    </font>
    <font>
      <b/>
      <sz val="36"/>
      <color rgb="FF21334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5C35"/>
        <bgColor indexed="64"/>
      </patternFill>
    </fill>
    <fill>
      <patternFill patternType="solid">
        <fgColor rgb="FF0FBFBF"/>
        <bgColor indexed="64"/>
      </patternFill>
    </fill>
    <fill>
      <patternFill patternType="solid">
        <fgColor theme="0"/>
        <bgColor indexed="64"/>
      </patternFill>
    </fill>
    <fill>
      <patternFill patternType="lightUp"/>
    </fill>
    <fill>
      <patternFill patternType="gray06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FBFBF"/>
      </left>
      <right style="thin">
        <color rgb="FF213343"/>
      </right>
      <top style="medium">
        <color rgb="FF0FBFBF"/>
      </top>
      <bottom style="medium">
        <color rgb="FF0FBFBF"/>
      </bottom>
      <diagonal/>
    </border>
    <border>
      <left style="thin">
        <color rgb="FF213343"/>
      </left>
      <right style="thin">
        <color rgb="FF213343"/>
      </right>
      <top style="medium">
        <color rgb="FF0FBFBF"/>
      </top>
      <bottom style="medium">
        <color rgb="FF0FBFBF"/>
      </bottom>
      <diagonal/>
    </border>
    <border>
      <left style="thin">
        <color rgb="FF213343"/>
      </left>
      <right style="medium">
        <color rgb="FF0FBFBF"/>
      </right>
      <top style="medium">
        <color rgb="FF0FBFBF"/>
      </top>
      <bottom style="medium">
        <color rgb="FF0FBFBF"/>
      </bottom>
      <diagonal/>
    </border>
    <border>
      <left style="medium">
        <color rgb="FF0FBFBF"/>
      </left>
      <right style="thin">
        <color rgb="FF213343"/>
      </right>
      <top/>
      <bottom style="thin">
        <color rgb="FF213343"/>
      </bottom>
      <diagonal/>
    </border>
    <border>
      <left style="thin">
        <color rgb="FF213343"/>
      </left>
      <right style="thin">
        <color rgb="FF213343"/>
      </right>
      <top/>
      <bottom style="thin">
        <color rgb="FF213343"/>
      </bottom>
      <diagonal/>
    </border>
    <border>
      <left style="thin">
        <color rgb="FF213343"/>
      </left>
      <right style="medium">
        <color rgb="FF0FBFBF"/>
      </right>
      <top/>
      <bottom style="thin">
        <color rgb="FF213343"/>
      </bottom>
      <diagonal/>
    </border>
    <border>
      <left style="medium">
        <color rgb="FF0FBFBF"/>
      </left>
      <right style="thin">
        <color rgb="FF213343"/>
      </right>
      <top style="thin">
        <color rgb="FF213343"/>
      </top>
      <bottom style="thin">
        <color rgb="FF213343"/>
      </bottom>
      <diagonal/>
    </border>
    <border>
      <left style="thin">
        <color rgb="FF213343"/>
      </left>
      <right style="thin">
        <color rgb="FF213343"/>
      </right>
      <top style="thin">
        <color rgb="FF213343"/>
      </top>
      <bottom style="thin">
        <color rgb="FF213343"/>
      </bottom>
      <diagonal/>
    </border>
    <border>
      <left style="thin">
        <color rgb="FF213343"/>
      </left>
      <right style="medium">
        <color rgb="FF0FBFBF"/>
      </right>
      <top style="thin">
        <color rgb="FF213343"/>
      </top>
      <bottom style="thin">
        <color rgb="FF213343"/>
      </bottom>
      <diagonal/>
    </border>
    <border>
      <left style="medium">
        <color rgb="FF0FBFBF"/>
      </left>
      <right style="thin">
        <color rgb="FF213343"/>
      </right>
      <top style="thin">
        <color rgb="FF213343"/>
      </top>
      <bottom/>
      <diagonal/>
    </border>
    <border>
      <left style="thin">
        <color rgb="FF213343"/>
      </left>
      <right/>
      <top style="thin">
        <color rgb="FF213343"/>
      </top>
      <bottom style="thin">
        <color rgb="FF213343"/>
      </bottom>
      <diagonal/>
    </border>
    <border>
      <left/>
      <right/>
      <top style="thin">
        <color rgb="FF213343"/>
      </top>
      <bottom style="thin">
        <color rgb="FF213343"/>
      </bottom>
      <diagonal/>
    </border>
    <border>
      <left/>
      <right style="medium">
        <color rgb="FF0FBFBF"/>
      </right>
      <top style="thin">
        <color rgb="FF213343"/>
      </top>
      <bottom style="thin">
        <color rgb="FF213343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213343"/>
      </left>
      <right/>
      <top style="medium">
        <color rgb="FF213343"/>
      </top>
      <bottom style="medium">
        <color rgb="FF213343"/>
      </bottom>
      <diagonal/>
    </border>
    <border>
      <left/>
      <right style="medium">
        <color rgb="FF213343"/>
      </right>
      <top style="medium">
        <color rgb="FF213343"/>
      </top>
      <bottom style="medium">
        <color rgb="FF21334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213343"/>
      </left>
      <right/>
      <top/>
      <bottom style="medium">
        <color rgb="FF0FBFBF"/>
      </bottom>
      <diagonal/>
    </border>
    <border>
      <left/>
      <right/>
      <top/>
      <bottom style="medium">
        <color rgb="FF0FBFBF"/>
      </bottom>
      <diagonal/>
    </border>
    <border>
      <left/>
      <right style="medium">
        <color rgb="FF0FBFBF"/>
      </right>
      <top/>
      <bottom style="medium">
        <color rgb="FF0FBFBF"/>
      </bottom>
      <diagonal/>
    </border>
    <border>
      <left style="medium">
        <color rgb="FF0FBFBF"/>
      </left>
      <right style="thin">
        <color rgb="FF213343"/>
      </right>
      <top/>
      <bottom style="medium">
        <color rgb="FF0FBFBF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164" fontId="0" fillId="0" borderId="0" xfId="0" applyNumberFormat="1"/>
    <xf numFmtId="0" fontId="0" fillId="0" borderId="2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3" borderId="8" xfId="0" applyFont="1" applyFill="1" applyBorder="1" applyAlignment="1">
      <alignment vertical="center"/>
    </xf>
    <xf numFmtId="0" fontId="9" fillId="3" borderId="9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 wrapText="1"/>
    </xf>
    <xf numFmtId="2" fontId="7" fillId="0" borderId="0" xfId="0" applyNumberFormat="1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2" fontId="7" fillId="2" borderId="1" xfId="0" applyNumberFormat="1" applyFont="1" applyFill="1" applyBorder="1" applyAlignment="1">
      <alignment horizontal="center" vertical="center"/>
    </xf>
    <xf numFmtId="10" fontId="7" fillId="0" borderId="1" xfId="1" applyNumberFormat="1" applyFont="1" applyBorder="1" applyAlignment="1">
      <alignment horizontal="center" vertical="center"/>
    </xf>
    <xf numFmtId="164" fontId="7" fillId="0" borderId="0" xfId="0" applyNumberFormat="1" applyFont="1"/>
    <xf numFmtId="164" fontId="7" fillId="0" borderId="0" xfId="0" applyNumberFormat="1" applyFont="1" applyAlignment="1">
      <alignment horizontal="center" vertical="center"/>
    </xf>
    <xf numFmtId="2" fontId="7" fillId="0" borderId="0" xfId="0" applyNumberFormat="1" applyFont="1"/>
    <xf numFmtId="2" fontId="6" fillId="0" borderId="0" xfId="0" applyNumberFormat="1" applyFont="1" applyAlignment="1">
      <alignment horizontal="center" vertical="center"/>
    </xf>
    <xf numFmtId="2" fontId="6" fillId="0" borderId="6" xfId="0" applyNumberFormat="1" applyFont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7" fillId="6" borderId="0" xfId="0" applyFont="1" applyFill="1" applyAlignment="1">
      <alignment horizontal="center" vertical="center"/>
    </xf>
    <xf numFmtId="0" fontId="12" fillId="0" borderId="10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6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 wrapText="1"/>
    </xf>
    <xf numFmtId="9" fontId="0" fillId="0" borderId="0" xfId="1" applyFont="1"/>
    <xf numFmtId="9" fontId="2" fillId="0" borderId="1" xfId="1" applyFont="1" applyBorder="1" applyAlignment="1">
      <alignment horizontal="center" vertical="center" wrapText="1"/>
    </xf>
    <xf numFmtId="9" fontId="0" fillId="0" borderId="0" xfId="1" applyFont="1" applyAlignment="1">
      <alignment vertical="center"/>
    </xf>
    <xf numFmtId="0" fontId="8" fillId="0" borderId="26" xfId="0" applyFont="1" applyBorder="1" applyAlignment="1">
      <alignment horizontal="right" vertical="center"/>
    </xf>
    <xf numFmtId="0" fontId="7" fillId="3" borderId="9" xfId="0" applyFont="1" applyFill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left" vertical="center"/>
    </xf>
    <xf numFmtId="0" fontId="13" fillId="4" borderId="0" xfId="0" applyFont="1" applyFill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13" fillId="4" borderId="0" xfId="0" applyFont="1" applyFill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27" xfId="0" applyFont="1" applyBorder="1" applyAlignment="1">
      <alignment horizontal="center" vertical="top" wrapText="1"/>
    </xf>
    <xf numFmtId="0" fontId="7" fillId="0" borderId="28" xfId="0" applyFont="1" applyBorder="1" applyAlignment="1">
      <alignment horizontal="center" vertical="top" wrapText="1"/>
    </xf>
    <xf numFmtId="0" fontId="7" fillId="0" borderId="29" xfId="0" applyFont="1" applyBorder="1" applyAlignment="1">
      <alignment horizontal="center" vertical="top" wrapText="1"/>
    </xf>
    <xf numFmtId="0" fontId="7" fillId="0" borderId="20" xfId="0" applyFont="1" applyBorder="1" applyAlignment="1">
      <alignment horizontal="center" wrapText="1"/>
    </xf>
    <xf numFmtId="0" fontId="7" fillId="0" borderId="21" xfId="0" applyFont="1" applyBorder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top" wrapText="1"/>
    </xf>
    <xf numFmtId="0" fontId="7" fillId="0" borderId="21" xfId="0" applyFont="1" applyBorder="1" applyAlignment="1">
      <alignment horizontal="center" vertical="top" wrapText="1"/>
    </xf>
    <xf numFmtId="0" fontId="7" fillId="0" borderId="22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center"/>
    </xf>
    <xf numFmtId="0" fontId="12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9" fontId="2" fillId="0" borderId="0" xfId="1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9">
    <dxf>
      <fill>
        <patternFill patternType="lightUp"/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FF9933"/>
        </patternFill>
      </fill>
    </dxf>
    <dxf>
      <fill>
        <patternFill>
          <bgColor rgb="FF0FBFBF"/>
        </patternFill>
      </fill>
    </dxf>
    <dxf>
      <fill>
        <patternFill patternType="gray0625"/>
      </fill>
    </dxf>
  </dxfs>
  <tableStyles count="0" defaultTableStyle="TableStyleMedium2" defaultPivotStyle="PivotStyleLight16"/>
  <colors>
    <mruColors>
      <color rgb="FF213343"/>
      <color rgb="FF0FBFBF"/>
      <color rgb="FFFF5C35"/>
      <color rgb="FFFF9933"/>
      <color rgb="FFFFFFFF"/>
      <color rgb="FFF62D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361950</xdr:colOff>
          <xdr:row>1</xdr:row>
          <xdr:rowOff>57150</xdr:rowOff>
        </xdr:from>
        <xdr:to>
          <xdr:col>9</xdr:col>
          <xdr:colOff>838200</xdr:colOff>
          <xdr:row>4</xdr:row>
          <xdr:rowOff>152400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ET REINITIALISER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447675</xdr:colOff>
      <xdr:row>15</xdr:row>
      <xdr:rowOff>609600</xdr:rowOff>
    </xdr:from>
    <xdr:to>
      <xdr:col>7</xdr:col>
      <xdr:colOff>209550</xdr:colOff>
      <xdr:row>15</xdr:row>
      <xdr:rowOff>2038350</xdr:rowOff>
    </xdr:to>
    <xdr:pic>
      <xdr:nvPicPr>
        <xdr:cNvPr id="3" name="Image 2" descr="Une image contenant texte&#10;&#10;Description générée automatiquement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95675" y="4057650"/>
          <a:ext cx="3514725" cy="142875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16</xdr:row>
      <xdr:rowOff>628650</xdr:rowOff>
    </xdr:from>
    <xdr:to>
      <xdr:col>6</xdr:col>
      <xdr:colOff>866314</xdr:colOff>
      <xdr:row>16</xdr:row>
      <xdr:rowOff>2047698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24100" y="6257925"/>
          <a:ext cx="3685714" cy="1419048"/>
        </a:xfrm>
        <a:prstGeom prst="rect">
          <a:avLst/>
        </a:prstGeom>
      </xdr:spPr>
    </xdr:pic>
    <xdr:clientData/>
  </xdr:twoCellAnchor>
  <xdr:twoCellAnchor editAs="oneCell">
    <xdr:from>
      <xdr:col>6</xdr:col>
      <xdr:colOff>1000125</xdr:colOff>
      <xdr:row>16</xdr:row>
      <xdr:rowOff>638175</xdr:rowOff>
    </xdr:from>
    <xdr:to>
      <xdr:col>7</xdr:col>
      <xdr:colOff>1771346</xdr:colOff>
      <xdr:row>16</xdr:row>
      <xdr:rowOff>1961985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143625" y="6267450"/>
          <a:ext cx="2428571" cy="13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68169-B561-416A-93AE-3BD8E8B5EF59}">
  <sheetPr codeName="Feuil1"/>
  <dimension ref="A1:L53"/>
  <sheetViews>
    <sheetView showGridLines="0" tabSelected="1" zoomScale="75" zoomScaleNormal="55" workbookViewId="0">
      <pane ySplit="15" topLeftCell="A16" activePane="bottomLeft" state="frozen"/>
      <selection pane="bottomLeft" activeCell="G28" sqref="G28"/>
    </sheetView>
  </sheetViews>
  <sheetFormatPr baseColWidth="10" defaultColWidth="11.42578125" defaultRowHeight="15" x14ac:dyDescent="0.25"/>
  <cols>
    <col min="1" max="1" width="20.7109375" style="16" customWidth="1"/>
    <col min="2" max="2" width="10" style="16" customWidth="1"/>
    <col min="3" max="3" width="17.5703125" style="16" customWidth="1"/>
    <col min="4" max="4" width="10.42578125" style="16" customWidth="1"/>
    <col min="5" max="5" width="23.28515625" style="16" customWidth="1"/>
    <col min="6" max="6" width="23.42578125" style="16" customWidth="1"/>
    <col min="7" max="7" width="24" style="16" customWidth="1"/>
    <col min="8" max="8" width="24.42578125" style="16" customWidth="1"/>
    <col min="9" max="9" width="18.28515625" style="44" customWidth="1"/>
    <col min="10" max="10" width="22.28515625" style="16" customWidth="1"/>
    <col min="11" max="16384" width="11.42578125" style="16"/>
  </cols>
  <sheetData>
    <row r="1" spans="1:12" x14ac:dyDescent="0.25">
      <c r="C1" s="64" t="s">
        <v>58</v>
      </c>
      <c r="D1" s="64"/>
      <c r="E1" s="64"/>
      <c r="F1" s="64"/>
      <c r="G1" s="64"/>
      <c r="H1" s="64"/>
      <c r="I1" s="64"/>
      <c r="J1" s="64"/>
    </row>
    <row r="2" spans="1:12" ht="24.75" customHeight="1" x14ac:dyDescent="0.25">
      <c r="C2" s="64"/>
      <c r="D2" s="64"/>
      <c r="E2" s="64"/>
      <c r="F2" s="64"/>
      <c r="G2" s="64"/>
      <c r="H2" s="64"/>
      <c r="I2" s="64"/>
      <c r="J2" s="64"/>
    </row>
    <row r="3" spans="1:12" ht="1.5" customHeight="1" x14ac:dyDescent="0.25">
      <c r="H3" s="42"/>
    </row>
    <row r="4" spans="1:12" ht="1.5" customHeight="1" x14ac:dyDescent="0.25">
      <c r="K4" s="29"/>
    </row>
    <row r="5" spans="1:12" s="17" customFormat="1" ht="21" x14ac:dyDescent="0.25">
      <c r="A5" s="60" t="s">
        <v>59</v>
      </c>
      <c r="B5" s="19" t="s">
        <v>59</v>
      </c>
      <c r="C5" s="61"/>
      <c r="E5" s="18" t="s">
        <v>0</v>
      </c>
      <c r="F5" s="19" t="s">
        <v>89</v>
      </c>
      <c r="G5" s="20"/>
      <c r="I5" s="29"/>
      <c r="K5" s="29"/>
    </row>
    <row r="6" spans="1:12" s="17" customFormat="1" ht="7.5" customHeight="1" x14ac:dyDescent="0.25">
      <c r="I6" s="29"/>
    </row>
    <row r="7" spans="1:12" s="17" customFormat="1" x14ac:dyDescent="0.25">
      <c r="A7" s="21" t="s">
        <v>1</v>
      </c>
      <c r="B7" s="22">
        <v>2024</v>
      </c>
      <c r="C7" s="15" t="s">
        <v>2</v>
      </c>
      <c r="D7" s="22" t="s">
        <v>22</v>
      </c>
      <c r="F7" s="23" t="s">
        <v>4</v>
      </c>
      <c r="G7" s="22">
        <v>36.5</v>
      </c>
      <c r="I7" s="39" t="s">
        <v>38</v>
      </c>
      <c r="L7" s="43"/>
    </row>
    <row r="8" spans="1:12" s="17" customFormat="1" x14ac:dyDescent="0.25">
      <c r="C8" s="15" t="s">
        <v>3</v>
      </c>
      <c r="D8" s="24">
        <f>IF($D$7="","",MONTH($D$7&amp;"1"))</f>
        <v>3</v>
      </c>
      <c r="F8" s="23" t="s">
        <v>5</v>
      </c>
      <c r="G8" s="22">
        <v>5</v>
      </c>
      <c r="I8" s="45" t="s">
        <v>8</v>
      </c>
      <c r="J8" s="40" t="e">
        <f ca="1">$I$51</f>
        <v>#NAME?</v>
      </c>
    </row>
    <row r="9" spans="1:12" s="17" customFormat="1" ht="12" customHeight="1" x14ac:dyDescent="0.25">
      <c r="C9" s="25" t="s">
        <v>86</v>
      </c>
      <c r="D9" s="24">
        <f>IF(OR($B$7="",$D$7="",$D$8=""),"",DAY(DATE($B$7,$D$8+1,1)-1))</f>
        <v>31</v>
      </c>
      <c r="F9" s="15" t="s">
        <v>7</v>
      </c>
      <c r="G9" s="63">
        <f>IF(OR($G$7="",$D$10=""),"Compléter heures dues / semaine et Année",($G$7*52)/12)</f>
        <v>158.16666666666666</v>
      </c>
      <c r="I9" s="45" t="s">
        <v>9</v>
      </c>
      <c r="J9" s="40" t="e">
        <f ca="1">$I$52</f>
        <v>#NAME?</v>
      </c>
    </row>
    <row r="10" spans="1:12" s="17" customFormat="1" ht="15" customHeight="1" x14ac:dyDescent="0.25">
      <c r="C10" s="23" t="s">
        <v>82</v>
      </c>
      <c r="D10" s="24">
        <f>IF(OR($B$7="",$D$7="",$D$8=""),"",NETWORKDAYS(DATE($B$7,$D$8,1),DATE($B$7,$D$8,$D$9),Listes!$G$7:$G$1000))</f>
        <v>21</v>
      </c>
      <c r="E10" s="26"/>
      <c r="F10" s="15" t="s">
        <v>6</v>
      </c>
      <c r="G10" s="27">
        <f>IF(OR($G$9="",$G$9="Compléter heures dues / semaine et Année", $D$10=""),"",$G$9/$D$10)</f>
        <v>7.5317460317460316</v>
      </c>
      <c r="I10" s="29"/>
    </row>
    <row r="11" spans="1:12" s="17" customFormat="1" ht="3.75" customHeight="1" x14ac:dyDescent="0.25">
      <c r="C11" s="15"/>
      <c r="D11" s="26"/>
      <c r="E11" s="48"/>
      <c r="F11" s="29"/>
      <c r="H11" s="29"/>
    </row>
    <row r="12" spans="1:12" s="17" customFormat="1" ht="15" customHeight="1" x14ac:dyDescent="0.25">
      <c r="A12" s="24" t="s">
        <v>51</v>
      </c>
      <c r="B12" s="47"/>
      <c r="C12" s="24" t="s">
        <v>63</v>
      </c>
      <c r="D12" s="49"/>
      <c r="E12" s="26"/>
      <c r="F12" s="28"/>
      <c r="G12" s="29"/>
      <c r="I12" s="29"/>
    </row>
    <row r="13" spans="1:12" s="17" customFormat="1" ht="3.75" customHeight="1" thickBot="1" x14ac:dyDescent="0.3">
      <c r="I13" s="29"/>
    </row>
    <row r="14" spans="1:12" s="17" customFormat="1" ht="12" customHeight="1" thickBot="1" x14ac:dyDescent="0.3">
      <c r="E14" s="65" t="s">
        <v>74</v>
      </c>
      <c r="F14" s="66"/>
      <c r="G14" s="65" t="s">
        <v>77</v>
      </c>
      <c r="H14" s="66"/>
      <c r="I14" s="29"/>
    </row>
    <row r="15" spans="1:12" s="17" customFormat="1" ht="15.75" thickBot="1" x14ac:dyDescent="0.3">
      <c r="A15" s="30" t="s">
        <v>10</v>
      </c>
      <c r="B15" s="30" t="s">
        <v>11</v>
      </c>
      <c r="C15" s="31" t="s">
        <v>12</v>
      </c>
      <c r="D15" s="32" t="s">
        <v>2</v>
      </c>
      <c r="E15" s="55" t="s">
        <v>75</v>
      </c>
      <c r="F15" s="55" t="s">
        <v>76</v>
      </c>
      <c r="G15" s="55" t="s">
        <v>75</v>
      </c>
      <c r="H15" s="55" t="s">
        <v>76</v>
      </c>
      <c r="I15" s="46" t="s">
        <v>13</v>
      </c>
      <c r="J15" s="33" t="s">
        <v>37</v>
      </c>
    </row>
    <row r="16" spans="1:12" s="17" customFormat="1" x14ac:dyDescent="0.25">
      <c r="A16" s="34">
        <f>IF(OR($B$7="",$D$7="",$D$8="",$C16=""),"",_xlfn.ISOWEEKNUM(DATE($B$7,$D$8,$C16)))</f>
        <v>9</v>
      </c>
      <c r="B16" s="34" t="str">
        <f>IF(OR($B$7="",$D$7="",$D$8="",$C16=""),"",TEXT(DATE($B$7,$D$8,$C16),"dddd"))</f>
        <v>dddd</v>
      </c>
      <c r="C16" s="34">
        <f>IF(OR($B$7="",$D$7="",$D$8=""),"",DAY(DATE($B$7,$D$8+1,1)-1)-DAY(DATE($B$7,$D$8+1,1)-1)+1)</f>
        <v>1</v>
      </c>
      <c r="D16" s="34" t="str">
        <f>IF(OR($D$7="",$C16=""),"",$D$7)</f>
        <v>Mars</v>
      </c>
      <c r="E16" s="35"/>
      <c r="F16" s="35"/>
      <c r="G16" s="35"/>
      <c r="H16" s="35"/>
      <c r="I16" s="27">
        <f>IF($G$10="","",IF(OR(ISTEXT($G16),ISTEXT($H16),ISTEXT($E16),ISTEXT($F16)),(((COUNTIF($E16:$H16,Listes!$I$7)+COUNTIF($E16:$H16,Listes!$I$9)+COUNTIF($E16:$H16,Listes!$I$12))*$G$10)/4))+IF(OR(ISTEXT($F16),ISTEXT($E16)),"0",($F16-$E16)*24)+IF(OR(ISTEXT($H16),ISTEXT($G16)),"0",($H16-$G16)*24))</f>
        <v>0</v>
      </c>
      <c r="J16" s="36" t="e" cm="1">
        <f t="array" aca="1" ref="J16" ca="1">_xlfn.IFS(OR(I16="",I16="Compléter G9"),"0,00",I16&gt;=$G$10,I16-$G$10,I16&lt;$G$10,"")</f>
        <v>#NAME?</v>
      </c>
    </row>
    <row r="17" spans="1:10" s="17" customFormat="1" x14ac:dyDescent="0.25">
      <c r="A17" s="24">
        <f t="shared" ref="A17:A46" si="0">IF(OR($B$7="",$D$7="",$D$8="",$C17=""),"",_xlfn.ISOWEEKNUM(DATE($B$7,$D$8,$C17)))</f>
        <v>9</v>
      </c>
      <c r="B17" s="24" t="str">
        <f t="shared" ref="B17:B46" si="1">IF(OR($B$7="",$D$7="",$D$8="",$C17=""),"",TEXT(DATE($B$7,$D$8,$C17),"dddd"))</f>
        <v>dddd</v>
      </c>
      <c r="C17" s="24">
        <v>2</v>
      </c>
      <c r="D17" s="24" t="str">
        <f t="shared" ref="D17:D46" si="2">IF(OR($D$7="",$C17=""),"",$D$7)</f>
        <v>Mars</v>
      </c>
      <c r="E17" s="35"/>
      <c r="F17" s="35"/>
      <c r="G17" s="35"/>
      <c r="H17" s="35"/>
      <c r="I17" s="27">
        <f>IF($G$10="","",IF(OR(ISTEXT($G17),ISTEXT($H17),ISTEXT($E17),ISTEXT($F17)),(((COUNTIF($E17:$H17,Listes!$I$7)+COUNTIF($E17:$H17,Listes!$I$9)+COUNTIF($E17:$H17,Listes!$I$12))*$G$10)/4))+IF(OR(ISTEXT($F17),ISTEXT($E17)),"0",($F17-$E17)*24)+IF(OR(ISTEXT($H17),ISTEXT($G17)),"0",($H17-$G17)*24))</f>
        <v>0</v>
      </c>
      <c r="J17" s="36" t="e" cm="1">
        <f t="array" aca="1" ref="J17" ca="1">_xlfn.IFS(OR(I17="",I17="Compléter G9"),"0,00",I17&gt;=$G$10,I17-$G$10,I17&lt;$G$10,"")</f>
        <v>#NAME?</v>
      </c>
    </row>
    <row r="18" spans="1:10" s="17" customFormat="1" x14ac:dyDescent="0.25">
      <c r="A18" s="24">
        <f t="shared" si="0"/>
        <v>9</v>
      </c>
      <c r="B18" s="24" t="str">
        <f t="shared" si="1"/>
        <v>dddd</v>
      </c>
      <c r="C18" s="24">
        <v>3</v>
      </c>
      <c r="D18" s="24" t="str">
        <f t="shared" si="2"/>
        <v>Mars</v>
      </c>
      <c r="E18" s="35"/>
      <c r="F18" s="35"/>
      <c r="G18" s="35"/>
      <c r="H18" s="35"/>
      <c r="I18" s="27">
        <f>IF($G$10="","",IF(OR(ISTEXT($G18),ISTEXT($H18),ISTEXT($E18),ISTEXT($F18)),(((COUNTIF($E18:$H18,Listes!$I$7)+COUNTIF($E18:$H18,Listes!$I$9)+COUNTIF($E18:$H18,Listes!$I$12))*$G$10)/4))+IF(OR(ISTEXT($F18),ISTEXT($E18)),"0",($F18-$E18)*24)+IF(OR(ISTEXT($H18),ISTEXT($G18)),"0",($H18-$G18)*24))</f>
        <v>0</v>
      </c>
      <c r="J18" s="36" t="e" cm="1">
        <f t="array" aca="1" ref="J18" ca="1">_xlfn.IFS(OR(I18="",I18="Compléter G9"),"0,00",I18&gt;=$G$10,I18-$G$10,I18&lt;$G$10,"")</f>
        <v>#NAME?</v>
      </c>
    </row>
    <row r="19" spans="1:10" s="17" customFormat="1" x14ac:dyDescent="0.25">
      <c r="A19" s="24">
        <f t="shared" si="0"/>
        <v>10</v>
      </c>
      <c r="B19" s="24" t="str">
        <f t="shared" si="1"/>
        <v>dddd</v>
      </c>
      <c r="C19" s="24">
        <v>4</v>
      </c>
      <c r="D19" s="24" t="str">
        <f t="shared" si="2"/>
        <v>Mars</v>
      </c>
      <c r="E19" s="35"/>
      <c r="F19" s="35"/>
      <c r="G19" s="35"/>
      <c r="H19" s="35"/>
      <c r="I19" s="27">
        <f>IF($G$10="","",IF(OR(ISTEXT($G19),ISTEXT($H19),ISTEXT($E19),ISTEXT($F19)),(((COUNTIF($E19:$H19,Listes!$I$7)+COUNTIF($E19:$H19,Listes!$I$9)+COUNTIF($E19:$H19,Listes!$I$12))*$G$10)/4))+IF(OR(ISTEXT($F19),ISTEXT($E19)),"0",($F19-$E19)*24)+IF(OR(ISTEXT($H19),ISTEXT($G19)),"0",($H19-$G19)*24))</f>
        <v>0</v>
      </c>
      <c r="J19" s="36" t="e" cm="1">
        <f t="array" aca="1" ref="J19" ca="1">_xlfn.IFS(OR(I19="",I19="Compléter G9"),"0,00",I19&gt;=$G$10,I19-$G$10,I19&lt;$G$10,"")</f>
        <v>#NAME?</v>
      </c>
    </row>
    <row r="20" spans="1:10" s="17" customFormat="1" x14ac:dyDescent="0.25">
      <c r="A20" s="24">
        <f t="shared" si="0"/>
        <v>10</v>
      </c>
      <c r="B20" s="24" t="str">
        <f t="shared" si="1"/>
        <v>dddd</v>
      </c>
      <c r="C20" s="24">
        <v>5</v>
      </c>
      <c r="D20" s="24" t="str">
        <f t="shared" si="2"/>
        <v>Mars</v>
      </c>
      <c r="E20" s="35"/>
      <c r="F20" s="35"/>
      <c r="G20" s="35"/>
      <c r="H20" s="35"/>
      <c r="I20" s="27">
        <f>IF($G$10="","",IF(OR(ISTEXT($G20),ISTEXT($H20),ISTEXT($E20),ISTEXT($F20)),(((COUNTIF($E20:$H20,Listes!$I$7)+COUNTIF($E20:$H20,Listes!$I$9)+COUNTIF($E20:$H20,Listes!$I$12))*$G$10)/4))+IF(OR(ISTEXT($F20),ISTEXT($E20)),"0",($F20-$E20)*24)+IF(OR(ISTEXT($H20),ISTEXT($G20)),"0",($H20-$G20)*24))</f>
        <v>0</v>
      </c>
      <c r="J20" s="36" t="e" cm="1">
        <f t="array" aca="1" ref="J20" ca="1">_xlfn.IFS(OR(I20="",I20="Compléter G9"),"0,00",I20&gt;=$G$10,I20-$G$10,I20&lt;$G$10,"")</f>
        <v>#NAME?</v>
      </c>
    </row>
    <row r="21" spans="1:10" s="17" customFormat="1" x14ac:dyDescent="0.25">
      <c r="A21" s="24">
        <f t="shared" si="0"/>
        <v>10</v>
      </c>
      <c r="B21" s="24" t="str">
        <f t="shared" si="1"/>
        <v>dddd</v>
      </c>
      <c r="C21" s="24">
        <v>6</v>
      </c>
      <c r="D21" s="24" t="str">
        <f t="shared" si="2"/>
        <v>Mars</v>
      </c>
      <c r="E21" s="35"/>
      <c r="F21" s="35"/>
      <c r="G21" s="35"/>
      <c r="H21" s="35"/>
      <c r="I21" s="27">
        <f>IF($G$10="","",IF(OR(ISTEXT($G21),ISTEXT($H21),ISTEXT($E21),ISTEXT($F21)),(((COUNTIF($E21:$H21,Listes!$I$7)+COUNTIF($E21:$H21,Listes!$I$9)+COUNTIF($E21:$H21,Listes!$I$12))*$G$10)/4))+IF(OR(ISTEXT($F21),ISTEXT($E21)),"0",($F21-$E21)*24)+IF(OR(ISTEXT($H21),ISTEXT($G21)),"0",($H21-$G21)*24))</f>
        <v>0</v>
      </c>
      <c r="J21" s="36" t="e" cm="1">
        <f t="array" aca="1" ref="J21" ca="1">_xlfn.IFS(OR(I21="",I21="Compléter G9"),"0,00",I21&gt;=$G$10,I21-$G$10,I21&lt;$G$10,"")</f>
        <v>#NAME?</v>
      </c>
    </row>
    <row r="22" spans="1:10" s="17" customFormat="1" x14ac:dyDescent="0.25">
      <c r="A22" s="24">
        <f t="shared" si="0"/>
        <v>10</v>
      </c>
      <c r="B22" s="24" t="str">
        <f t="shared" si="1"/>
        <v>dddd</v>
      </c>
      <c r="C22" s="24">
        <v>7</v>
      </c>
      <c r="D22" s="24" t="str">
        <f t="shared" si="2"/>
        <v>Mars</v>
      </c>
      <c r="E22" s="35"/>
      <c r="F22" s="35"/>
      <c r="G22" s="35"/>
      <c r="H22" s="35"/>
      <c r="I22" s="27">
        <f>IF($G$10="","",IF(OR(ISTEXT($G22),ISTEXT($H22),ISTEXT($E22),ISTEXT($F22)),(((COUNTIF($E22:$H22,Listes!$I$7)+COUNTIF($E22:$H22,Listes!$I$9)+COUNTIF($E22:$H22,Listes!$I$12))*$G$10)/4))+IF(OR(ISTEXT($F22),ISTEXT($E22)),"0",($F22-$E22)*24)+IF(OR(ISTEXT($H22),ISTEXT($G22)),"0",($H22-$G22)*24))</f>
        <v>0</v>
      </c>
      <c r="J22" s="36" t="e" cm="1">
        <f t="array" aca="1" ref="J22" ca="1">_xlfn.IFS(OR(I22="",I22="Compléter G9"),"0,00",I22&gt;=$G$10,I22-$G$10,I22&lt;$G$10,"")</f>
        <v>#NAME?</v>
      </c>
    </row>
    <row r="23" spans="1:10" s="17" customFormat="1" x14ac:dyDescent="0.25">
      <c r="A23" s="24">
        <f t="shared" si="0"/>
        <v>10</v>
      </c>
      <c r="B23" s="24" t="str">
        <f t="shared" si="1"/>
        <v>dddd</v>
      </c>
      <c r="C23" s="24">
        <v>8</v>
      </c>
      <c r="D23" s="24" t="str">
        <f t="shared" si="2"/>
        <v>Mars</v>
      </c>
      <c r="E23" s="35"/>
      <c r="F23" s="35"/>
      <c r="G23" s="35"/>
      <c r="H23" s="35"/>
      <c r="I23" s="27">
        <f>IF($G$10="","",IF(OR(ISTEXT($G23),ISTEXT($H23),ISTEXT($E23),ISTEXT($F23)),(((COUNTIF($E23:$H23,Listes!$I$7)+COUNTIF($E23:$H23,Listes!$I$9)+COUNTIF($E23:$H23,Listes!$I$12))*$G$10)/4))+IF(OR(ISTEXT($F23),ISTEXT($E23)),"0",($F23-$E23)*24)+IF(OR(ISTEXT($H23),ISTEXT($G23)),"0",($H23-$G23)*24))</f>
        <v>0</v>
      </c>
      <c r="J23" s="36" t="e" cm="1">
        <f t="array" aca="1" ref="J23" ca="1">_xlfn.IFS(OR(I23="",I23="Compléter G9"),"0,00",I23&gt;=$G$10,I23-$G$10,I23&lt;$G$10,"")</f>
        <v>#NAME?</v>
      </c>
    </row>
    <row r="24" spans="1:10" s="17" customFormat="1" x14ac:dyDescent="0.25">
      <c r="A24" s="24">
        <f t="shared" si="0"/>
        <v>10</v>
      </c>
      <c r="B24" s="24" t="str">
        <f t="shared" si="1"/>
        <v>dddd</v>
      </c>
      <c r="C24" s="24">
        <v>9</v>
      </c>
      <c r="D24" s="24" t="str">
        <f t="shared" si="2"/>
        <v>Mars</v>
      </c>
      <c r="E24" s="35"/>
      <c r="F24" s="35"/>
      <c r="G24" s="35"/>
      <c r="H24" s="35"/>
      <c r="I24" s="27">
        <f>IF($G$10="","",IF(OR(ISTEXT($G24),ISTEXT($H24),ISTEXT($E24),ISTEXT($F24)),(((COUNTIF($E24:$H24,Listes!$I$7)+COUNTIF($E24:$H24,Listes!$I$9)+COUNTIF($E24:$H24,Listes!$I$12))*$G$10)/4))+IF(OR(ISTEXT($F24),ISTEXT($E24)),"0",($F24-$E24)*24)+IF(OR(ISTEXT($H24),ISTEXT($G24)),"0",($H24-$G24)*24))</f>
        <v>0</v>
      </c>
      <c r="J24" s="36" t="e" cm="1">
        <f t="array" aca="1" ref="J24" ca="1">_xlfn.IFS(OR(I24="",I24="Compléter G9"),"0,00",I24&gt;=$G$10,I24-$G$10,I24&lt;$G$10,"")</f>
        <v>#NAME?</v>
      </c>
    </row>
    <row r="25" spans="1:10" s="17" customFormat="1" x14ac:dyDescent="0.25">
      <c r="A25" s="24">
        <f t="shared" si="0"/>
        <v>10</v>
      </c>
      <c r="B25" s="24" t="str">
        <f t="shared" si="1"/>
        <v>dddd</v>
      </c>
      <c r="C25" s="24">
        <v>10</v>
      </c>
      <c r="D25" s="24" t="str">
        <f t="shared" si="2"/>
        <v>Mars</v>
      </c>
      <c r="E25" s="35"/>
      <c r="F25" s="35"/>
      <c r="G25" s="35"/>
      <c r="H25" s="35"/>
      <c r="I25" s="27">
        <f>IF($G$10="","",IF(OR(ISTEXT($G25),ISTEXT($H25),ISTEXT($E25),ISTEXT($F25)),(((COUNTIF($E25:$H25,Listes!$I$7)+COUNTIF($E25:$H25,Listes!$I$9)+COUNTIF($E25:$H25,Listes!$I$12))*$G$10)/4))+IF(OR(ISTEXT($F25),ISTEXT($E25)),"0",($F25-$E25)*24)+IF(OR(ISTEXT($H25),ISTEXT($G25)),"0",($H25-$G25)*24))</f>
        <v>0</v>
      </c>
      <c r="J25" s="36" t="e" cm="1">
        <f t="array" aca="1" ref="J25" ca="1">_xlfn.IFS(OR(I25="",I25="Compléter G9"),"0,00",I25&gt;=$G$10,I25-$G$10,I25&lt;$G$10,"")</f>
        <v>#NAME?</v>
      </c>
    </row>
    <row r="26" spans="1:10" s="17" customFormat="1" x14ac:dyDescent="0.25">
      <c r="A26" s="24">
        <f t="shared" si="0"/>
        <v>11</v>
      </c>
      <c r="B26" s="24" t="str">
        <f t="shared" si="1"/>
        <v>dddd</v>
      </c>
      <c r="C26" s="24">
        <v>11</v>
      </c>
      <c r="D26" s="24" t="str">
        <f t="shared" si="2"/>
        <v>Mars</v>
      </c>
      <c r="E26" s="35"/>
      <c r="F26" s="35"/>
      <c r="G26" s="35"/>
      <c r="H26" s="35"/>
      <c r="I26" s="27">
        <f>IF($G$10="","",IF(OR(ISTEXT($G26),ISTEXT($H26),ISTEXT($E26),ISTEXT($F26)),(((COUNTIF($E26:$H26,Listes!$I$7)+COUNTIF($E26:$H26,Listes!$I$9)+COUNTIF($E26:$H26,Listes!$I$12))*$G$10)/4))+IF(OR(ISTEXT($F26),ISTEXT($E26)),"0",($F26-$E26)*24)+IF(OR(ISTEXT($H26),ISTEXT($G26)),"0",($H26-$G26)*24))</f>
        <v>0</v>
      </c>
      <c r="J26" s="36" t="e" cm="1">
        <f t="array" aca="1" ref="J26" ca="1">_xlfn.IFS(OR(I26="",I26="Compléter G9"),"0,00",I26&gt;=$G$10,I26-$G$10,I26&lt;$G$10,"")</f>
        <v>#NAME?</v>
      </c>
    </row>
    <row r="27" spans="1:10" s="17" customFormat="1" x14ac:dyDescent="0.25">
      <c r="A27" s="24">
        <f t="shared" si="0"/>
        <v>11</v>
      </c>
      <c r="B27" s="24" t="str">
        <f t="shared" si="1"/>
        <v>dddd</v>
      </c>
      <c r="C27" s="24">
        <v>12</v>
      </c>
      <c r="D27" s="24" t="str">
        <f t="shared" si="2"/>
        <v>Mars</v>
      </c>
      <c r="E27" s="35"/>
      <c r="F27" s="35"/>
      <c r="G27" s="35"/>
      <c r="H27" s="35"/>
      <c r="I27" s="27">
        <f>IF($G$10="","",IF(OR(ISTEXT($G27),ISTEXT($H27),ISTEXT($E27),ISTEXT($F27)),(((COUNTIF($E27:$H27,Listes!$I$7)+COUNTIF($E27:$H27,Listes!$I$9)+COUNTIF($E27:$H27,Listes!$I$12))*$G$10)/4))+IF(OR(ISTEXT($F27),ISTEXT($E27)),"0",($F27-$E27)*24)+IF(OR(ISTEXT($H27),ISTEXT($G27)),"0",($H27-$G27)*24))</f>
        <v>0</v>
      </c>
      <c r="J27" s="36" t="e" cm="1">
        <f t="array" aca="1" ref="J27" ca="1">_xlfn.IFS(OR(I27="",I27="Compléter G9"),"0,00",I27&gt;=$G$10,I27-$G$10,I27&lt;$G$10,"")</f>
        <v>#NAME?</v>
      </c>
    </row>
    <row r="28" spans="1:10" s="17" customFormat="1" x14ac:dyDescent="0.25">
      <c r="A28" s="24">
        <f t="shared" si="0"/>
        <v>11</v>
      </c>
      <c r="B28" s="24" t="str">
        <f t="shared" si="1"/>
        <v>dddd</v>
      </c>
      <c r="C28" s="24">
        <v>13</v>
      </c>
      <c r="D28" s="24" t="str">
        <f t="shared" si="2"/>
        <v>Mars</v>
      </c>
      <c r="E28" s="35"/>
      <c r="F28" s="35"/>
      <c r="G28" s="35"/>
      <c r="H28" s="35"/>
      <c r="I28" s="27">
        <f>IF($G$10="","",IF(OR(ISTEXT($G28),ISTEXT($H28),ISTEXT($E28),ISTEXT($F28)),(((COUNTIF($E28:$H28,Listes!$I$7)+COUNTIF($E28:$H28,Listes!$I$9)+COUNTIF($E28:$H28,Listes!$I$12))*$G$10)/4))+IF(OR(ISTEXT($F28),ISTEXT($E28)),"0",($F28-$E28)*24)+IF(OR(ISTEXT($H28),ISTEXT($G28)),"0",($H28-$G28)*24))</f>
        <v>0</v>
      </c>
      <c r="J28" s="36" t="e" cm="1">
        <f t="array" aca="1" ref="J28" ca="1">_xlfn.IFS(OR(I28="",I28="Compléter G9"),"0,00",I28&gt;=$G$10,I28-$G$10,I28&lt;$G$10,"")</f>
        <v>#NAME?</v>
      </c>
    </row>
    <row r="29" spans="1:10" s="17" customFormat="1" x14ac:dyDescent="0.25">
      <c r="A29" s="24">
        <f t="shared" si="0"/>
        <v>11</v>
      </c>
      <c r="B29" s="24" t="str">
        <f t="shared" si="1"/>
        <v>dddd</v>
      </c>
      <c r="C29" s="24">
        <v>14</v>
      </c>
      <c r="D29" s="24" t="str">
        <f t="shared" si="2"/>
        <v>Mars</v>
      </c>
      <c r="E29" s="35"/>
      <c r="F29" s="35"/>
      <c r="G29" s="35"/>
      <c r="H29" s="35"/>
      <c r="I29" s="27">
        <f>IF($G$10="","",IF(OR(ISTEXT($G29),ISTEXT($H29),ISTEXT($E29),ISTEXT($F29)),(((COUNTIF($E29:$H29,Listes!$I$7)+COUNTIF($E29:$H29,Listes!$I$9)+COUNTIF($E29:$H29,Listes!$I$12))*$G$10)/4))+IF(OR(ISTEXT($F29),ISTEXT($E29)),"0",($F29-$E29)*24)+IF(OR(ISTEXT($H29),ISTEXT($G29)),"0",($H29-$G29)*24))</f>
        <v>0</v>
      </c>
      <c r="J29" s="36" t="e" cm="1">
        <f t="array" aca="1" ref="J29" ca="1">_xlfn.IFS(OR(I29="",I29="Compléter G9"),"0,00",I29&gt;=$G$10,I29-$G$10,I29&lt;$G$10,"")</f>
        <v>#NAME?</v>
      </c>
    </row>
    <row r="30" spans="1:10" s="17" customFormat="1" x14ac:dyDescent="0.25">
      <c r="A30" s="24">
        <f t="shared" si="0"/>
        <v>11</v>
      </c>
      <c r="B30" s="24" t="str">
        <f t="shared" si="1"/>
        <v>dddd</v>
      </c>
      <c r="C30" s="24">
        <v>15</v>
      </c>
      <c r="D30" s="24" t="str">
        <f t="shared" si="2"/>
        <v>Mars</v>
      </c>
      <c r="E30" s="35"/>
      <c r="F30" s="35"/>
      <c r="G30" s="35"/>
      <c r="H30" s="35"/>
      <c r="I30" s="27">
        <f>IF($G$10="","",IF(OR(ISTEXT($G30),ISTEXT($H30),ISTEXT($E30),ISTEXT($F30)),(((COUNTIF($E30:$H30,Listes!$I$7)+COUNTIF($E30:$H30,Listes!$I$9)+COUNTIF($E30:$H30,Listes!$I$12))*$G$10)/4))+IF(OR(ISTEXT($F30),ISTEXT($E30)),"0",($F30-$E30)*24)+IF(OR(ISTEXT($H30),ISTEXT($G30)),"0",($H30-$G30)*24))</f>
        <v>0</v>
      </c>
      <c r="J30" s="36" t="e" cm="1">
        <f t="array" aca="1" ref="J30" ca="1">_xlfn.IFS(OR(I30="",I30="Compléter G9"),"0,00",I30&gt;=$G$10,I30-$G$10,I30&lt;$G$10,"")</f>
        <v>#NAME?</v>
      </c>
    </row>
    <row r="31" spans="1:10" s="17" customFormat="1" x14ac:dyDescent="0.25">
      <c r="A31" s="24">
        <f t="shared" si="0"/>
        <v>11</v>
      </c>
      <c r="B31" s="24" t="str">
        <f t="shared" si="1"/>
        <v>dddd</v>
      </c>
      <c r="C31" s="24">
        <v>16</v>
      </c>
      <c r="D31" s="24" t="str">
        <f t="shared" si="2"/>
        <v>Mars</v>
      </c>
      <c r="E31" s="35"/>
      <c r="F31" s="35"/>
      <c r="G31" s="35"/>
      <c r="H31" s="35"/>
      <c r="I31" s="27">
        <f>IF($G$10="","",IF(OR(ISTEXT($G31),ISTEXT($H31),ISTEXT($E31),ISTEXT($F31)),(((COUNTIF($E31:$H31,Listes!$I$7)+COUNTIF($E31:$H31,Listes!$I$9)+COUNTIF($E31:$H31,Listes!$I$12))*$G$10)/4))+IF(OR(ISTEXT($F31),ISTEXT($E31)),"0",($F31-$E31)*24)+IF(OR(ISTEXT($H31),ISTEXT($G31)),"0",($H31-$G31)*24))</f>
        <v>0</v>
      </c>
      <c r="J31" s="36" t="e" cm="1">
        <f t="array" aca="1" ref="J31" ca="1">_xlfn.IFS(OR(I31="",I31="Compléter G9"),"0,00",I31&gt;=$G$10,I31-$G$10,I31&lt;$G$10,"")</f>
        <v>#NAME?</v>
      </c>
    </row>
    <row r="32" spans="1:10" s="17" customFormat="1" x14ac:dyDescent="0.25">
      <c r="A32" s="24">
        <f t="shared" si="0"/>
        <v>11</v>
      </c>
      <c r="B32" s="24" t="str">
        <f t="shared" si="1"/>
        <v>dddd</v>
      </c>
      <c r="C32" s="24">
        <v>17</v>
      </c>
      <c r="D32" s="24" t="str">
        <f t="shared" si="2"/>
        <v>Mars</v>
      </c>
      <c r="E32" s="37"/>
      <c r="F32" s="37"/>
      <c r="G32" s="37"/>
      <c r="H32" s="37"/>
      <c r="I32" s="27">
        <f>IF($G$10="","",IF(OR(ISTEXT($G32),ISTEXT($H32),ISTEXT($E32),ISTEXT($F32)),(((COUNTIF($E32:$H32,Listes!$I$7)+COUNTIF($E32:$H32,Listes!$I$9)+COUNTIF($E32:$H32,Listes!$I$12))*$G$10)/4))+IF(OR(ISTEXT($F32),ISTEXT($E32)),"0",($F32-$E32)*24)+IF(OR(ISTEXT($H32),ISTEXT($G32)),"0",($H32-$G32)*24))</f>
        <v>0</v>
      </c>
      <c r="J32" s="36" t="e" cm="1">
        <f t="array" aca="1" ref="J32" ca="1">_xlfn.IFS(OR(I32="",I32="Compléter G9"),"0,00",I32&gt;=$G$10,I32-$G$10,I32&lt;$G$10,"")</f>
        <v>#NAME?</v>
      </c>
    </row>
    <row r="33" spans="1:10" s="17" customFormat="1" x14ac:dyDescent="0.25">
      <c r="A33" s="24">
        <f t="shared" si="0"/>
        <v>12</v>
      </c>
      <c r="B33" s="24" t="str">
        <f t="shared" si="1"/>
        <v>dddd</v>
      </c>
      <c r="C33" s="24">
        <v>18</v>
      </c>
      <c r="D33" s="24" t="str">
        <f t="shared" si="2"/>
        <v>Mars</v>
      </c>
      <c r="E33" s="37"/>
      <c r="F33" s="37"/>
      <c r="G33" s="37"/>
      <c r="H33" s="37"/>
      <c r="I33" s="27">
        <f>IF($G$10="","",IF(OR(ISTEXT($G33),ISTEXT($H33),ISTEXT($E33),ISTEXT($F33)),(((COUNTIF($E33:$H33,Listes!$I$7)+COUNTIF($E33:$H33,Listes!$I$9)+COUNTIF($E33:$H33,Listes!$I$12))*$G$10)/4))+IF(OR(ISTEXT($F33),ISTEXT($E33)),"0",($F33-$E33)*24)+IF(OR(ISTEXT($H33),ISTEXT($G33)),"0",($H33-$G33)*24))</f>
        <v>0</v>
      </c>
      <c r="J33" s="36" t="e" cm="1">
        <f t="array" aca="1" ref="J33" ca="1">_xlfn.IFS(OR(I33="",I33="Compléter G9"),"0,00",I33&gt;=$G$10,I33-$G$10,I33&lt;$G$10,"")</f>
        <v>#NAME?</v>
      </c>
    </row>
    <row r="34" spans="1:10" s="17" customFormat="1" x14ac:dyDescent="0.25">
      <c r="A34" s="24">
        <f t="shared" si="0"/>
        <v>12</v>
      </c>
      <c r="B34" s="24" t="str">
        <f t="shared" si="1"/>
        <v>dddd</v>
      </c>
      <c r="C34" s="24">
        <v>19</v>
      </c>
      <c r="D34" s="24" t="str">
        <f t="shared" si="2"/>
        <v>Mars</v>
      </c>
      <c r="E34" s="35"/>
      <c r="F34" s="35"/>
      <c r="G34" s="35"/>
      <c r="H34" s="35"/>
      <c r="I34" s="27">
        <f>IF($G$10="","",IF(OR(ISTEXT($G34),ISTEXT($H34),ISTEXT($E34),ISTEXT($F34)),(((COUNTIF($E34:$H34,Listes!$I$7)+COUNTIF($E34:$H34,Listes!$I$9)+COUNTIF($E34:$H34,Listes!$I$12))*$G$10)/4))+IF(OR(ISTEXT($F34),ISTEXT($E34)),"0",($F34-$E34)*24)+IF(OR(ISTEXT($H34),ISTEXT($G34)),"0",($H34-$G34)*24))</f>
        <v>0</v>
      </c>
      <c r="J34" s="36" t="e" cm="1">
        <f t="array" aca="1" ref="J34" ca="1">_xlfn.IFS(OR(I34="",I34="Compléter G9"),"0,00",I34&gt;=$G$10,I34-$G$10,I34&lt;$G$10,"")</f>
        <v>#NAME?</v>
      </c>
    </row>
    <row r="35" spans="1:10" s="17" customFormat="1" x14ac:dyDescent="0.25">
      <c r="A35" s="24">
        <f t="shared" si="0"/>
        <v>12</v>
      </c>
      <c r="B35" s="24" t="str">
        <f t="shared" si="1"/>
        <v>dddd</v>
      </c>
      <c r="C35" s="24">
        <v>20</v>
      </c>
      <c r="D35" s="24" t="str">
        <f t="shared" si="2"/>
        <v>Mars</v>
      </c>
      <c r="E35" s="35"/>
      <c r="F35" s="35"/>
      <c r="G35" s="35"/>
      <c r="H35" s="35"/>
      <c r="I35" s="27">
        <f>IF($G$10="","",IF(OR(ISTEXT($G35),ISTEXT($H35),ISTEXT($E35),ISTEXT($F35)),(((COUNTIF($E35:$H35,Listes!$I$7)+COUNTIF($E35:$H35,Listes!$I$9)+COUNTIF($E35:$H35,Listes!$I$12))*$G$10)/4))+IF(OR(ISTEXT($F35),ISTEXT($E35)),"0",($F35-$E35)*24)+IF(OR(ISTEXT($H35),ISTEXT($G35)),"0",($H35-$G35)*24))</f>
        <v>0</v>
      </c>
      <c r="J35" s="36" t="e" cm="1">
        <f t="array" aca="1" ref="J35" ca="1">_xlfn.IFS(OR(I35="",I35="Compléter G9"),"0,00",I35&gt;=$G$10,I35-$G$10,I35&lt;$G$10,"")</f>
        <v>#NAME?</v>
      </c>
    </row>
    <row r="36" spans="1:10" s="38" customFormat="1" x14ac:dyDescent="0.25">
      <c r="A36" s="24">
        <f t="shared" si="0"/>
        <v>12</v>
      </c>
      <c r="B36" s="24" t="str">
        <f t="shared" si="1"/>
        <v>dddd</v>
      </c>
      <c r="C36" s="24">
        <v>21</v>
      </c>
      <c r="D36" s="24" t="str">
        <f t="shared" si="2"/>
        <v>Mars</v>
      </c>
      <c r="E36" s="35"/>
      <c r="F36" s="35"/>
      <c r="G36" s="35"/>
      <c r="H36" s="35"/>
      <c r="I36" s="27">
        <f>IF($G$10="","",IF(OR(ISTEXT($G36),ISTEXT($H36),ISTEXT($E36),ISTEXT($F36)),(((COUNTIF($E36:$H36,Listes!$I$7)+COUNTIF($E36:$H36,Listes!$I$9)+COUNTIF($E36:$H36,Listes!$I$12))*$G$10)/4))+IF(OR(ISTEXT($F36),ISTEXT($E36)),"0",($F36-$E36)*24)+IF(OR(ISTEXT($H36),ISTEXT($G36)),"0",($H36-$G36)*24))</f>
        <v>0</v>
      </c>
      <c r="J36" s="36" t="e" cm="1">
        <f t="array" aca="1" ref="J36" ca="1">_xlfn.IFS(OR(I36="",I36="Compléter G9"),"0,00",I36&gt;=$G$10,I36-$G$10,I36&lt;$G$10,"")</f>
        <v>#NAME?</v>
      </c>
    </row>
    <row r="37" spans="1:10" s="38" customFormat="1" x14ac:dyDescent="0.25">
      <c r="A37" s="24">
        <f t="shared" si="0"/>
        <v>12</v>
      </c>
      <c r="B37" s="24" t="str">
        <f t="shared" si="1"/>
        <v>dddd</v>
      </c>
      <c r="C37" s="24">
        <v>22</v>
      </c>
      <c r="D37" s="24" t="str">
        <f t="shared" si="2"/>
        <v>Mars</v>
      </c>
      <c r="E37" s="35"/>
      <c r="F37" s="35"/>
      <c r="G37" s="35"/>
      <c r="H37" s="35"/>
      <c r="I37" s="27">
        <f>IF($G$10="","",IF(OR(ISTEXT($G37),ISTEXT($H37),ISTEXT($E37),ISTEXT($F37)),(((COUNTIF($E37:$H37,Listes!$I$7)+COUNTIF($E37:$H37,Listes!$I$9)+COUNTIF($E37:$H37,Listes!$I$12))*$G$10)/4))+IF(OR(ISTEXT($F37),ISTEXT($E37)),"0",($F37-$E37)*24)+IF(OR(ISTEXT($H37),ISTEXT($G37)),"0",($H37-$G37)*24))</f>
        <v>0</v>
      </c>
      <c r="J37" s="36" t="e" cm="1">
        <f t="array" aca="1" ref="J37" ca="1">_xlfn.IFS(OR(I37="",I37="Compléter G9"),"0,00",I37&gt;=$G$10,I37-$G$10,I37&lt;$G$10,"")</f>
        <v>#NAME?</v>
      </c>
    </row>
    <row r="38" spans="1:10" s="38" customFormat="1" x14ac:dyDescent="0.25">
      <c r="A38" s="24">
        <f t="shared" si="0"/>
        <v>12</v>
      </c>
      <c r="B38" s="24" t="str">
        <f t="shared" si="1"/>
        <v>dddd</v>
      </c>
      <c r="C38" s="24">
        <v>23</v>
      </c>
      <c r="D38" s="24" t="str">
        <f t="shared" si="2"/>
        <v>Mars</v>
      </c>
      <c r="E38" s="35"/>
      <c r="F38" s="35"/>
      <c r="G38" s="35"/>
      <c r="H38" s="35"/>
      <c r="I38" s="27">
        <f>IF($G$10="","",IF(OR(ISTEXT($G38),ISTEXT($H38),ISTEXT($E38),ISTEXT($F38)),(((COUNTIF($E38:$H38,Listes!$I$7)+COUNTIF($E38:$H38,Listes!$I$9)+COUNTIF($E38:$H38,Listes!$I$12))*$G$10)/4))+IF(OR(ISTEXT($F38),ISTEXT($E38)),"0",($F38-$E38)*24)+IF(OR(ISTEXT($H38),ISTEXT($G38)),"0",($H38-$G38)*24))</f>
        <v>0</v>
      </c>
      <c r="J38" s="36" t="e" cm="1">
        <f t="array" aca="1" ref="J38" ca="1">_xlfn.IFS(OR(I38="",I38="Compléter G9"),"0,00",I38&gt;=$G$10,I38-$G$10,I38&lt;$G$10,"")</f>
        <v>#NAME?</v>
      </c>
    </row>
    <row r="39" spans="1:10" s="38" customFormat="1" x14ac:dyDescent="0.25">
      <c r="A39" s="24">
        <f t="shared" si="0"/>
        <v>12</v>
      </c>
      <c r="B39" s="24" t="str">
        <f t="shared" si="1"/>
        <v>dddd</v>
      </c>
      <c r="C39" s="24">
        <v>24</v>
      </c>
      <c r="D39" s="24" t="str">
        <f t="shared" si="2"/>
        <v>Mars</v>
      </c>
      <c r="E39" s="37"/>
      <c r="F39" s="37"/>
      <c r="G39" s="37"/>
      <c r="H39" s="37"/>
      <c r="I39" s="27">
        <f>IF($G$10="","",IF(OR(ISTEXT($G39),ISTEXT($H39),ISTEXT($E39),ISTEXT($F39)),(((COUNTIF($E39:$H39,Listes!$I$7)+COUNTIF($E39:$H39,Listes!$I$9)+COUNTIF($E39:$H39,Listes!$I$12))*$G$10)/4))+IF(OR(ISTEXT($F39),ISTEXT($E39)),"0",($F39-$E39)*24)+IF(OR(ISTEXT($H39),ISTEXT($G39)),"0",($H39-$G39)*24))</f>
        <v>0</v>
      </c>
      <c r="J39" s="36" t="e" cm="1">
        <f t="array" aca="1" ref="J39" ca="1">_xlfn.IFS(OR(I39="",I39="Compléter G9"),"0,00",I39&gt;=$G$10,I39-$G$10,I39&lt;$G$10,"")</f>
        <v>#NAME?</v>
      </c>
    </row>
    <row r="40" spans="1:10" s="38" customFormat="1" x14ac:dyDescent="0.25">
      <c r="A40" s="24">
        <f t="shared" si="0"/>
        <v>13</v>
      </c>
      <c r="B40" s="24" t="str">
        <f t="shared" si="1"/>
        <v>dddd</v>
      </c>
      <c r="C40" s="24">
        <v>25</v>
      </c>
      <c r="D40" s="24" t="str">
        <f t="shared" si="2"/>
        <v>Mars</v>
      </c>
      <c r="E40" s="37"/>
      <c r="F40" s="37"/>
      <c r="G40" s="37"/>
      <c r="H40" s="37"/>
      <c r="I40" s="27">
        <f>IF($G$10="","",IF(OR(ISTEXT($G40),ISTEXT($H40),ISTEXT($E40),ISTEXT($F40)),(((COUNTIF($E40:$H40,Listes!$I$7)+COUNTIF($E40:$H40,Listes!$I$9)+COUNTIF($E40:$H40,Listes!$I$12))*$G$10)/4))+IF(OR(ISTEXT($F40),ISTEXT($E40)),"0",($F40-$E40)*24)+IF(OR(ISTEXT($H40),ISTEXT($G40)),"0",($H40-$G40)*24))</f>
        <v>0</v>
      </c>
      <c r="J40" s="36" t="e" cm="1">
        <f t="array" aca="1" ref="J40" ca="1">_xlfn.IFS(OR(I40="",I40="Compléter G9"),"0,00",I40&gt;=$G$10,I40-$G$10,I40&lt;$G$10,"")</f>
        <v>#NAME?</v>
      </c>
    </row>
    <row r="41" spans="1:10" s="38" customFormat="1" x14ac:dyDescent="0.25">
      <c r="A41" s="24">
        <f t="shared" si="0"/>
        <v>13</v>
      </c>
      <c r="B41" s="24" t="str">
        <f t="shared" si="1"/>
        <v>dddd</v>
      </c>
      <c r="C41" s="24">
        <v>26</v>
      </c>
      <c r="D41" s="24" t="str">
        <f t="shared" si="2"/>
        <v>Mars</v>
      </c>
      <c r="E41" s="35"/>
      <c r="F41" s="35"/>
      <c r="G41" s="35"/>
      <c r="H41" s="35"/>
      <c r="I41" s="27">
        <f>IF($G$10="","",IF(OR(ISTEXT($G41),ISTEXT($H41),ISTEXT($E41),ISTEXT($F41)),(((COUNTIF($E41:$H41,Listes!$I$7)+COUNTIF($E41:$H41,Listes!$I$9)+COUNTIF($E41:$H41,Listes!$I$12))*$G$10)/4))+IF(OR(ISTEXT($F41),ISTEXT($E41)),"0",($F41-$E41)*24)+IF(OR(ISTEXT($H41),ISTEXT($G41)),"0",($H41-$G41)*24))</f>
        <v>0</v>
      </c>
      <c r="J41" s="36" t="e" cm="1">
        <f t="array" aca="1" ref="J41" ca="1">_xlfn.IFS(OR(I41="",I41="Compléter G9"),"0,00",I41&gt;=$G$10,I41-$G$10,I41&lt;$G$10,"")</f>
        <v>#NAME?</v>
      </c>
    </row>
    <row r="42" spans="1:10" s="38" customFormat="1" x14ac:dyDescent="0.25">
      <c r="A42" s="24">
        <f t="shared" si="0"/>
        <v>13</v>
      </c>
      <c r="B42" s="24" t="str">
        <f t="shared" si="1"/>
        <v>dddd</v>
      </c>
      <c r="C42" s="24">
        <v>27</v>
      </c>
      <c r="D42" s="24" t="str">
        <f t="shared" si="2"/>
        <v>Mars</v>
      </c>
      <c r="E42" s="35"/>
      <c r="F42" s="35"/>
      <c r="G42" s="35"/>
      <c r="H42" s="35"/>
      <c r="I42" s="27">
        <f>IF($G$10="","",IF(OR(ISTEXT($G42),ISTEXT($H42),ISTEXT($E42),ISTEXT($F42)),(((COUNTIF($E42:$H42,Listes!$I$7)+COUNTIF($E42:$H42,Listes!$I$9)+COUNTIF($E42:$H42,Listes!$I$12))*$G$10)/4))+IF(OR(ISTEXT($F42),ISTEXT($E42)),"0",($F42-$E42)*24)+IF(OR(ISTEXT($H42),ISTEXT($G42)),"0",($H42-$G42)*24))</f>
        <v>0</v>
      </c>
      <c r="J42" s="36" t="e" cm="1">
        <f t="array" aca="1" ref="J42" ca="1">_xlfn.IFS(OR(I42="",I42="Compléter G9"),"0,00",I42&gt;=$G$10,I42-$G$10,I42&lt;$G$10,"")</f>
        <v>#NAME?</v>
      </c>
    </row>
    <row r="43" spans="1:10" s="38" customFormat="1" x14ac:dyDescent="0.25">
      <c r="A43" s="24">
        <f t="shared" si="0"/>
        <v>13</v>
      </c>
      <c r="B43" s="24" t="str">
        <f t="shared" si="1"/>
        <v>dddd</v>
      </c>
      <c r="C43" s="24">
        <v>28</v>
      </c>
      <c r="D43" s="24" t="str">
        <f t="shared" si="2"/>
        <v>Mars</v>
      </c>
      <c r="E43" s="35"/>
      <c r="F43" s="35"/>
      <c r="G43" s="35"/>
      <c r="H43" s="35"/>
      <c r="I43" s="27">
        <f>IF($G$10="","",IF(OR(ISTEXT($G43),ISTEXT($H43),ISTEXT($E43),ISTEXT($F43)),(((COUNTIF($E43:$H43,Listes!$I$7)+COUNTIF($E43:$H43,Listes!$I$9)+COUNTIF($E43:$H43,Listes!$I$12))*$G$10)/4))+IF(OR(ISTEXT($F43),ISTEXT($E43)),"0",($F43-$E43)*24)+IF(OR(ISTEXT($H43),ISTEXT($G43)),"0",($H43-$G43)*24))</f>
        <v>0</v>
      </c>
      <c r="J43" s="36" t="e" cm="1">
        <f t="array" aca="1" ref="J43" ca="1">_xlfn.IFS(OR(I43="",I43="Compléter G9"),"0,00",I43&gt;=$G$10,I43-$G$10,I43&lt;$G$10,"")</f>
        <v>#NAME?</v>
      </c>
    </row>
    <row r="44" spans="1:10" s="38" customFormat="1" x14ac:dyDescent="0.25">
      <c r="A44" s="24">
        <f t="shared" si="0"/>
        <v>13</v>
      </c>
      <c r="B44" s="24" t="str">
        <f t="shared" si="1"/>
        <v>dddd</v>
      </c>
      <c r="C44" s="24">
        <v>29</v>
      </c>
      <c r="D44" s="24" t="str">
        <f t="shared" si="2"/>
        <v>Mars</v>
      </c>
      <c r="E44" s="35"/>
      <c r="F44" s="35"/>
      <c r="G44" s="35"/>
      <c r="H44" s="35"/>
      <c r="I44" s="27">
        <f>IF($G$10="","",IF(OR(ISTEXT($G44),ISTEXT($H44),ISTEXT($E44),ISTEXT($F44)),(((COUNTIF($E44:$H44,Listes!$I$7)+COUNTIF($E44:$H44,Listes!$I$9)+COUNTIF($E44:$H44,Listes!$I$12))*$G$10)/4))+IF(OR(ISTEXT($F44),ISTEXT($E44)),"0",($F44-$E44)*24)+IF(OR(ISTEXT($H44),ISTEXT($G44)),"0",($H44-$G44)*24))</f>
        <v>0</v>
      </c>
      <c r="J44" s="36" t="e" cm="1">
        <f t="array" aca="1" ref="J44" ca="1">_xlfn.IFS(OR(I44="",I44="Compléter G9"),"0,00",I44&gt;=$G$10,I44-$G$10,I44&lt;$G$10,"")</f>
        <v>#NAME?</v>
      </c>
    </row>
    <row r="45" spans="1:10" s="38" customFormat="1" x14ac:dyDescent="0.25">
      <c r="A45" s="24">
        <f t="shared" si="0"/>
        <v>13</v>
      </c>
      <c r="B45" s="24" t="str">
        <f t="shared" si="1"/>
        <v>dddd</v>
      </c>
      <c r="C45" s="24">
        <v>30</v>
      </c>
      <c r="D45" s="24" t="str">
        <f t="shared" si="2"/>
        <v>Mars</v>
      </c>
      <c r="E45" s="35"/>
      <c r="F45" s="35"/>
      <c r="G45" s="35"/>
      <c r="H45" s="35"/>
      <c r="I45" s="27">
        <f>IF($G$10="","",IF(OR(ISTEXT($G45),ISTEXT($H45),ISTEXT($E45),ISTEXT($F45)),(((COUNTIF($E45:$H45,Listes!$I$7)+COUNTIF($E45:$H45,Listes!$I$9)+COUNTIF($E45:$H45,Listes!$I$12))*$G$10)/4))+IF(OR(ISTEXT($F45),ISTEXT($E45)),"0",($F45-$E45)*24)+IF(OR(ISTEXT($H45),ISTEXT($G45)),"0",($H45-$G45)*24))</f>
        <v>0</v>
      </c>
      <c r="J45" s="36" t="e" cm="1">
        <f t="array" aca="1" ref="J45" ca="1">_xlfn.IFS(OR(I45="",I45="Compléter G9"),"0,00",I45&gt;=$G$10,I45-$G$10,I45&lt;$G$10,"")</f>
        <v>#NAME?</v>
      </c>
    </row>
    <row r="46" spans="1:10" s="38" customFormat="1" x14ac:dyDescent="0.25">
      <c r="A46" s="24">
        <f t="shared" si="0"/>
        <v>13</v>
      </c>
      <c r="B46" s="24" t="str">
        <f t="shared" si="1"/>
        <v>dddd</v>
      </c>
      <c r="C46" s="24">
        <v>31</v>
      </c>
      <c r="D46" s="24" t="str">
        <f t="shared" si="2"/>
        <v>Mars</v>
      </c>
      <c r="E46" s="37"/>
      <c r="F46" s="37"/>
      <c r="G46" s="37"/>
      <c r="H46" s="37"/>
      <c r="I46" s="27">
        <f>IF($G$10="","",IF(OR(ISTEXT($G46),ISTEXT($H46),ISTEXT($E46),ISTEXT($F46)),(((COUNTIF($E46:$H46,Listes!$I$7)+COUNTIF($E46:$H46,Listes!$I$9)+COUNTIF($E46:$H46,Listes!$I$12))*$G$10)/4))+IF(OR(ISTEXT($F46),ISTEXT($E46)),"0",($F46-$E46)*24)+IF(OR(ISTEXT($H46),ISTEXT($G46)),"0",($H46-$G46)*24))</f>
        <v>0</v>
      </c>
      <c r="J46" s="36" t="e" cm="1">
        <f t="array" aca="1" ref="J46" ca="1">_xlfn.IFS(OR(I46="",I46="Compléter G9"),"0,00",I46&gt;=$G$10,I46-$G$10,I46&lt;$G$10,"")</f>
        <v>#NAME?</v>
      </c>
    </row>
    <row r="47" spans="1:10" s="38" customFormat="1" x14ac:dyDescent="0.25">
      <c r="C47" s="17" t="e" cm="1">
        <f t="array" aca="1" ref="C47" ca="1">_xlfn.IFS(C46="","",C46&lt;$D$9,C46+1,C46=$D$9,"")</f>
        <v>#NAME?</v>
      </c>
      <c r="G47" s="39" t="s">
        <v>33</v>
      </c>
      <c r="H47" s="23" t="s">
        <v>17</v>
      </c>
      <c r="I47" s="40">
        <f>SUM(I16:I46)</f>
        <v>0</v>
      </c>
      <c r="J47" s="17"/>
    </row>
    <row r="48" spans="1:10" s="38" customFormat="1" x14ac:dyDescent="0.25">
      <c r="H48" s="23" t="s">
        <v>7</v>
      </c>
      <c r="I48" s="56">
        <f>$G$9</f>
        <v>158.16666666666666</v>
      </c>
      <c r="J48" s="15" t="s">
        <v>14</v>
      </c>
    </row>
    <row r="49" spans="7:10" s="38" customFormat="1" x14ac:dyDescent="0.25">
      <c r="H49" s="23" t="s">
        <v>36</v>
      </c>
      <c r="I49" s="40">
        <f>IF(OR($I$47="",$I$48="",$I$48="Compléter heures dues / semaine et Année"),"",$I$48-$I$47)</f>
        <v>158.16666666666666</v>
      </c>
      <c r="J49" s="41" t="str">
        <f>IF(OR($I$47=0,$I$47="",$I$49=""),"",$I$49/$I$47)</f>
        <v/>
      </c>
    </row>
    <row r="51" spans="7:10" x14ac:dyDescent="0.25">
      <c r="G51" s="39" t="s">
        <v>32</v>
      </c>
      <c r="H51" s="23" t="s">
        <v>34</v>
      </c>
      <c r="I51" s="27" t="e" cm="1">
        <f t="array" aca="1" ref="I51" ca="1">_xlfn.IFS(OR($I$47="",$I$48="",$I$48="Compléter heures dues / semaine et Année"),"",$I$47&lt;=$I$48,$I$48-$I$47,$I$47&gt;=$I$48,"0")</f>
        <v>#NAME?</v>
      </c>
    </row>
    <row r="52" spans="7:10" x14ac:dyDescent="0.25">
      <c r="H52" s="23" t="s">
        <v>35</v>
      </c>
      <c r="I52" s="27" t="e" cm="1">
        <f t="array" aca="1" ref="I52" ca="1">_xlfn.IFS(OR($I$47="",$I$48=""),"",$I$47&gt;$I$48,$I$47-$I$48,$I$47&lt;$I$48,0,$I$47=$I$48,0)</f>
        <v>#NAME?</v>
      </c>
    </row>
    <row r="53" spans="7:10" x14ac:dyDescent="0.25">
      <c r="H53" s="23"/>
    </row>
  </sheetData>
  <mergeCells count="3">
    <mergeCell ref="C1:J2"/>
    <mergeCell ref="E14:F14"/>
    <mergeCell ref="G14:H14"/>
  </mergeCells>
  <conditionalFormatting sqref="E16:H46">
    <cfRule type="expression" dxfId="8" priority="23">
      <formula>OR(WEEKDAY(DATE($B$7,$D$8,$C16))=7,WEEKDAY(DATE($B$7,$D$8,$C16))=1)</formula>
    </cfRule>
  </conditionalFormatting>
  <pageMargins left="0.7" right="0.7" top="0.75" bottom="0.75" header="0.3" footer="0.3"/>
  <pageSetup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NREGISTRER">
                <anchor moveWithCells="1" sizeWithCells="1">
                  <from>
                    <xdr:col>8</xdr:col>
                    <xdr:colOff>361950</xdr:colOff>
                    <xdr:row>1</xdr:row>
                    <xdr:rowOff>57150</xdr:rowOff>
                  </from>
                  <to>
                    <xdr:col>9</xdr:col>
                    <xdr:colOff>838200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00000000-000E-0000-0000-000015000000}">
            <xm:f>AND(WEEKDAY(DATE($B$7,$D$8,$C16))&lt;&gt;7,WEEKDAY(DATE($B$7,$D$8,$C16))&lt;&gt;1,(DATE($B$7,$D$8,$C16))&lt;&gt;Listes!$G$7:$G$17)</xm:f>
            <x14:dxf>
              <fill>
                <patternFill>
                  <bgColor rgb="FF0FBFBF"/>
                </patternFill>
              </fill>
            </x14:dxf>
          </x14:cfRule>
          <xm:sqref>E16:H46</xm:sqref>
        </x14:conditionalFormatting>
        <x14:conditionalFormatting xmlns:xm="http://schemas.microsoft.com/office/excel/2006/main">
          <x14:cfRule type="cellIs" priority="1" operator="equal" id="{6E6FD1E6-4275-47C1-8306-196CC3A2D5A9}">
            <xm:f>Listes!$I$12</xm:f>
            <x14:dxf>
              <fill>
                <patternFill>
                  <bgColor rgb="FFFF9933"/>
                </patternFill>
              </fill>
            </x14:dxf>
          </x14:cfRule>
          <x14:cfRule type="cellIs" priority="2" operator="equal" id="{66AEDD0A-D825-4197-8E5D-91EC8B918DFF}">
            <xm:f>Listes!$I$11</xm:f>
            <x14:dxf>
              <fill>
                <patternFill>
                  <bgColor rgb="FFFF9933"/>
                </patternFill>
              </fill>
            </x14:dxf>
          </x14:cfRule>
          <x14:cfRule type="cellIs" priority="3" operator="equal" id="{AAF577B1-66F6-4596-A68B-2C65B445FECD}">
            <xm:f>Listes!$I$10</xm:f>
            <x14:dxf>
              <fill>
                <patternFill>
                  <bgColor rgb="FFFF9933"/>
                </patternFill>
              </fill>
            </x14:dxf>
          </x14:cfRule>
          <x14:cfRule type="cellIs" priority="4" operator="equal" id="{AE25BECB-506C-47CA-84B0-DF23F0133487}">
            <xm:f>Listes!$I$9</xm:f>
            <x14:dxf>
              <fill>
                <patternFill>
                  <bgColor rgb="FFFF9933"/>
                </patternFill>
              </fill>
            </x14:dxf>
          </x14:cfRule>
          <x14:cfRule type="cellIs" priority="5" operator="equal" id="{64F78154-DBB1-4D1A-96F4-88433625986B}">
            <xm:f>Listes!$I$8</xm:f>
            <x14:dxf>
              <fill>
                <patternFill>
                  <bgColor rgb="FFFF9933"/>
                </patternFill>
              </fill>
            </x14:dxf>
          </x14:cfRule>
          <x14:cfRule type="cellIs" priority="20" operator="equal" id="{5DD39CF7-3E5F-474E-8DC7-841B5B8F0359}">
            <xm:f>Listes!$I$7</xm:f>
            <x14:dxf>
              <fill>
                <patternFill>
                  <bgColor rgb="FFFF9933"/>
                </patternFill>
              </fill>
            </x14:dxf>
          </x14:cfRule>
          <x14:cfRule type="expression" priority="22" id="{AF25CEEA-2B56-4084-BA9C-45F34DF0097F}">
            <xm:f>COUNTIF(Listes!$G$7:$G$17,DATE($B$7,$D$8,$C16))</xm:f>
            <x14:dxf>
              <fill>
                <patternFill patternType="lightUp"/>
              </fill>
            </x14:dxf>
          </x14:cfRule>
          <xm:sqref>E16:H46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xr:uid="{0A1DF8F1-4B92-4EC4-995C-3770CAEEE972}">
          <x14:formula1>
            <xm:f>Listes!$B$7:$B$85</xm:f>
          </x14:formula1>
          <xm:sqref>B7</xm:sqref>
        </x14:dataValidation>
        <x14:dataValidation type="list" allowBlank="1" showInputMessage="1" xr:uid="{C8155CF2-7F6A-427F-B46E-90F9A7BA0F3F}">
          <x14:formula1>
            <xm:f>Listes!$D$7:$D$18</xm:f>
          </x14:formula1>
          <xm:sqref>D7</xm:sqref>
        </x14:dataValidation>
        <x14:dataValidation type="list" allowBlank="1" showInputMessage="1" error="Veuillez entrer une heur sous le format hh:mm ou un type d'absence à l'aide de la liste déroulante." xr:uid="{518DA8E6-52F0-40D0-A7BA-622268D47F49}">
          <x14:formula1>
            <xm:f>Listes!$I$7:$I$853</xm:f>
          </x14:formula1>
          <xm:sqref>E16:F46</xm:sqref>
        </x14:dataValidation>
        <x14:dataValidation type="list" allowBlank="1" showInputMessage="1" xr:uid="{6FAB1781-DEC3-4C1F-85ED-CBDC9C6E549E}">
          <x14:formula1>
            <xm:f>Listes!$J$7:$J$732</xm:f>
          </x14:formula1>
          <xm:sqref>G16:H46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E3FE7-F02D-4184-92F5-364D997F556D}">
  <sheetPr codeName="Feuil2"/>
  <dimension ref="A1:I37"/>
  <sheetViews>
    <sheetView showGridLines="0" zoomScale="70" zoomScaleNormal="70" workbookViewId="0">
      <pane ySplit="5" topLeftCell="A6" activePane="bottomLeft" state="frozen"/>
      <selection pane="bottomLeft" activeCell="I6" sqref="I6"/>
    </sheetView>
  </sheetViews>
  <sheetFormatPr baseColWidth="10" defaultRowHeight="15" x14ac:dyDescent="0.25"/>
  <cols>
    <col min="3" max="3" width="35.5703125" customWidth="1"/>
    <col min="4" max="4" width="33.5703125" customWidth="1"/>
    <col min="5" max="5" width="20" customWidth="1"/>
    <col min="6" max="6" width="14.7109375" customWidth="1"/>
    <col min="7" max="7" width="14.28515625" customWidth="1"/>
    <col min="8" max="8" width="13.7109375" customWidth="1"/>
    <col min="9" max="9" width="11.42578125" style="57"/>
  </cols>
  <sheetData>
    <row r="1" spans="1:9" ht="15" customHeight="1" x14ac:dyDescent="0.25">
      <c r="C1" s="67" t="s">
        <v>69</v>
      </c>
      <c r="D1" s="67"/>
      <c r="E1" s="67"/>
      <c r="F1" s="67"/>
      <c r="G1" s="67"/>
      <c r="H1" s="67"/>
    </row>
    <row r="2" spans="1:9" ht="15" customHeight="1" x14ac:dyDescent="0.25">
      <c r="C2" s="67"/>
      <c r="D2" s="67"/>
      <c r="E2" s="67"/>
      <c r="F2" s="67"/>
      <c r="G2" s="67"/>
      <c r="H2" s="67"/>
    </row>
    <row r="3" spans="1:9" ht="15" customHeight="1" x14ac:dyDescent="0.25">
      <c r="C3" s="67"/>
      <c r="D3" s="67"/>
      <c r="E3" s="67"/>
      <c r="F3" s="67"/>
      <c r="G3" s="67"/>
      <c r="H3" s="67"/>
    </row>
    <row r="4" spans="1:9" ht="8.25" customHeight="1" x14ac:dyDescent="0.25"/>
    <row r="5" spans="1:9" s="3" customFormat="1" ht="45" customHeight="1" x14ac:dyDescent="0.25">
      <c r="A5" s="6" t="s">
        <v>1</v>
      </c>
      <c r="B5" s="6" t="s">
        <v>2</v>
      </c>
      <c r="C5" s="6" t="s">
        <v>15</v>
      </c>
      <c r="D5" s="6" t="s">
        <v>16</v>
      </c>
      <c r="E5" s="6" t="s">
        <v>83</v>
      </c>
      <c r="F5" s="6" t="s">
        <v>7</v>
      </c>
      <c r="G5" s="6" t="s">
        <v>18</v>
      </c>
      <c r="H5" s="6" t="s">
        <v>57</v>
      </c>
      <c r="I5" s="58" t="s">
        <v>14</v>
      </c>
    </row>
    <row r="6" spans="1:9" s="3" customFormat="1" ht="45" customHeight="1" x14ac:dyDescent="0.25">
      <c r="A6" s="89">
        <v>2024</v>
      </c>
      <c r="B6" s="89" t="s">
        <v>21</v>
      </c>
      <c r="C6" s="89"/>
      <c r="D6" s="89"/>
      <c r="E6" s="89">
        <v>0</v>
      </c>
      <c r="F6" s="89" t="s">
        <v>87</v>
      </c>
      <c r="G6" s="89" t="e">
        <v>#NAME?</v>
      </c>
      <c r="H6" s="89" t="e">
        <v>#NAME?</v>
      </c>
      <c r="I6" s="90" t="s">
        <v>88</v>
      </c>
    </row>
    <row r="7" spans="1:9" s="1" customFormat="1" x14ac:dyDescent="0.25">
      <c r="I7" s="59"/>
    </row>
    <row r="8" spans="1:9" s="1" customFormat="1" x14ac:dyDescent="0.25">
      <c r="I8" s="59"/>
    </row>
    <row r="9" spans="1:9" s="1" customFormat="1" x14ac:dyDescent="0.25">
      <c r="I9" s="59"/>
    </row>
    <row r="10" spans="1:9" s="1" customFormat="1" x14ac:dyDescent="0.25">
      <c r="I10" s="59"/>
    </row>
    <row r="11" spans="1:9" s="1" customFormat="1" x14ac:dyDescent="0.25">
      <c r="I11" s="59"/>
    </row>
    <row r="12" spans="1:9" s="1" customFormat="1" x14ac:dyDescent="0.25">
      <c r="I12" s="59"/>
    </row>
    <row r="13" spans="1:9" s="1" customFormat="1" x14ac:dyDescent="0.25">
      <c r="I13" s="59"/>
    </row>
    <row r="14" spans="1:9" s="1" customFormat="1" x14ac:dyDescent="0.25">
      <c r="I14" s="59"/>
    </row>
    <row r="15" spans="1:9" s="1" customFormat="1" x14ac:dyDescent="0.25">
      <c r="I15" s="59"/>
    </row>
    <row r="16" spans="1:9" s="1" customFormat="1" x14ac:dyDescent="0.25">
      <c r="I16" s="59"/>
    </row>
    <row r="17" spans="9:9" s="1" customFormat="1" x14ac:dyDescent="0.25">
      <c r="I17" s="59"/>
    </row>
    <row r="18" spans="9:9" s="1" customFormat="1" x14ac:dyDescent="0.25">
      <c r="I18" s="59"/>
    </row>
    <row r="19" spans="9:9" s="1" customFormat="1" x14ac:dyDescent="0.25">
      <c r="I19" s="59"/>
    </row>
    <row r="20" spans="9:9" s="1" customFormat="1" x14ac:dyDescent="0.25">
      <c r="I20" s="59"/>
    </row>
    <row r="21" spans="9:9" s="1" customFormat="1" x14ac:dyDescent="0.25">
      <c r="I21" s="59"/>
    </row>
    <row r="22" spans="9:9" s="1" customFormat="1" x14ac:dyDescent="0.25">
      <c r="I22" s="59"/>
    </row>
    <row r="23" spans="9:9" s="1" customFormat="1" x14ac:dyDescent="0.25">
      <c r="I23" s="59"/>
    </row>
    <row r="24" spans="9:9" s="1" customFormat="1" x14ac:dyDescent="0.25">
      <c r="I24" s="59"/>
    </row>
    <row r="25" spans="9:9" s="1" customFormat="1" x14ac:dyDescent="0.25">
      <c r="I25" s="59"/>
    </row>
    <row r="26" spans="9:9" s="1" customFormat="1" x14ac:dyDescent="0.25">
      <c r="I26" s="59"/>
    </row>
    <row r="27" spans="9:9" s="1" customFormat="1" x14ac:dyDescent="0.25">
      <c r="I27" s="59"/>
    </row>
    <row r="28" spans="9:9" s="1" customFormat="1" x14ac:dyDescent="0.25">
      <c r="I28" s="59"/>
    </row>
    <row r="29" spans="9:9" s="1" customFormat="1" x14ac:dyDescent="0.25">
      <c r="I29" s="59"/>
    </row>
    <row r="30" spans="9:9" s="1" customFormat="1" x14ac:dyDescent="0.25">
      <c r="I30" s="59"/>
    </row>
    <row r="31" spans="9:9" s="1" customFormat="1" x14ac:dyDescent="0.25">
      <c r="I31" s="59"/>
    </row>
    <row r="32" spans="9:9" s="1" customFormat="1" x14ac:dyDescent="0.25">
      <c r="I32" s="59"/>
    </row>
    <row r="33" spans="8:9" s="1" customFormat="1" x14ac:dyDescent="0.25">
      <c r="I33" s="59"/>
    </row>
    <row r="34" spans="8:9" s="1" customFormat="1" x14ac:dyDescent="0.25">
      <c r="I34" s="59"/>
    </row>
    <row r="35" spans="8:9" s="1" customFormat="1" x14ac:dyDescent="0.25">
      <c r="H35" s="2"/>
      <c r="I35" s="59"/>
    </row>
    <row r="36" spans="8:9" s="1" customFormat="1" x14ac:dyDescent="0.25">
      <c r="I36" s="59"/>
    </row>
    <row r="37" spans="8:9" s="1" customFormat="1" x14ac:dyDescent="0.25">
      <c r="I37" s="59"/>
    </row>
  </sheetData>
  <mergeCells count="1">
    <mergeCell ref="C1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253FE-D7AA-4339-A217-C8E30053BE64}">
  <sheetPr codeName="Feuil4"/>
  <dimension ref="B1:J1749"/>
  <sheetViews>
    <sheetView showGridLines="0" topLeftCell="A118" workbookViewId="0">
      <selection activeCell="G7" sqref="G7"/>
    </sheetView>
  </sheetViews>
  <sheetFormatPr baseColWidth="10" defaultRowHeight="15" x14ac:dyDescent="0.25"/>
  <cols>
    <col min="2" max="3" width="11.42578125" style="7"/>
    <col min="5" max="5" width="8.5703125" customWidth="1"/>
    <col min="6" max="6" width="20" customWidth="1"/>
    <col min="7" max="7" width="18.28515625" customWidth="1"/>
    <col min="8" max="8" width="10.7109375" customWidth="1"/>
    <col min="9" max="9" width="24.42578125" customWidth="1"/>
    <col min="10" max="10" width="23.7109375" customWidth="1"/>
    <col min="11" max="11" width="23.42578125" customWidth="1"/>
  </cols>
  <sheetData>
    <row r="1" spans="2:10" x14ac:dyDescent="0.25">
      <c r="B1"/>
      <c r="D1" s="69" t="s">
        <v>70</v>
      </c>
      <c r="E1" s="69"/>
      <c r="F1" s="69"/>
      <c r="G1" s="69"/>
      <c r="H1" s="69"/>
      <c r="I1" s="69"/>
    </row>
    <row r="2" spans="2:10" ht="15" customHeight="1" x14ac:dyDescent="0.25">
      <c r="B2"/>
      <c r="D2" s="69"/>
      <c r="E2" s="69"/>
      <c r="F2" s="69"/>
      <c r="G2" s="69"/>
      <c r="H2" s="69"/>
      <c r="I2" s="69"/>
    </row>
    <row r="3" spans="2:10" ht="15" customHeight="1" x14ac:dyDescent="0.25">
      <c r="B3"/>
      <c r="D3" s="69"/>
      <c r="E3" s="69"/>
      <c r="F3" s="69"/>
      <c r="G3" s="69"/>
      <c r="H3" s="69"/>
      <c r="I3" s="69"/>
    </row>
    <row r="4" spans="2:10" ht="15" customHeight="1" x14ac:dyDescent="0.25">
      <c r="B4"/>
      <c r="D4" s="69"/>
      <c r="E4" s="69"/>
      <c r="F4" s="69"/>
      <c r="G4" s="69"/>
      <c r="H4" s="69"/>
      <c r="I4" s="69"/>
    </row>
    <row r="5" spans="2:10" x14ac:dyDescent="0.25">
      <c r="B5"/>
      <c r="D5" s="7"/>
    </row>
    <row r="6" spans="2:10" x14ac:dyDescent="0.25">
      <c r="B6" s="9" t="s">
        <v>19</v>
      </c>
      <c r="C6" s="11"/>
      <c r="D6" s="5" t="s">
        <v>2</v>
      </c>
      <c r="F6" s="68" t="s">
        <v>39</v>
      </c>
      <c r="G6" s="68"/>
      <c r="I6" s="5" t="s">
        <v>60</v>
      </c>
      <c r="J6" s="5" t="s">
        <v>61</v>
      </c>
    </row>
    <row r="7" spans="2:10" x14ac:dyDescent="0.25">
      <c r="B7" s="8">
        <v>2024</v>
      </c>
      <c r="D7" s="4" t="s">
        <v>20</v>
      </c>
      <c r="F7" s="4" t="s">
        <v>40</v>
      </c>
      <c r="G7" s="12">
        <f>DATE('Calcul heures travail'!$B$7,1,1)</f>
        <v>45292</v>
      </c>
      <c r="I7" s="14" t="s">
        <v>55</v>
      </c>
      <c r="J7" s="14" t="s">
        <v>55</v>
      </c>
    </row>
    <row r="8" spans="2:10" x14ac:dyDescent="0.25">
      <c r="B8" s="8">
        <f>B7+1</f>
        <v>2025</v>
      </c>
      <c r="D8" s="4" t="s">
        <v>21</v>
      </c>
      <c r="F8" s="4" t="s">
        <v>46</v>
      </c>
      <c r="G8" s="12">
        <f>IF('Calcul heures travail'!B7="","Entrer année",(FLOOR(DAY(MINUTE('Calcul heures travail'!$B$7/38)/2+56)&amp;"/5/"&amp;'Calcul heures travail'!$B$7,7)-34)+1)</f>
        <v>45383</v>
      </c>
      <c r="I8" s="4" t="s">
        <v>62</v>
      </c>
      <c r="J8" s="4" t="s">
        <v>62</v>
      </c>
    </row>
    <row r="9" spans="2:10" x14ac:dyDescent="0.25">
      <c r="B9" s="8">
        <f t="shared" ref="B9:B40" si="0">B8+1</f>
        <v>2026</v>
      </c>
      <c r="D9" s="4" t="s">
        <v>22</v>
      </c>
      <c r="F9" s="4" t="s">
        <v>49</v>
      </c>
      <c r="G9" s="12">
        <f>DATE('Calcul heures travail'!$B$7,5,1)</f>
        <v>45413</v>
      </c>
      <c r="I9" s="4" t="s">
        <v>56</v>
      </c>
      <c r="J9" s="4" t="s">
        <v>56</v>
      </c>
    </row>
    <row r="10" spans="2:10" x14ac:dyDescent="0.25">
      <c r="B10" s="8">
        <f t="shared" si="0"/>
        <v>2027</v>
      </c>
      <c r="D10" s="4" t="s">
        <v>23</v>
      </c>
      <c r="F10" s="4" t="s">
        <v>41</v>
      </c>
      <c r="G10" s="12">
        <f>DATE('Calcul heures travail'!$B$7,5,8)</f>
        <v>45420</v>
      </c>
      <c r="I10" s="4" t="s">
        <v>54</v>
      </c>
      <c r="J10" s="4" t="s">
        <v>54</v>
      </c>
    </row>
    <row r="11" spans="2:10" x14ac:dyDescent="0.25">
      <c r="B11" s="8">
        <f t="shared" si="0"/>
        <v>2028</v>
      </c>
      <c r="D11" s="4" t="s">
        <v>24</v>
      </c>
      <c r="F11" s="4" t="s">
        <v>47</v>
      </c>
      <c r="G11" s="12">
        <f>IF($G$8="Entrer année","Entrer année",(FLOOR(DAY(MINUTE('Calcul heures travail'!$B$7/38)/2+56)&amp;"/5/"&amp;'Calcul heures travail'!$B$7,7)-34)+39)</f>
        <v>45421</v>
      </c>
      <c r="I11" s="4" t="s">
        <v>52</v>
      </c>
      <c r="J11" s="4" t="s">
        <v>52</v>
      </c>
    </row>
    <row r="12" spans="2:10" x14ac:dyDescent="0.25">
      <c r="B12" s="8">
        <f t="shared" si="0"/>
        <v>2029</v>
      </c>
      <c r="D12" s="4" t="s">
        <v>25</v>
      </c>
      <c r="F12" s="4" t="s">
        <v>48</v>
      </c>
      <c r="G12" s="12">
        <f>IF($G$8="Entrer année","Entrer année",(FLOOR(DAY(MINUTE('Calcul heures travail'!$B$7/38)/2+56)&amp;"/5/"&amp;'Calcul heures travail'!$B$7,7)-34)+50)</f>
        <v>45432</v>
      </c>
      <c r="I12" s="4" t="s">
        <v>53</v>
      </c>
      <c r="J12" s="4" t="s">
        <v>53</v>
      </c>
    </row>
    <row r="13" spans="2:10" x14ac:dyDescent="0.25">
      <c r="B13" s="8">
        <f t="shared" si="0"/>
        <v>2030</v>
      </c>
      <c r="D13" s="4" t="s">
        <v>26</v>
      </c>
      <c r="F13" s="4" t="s">
        <v>42</v>
      </c>
      <c r="G13" s="12">
        <f>DATE('Calcul heures travail'!$B$7,7,14)</f>
        <v>45487</v>
      </c>
      <c r="I13" s="10">
        <v>0</v>
      </c>
      <c r="J13" s="10">
        <v>0.5</v>
      </c>
    </row>
    <row r="14" spans="2:10" x14ac:dyDescent="0.25">
      <c r="B14" s="8">
        <f t="shared" si="0"/>
        <v>2031</v>
      </c>
      <c r="D14" s="4" t="s">
        <v>27</v>
      </c>
      <c r="F14" s="4" t="s">
        <v>43</v>
      </c>
      <c r="G14" s="12">
        <f>DATE('Calcul heures travail'!$B$7,8,15)</f>
        <v>45519</v>
      </c>
      <c r="I14" s="10">
        <f>I13+1/1440</f>
        <v>6.9444444444444447E-4</v>
      </c>
      <c r="J14" s="10">
        <f t="shared" ref="J14:J76" si="1">J13+1/1440</f>
        <v>0.50069444444444444</v>
      </c>
    </row>
    <row r="15" spans="2:10" x14ac:dyDescent="0.25">
      <c r="B15" s="8">
        <f t="shared" si="0"/>
        <v>2032</v>
      </c>
      <c r="D15" s="4" t="s">
        <v>28</v>
      </c>
      <c r="F15" s="4" t="s">
        <v>50</v>
      </c>
      <c r="G15" s="12">
        <f>DATE('Calcul heures travail'!$B$7,11,1)</f>
        <v>45597</v>
      </c>
      <c r="I15" s="10">
        <f>I14+1/1440</f>
        <v>1.3888888888888889E-3</v>
      </c>
      <c r="J15" s="10">
        <f t="shared" si="1"/>
        <v>0.50138888888888888</v>
      </c>
    </row>
    <row r="16" spans="2:10" x14ac:dyDescent="0.25">
      <c r="B16" s="8">
        <f t="shared" si="0"/>
        <v>2033</v>
      </c>
      <c r="D16" s="4" t="s">
        <v>29</v>
      </c>
      <c r="F16" s="4" t="s">
        <v>44</v>
      </c>
      <c r="G16" s="12">
        <f>DATE('Calcul heures travail'!$B$7,11,11)</f>
        <v>45607</v>
      </c>
      <c r="I16" s="10">
        <f t="shared" ref="I16:J79" si="2">I15+1/1440</f>
        <v>2.0833333333333333E-3</v>
      </c>
      <c r="J16" s="10">
        <f t="shared" si="1"/>
        <v>0.50208333333333333</v>
      </c>
    </row>
    <row r="17" spans="2:10" x14ac:dyDescent="0.25">
      <c r="B17" s="8">
        <f t="shared" si="0"/>
        <v>2034</v>
      </c>
      <c r="D17" s="4" t="s">
        <v>30</v>
      </c>
      <c r="F17" s="4" t="s">
        <v>45</v>
      </c>
      <c r="G17" s="12">
        <f>DATE('Calcul heures travail'!$B$7,12,25)</f>
        <v>45651</v>
      </c>
      <c r="I17" s="10">
        <f t="shared" si="2"/>
        <v>2.7777777777777779E-3</v>
      </c>
      <c r="J17" s="10">
        <f t="shared" si="1"/>
        <v>0.50277777777777777</v>
      </c>
    </row>
    <row r="18" spans="2:10" x14ac:dyDescent="0.25">
      <c r="B18" s="8">
        <f t="shared" si="0"/>
        <v>2035</v>
      </c>
      <c r="D18" s="4" t="s">
        <v>31</v>
      </c>
      <c r="I18" s="10">
        <f t="shared" si="2"/>
        <v>3.4722222222222225E-3</v>
      </c>
      <c r="J18" s="10">
        <f t="shared" si="1"/>
        <v>0.50347222222222221</v>
      </c>
    </row>
    <row r="19" spans="2:10" x14ac:dyDescent="0.25">
      <c r="B19" s="8">
        <f t="shared" si="0"/>
        <v>2036</v>
      </c>
      <c r="I19" s="10">
        <f t="shared" si="2"/>
        <v>4.1666666666666666E-3</v>
      </c>
      <c r="J19" s="10">
        <f t="shared" si="1"/>
        <v>0.50416666666666665</v>
      </c>
    </row>
    <row r="20" spans="2:10" x14ac:dyDescent="0.25">
      <c r="B20" s="8">
        <f t="shared" si="0"/>
        <v>2037</v>
      </c>
      <c r="I20" s="10">
        <f t="shared" si="2"/>
        <v>4.8611111111111112E-3</v>
      </c>
      <c r="J20" s="10">
        <f t="shared" si="1"/>
        <v>0.50486111111111109</v>
      </c>
    </row>
    <row r="21" spans="2:10" x14ac:dyDescent="0.25">
      <c r="B21" s="8">
        <f t="shared" si="0"/>
        <v>2038</v>
      </c>
      <c r="I21" s="10">
        <f t="shared" si="2"/>
        <v>5.5555555555555558E-3</v>
      </c>
      <c r="J21" s="10">
        <f t="shared" si="1"/>
        <v>0.50555555555555554</v>
      </c>
    </row>
    <row r="22" spans="2:10" x14ac:dyDescent="0.25">
      <c r="B22" s="8">
        <f t="shared" si="0"/>
        <v>2039</v>
      </c>
      <c r="I22" s="10">
        <f t="shared" si="2"/>
        <v>6.2500000000000003E-3</v>
      </c>
      <c r="J22" s="10">
        <f t="shared" si="1"/>
        <v>0.50624999999999998</v>
      </c>
    </row>
    <row r="23" spans="2:10" x14ac:dyDescent="0.25">
      <c r="B23" s="8">
        <f t="shared" si="0"/>
        <v>2040</v>
      </c>
      <c r="I23" s="10">
        <f t="shared" si="2"/>
        <v>6.9444444444444449E-3</v>
      </c>
      <c r="J23" s="10">
        <f t="shared" si="1"/>
        <v>0.50694444444444442</v>
      </c>
    </row>
    <row r="24" spans="2:10" x14ac:dyDescent="0.25">
      <c r="B24" s="8">
        <f t="shared" si="0"/>
        <v>2041</v>
      </c>
      <c r="I24" s="10">
        <f t="shared" si="2"/>
        <v>7.6388888888888895E-3</v>
      </c>
      <c r="J24" s="10">
        <f t="shared" si="1"/>
        <v>0.50763888888888886</v>
      </c>
    </row>
    <row r="25" spans="2:10" x14ac:dyDescent="0.25">
      <c r="B25" s="8">
        <f t="shared" si="0"/>
        <v>2042</v>
      </c>
      <c r="I25" s="10">
        <f t="shared" si="2"/>
        <v>8.3333333333333332E-3</v>
      </c>
      <c r="J25" s="10">
        <f t="shared" si="1"/>
        <v>0.5083333333333333</v>
      </c>
    </row>
    <row r="26" spans="2:10" x14ac:dyDescent="0.25">
      <c r="B26" s="8">
        <f t="shared" si="0"/>
        <v>2043</v>
      </c>
      <c r="I26" s="10">
        <f t="shared" si="2"/>
        <v>9.0277777777777769E-3</v>
      </c>
      <c r="J26" s="10">
        <f t="shared" si="1"/>
        <v>0.50902777777777775</v>
      </c>
    </row>
    <row r="27" spans="2:10" x14ac:dyDescent="0.25">
      <c r="B27" s="8">
        <f t="shared" si="0"/>
        <v>2044</v>
      </c>
      <c r="I27" s="10">
        <f t="shared" si="2"/>
        <v>9.7222222222222206E-3</v>
      </c>
      <c r="J27" s="10">
        <f t="shared" si="1"/>
        <v>0.50972222222222219</v>
      </c>
    </row>
    <row r="28" spans="2:10" x14ac:dyDescent="0.25">
      <c r="B28" s="8">
        <f t="shared" si="0"/>
        <v>2045</v>
      </c>
      <c r="I28" s="10">
        <f t="shared" si="2"/>
        <v>1.0416666666666664E-2</v>
      </c>
      <c r="J28" s="10">
        <f t="shared" si="1"/>
        <v>0.51041666666666663</v>
      </c>
    </row>
    <row r="29" spans="2:10" x14ac:dyDescent="0.25">
      <c r="B29" s="8">
        <f>B28+1</f>
        <v>2046</v>
      </c>
      <c r="I29" s="10">
        <f t="shared" si="2"/>
        <v>1.1111111111111108E-2</v>
      </c>
      <c r="J29" s="10">
        <f t="shared" si="1"/>
        <v>0.51111111111111107</v>
      </c>
    </row>
    <row r="30" spans="2:10" x14ac:dyDescent="0.25">
      <c r="B30" s="8">
        <f t="shared" si="0"/>
        <v>2047</v>
      </c>
      <c r="I30" s="10">
        <f t="shared" si="2"/>
        <v>1.1805555555555552E-2</v>
      </c>
      <c r="J30" s="10">
        <f t="shared" si="1"/>
        <v>0.51180555555555551</v>
      </c>
    </row>
    <row r="31" spans="2:10" x14ac:dyDescent="0.25">
      <c r="B31" s="8">
        <f t="shared" si="0"/>
        <v>2048</v>
      </c>
      <c r="I31" s="10">
        <f t="shared" si="2"/>
        <v>1.2499999999999995E-2</v>
      </c>
      <c r="J31" s="10">
        <f t="shared" si="1"/>
        <v>0.51249999999999996</v>
      </c>
    </row>
    <row r="32" spans="2:10" x14ac:dyDescent="0.25">
      <c r="B32" s="8">
        <f t="shared" si="0"/>
        <v>2049</v>
      </c>
      <c r="I32" s="10">
        <f t="shared" si="2"/>
        <v>1.3194444444444439E-2</v>
      </c>
      <c r="J32" s="10">
        <f t="shared" si="1"/>
        <v>0.5131944444444444</v>
      </c>
    </row>
    <row r="33" spans="2:10" x14ac:dyDescent="0.25">
      <c r="B33" s="8">
        <f t="shared" si="0"/>
        <v>2050</v>
      </c>
      <c r="I33" s="10">
        <f t="shared" si="2"/>
        <v>1.3888888888888883E-2</v>
      </c>
      <c r="J33" s="10">
        <f t="shared" si="1"/>
        <v>0.51388888888888884</v>
      </c>
    </row>
    <row r="34" spans="2:10" x14ac:dyDescent="0.25">
      <c r="B34" s="8">
        <f t="shared" si="0"/>
        <v>2051</v>
      </c>
      <c r="I34" s="10">
        <f t="shared" si="2"/>
        <v>1.4583333333333327E-2</v>
      </c>
      <c r="J34" s="10">
        <f t="shared" si="1"/>
        <v>0.51458333333333328</v>
      </c>
    </row>
    <row r="35" spans="2:10" x14ac:dyDescent="0.25">
      <c r="B35" s="8">
        <f t="shared" si="0"/>
        <v>2052</v>
      </c>
      <c r="I35" s="10">
        <f t="shared" si="2"/>
        <v>1.527777777777777E-2</v>
      </c>
      <c r="J35" s="10">
        <f t="shared" si="1"/>
        <v>0.51527777777777772</v>
      </c>
    </row>
    <row r="36" spans="2:10" x14ac:dyDescent="0.25">
      <c r="B36" s="8">
        <f t="shared" si="0"/>
        <v>2053</v>
      </c>
      <c r="I36" s="10">
        <f t="shared" si="2"/>
        <v>1.5972222222222214E-2</v>
      </c>
      <c r="J36" s="10">
        <f t="shared" si="1"/>
        <v>0.51597222222222217</v>
      </c>
    </row>
    <row r="37" spans="2:10" x14ac:dyDescent="0.25">
      <c r="B37" s="8">
        <f t="shared" si="0"/>
        <v>2054</v>
      </c>
      <c r="I37" s="10">
        <f t="shared" si="2"/>
        <v>1.6666666666666659E-2</v>
      </c>
      <c r="J37" s="10">
        <f t="shared" si="1"/>
        <v>0.51666666666666661</v>
      </c>
    </row>
    <row r="38" spans="2:10" x14ac:dyDescent="0.25">
      <c r="B38" s="8">
        <f>B37+1</f>
        <v>2055</v>
      </c>
      <c r="I38" s="10">
        <f t="shared" si="2"/>
        <v>1.7361111111111105E-2</v>
      </c>
      <c r="J38" s="10">
        <f t="shared" si="1"/>
        <v>0.51736111111111105</v>
      </c>
    </row>
    <row r="39" spans="2:10" x14ac:dyDescent="0.25">
      <c r="B39" s="8">
        <f t="shared" si="0"/>
        <v>2056</v>
      </c>
      <c r="I39" s="10">
        <f t="shared" si="2"/>
        <v>1.805555555555555E-2</v>
      </c>
      <c r="J39" s="10">
        <f t="shared" si="1"/>
        <v>0.51805555555555549</v>
      </c>
    </row>
    <row r="40" spans="2:10" x14ac:dyDescent="0.25">
      <c r="B40" s="8">
        <f t="shared" si="0"/>
        <v>2057</v>
      </c>
      <c r="I40" s="10">
        <f t="shared" si="2"/>
        <v>1.8749999999999996E-2</v>
      </c>
      <c r="J40" s="10">
        <f t="shared" si="1"/>
        <v>0.51874999999999993</v>
      </c>
    </row>
    <row r="41" spans="2:10" x14ac:dyDescent="0.25">
      <c r="B41" s="8">
        <f>B40+1</f>
        <v>2058</v>
      </c>
      <c r="I41" s="10">
        <f t="shared" si="2"/>
        <v>1.9444444444444441E-2</v>
      </c>
      <c r="J41" s="10">
        <f t="shared" si="1"/>
        <v>0.51944444444444438</v>
      </c>
    </row>
    <row r="42" spans="2:10" x14ac:dyDescent="0.25">
      <c r="B42" s="8">
        <f>B41+1</f>
        <v>2059</v>
      </c>
      <c r="I42" s="10">
        <f t="shared" si="2"/>
        <v>2.0138888888888887E-2</v>
      </c>
      <c r="J42" s="10">
        <f t="shared" si="1"/>
        <v>0.52013888888888882</v>
      </c>
    </row>
    <row r="43" spans="2:10" x14ac:dyDescent="0.25">
      <c r="B43" s="8">
        <f>B42+1</f>
        <v>2060</v>
      </c>
      <c r="I43" s="10">
        <f t="shared" si="2"/>
        <v>2.0833333333333332E-2</v>
      </c>
      <c r="J43" s="10">
        <f t="shared" si="1"/>
        <v>0.52083333333333326</v>
      </c>
    </row>
    <row r="44" spans="2:10" x14ac:dyDescent="0.25">
      <c r="B44" s="8">
        <f>B43+1</f>
        <v>2061</v>
      </c>
      <c r="I44" s="10">
        <f t="shared" si="2"/>
        <v>2.1527777777777778E-2</v>
      </c>
      <c r="J44" s="10">
        <f t="shared" si="1"/>
        <v>0.5215277777777777</v>
      </c>
    </row>
    <row r="45" spans="2:10" x14ac:dyDescent="0.25">
      <c r="B45" s="8">
        <f>B44+1</f>
        <v>2062</v>
      </c>
      <c r="I45" s="10">
        <f t="shared" si="2"/>
        <v>2.2222222222222223E-2</v>
      </c>
      <c r="J45" s="10">
        <f t="shared" si="1"/>
        <v>0.52222222222222214</v>
      </c>
    </row>
    <row r="46" spans="2:10" x14ac:dyDescent="0.25">
      <c r="B46" s="8">
        <f t="shared" ref="B46:B85" si="3">B45+1</f>
        <v>2063</v>
      </c>
      <c r="I46" s="10">
        <f t="shared" si="2"/>
        <v>2.2916666666666669E-2</v>
      </c>
      <c r="J46" s="10">
        <f t="shared" si="1"/>
        <v>0.52291666666666659</v>
      </c>
    </row>
    <row r="47" spans="2:10" x14ac:dyDescent="0.25">
      <c r="B47" s="8">
        <f t="shared" si="3"/>
        <v>2064</v>
      </c>
      <c r="I47" s="10">
        <f t="shared" si="2"/>
        <v>2.3611111111111114E-2</v>
      </c>
      <c r="J47" s="10">
        <f t="shared" si="1"/>
        <v>0.52361111111111103</v>
      </c>
    </row>
    <row r="48" spans="2:10" x14ac:dyDescent="0.25">
      <c r="B48" s="8">
        <f t="shared" si="3"/>
        <v>2065</v>
      </c>
      <c r="I48" s="10">
        <f t="shared" si="2"/>
        <v>2.4305555555555559E-2</v>
      </c>
      <c r="J48" s="10">
        <f t="shared" si="1"/>
        <v>0.52430555555555547</v>
      </c>
    </row>
    <row r="49" spans="2:10" x14ac:dyDescent="0.25">
      <c r="B49" s="8">
        <f t="shared" si="3"/>
        <v>2066</v>
      </c>
      <c r="I49" s="10">
        <f t="shared" si="2"/>
        <v>2.5000000000000005E-2</v>
      </c>
      <c r="J49" s="10">
        <f t="shared" si="1"/>
        <v>0.52499999999999991</v>
      </c>
    </row>
    <row r="50" spans="2:10" x14ac:dyDescent="0.25">
      <c r="B50" s="8">
        <f t="shared" si="3"/>
        <v>2067</v>
      </c>
      <c r="I50" s="10">
        <f t="shared" si="2"/>
        <v>2.569444444444445E-2</v>
      </c>
      <c r="J50" s="10">
        <f t="shared" si="1"/>
        <v>0.52569444444444435</v>
      </c>
    </row>
    <row r="51" spans="2:10" x14ac:dyDescent="0.25">
      <c r="B51" s="8">
        <f t="shared" si="3"/>
        <v>2068</v>
      </c>
      <c r="I51" s="10">
        <f t="shared" si="2"/>
        <v>2.6388888888888896E-2</v>
      </c>
      <c r="J51" s="10">
        <f t="shared" si="1"/>
        <v>0.5263888888888888</v>
      </c>
    </row>
    <row r="52" spans="2:10" x14ac:dyDescent="0.25">
      <c r="B52" s="8">
        <f t="shared" si="3"/>
        <v>2069</v>
      </c>
      <c r="I52" s="10">
        <f t="shared" si="2"/>
        <v>2.7083333333333341E-2</v>
      </c>
      <c r="J52" s="10">
        <f t="shared" si="1"/>
        <v>0.52708333333333324</v>
      </c>
    </row>
    <row r="53" spans="2:10" x14ac:dyDescent="0.25">
      <c r="B53" s="8">
        <f t="shared" si="3"/>
        <v>2070</v>
      </c>
      <c r="I53" s="10">
        <f t="shared" si="2"/>
        <v>2.7777777777777787E-2</v>
      </c>
      <c r="J53" s="10">
        <f t="shared" si="1"/>
        <v>0.52777777777777768</v>
      </c>
    </row>
    <row r="54" spans="2:10" x14ac:dyDescent="0.25">
      <c r="B54" s="8">
        <f t="shared" si="3"/>
        <v>2071</v>
      </c>
      <c r="I54" s="10">
        <f t="shared" si="2"/>
        <v>2.8472222222222232E-2</v>
      </c>
      <c r="J54" s="10">
        <f t="shared" si="1"/>
        <v>0.52847222222222212</v>
      </c>
    </row>
    <row r="55" spans="2:10" x14ac:dyDescent="0.25">
      <c r="B55" s="8">
        <f t="shared" si="3"/>
        <v>2072</v>
      </c>
      <c r="I55" s="10">
        <f t="shared" si="2"/>
        <v>2.9166666666666678E-2</v>
      </c>
      <c r="J55" s="10">
        <f t="shared" si="1"/>
        <v>0.52916666666666656</v>
      </c>
    </row>
    <row r="56" spans="2:10" x14ac:dyDescent="0.25">
      <c r="B56" s="8">
        <f t="shared" si="3"/>
        <v>2073</v>
      </c>
      <c r="I56" s="10">
        <f t="shared" si="2"/>
        <v>2.9861111111111123E-2</v>
      </c>
      <c r="J56" s="10">
        <f t="shared" si="1"/>
        <v>0.52986111111111101</v>
      </c>
    </row>
    <row r="57" spans="2:10" x14ac:dyDescent="0.25">
      <c r="B57" s="8">
        <f t="shared" si="3"/>
        <v>2074</v>
      </c>
      <c r="I57" s="10">
        <f t="shared" si="2"/>
        <v>3.0555555555555568E-2</v>
      </c>
      <c r="J57" s="10">
        <f t="shared" si="1"/>
        <v>0.53055555555555545</v>
      </c>
    </row>
    <row r="58" spans="2:10" x14ac:dyDescent="0.25">
      <c r="B58" s="8">
        <f t="shared" si="3"/>
        <v>2075</v>
      </c>
      <c r="I58" s="10">
        <f t="shared" si="2"/>
        <v>3.1250000000000014E-2</v>
      </c>
      <c r="J58" s="10">
        <f t="shared" si="1"/>
        <v>0.53124999999999989</v>
      </c>
    </row>
    <row r="59" spans="2:10" x14ac:dyDescent="0.25">
      <c r="B59" s="8">
        <f t="shared" si="3"/>
        <v>2076</v>
      </c>
      <c r="I59" s="10">
        <f t="shared" si="2"/>
        <v>3.1944444444444456E-2</v>
      </c>
      <c r="J59" s="10">
        <f t="shared" si="1"/>
        <v>0.53194444444444433</v>
      </c>
    </row>
    <row r="60" spans="2:10" x14ac:dyDescent="0.25">
      <c r="B60" s="8">
        <f t="shared" si="3"/>
        <v>2077</v>
      </c>
      <c r="I60" s="10">
        <f t="shared" si="2"/>
        <v>3.2638888888888898E-2</v>
      </c>
      <c r="J60" s="10">
        <f t="shared" si="1"/>
        <v>0.53263888888888877</v>
      </c>
    </row>
    <row r="61" spans="2:10" x14ac:dyDescent="0.25">
      <c r="B61" s="8">
        <f t="shared" si="3"/>
        <v>2078</v>
      </c>
      <c r="I61" s="10">
        <f t="shared" si="2"/>
        <v>3.333333333333334E-2</v>
      </c>
      <c r="J61" s="10">
        <f t="shared" si="1"/>
        <v>0.53333333333333321</v>
      </c>
    </row>
    <row r="62" spans="2:10" x14ac:dyDescent="0.25">
      <c r="B62" s="8">
        <f t="shared" si="3"/>
        <v>2079</v>
      </c>
      <c r="I62" s="10">
        <f t="shared" si="2"/>
        <v>3.4027777777777782E-2</v>
      </c>
      <c r="J62" s="10">
        <f t="shared" si="1"/>
        <v>0.53402777777777766</v>
      </c>
    </row>
    <row r="63" spans="2:10" x14ac:dyDescent="0.25">
      <c r="B63" s="8">
        <f t="shared" si="3"/>
        <v>2080</v>
      </c>
      <c r="I63" s="10">
        <f t="shared" si="2"/>
        <v>3.4722222222222224E-2</v>
      </c>
      <c r="J63" s="10">
        <f t="shared" si="1"/>
        <v>0.5347222222222221</v>
      </c>
    </row>
    <row r="64" spans="2:10" x14ac:dyDescent="0.25">
      <c r="B64" s="8">
        <f t="shared" si="3"/>
        <v>2081</v>
      </c>
      <c r="I64" s="10">
        <f t="shared" si="2"/>
        <v>3.5416666666666666E-2</v>
      </c>
      <c r="J64" s="10">
        <f t="shared" si="1"/>
        <v>0.53541666666666654</v>
      </c>
    </row>
    <row r="65" spans="2:10" x14ac:dyDescent="0.25">
      <c r="B65" s="8">
        <f t="shared" si="3"/>
        <v>2082</v>
      </c>
      <c r="I65" s="10">
        <f t="shared" si="2"/>
        <v>3.6111111111111108E-2</v>
      </c>
      <c r="J65" s="10">
        <f t="shared" si="1"/>
        <v>0.53611111111111098</v>
      </c>
    </row>
    <row r="66" spans="2:10" x14ac:dyDescent="0.25">
      <c r="B66" s="8">
        <f t="shared" si="3"/>
        <v>2083</v>
      </c>
      <c r="I66" s="10">
        <f t="shared" si="2"/>
        <v>3.680555555555555E-2</v>
      </c>
      <c r="J66" s="10">
        <f t="shared" si="1"/>
        <v>0.53680555555555542</v>
      </c>
    </row>
    <row r="67" spans="2:10" x14ac:dyDescent="0.25">
      <c r="B67" s="8">
        <f t="shared" si="3"/>
        <v>2084</v>
      </c>
      <c r="I67" s="10">
        <f t="shared" si="2"/>
        <v>3.7499999999999992E-2</v>
      </c>
      <c r="J67" s="10">
        <f t="shared" si="1"/>
        <v>0.53749999999999987</v>
      </c>
    </row>
    <row r="68" spans="2:10" x14ac:dyDescent="0.25">
      <c r="B68" s="8">
        <f>B67+1</f>
        <v>2085</v>
      </c>
      <c r="I68" s="10">
        <f t="shared" si="2"/>
        <v>3.8194444444444434E-2</v>
      </c>
      <c r="J68" s="10">
        <f t="shared" si="1"/>
        <v>0.53819444444444431</v>
      </c>
    </row>
    <row r="69" spans="2:10" x14ac:dyDescent="0.25">
      <c r="B69" s="8">
        <f t="shared" si="3"/>
        <v>2086</v>
      </c>
      <c r="I69" s="10">
        <f t="shared" si="2"/>
        <v>3.8888888888888876E-2</v>
      </c>
      <c r="J69" s="10">
        <f t="shared" si="1"/>
        <v>0.53888888888888875</v>
      </c>
    </row>
    <row r="70" spans="2:10" x14ac:dyDescent="0.25">
      <c r="B70" s="8">
        <f t="shared" si="3"/>
        <v>2087</v>
      </c>
      <c r="I70" s="10">
        <f t="shared" si="2"/>
        <v>3.9583333333333318E-2</v>
      </c>
      <c r="J70" s="10">
        <f t="shared" si="1"/>
        <v>0.53958333333333319</v>
      </c>
    </row>
    <row r="71" spans="2:10" x14ac:dyDescent="0.25">
      <c r="B71" s="8">
        <f t="shared" si="3"/>
        <v>2088</v>
      </c>
      <c r="I71" s="10">
        <f t="shared" si="2"/>
        <v>4.027777777777776E-2</v>
      </c>
      <c r="J71" s="10">
        <f t="shared" si="1"/>
        <v>0.54027777777777763</v>
      </c>
    </row>
    <row r="72" spans="2:10" x14ac:dyDescent="0.25">
      <c r="B72" s="8">
        <f t="shared" si="3"/>
        <v>2089</v>
      </c>
      <c r="I72" s="10">
        <f t="shared" si="2"/>
        <v>4.0972222222222202E-2</v>
      </c>
      <c r="J72" s="10">
        <f t="shared" si="1"/>
        <v>0.54097222222222208</v>
      </c>
    </row>
    <row r="73" spans="2:10" x14ac:dyDescent="0.25">
      <c r="B73" s="8">
        <f t="shared" si="3"/>
        <v>2090</v>
      </c>
      <c r="I73" s="10">
        <f t="shared" si="2"/>
        <v>4.1666666666666644E-2</v>
      </c>
      <c r="J73" s="10">
        <f t="shared" si="1"/>
        <v>0.54166666666666652</v>
      </c>
    </row>
    <row r="74" spans="2:10" x14ac:dyDescent="0.25">
      <c r="B74" s="8">
        <f t="shared" si="3"/>
        <v>2091</v>
      </c>
      <c r="I74" s="10">
        <f t="shared" si="2"/>
        <v>4.2361111111111086E-2</v>
      </c>
      <c r="J74" s="10">
        <f t="shared" si="1"/>
        <v>0.54236111111111096</v>
      </c>
    </row>
    <row r="75" spans="2:10" x14ac:dyDescent="0.25">
      <c r="B75" s="8">
        <f t="shared" si="3"/>
        <v>2092</v>
      </c>
      <c r="I75" s="10">
        <f t="shared" si="2"/>
        <v>4.3055555555555527E-2</v>
      </c>
      <c r="J75" s="10">
        <f t="shared" si="1"/>
        <v>0.5430555555555554</v>
      </c>
    </row>
    <row r="76" spans="2:10" x14ac:dyDescent="0.25">
      <c r="B76" s="8">
        <f t="shared" si="3"/>
        <v>2093</v>
      </c>
      <c r="I76" s="10">
        <f t="shared" si="2"/>
        <v>4.3749999999999969E-2</v>
      </c>
      <c r="J76" s="10">
        <f t="shared" si="1"/>
        <v>0.54374999999999984</v>
      </c>
    </row>
    <row r="77" spans="2:10" x14ac:dyDescent="0.25">
      <c r="B77" s="8">
        <f t="shared" si="3"/>
        <v>2094</v>
      </c>
      <c r="I77" s="10">
        <f t="shared" si="2"/>
        <v>4.4444444444444411E-2</v>
      </c>
      <c r="J77" s="10">
        <f t="shared" si="2"/>
        <v>0.54444444444444429</v>
      </c>
    </row>
    <row r="78" spans="2:10" x14ac:dyDescent="0.25">
      <c r="B78" s="8">
        <f t="shared" si="3"/>
        <v>2095</v>
      </c>
      <c r="I78" s="10">
        <f t="shared" si="2"/>
        <v>4.5138888888888853E-2</v>
      </c>
      <c r="J78" s="10">
        <f t="shared" si="2"/>
        <v>0.54513888888888873</v>
      </c>
    </row>
    <row r="79" spans="2:10" x14ac:dyDescent="0.25">
      <c r="B79" s="8">
        <f>B78+1</f>
        <v>2096</v>
      </c>
      <c r="I79" s="10">
        <f t="shared" si="2"/>
        <v>4.5833333333333295E-2</v>
      </c>
      <c r="J79" s="10">
        <f t="shared" si="2"/>
        <v>0.54583333333333317</v>
      </c>
    </row>
    <row r="80" spans="2:10" x14ac:dyDescent="0.25">
      <c r="B80" s="8">
        <f t="shared" si="3"/>
        <v>2097</v>
      </c>
      <c r="I80" s="10">
        <f t="shared" ref="I80:J143" si="4">I79+1/1440</f>
        <v>4.6527777777777737E-2</v>
      </c>
      <c r="J80" s="10">
        <f t="shared" si="4"/>
        <v>0.54652777777777761</v>
      </c>
    </row>
    <row r="81" spans="2:10" x14ac:dyDescent="0.25">
      <c r="B81" s="8">
        <f t="shared" si="3"/>
        <v>2098</v>
      </c>
      <c r="I81" s="10">
        <f t="shared" si="4"/>
        <v>4.7222222222222179E-2</v>
      </c>
      <c r="J81" s="10">
        <f t="shared" si="4"/>
        <v>0.54722222222222205</v>
      </c>
    </row>
    <row r="82" spans="2:10" x14ac:dyDescent="0.25">
      <c r="B82" s="8">
        <f t="shared" si="3"/>
        <v>2099</v>
      </c>
      <c r="I82" s="10">
        <f t="shared" si="4"/>
        <v>4.7916666666666621E-2</v>
      </c>
      <c r="J82" s="10">
        <f t="shared" si="4"/>
        <v>0.5479166666666665</v>
      </c>
    </row>
    <row r="83" spans="2:10" x14ac:dyDescent="0.25">
      <c r="B83" s="8">
        <f t="shared" si="3"/>
        <v>2100</v>
      </c>
      <c r="I83" s="10">
        <f t="shared" si="4"/>
        <v>4.8611111111111063E-2</v>
      </c>
      <c r="J83" s="10">
        <f t="shared" si="4"/>
        <v>0.54861111111111094</v>
      </c>
    </row>
    <row r="84" spans="2:10" x14ac:dyDescent="0.25">
      <c r="B84" s="8">
        <f t="shared" si="3"/>
        <v>2101</v>
      </c>
      <c r="I84" s="10">
        <f t="shared" si="4"/>
        <v>4.9305555555555505E-2</v>
      </c>
      <c r="J84" s="10">
        <f t="shared" si="4"/>
        <v>0.54930555555555538</v>
      </c>
    </row>
    <row r="85" spans="2:10" x14ac:dyDescent="0.25">
      <c r="B85" s="8">
        <f t="shared" si="3"/>
        <v>2102</v>
      </c>
      <c r="I85" s="10">
        <f t="shared" si="4"/>
        <v>4.9999999999999947E-2</v>
      </c>
      <c r="J85" s="10">
        <f t="shared" si="4"/>
        <v>0.54999999999999982</v>
      </c>
    </row>
    <row r="86" spans="2:10" x14ac:dyDescent="0.25">
      <c r="B86"/>
      <c r="C86"/>
      <c r="I86" s="10">
        <f t="shared" si="4"/>
        <v>5.0694444444444389E-2</v>
      </c>
      <c r="J86" s="10">
        <f t="shared" si="4"/>
        <v>0.55069444444444426</v>
      </c>
    </row>
    <row r="87" spans="2:10" x14ac:dyDescent="0.25">
      <c r="I87" s="10">
        <f t="shared" si="4"/>
        <v>5.1388888888888831E-2</v>
      </c>
      <c r="J87" s="10">
        <f t="shared" si="4"/>
        <v>0.55138888888888871</v>
      </c>
    </row>
    <row r="88" spans="2:10" x14ac:dyDescent="0.25">
      <c r="I88" s="10">
        <f t="shared" si="4"/>
        <v>5.2083333333333273E-2</v>
      </c>
      <c r="J88" s="10">
        <f t="shared" si="4"/>
        <v>0.55208333333333315</v>
      </c>
    </row>
    <row r="89" spans="2:10" x14ac:dyDescent="0.25">
      <c r="I89" s="10">
        <f t="shared" si="4"/>
        <v>5.2777777777777715E-2</v>
      </c>
      <c r="J89" s="10">
        <f t="shared" si="4"/>
        <v>0.55277777777777759</v>
      </c>
    </row>
    <row r="90" spans="2:10" x14ac:dyDescent="0.25">
      <c r="I90" s="10">
        <f t="shared" si="4"/>
        <v>5.3472222222222157E-2</v>
      </c>
      <c r="J90" s="10">
        <f t="shared" si="4"/>
        <v>0.55347222222222203</v>
      </c>
    </row>
    <row r="91" spans="2:10" x14ac:dyDescent="0.25">
      <c r="I91" s="10">
        <f t="shared" si="4"/>
        <v>5.4166666666666599E-2</v>
      </c>
      <c r="J91" s="10">
        <f t="shared" si="4"/>
        <v>0.55416666666666647</v>
      </c>
    </row>
    <row r="92" spans="2:10" x14ac:dyDescent="0.25">
      <c r="I92" s="10">
        <f t="shared" si="4"/>
        <v>5.4861111111111041E-2</v>
      </c>
      <c r="J92" s="10">
        <f t="shared" si="4"/>
        <v>0.55486111111111092</v>
      </c>
    </row>
    <row r="93" spans="2:10" x14ac:dyDescent="0.25">
      <c r="I93" s="10">
        <f t="shared" si="4"/>
        <v>5.5555555555555483E-2</v>
      </c>
      <c r="J93" s="10">
        <f t="shared" si="4"/>
        <v>0.55555555555555536</v>
      </c>
    </row>
    <row r="94" spans="2:10" x14ac:dyDescent="0.25">
      <c r="I94" s="10">
        <f t="shared" si="4"/>
        <v>5.6249999999999925E-2</v>
      </c>
      <c r="J94" s="10">
        <f t="shared" si="4"/>
        <v>0.5562499999999998</v>
      </c>
    </row>
    <row r="95" spans="2:10" x14ac:dyDescent="0.25">
      <c r="I95" s="10">
        <f t="shared" si="4"/>
        <v>5.6944444444444367E-2</v>
      </c>
      <c r="J95" s="10">
        <f t="shared" si="4"/>
        <v>0.55694444444444424</v>
      </c>
    </row>
    <row r="96" spans="2:10" x14ac:dyDescent="0.25">
      <c r="I96" s="10">
        <f t="shared" si="4"/>
        <v>5.7638888888888809E-2</v>
      </c>
      <c r="J96" s="10">
        <f t="shared" si="4"/>
        <v>0.55763888888888868</v>
      </c>
    </row>
    <row r="97" spans="9:10" x14ac:dyDescent="0.25">
      <c r="I97" s="10">
        <f t="shared" si="4"/>
        <v>5.8333333333333251E-2</v>
      </c>
      <c r="J97" s="10">
        <f t="shared" si="4"/>
        <v>0.55833333333333313</v>
      </c>
    </row>
    <row r="98" spans="9:10" x14ac:dyDescent="0.25">
      <c r="I98" s="10">
        <f t="shared" si="4"/>
        <v>5.9027777777777693E-2</v>
      </c>
      <c r="J98" s="10">
        <f t="shared" si="4"/>
        <v>0.55902777777777757</v>
      </c>
    </row>
    <row r="99" spans="9:10" x14ac:dyDescent="0.25">
      <c r="I99" s="10">
        <f t="shared" si="4"/>
        <v>5.9722222222222135E-2</v>
      </c>
      <c r="J99" s="10">
        <f t="shared" si="4"/>
        <v>0.55972222222222201</v>
      </c>
    </row>
    <row r="100" spans="9:10" x14ac:dyDescent="0.25">
      <c r="I100" s="10">
        <f t="shared" si="4"/>
        <v>6.0416666666666577E-2</v>
      </c>
      <c r="J100" s="10">
        <f t="shared" si="4"/>
        <v>0.56041666666666645</v>
      </c>
    </row>
    <row r="101" spans="9:10" x14ac:dyDescent="0.25">
      <c r="I101" s="10">
        <f t="shared" si="4"/>
        <v>6.1111111111111019E-2</v>
      </c>
      <c r="J101" s="10">
        <f t="shared" si="4"/>
        <v>0.56111111111111089</v>
      </c>
    </row>
    <row r="102" spans="9:10" x14ac:dyDescent="0.25">
      <c r="I102" s="10">
        <f t="shared" si="4"/>
        <v>6.1805555555555461E-2</v>
      </c>
      <c r="J102" s="10">
        <f t="shared" si="4"/>
        <v>0.56180555555555534</v>
      </c>
    </row>
    <row r="103" spans="9:10" x14ac:dyDescent="0.25">
      <c r="I103" s="10">
        <f t="shared" si="4"/>
        <v>6.2499999999999903E-2</v>
      </c>
      <c r="J103" s="10">
        <f t="shared" si="4"/>
        <v>0.56249999999999978</v>
      </c>
    </row>
    <row r="104" spans="9:10" x14ac:dyDescent="0.25">
      <c r="I104" s="10">
        <f t="shared" si="4"/>
        <v>6.3194444444444345E-2</v>
      </c>
      <c r="J104" s="10">
        <f t="shared" si="4"/>
        <v>0.56319444444444422</v>
      </c>
    </row>
    <row r="105" spans="9:10" x14ac:dyDescent="0.25">
      <c r="I105" s="10">
        <f t="shared" si="4"/>
        <v>6.3888888888888787E-2</v>
      </c>
      <c r="J105" s="10">
        <f t="shared" si="4"/>
        <v>0.56388888888888866</v>
      </c>
    </row>
    <row r="106" spans="9:10" x14ac:dyDescent="0.25">
      <c r="I106" s="10">
        <f t="shared" si="4"/>
        <v>6.4583333333333229E-2</v>
      </c>
      <c r="J106" s="10">
        <f t="shared" si="4"/>
        <v>0.5645833333333331</v>
      </c>
    </row>
    <row r="107" spans="9:10" x14ac:dyDescent="0.25">
      <c r="I107" s="10">
        <f t="shared" si="4"/>
        <v>6.5277777777777671E-2</v>
      </c>
      <c r="J107" s="10">
        <f t="shared" si="4"/>
        <v>0.56527777777777755</v>
      </c>
    </row>
    <row r="108" spans="9:10" x14ac:dyDescent="0.25">
      <c r="I108" s="10">
        <f t="shared" si="4"/>
        <v>6.5972222222222113E-2</v>
      </c>
      <c r="J108" s="10">
        <f t="shared" si="4"/>
        <v>0.56597222222222199</v>
      </c>
    </row>
    <row r="109" spans="9:10" x14ac:dyDescent="0.25">
      <c r="I109" s="10">
        <f t="shared" si="4"/>
        <v>6.6666666666666555E-2</v>
      </c>
      <c r="J109" s="10">
        <f t="shared" si="4"/>
        <v>0.56666666666666643</v>
      </c>
    </row>
    <row r="110" spans="9:10" x14ac:dyDescent="0.25">
      <c r="I110" s="10">
        <f t="shared" si="4"/>
        <v>6.7361111111110997E-2</v>
      </c>
      <c r="J110" s="10">
        <f t="shared" si="4"/>
        <v>0.56736111111111087</v>
      </c>
    </row>
    <row r="111" spans="9:10" x14ac:dyDescent="0.25">
      <c r="I111" s="10">
        <f t="shared" si="4"/>
        <v>6.8055555555555439E-2</v>
      </c>
      <c r="J111" s="10">
        <f t="shared" si="4"/>
        <v>0.56805555555555531</v>
      </c>
    </row>
    <row r="112" spans="9:10" x14ac:dyDescent="0.25">
      <c r="I112" s="10">
        <f t="shared" si="4"/>
        <v>6.8749999999999881E-2</v>
      </c>
      <c r="J112" s="10">
        <f t="shared" si="4"/>
        <v>0.56874999999999976</v>
      </c>
    </row>
    <row r="113" spans="9:10" x14ac:dyDescent="0.25">
      <c r="I113" s="10">
        <f t="shared" si="4"/>
        <v>6.9444444444444323E-2</v>
      </c>
      <c r="J113" s="10">
        <f t="shared" si="4"/>
        <v>0.5694444444444442</v>
      </c>
    </row>
    <row r="114" spans="9:10" x14ac:dyDescent="0.25">
      <c r="I114" s="10">
        <f t="shared" si="4"/>
        <v>7.0138888888888765E-2</v>
      </c>
      <c r="J114" s="10">
        <f t="shared" si="4"/>
        <v>0.57013888888888864</v>
      </c>
    </row>
    <row r="115" spans="9:10" x14ac:dyDescent="0.25">
      <c r="I115" s="10">
        <f t="shared" si="4"/>
        <v>7.0833333333333207E-2</v>
      </c>
      <c r="J115" s="10">
        <f t="shared" si="4"/>
        <v>0.57083333333333308</v>
      </c>
    </row>
    <row r="116" spans="9:10" x14ac:dyDescent="0.25">
      <c r="I116" s="10">
        <f t="shared" si="4"/>
        <v>7.1527777777777649E-2</v>
      </c>
      <c r="J116" s="10">
        <f t="shared" si="4"/>
        <v>0.57152777777777752</v>
      </c>
    </row>
    <row r="117" spans="9:10" x14ac:dyDescent="0.25">
      <c r="I117" s="10">
        <f t="shared" si="4"/>
        <v>7.2222222222222091E-2</v>
      </c>
      <c r="J117" s="10">
        <f t="shared" si="4"/>
        <v>0.57222222222222197</v>
      </c>
    </row>
    <row r="118" spans="9:10" x14ac:dyDescent="0.25">
      <c r="I118" s="10">
        <f t="shared" si="4"/>
        <v>7.2916666666666533E-2</v>
      </c>
      <c r="J118" s="10">
        <f t="shared" si="4"/>
        <v>0.57291666666666641</v>
      </c>
    </row>
    <row r="119" spans="9:10" x14ac:dyDescent="0.25">
      <c r="I119" s="10">
        <f t="shared" si="4"/>
        <v>7.3611111111110974E-2</v>
      </c>
      <c r="J119" s="10">
        <f t="shared" si="4"/>
        <v>0.57361111111111085</v>
      </c>
    </row>
    <row r="120" spans="9:10" x14ac:dyDescent="0.25">
      <c r="I120" s="10">
        <f t="shared" si="4"/>
        <v>7.4305555555555416E-2</v>
      </c>
      <c r="J120" s="10">
        <f t="shared" si="4"/>
        <v>0.57430555555555529</v>
      </c>
    </row>
    <row r="121" spans="9:10" x14ac:dyDescent="0.25">
      <c r="I121" s="10">
        <f t="shared" si="4"/>
        <v>7.4999999999999858E-2</v>
      </c>
      <c r="J121" s="10">
        <f t="shared" si="4"/>
        <v>0.57499999999999973</v>
      </c>
    </row>
    <row r="122" spans="9:10" x14ac:dyDescent="0.25">
      <c r="I122" s="10">
        <f t="shared" si="4"/>
        <v>7.56944444444443E-2</v>
      </c>
      <c r="J122" s="10">
        <f t="shared" si="4"/>
        <v>0.57569444444444418</v>
      </c>
    </row>
    <row r="123" spans="9:10" x14ac:dyDescent="0.25">
      <c r="I123" s="10">
        <f t="shared" si="4"/>
        <v>7.6388888888888742E-2</v>
      </c>
      <c r="J123" s="10">
        <f t="shared" si="4"/>
        <v>0.57638888888888862</v>
      </c>
    </row>
    <row r="124" spans="9:10" x14ac:dyDescent="0.25">
      <c r="I124" s="10">
        <f t="shared" si="4"/>
        <v>7.7083333333333184E-2</v>
      </c>
      <c r="J124" s="10">
        <f t="shared" si="4"/>
        <v>0.57708333333333306</v>
      </c>
    </row>
    <row r="125" spans="9:10" x14ac:dyDescent="0.25">
      <c r="I125" s="10">
        <f t="shared" si="4"/>
        <v>7.7777777777777626E-2</v>
      </c>
      <c r="J125" s="10">
        <f t="shared" si="4"/>
        <v>0.5777777777777775</v>
      </c>
    </row>
    <row r="126" spans="9:10" x14ac:dyDescent="0.25">
      <c r="I126" s="10">
        <f t="shared" si="4"/>
        <v>7.8472222222222068E-2</v>
      </c>
      <c r="J126" s="10">
        <f t="shared" si="4"/>
        <v>0.57847222222222194</v>
      </c>
    </row>
    <row r="127" spans="9:10" x14ac:dyDescent="0.25">
      <c r="I127" s="10">
        <f t="shared" si="4"/>
        <v>7.916666666666651E-2</v>
      </c>
      <c r="J127" s="10">
        <f t="shared" si="4"/>
        <v>0.57916666666666639</v>
      </c>
    </row>
    <row r="128" spans="9:10" x14ac:dyDescent="0.25">
      <c r="I128" s="10">
        <f t="shared" si="4"/>
        <v>7.9861111111110952E-2</v>
      </c>
      <c r="J128" s="10">
        <f t="shared" si="4"/>
        <v>0.57986111111111083</v>
      </c>
    </row>
    <row r="129" spans="9:10" x14ac:dyDescent="0.25">
      <c r="I129" s="10">
        <f t="shared" si="4"/>
        <v>8.0555555555555394E-2</v>
      </c>
      <c r="J129" s="10">
        <f t="shared" si="4"/>
        <v>0.58055555555555527</v>
      </c>
    </row>
    <row r="130" spans="9:10" x14ac:dyDescent="0.25">
      <c r="I130" s="10">
        <f t="shared" si="4"/>
        <v>8.1249999999999836E-2</v>
      </c>
      <c r="J130" s="10">
        <f t="shared" si="4"/>
        <v>0.58124999999999971</v>
      </c>
    </row>
    <row r="131" spans="9:10" x14ac:dyDescent="0.25">
      <c r="I131" s="10">
        <f t="shared" si="4"/>
        <v>8.1944444444444278E-2</v>
      </c>
      <c r="J131" s="10">
        <f t="shared" si="4"/>
        <v>0.58194444444444415</v>
      </c>
    </row>
    <row r="132" spans="9:10" x14ac:dyDescent="0.25">
      <c r="I132" s="10">
        <f t="shared" si="4"/>
        <v>8.263888888888872E-2</v>
      </c>
      <c r="J132" s="10">
        <f t="shared" si="4"/>
        <v>0.5826388888888886</v>
      </c>
    </row>
    <row r="133" spans="9:10" x14ac:dyDescent="0.25">
      <c r="I133" s="10">
        <f t="shared" si="4"/>
        <v>8.3333333333333162E-2</v>
      </c>
      <c r="J133" s="10">
        <f t="shared" si="4"/>
        <v>0.58333333333333304</v>
      </c>
    </row>
    <row r="134" spans="9:10" x14ac:dyDescent="0.25">
      <c r="I134" s="10">
        <f t="shared" si="4"/>
        <v>8.4027777777777604E-2</v>
      </c>
      <c r="J134" s="10">
        <f t="shared" si="4"/>
        <v>0.58402777777777748</v>
      </c>
    </row>
    <row r="135" spans="9:10" x14ac:dyDescent="0.25">
      <c r="I135" s="10">
        <f t="shared" si="4"/>
        <v>8.4722222222222046E-2</v>
      </c>
      <c r="J135" s="10">
        <f t="shared" si="4"/>
        <v>0.58472222222222192</v>
      </c>
    </row>
    <row r="136" spans="9:10" x14ac:dyDescent="0.25">
      <c r="I136" s="10">
        <f t="shared" si="4"/>
        <v>8.5416666666666488E-2</v>
      </c>
      <c r="J136" s="10">
        <f t="shared" si="4"/>
        <v>0.58541666666666636</v>
      </c>
    </row>
    <row r="137" spans="9:10" x14ac:dyDescent="0.25">
      <c r="I137" s="10">
        <f t="shared" si="4"/>
        <v>8.611111111111093E-2</v>
      </c>
      <c r="J137" s="10">
        <f t="shared" si="4"/>
        <v>0.58611111111111081</v>
      </c>
    </row>
    <row r="138" spans="9:10" x14ac:dyDescent="0.25">
      <c r="I138" s="10">
        <f t="shared" si="4"/>
        <v>8.6805555555555372E-2</v>
      </c>
      <c r="J138" s="10">
        <f t="shared" si="4"/>
        <v>0.58680555555555525</v>
      </c>
    </row>
    <row r="139" spans="9:10" x14ac:dyDescent="0.25">
      <c r="I139" s="10">
        <f t="shared" si="4"/>
        <v>8.7499999999999814E-2</v>
      </c>
      <c r="J139" s="10">
        <f t="shared" si="4"/>
        <v>0.58749999999999969</v>
      </c>
    </row>
    <row r="140" spans="9:10" x14ac:dyDescent="0.25">
      <c r="I140" s="10">
        <f t="shared" si="4"/>
        <v>8.8194444444444256E-2</v>
      </c>
      <c r="J140" s="10">
        <f t="shared" si="4"/>
        <v>0.58819444444444413</v>
      </c>
    </row>
    <row r="141" spans="9:10" x14ac:dyDescent="0.25">
      <c r="I141" s="10">
        <f t="shared" si="4"/>
        <v>8.8888888888888698E-2</v>
      </c>
      <c r="J141" s="10">
        <f t="shared" si="4"/>
        <v>0.58888888888888857</v>
      </c>
    </row>
    <row r="142" spans="9:10" x14ac:dyDescent="0.25">
      <c r="I142" s="10">
        <f t="shared" si="4"/>
        <v>8.958333333333314E-2</v>
      </c>
      <c r="J142" s="10">
        <f t="shared" si="4"/>
        <v>0.58958333333333302</v>
      </c>
    </row>
    <row r="143" spans="9:10" x14ac:dyDescent="0.25">
      <c r="I143" s="10">
        <f t="shared" si="4"/>
        <v>9.0277777777777582E-2</v>
      </c>
      <c r="J143" s="10">
        <f t="shared" si="4"/>
        <v>0.59027777777777746</v>
      </c>
    </row>
    <row r="144" spans="9:10" x14ac:dyDescent="0.25">
      <c r="I144" s="10">
        <f t="shared" ref="I144:J207" si="5">I143+1/1440</f>
        <v>9.0972222222222024E-2</v>
      </c>
      <c r="J144" s="10">
        <f t="shared" si="5"/>
        <v>0.5909722222222219</v>
      </c>
    </row>
    <row r="145" spans="9:10" x14ac:dyDescent="0.25">
      <c r="I145" s="10">
        <f t="shared" si="5"/>
        <v>9.1666666666666466E-2</v>
      </c>
      <c r="J145" s="10">
        <f t="shared" si="5"/>
        <v>0.59166666666666634</v>
      </c>
    </row>
    <row r="146" spans="9:10" x14ac:dyDescent="0.25">
      <c r="I146" s="10">
        <f t="shared" si="5"/>
        <v>9.2361111111110908E-2</v>
      </c>
      <c r="J146" s="10">
        <f t="shared" si="5"/>
        <v>0.59236111111111078</v>
      </c>
    </row>
    <row r="147" spans="9:10" x14ac:dyDescent="0.25">
      <c r="I147" s="10">
        <f t="shared" si="5"/>
        <v>9.305555555555535E-2</v>
      </c>
      <c r="J147" s="10">
        <f t="shared" si="5"/>
        <v>0.59305555555555522</v>
      </c>
    </row>
    <row r="148" spans="9:10" x14ac:dyDescent="0.25">
      <c r="I148" s="10">
        <f t="shared" si="5"/>
        <v>9.3749999999999792E-2</v>
      </c>
      <c r="J148" s="10">
        <f t="shared" si="5"/>
        <v>0.59374999999999967</v>
      </c>
    </row>
    <row r="149" spans="9:10" x14ac:dyDescent="0.25">
      <c r="I149" s="10">
        <f t="shared" si="5"/>
        <v>9.4444444444444234E-2</v>
      </c>
      <c r="J149" s="10">
        <f t="shared" si="5"/>
        <v>0.59444444444444411</v>
      </c>
    </row>
    <row r="150" spans="9:10" x14ac:dyDescent="0.25">
      <c r="I150" s="10">
        <f t="shared" si="5"/>
        <v>9.5138888888888676E-2</v>
      </c>
      <c r="J150" s="10">
        <f t="shared" si="5"/>
        <v>0.59513888888888855</v>
      </c>
    </row>
    <row r="151" spans="9:10" x14ac:dyDescent="0.25">
      <c r="I151" s="10">
        <f t="shared" si="5"/>
        <v>9.5833333333333118E-2</v>
      </c>
      <c r="J151" s="10">
        <f t="shared" si="5"/>
        <v>0.59583333333333299</v>
      </c>
    </row>
    <row r="152" spans="9:10" x14ac:dyDescent="0.25">
      <c r="I152" s="10">
        <f t="shared" si="5"/>
        <v>9.652777777777756E-2</v>
      </c>
      <c r="J152" s="10">
        <f t="shared" si="5"/>
        <v>0.59652777777777743</v>
      </c>
    </row>
    <row r="153" spans="9:10" x14ac:dyDescent="0.25">
      <c r="I153" s="10">
        <f t="shared" si="5"/>
        <v>9.7222222222222002E-2</v>
      </c>
      <c r="J153" s="10">
        <f t="shared" si="5"/>
        <v>0.59722222222222188</v>
      </c>
    </row>
    <row r="154" spans="9:10" x14ac:dyDescent="0.25">
      <c r="I154" s="10">
        <f t="shared" si="5"/>
        <v>9.7916666666666444E-2</v>
      </c>
      <c r="J154" s="10">
        <f t="shared" si="5"/>
        <v>0.59791666666666632</v>
      </c>
    </row>
    <row r="155" spans="9:10" x14ac:dyDescent="0.25">
      <c r="I155" s="10">
        <f t="shared" si="5"/>
        <v>9.8611111111110886E-2</v>
      </c>
      <c r="J155" s="10">
        <f t="shared" si="5"/>
        <v>0.59861111111111076</v>
      </c>
    </row>
    <row r="156" spans="9:10" x14ac:dyDescent="0.25">
      <c r="I156" s="10">
        <f t="shared" si="5"/>
        <v>9.9305555555555328E-2</v>
      </c>
      <c r="J156" s="10">
        <f t="shared" si="5"/>
        <v>0.5993055555555552</v>
      </c>
    </row>
    <row r="157" spans="9:10" x14ac:dyDescent="0.25">
      <c r="I157" s="10">
        <f t="shared" si="5"/>
        <v>9.999999999999977E-2</v>
      </c>
      <c r="J157" s="10">
        <f t="shared" si="5"/>
        <v>0.59999999999999964</v>
      </c>
    </row>
    <row r="158" spans="9:10" x14ac:dyDescent="0.25">
      <c r="I158" s="10">
        <f t="shared" si="5"/>
        <v>0.10069444444444421</v>
      </c>
      <c r="J158" s="10">
        <f t="shared" si="5"/>
        <v>0.60069444444444409</v>
      </c>
    </row>
    <row r="159" spans="9:10" x14ac:dyDescent="0.25">
      <c r="I159" s="10">
        <f t="shared" si="5"/>
        <v>0.10138888888888865</v>
      </c>
      <c r="J159" s="10">
        <f t="shared" si="5"/>
        <v>0.60138888888888853</v>
      </c>
    </row>
    <row r="160" spans="9:10" x14ac:dyDescent="0.25">
      <c r="I160" s="10">
        <f t="shared" si="5"/>
        <v>0.1020833333333331</v>
      </c>
      <c r="J160" s="10">
        <f t="shared" si="5"/>
        <v>0.60208333333333297</v>
      </c>
    </row>
    <row r="161" spans="9:10" x14ac:dyDescent="0.25">
      <c r="I161" s="10">
        <f t="shared" si="5"/>
        <v>0.10277777777777754</v>
      </c>
      <c r="J161" s="10">
        <f t="shared" si="5"/>
        <v>0.60277777777777741</v>
      </c>
    </row>
    <row r="162" spans="9:10" x14ac:dyDescent="0.25">
      <c r="I162" s="10">
        <f t="shared" si="5"/>
        <v>0.10347222222222198</v>
      </c>
      <c r="J162" s="10">
        <f t="shared" si="5"/>
        <v>0.60347222222222185</v>
      </c>
    </row>
    <row r="163" spans="9:10" x14ac:dyDescent="0.25">
      <c r="I163" s="10">
        <f t="shared" si="5"/>
        <v>0.10416666666666642</v>
      </c>
      <c r="J163" s="10">
        <f t="shared" si="5"/>
        <v>0.6041666666666663</v>
      </c>
    </row>
    <row r="164" spans="9:10" x14ac:dyDescent="0.25">
      <c r="I164" s="10">
        <f t="shared" si="5"/>
        <v>0.10486111111111086</v>
      </c>
      <c r="J164" s="10">
        <f t="shared" si="5"/>
        <v>0.60486111111111074</v>
      </c>
    </row>
    <row r="165" spans="9:10" x14ac:dyDescent="0.25">
      <c r="I165" s="10">
        <f t="shared" si="5"/>
        <v>0.10555555555555531</v>
      </c>
      <c r="J165" s="10">
        <f t="shared" si="5"/>
        <v>0.60555555555555518</v>
      </c>
    </row>
    <row r="166" spans="9:10" x14ac:dyDescent="0.25">
      <c r="I166" s="10">
        <f t="shared" si="5"/>
        <v>0.10624999999999975</v>
      </c>
      <c r="J166" s="10">
        <f t="shared" si="5"/>
        <v>0.60624999999999962</v>
      </c>
    </row>
    <row r="167" spans="9:10" x14ac:dyDescent="0.25">
      <c r="I167" s="10">
        <f t="shared" si="5"/>
        <v>0.10694444444444419</v>
      </c>
      <c r="J167" s="10">
        <f t="shared" si="5"/>
        <v>0.60694444444444406</v>
      </c>
    </row>
    <row r="168" spans="9:10" x14ac:dyDescent="0.25">
      <c r="I168" s="10">
        <f t="shared" si="5"/>
        <v>0.10763888888888863</v>
      </c>
      <c r="J168" s="10">
        <f t="shared" si="5"/>
        <v>0.60763888888888851</v>
      </c>
    </row>
    <row r="169" spans="9:10" x14ac:dyDescent="0.25">
      <c r="I169" s="10">
        <f t="shared" si="5"/>
        <v>0.10833333333333307</v>
      </c>
      <c r="J169" s="10">
        <f t="shared" si="5"/>
        <v>0.60833333333333295</v>
      </c>
    </row>
    <row r="170" spans="9:10" x14ac:dyDescent="0.25">
      <c r="I170" s="10">
        <f t="shared" si="5"/>
        <v>0.10902777777777752</v>
      </c>
      <c r="J170" s="10">
        <f t="shared" si="5"/>
        <v>0.60902777777777739</v>
      </c>
    </row>
    <row r="171" spans="9:10" x14ac:dyDescent="0.25">
      <c r="I171" s="10">
        <f t="shared" si="5"/>
        <v>0.10972222222222196</v>
      </c>
      <c r="J171" s="10">
        <f t="shared" si="5"/>
        <v>0.60972222222222183</v>
      </c>
    </row>
    <row r="172" spans="9:10" x14ac:dyDescent="0.25">
      <c r="I172" s="10">
        <f t="shared" si="5"/>
        <v>0.1104166666666664</v>
      </c>
      <c r="J172" s="10">
        <f t="shared" si="5"/>
        <v>0.61041666666666627</v>
      </c>
    </row>
    <row r="173" spans="9:10" x14ac:dyDescent="0.25">
      <c r="I173" s="10">
        <f t="shared" si="5"/>
        <v>0.11111111111111084</v>
      </c>
      <c r="J173" s="10">
        <f t="shared" si="5"/>
        <v>0.61111111111111072</v>
      </c>
    </row>
    <row r="174" spans="9:10" x14ac:dyDescent="0.25">
      <c r="I174" s="10">
        <f t="shared" si="5"/>
        <v>0.11180555555555528</v>
      </c>
      <c r="J174" s="10">
        <f t="shared" si="5"/>
        <v>0.61180555555555516</v>
      </c>
    </row>
    <row r="175" spans="9:10" x14ac:dyDescent="0.25">
      <c r="I175" s="10">
        <f t="shared" si="5"/>
        <v>0.11249999999999973</v>
      </c>
      <c r="J175" s="10">
        <f t="shared" si="5"/>
        <v>0.6124999999999996</v>
      </c>
    </row>
    <row r="176" spans="9:10" x14ac:dyDescent="0.25">
      <c r="I176" s="10">
        <f t="shared" si="5"/>
        <v>0.11319444444444417</v>
      </c>
      <c r="J176" s="10">
        <f t="shared" si="5"/>
        <v>0.61319444444444404</v>
      </c>
    </row>
    <row r="177" spans="9:10" x14ac:dyDescent="0.25">
      <c r="I177" s="10">
        <f t="shared" si="5"/>
        <v>0.11388888888888861</v>
      </c>
      <c r="J177" s="10">
        <f t="shared" si="5"/>
        <v>0.61388888888888848</v>
      </c>
    </row>
    <row r="178" spans="9:10" x14ac:dyDescent="0.25">
      <c r="I178" s="10">
        <f t="shared" si="5"/>
        <v>0.11458333333333305</v>
      </c>
      <c r="J178" s="10">
        <f t="shared" si="5"/>
        <v>0.61458333333333293</v>
      </c>
    </row>
    <row r="179" spans="9:10" x14ac:dyDescent="0.25">
      <c r="I179" s="10">
        <f t="shared" si="5"/>
        <v>0.11527777777777749</v>
      </c>
      <c r="J179" s="10">
        <f t="shared" si="5"/>
        <v>0.61527777777777737</v>
      </c>
    </row>
    <row r="180" spans="9:10" x14ac:dyDescent="0.25">
      <c r="I180" s="10">
        <f t="shared" si="5"/>
        <v>0.11597222222222194</v>
      </c>
      <c r="J180" s="10">
        <f t="shared" si="5"/>
        <v>0.61597222222222181</v>
      </c>
    </row>
    <row r="181" spans="9:10" x14ac:dyDescent="0.25">
      <c r="I181" s="10">
        <f t="shared" si="5"/>
        <v>0.11666666666666638</v>
      </c>
      <c r="J181" s="10">
        <f t="shared" si="5"/>
        <v>0.61666666666666625</v>
      </c>
    </row>
    <row r="182" spans="9:10" x14ac:dyDescent="0.25">
      <c r="I182" s="10">
        <f t="shared" si="5"/>
        <v>0.11736111111111082</v>
      </c>
      <c r="J182" s="10">
        <f t="shared" si="5"/>
        <v>0.61736111111111069</v>
      </c>
    </row>
    <row r="183" spans="9:10" x14ac:dyDescent="0.25">
      <c r="I183" s="10">
        <f t="shared" si="5"/>
        <v>0.11805555555555526</v>
      </c>
      <c r="J183" s="10">
        <f t="shared" si="5"/>
        <v>0.61805555555555514</v>
      </c>
    </row>
    <row r="184" spans="9:10" x14ac:dyDescent="0.25">
      <c r="I184" s="10">
        <f t="shared" si="5"/>
        <v>0.1187499999999997</v>
      </c>
      <c r="J184" s="10">
        <f t="shared" si="5"/>
        <v>0.61874999999999958</v>
      </c>
    </row>
    <row r="185" spans="9:10" x14ac:dyDescent="0.25">
      <c r="I185" s="10">
        <f t="shared" si="5"/>
        <v>0.11944444444444414</v>
      </c>
      <c r="J185" s="10">
        <f t="shared" si="5"/>
        <v>0.61944444444444402</v>
      </c>
    </row>
    <row r="186" spans="9:10" x14ac:dyDescent="0.25">
      <c r="I186" s="10">
        <f t="shared" si="5"/>
        <v>0.12013888888888859</v>
      </c>
      <c r="J186" s="10">
        <f t="shared" si="5"/>
        <v>0.62013888888888846</v>
      </c>
    </row>
    <row r="187" spans="9:10" x14ac:dyDescent="0.25">
      <c r="I187" s="10">
        <f t="shared" si="5"/>
        <v>0.12083333333333303</v>
      </c>
      <c r="J187" s="10">
        <f t="shared" si="5"/>
        <v>0.6208333333333329</v>
      </c>
    </row>
    <row r="188" spans="9:10" x14ac:dyDescent="0.25">
      <c r="I188" s="10">
        <f t="shared" si="5"/>
        <v>0.12152777777777747</v>
      </c>
      <c r="J188" s="10">
        <f t="shared" si="5"/>
        <v>0.62152777777777735</v>
      </c>
    </row>
    <row r="189" spans="9:10" x14ac:dyDescent="0.25">
      <c r="I189" s="10">
        <f t="shared" si="5"/>
        <v>0.12222222222222191</v>
      </c>
      <c r="J189" s="10">
        <f t="shared" si="5"/>
        <v>0.62222222222222179</v>
      </c>
    </row>
    <row r="190" spans="9:10" x14ac:dyDescent="0.25">
      <c r="I190" s="10">
        <f t="shared" si="5"/>
        <v>0.12291666666666635</v>
      </c>
      <c r="J190" s="10">
        <f t="shared" si="5"/>
        <v>0.62291666666666623</v>
      </c>
    </row>
    <row r="191" spans="9:10" x14ac:dyDescent="0.25">
      <c r="I191" s="10">
        <f t="shared" si="5"/>
        <v>0.1236111111111108</v>
      </c>
      <c r="J191" s="10">
        <f t="shared" si="5"/>
        <v>0.62361111111111067</v>
      </c>
    </row>
    <row r="192" spans="9:10" x14ac:dyDescent="0.25">
      <c r="I192" s="10">
        <f t="shared" si="5"/>
        <v>0.12430555555555524</v>
      </c>
      <c r="J192" s="10">
        <f t="shared" si="5"/>
        <v>0.62430555555555511</v>
      </c>
    </row>
    <row r="193" spans="9:10" x14ac:dyDescent="0.25">
      <c r="I193" s="10">
        <f t="shared" si="5"/>
        <v>0.12499999999999968</v>
      </c>
      <c r="J193" s="10">
        <f t="shared" si="5"/>
        <v>0.62499999999999956</v>
      </c>
    </row>
    <row r="194" spans="9:10" x14ac:dyDescent="0.25">
      <c r="I194" s="10">
        <f t="shared" si="5"/>
        <v>0.12569444444444414</v>
      </c>
      <c r="J194" s="10">
        <f t="shared" si="5"/>
        <v>0.625694444444444</v>
      </c>
    </row>
    <row r="195" spans="9:10" x14ac:dyDescent="0.25">
      <c r="I195" s="10">
        <f t="shared" si="5"/>
        <v>0.12638888888888858</v>
      </c>
      <c r="J195" s="10">
        <f t="shared" si="5"/>
        <v>0.62638888888888844</v>
      </c>
    </row>
    <row r="196" spans="9:10" x14ac:dyDescent="0.25">
      <c r="I196" s="10">
        <f t="shared" si="5"/>
        <v>0.12708333333333302</v>
      </c>
      <c r="J196" s="10">
        <f t="shared" si="5"/>
        <v>0.62708333333333288</v>
      </c>
    </row>
    <row r="197" spans="9:10" x14ac:dyDescent="0.25">
      <c r="I197" s="10">
        <f t="shared" si="5"/>
        <v>0.12777777777777746</v>
      </c>
      <c r="J197" s="10">
        <f t="shared" si="5"/>
        <v>0.62777777777777732</v>
      </c>
    </row>
    <row r="198" spans="9:10" x14ac:dyDescent="0.25">
      <c r="I198" s="10">
        <f t="shared" si="5"/>
        <v>0.1284722222222219</v>
      </c>
      <c r="J198" s="10">
        <f t="shared" si="5"/>
        <v>0.62847222222222177</v>
      </c>
    </row>
    <row r="199" spans="9:10" x14ac:dyDescent="0.25">
      <c r="I199" s="10">
        <f t="shared" si="5"/>
        <v>0.12916666666666635</v>
      </c>
      <c r="J199" s="10">
        <f t="shared" si="5"/>
        <v>0.62916666666666621</v>
      </c>
    </row>
    <row r="200" spans="9:10" x14ac:dyDescent="0.25">
      <c r="I200" s="10">
        <f t="shared" si="5"/>
        <v>0.12986111111111079</v>
      </c>
      <c r="J200" s="10">
        <f t="shared" si="5"/>
        <v>0.62986111111111065</v>
      </c>
    </row>
    <row r="201" spans="9:10" x14ac:dyDescent="0.25">
      <c r="I201" s="10">
        <f t="shared" si="5"/>
        <v>0.13055555555555523</v>
      </c>
      <c r="J201" s="10">
        <f t="shared" si="5"/>
        <v>0.63055555555555509</v>
      </c>
    </row>
    <row r="202" spans="9:10" x14ac:dyDescent="0.25">
      <c r="I202" s="10">
        <f t="shared" si="5"/>
        <v>0.13124999999999967</v>
      </c>
      <c r="J202" s="10">
        <f t="shared" si="5"/>
        <v>0.63124999999999953</v>
      </c>
    </row>
    <row r="203" spans="9:10" x14ac:dyDescent="0.25">
      <c r="I203" s="10">
        <f t="shared" si="5"/>
        <v>0.13194444444444411</v>
      </c>
      <c r="J203" s="10">
        <f t="shared" si="5"/>
        <v>0.63194444444444398</v>
      </c>
    </row>
    <row r="204" spans="9:10" x14ac:dyDescent="0.25">
      <c r="I204" s="10">
        <f t="shared" si="5"/>
        <v>0.13263888888888856</v>
      </c>
      <c r="J204" s="10">
        <f t="shared" si="5"/>
        <v>0.63263888888888842</v>
      </c>
    </row>
    <row r="205" spans="9:10" x14ac:dyDescent="0.25">
      <c r="I205" s="10">
        <f t="shared" si="5"/>
        <v>0.133333333333333</v>
      </c>
      <c r="J205" s="10">
        <f t="shared" si="5"/>
        <v>0.63333333333333286</v>
      </c>
    </row>
    <row r="206" spans="9:10" x14ac:dyDescent="0.25">
      <c r="I206" s="10">
        <f t="shared" si="5"/>
        <v>0.13402777777777744</v>
      </c>
      <c r="J206" s="10">
        <f t="shared" si="5"/>
        <v>0.6340277777777773</v>
      </c>
    </row>
    <row r="207" spans="9:10" x14ac:dyDescent="0.25">
      <c r="I207" s="10">
        <f t="shared" si="5"/>
        <v>0.13472222222222188</v>
      </c>
      <c r="J207" s="10">
        <f t="shared" si="5"/>
        <v>0.63472222222222174</v>
      </c>
    </row>
    <row r="208" spans="9:10" x14ac:dyDescent="0.25">
      <c r="I208" s="10">
        <f t="shared" ref="I208:J271" si="6">I207+1/1440</f>
        <v>0.13541666666666632</v>
      </c>
      <c r="J208" s="10">
        <f t="shared" si="6"/>
        <v>0.63541666666666619</v>
      </c>
    </row>
    <row r="209" spans="9:10" x14ac:dyDescent="0.25">
      <c r="I209" s="10">
        <f t="shared" si="6"/>
        <v>0.13611111111111077</v>
      </c>
      <c r="J209" s="10">
        <f t="shared" si="6"/>
        <v>0.63611111111111063</v>
      </c>
    </row>
    <row r="210" spans="9:10" x14ac:dyDescent="0.25">
      <c r="I210" s="10">
        <f t="shared" si="6"/>
        <v>0.13680555555555521</v>
      </c>
      <c r="J210" s="10">
        <f t="shared" si="6"/>
        <v>0.63680555555555507</v>
      </c>
    </row>
    <row r="211" spans="9:10" x14ac:dyDescent="0.25">
      <c r="I211" s="10">
        <f t="shared" si="6"/>
        <v>0.13749999999999965</v>
      </c>
      <c r="J211" s="10">
        <f t="shared" si="6"/>
        <v>0.63749999999999951</v>
      </c>
    </row>
    <row r="212" spans="9:10" x14ac:dyDescent="0.25">
      <c r="I212" s="10">
        <f t="shared" si="6"/>
        <v>0.13819444444444409</v>
      </c>
      <c r="J212" s="10">
        <f t="shared" si="6"/>
        <v>0.63819444444444395</v>
      </c>
    </row>
    <row r="213" spans="9:10" x14ac:dyDescent="0.25">
      <c r="I213" s="10">
        <f t="shared" si="6"/>
        <v>0.13888888888888853</v>
      </c>
      <c r="J213" s="10">
        <f t="shared" si="6"/>
        <v>0.6388888888888884</v>
      </c>
    </row>
    <row r="214" spans="9:10" x14ac:dyDescent="0.25">
      <c r="I214" s="10">
        <f t="shared" si="6"/>
        <v>0.13958333333333298</v>
      </c>
      <c r="J214" s="10">
        <f t="shared" si="6"/>
        <v>0.63958333333333284</v>
      </c>
    </row>
    <row r="215" spans="9:10" x14ac:dyDescent="0.25">
      <c r="I215" s="10">
        <f t="shared" si="6"/>
        <v>0.14027777777777742</v>
      </c>
      <c r="J215" s="10">
        <f t="shared" si="6"/>
        <v>0.64027777777777728</v>
      </c>
    </row>
    <row r="216" spans="9:10" x14ac:dyDescent="0.25">
      <c r="I216" s="10">
        <f t="shared" si="6"/>
        <v>0.14097222222222186</v>
      </c>
      <c r="J216" s="10">
        <f t="shared" si="6"/>
        <v>0.64097222222222172</v>
      </c>
    </row>
    <row r="217" spans="9:10" x14ac:dyDescent="0.25">
      <c r="I217" s="10">
        <f t="shared" si="6"/>
        <v>0.1416666666666663</v>
      </c>
      <c r="J217" s="10">
        <f t="shared" si="6"/>
        <v>0.64166666666666616</v>
      </c>
    </row>
    <row r="218" spans="9:10" x14ac:dyDescent="0.25">
      <c r="I218" s="10">
        <f t="shared" si="6"/>
        <v>0.14236111111111074</v>
      </c>
      <c r="J218" s="10">
        <f t="shared" si="6"/>
        <v>0.64236111111111061</v>
      </c>
    </row>
    <row r="219" spans="9:10" x14ac:dyDescent="0.25">
      <c r="I219" s="10">
        <f t="shared" si="6"/>
        <v>0.14305555555555519</v>
      </c>
      <c r="J219" s="10">
        <f t="shared" si="6"/>
        <v>0.64305555555555505</v>
      </c>
    </row>
    <row r="220" spans="9:10" x14ac:dyDescent="0.25">
      <c r="I220" s="10">
        <f t="shared" si="6"/>
        <v>0.14374999999999963</v>
      </c>
      <c r="J220" s="10">
        <f t="shared" si="6"/>
        <v>0.64374999999999949</v>
      </c>
    </row>
    <row r="221" spans="9:10" x14ac:dyDescent="0.25">
      <c r="I221" s="10">
        <f t="shared" si="6"/>
        <v>0.14444444444444407</v>
      </c>
      <c r="J221" s="10">
        <f t="shared" si="6"/>
        <v>0.64444444444444393</v>
      </c>
    </row>
    <row r="222" spans="9:10" x14ac:dyDescent="0.25">
      <c r="I222" s="10">
        <f t="shared" si="6"/>
        <v>0.14513888888888851</v>
      </c>
      <c r="J222" s="10">
        <f t="shared" si="6"/>
        <v>0.64513888888888837</v>
      </c>
    </row>
    <row r="223" spans="9:10" x14ac:dyDescent="0.25">
      <c r="I223" s="10">
        <f t="shared" si="6"/>
        <v>0.14583333333333295</v>
      </c>
      <c r="J223" s="10">
        <f t="shared" si="6"/>
        <v>0.64583333333333282</v>
      </c>
    </row>
    <row r="224" spans="9:10" x14ac:dyDescent="0.25">
      <c r="I224" s="10">
        <f t="shared" si="6"/>
        <v>0.1465277777777774</v>
      </c>
      <c r="J224" s="10">
        <f t="shared" si="6"/>
        <v>0.64652777777777726</v>
      </c>
    </row>
    <row r="225" spans="9:10" x14ac:dyDescent="0.25">
      <c r="I225" s="10">
        <f t="shared" si="6"/>
        <v>0.14722222222222184</v>
      </c>
      <c r="J225" s="10">
        <f t="shared" si="6"/>
        <v>0.6472222222222217</v>
      </c>
    </row>
    <row r="226" spans="9:10" x14ac:dyDescent="0.25">
      <c r="I226" s="10">
        <f t="shared" si="6"/>
        <v>0.14791666666666628</v>
      </c>
      <c r="J226" s="10">
        <f t="shared" si="6"/>
        <v>0.64791666666666614</v>
      </c>
    </row>
    <row r="227" spans="9:10" x14ac:dyDescent="0.25">
      <c r="I227" s="10">
        <f t="shared" si="6"/>
        <v>0.14861111111111072</v>
      </c>
      <c r="J227" s="10">
        <f t="shared" si="6"/>
        <v>0.64861111111111058</v>
      </c>
    </row>
    <row r="228" spans="9:10" x14ac:dyDescent="0.25">
      <c r="I228" s="10">
        <f t="shared" si="6"/>
        <v>0.14930555555555516</v>
      </c>
      <c r="J228" s="10">
        <f t="shared" si="6"/>
        <v>0.64930555555555503</v>
      </c>
    </row>
    <row r="229" spans="9:10" x14ac:dyDescent="0.25">
      <c r="I229" s="10">
        <f t="shared" si="6"/>
        <v>0.14999999999999961</v>
      </c>
      <c r="J229" s="10">
        <f t="shared" si="6"/>
        <v>0.64999999999999947</v>
      </c>
    </row>
    <row r="230" spans="9:10" x14ac:dyDescent="0.25">
      <c r="I230" s="10">
        <f t="shared" si="6"/>
        <v>0.15069444444444405</v>
      </c>
      <c r="J230" s="10">
        <f t="shared" si="6"/>
        <v>0.65069444444444391</v>
      </c>
    </row>
    <row r="231" spans="9:10" x14ac:dyDescent="0.25">
      <c r="I231" s="10">
        <f t="shared" si="6"/>
        <v>0.15138888888888849</v>
      </c>
      <c r="J231" s="10">
        <f t="shared" si="6"/>
        <v>0.65138888888888835</v>
      </c>
    </row>
    <row r="232" spans="9:10" x14ac:dyDescent="0.25">
      <c r="I232" s="10">
        <f t="shared" si="6"/>
        <v>0.15208333333333293</v>
      </c>
      <c r="J232" s="10">
        <f t="shared" si="6"/>
        <v>0.65208333333333279</v>
      </c>
    </row>
    <row r="233" spans="9:10" x14ac:dyDescent="0.25">
      <c r="I233" s="10">
        <f t="shared" si="6"/>
        <v>0.15277777777777737</v>
      </c>
      <c r="J233" s="10">
        <f t="shared" si="6"/>
        <v>0.65277777777777724</v>
      </c>
    </row>
    <row r="234" spans="9:10" x14ac:dyDescent="0.25">
      <c r="I234" s="10">
        <f t="shared" si="6"/>
        <v>0.15347222222222182</v>
      </c>
      <c r="J234" s="10">
        <f t="shared" si="6"/>
        <v>0.65347222222222168</v>
      </c>
    </row>
    <row r="235" spans="9:10" x14ac:dyDescent="0.25">
      <c r="I235" s="10">
        <f t="shared" si="6"/>
        <v>0.15416666666666626</v>
      </c>
      <c r="J235" s="10">
        <f t="shared" si="6"/>
        <v>0.65416666666666612</v>
      </c>
    </row>
    <row r="236" spans="9:10" x14ac:dyDescent="0.25">
      <c r="I236" s="10">
        <f t="shared" si="6"/>
        <v>0.1548611111111107</v>
      </c>
      <c r="J236" s="10">
        <f t="shared" si="6"/>
        <v>0.65486111111111056</v>
      </c>
    </row>
    <row r="237" spans="9:10" x14ac:dyDescent="0.25">
      <c r="I237" s="10">
        <f t="shared" si="6"/>
        <v>0.15555555555555514</v>
      </c>
      <c r="J237" s="10">
        <f t="shared" si="6"/>
        <v>0.655555555555555</v>
      </c>
    </row>
    <row r="238" spans="9:10" x14ac:dyDescent="0.25">
      <c r="I238" s="10">
        <f t="shared" si="6"/>
        <v>0.15624999999999958</v>
      </c>
      <c r="J238" s="10">
        <f t="shared" si="6"/>
        <v>0.65624999999999944</v>
      </c>
    </row>
    <row r="239" spans="9:10" x14ac:dyDescent="0.25">
      <c r="I239" s="10">
        <f t="shared" si="6"/>
        <v>0.15694444444444403</v>
      </c>
      <c r="J239" s="10">
        <f t="shared" si="6"/>
        <v>0.65694444444444389</v>
      </c>
    </row>
    <row r="240" spans="9:10" x14ac:dyDescent="0.25">
      <c r="I240" s="10">
        <f t="shared" si="6"/>
        <v>0.15763888888888847</v>
      </c>
      <c r="J240" s="10">
        <f t="shared" si="6"/>
        <v>0.65763888888888833</v>
      </c>
    </row>
    <row r="241" spans="9:10" x14ac:dyDescent="0.25">
      <c r="I241" s="10">
        <f t="shared" si="6"/>
        <v>0.15833333333333291</v>
      </c>
      <c r="J241" s="10">
        <f t="shared" si="6"/>
        <v>0.65833333333333277</v>
      </c>
    </row>
    <row r="242" spans="9:10" x14ac:dyDescent="0.25">
      <c r="I242" s="10">
        <f t="shared" si="6"/>
        <v>0.15902777777777735</v>
      </c>
      <c r="J242" s="10">
        <f t="shared" si="6"/>
        <v>0.65902777777777721</v>
      </c>
    </row>
    <row r="243" spans="9:10" x14ac:dyDescent="0.25">
      <c r="I243" s="10">
        <f t="shared" si="6"/>
        <v>0.15972222222222179</v>
      </c>
      <c r="J243" s="10">
        <f t="shared" si="6"/>
        <v>0.65972222222222165</v>
      </c>
    </row>
    <row r="244" spans="9:10" x14ac:dyDescent="0.25">
      <c r="I244" s="10">
        <f t="shared" si="6"/>
        <v>0.16041666666666624</v>
      </c>
      <c r="J244" s="10">
        <f t="shared" si="6"/>
        <v>0.6604166666666661</v>
      </c>
    </row>
    <row r="245" spans="9:10" x14ac:dyDescent="0.25">
      <c r="I245" s="10">
        <f t="shared" si="6"/>
        <v>0.16111111111111068</v>
      </c>
      <c r="J245" s="10">
        <f t="shared" si="6"/>
        <v>0.66111111111111054</v>
      </c>
    </row>
    <row r="246" spans="9:10" x14ac:dyDescent="0.25">
      <c r="I246" s="10">
        <f t="shared" si="6"/>
        <v>0.16180555555555512</v>
      </c>
      <c r="J246" s="10">
        <f t="shared" si="6"/>
        <v>0.66180555555555498</v>
      </c>
    </row>
    <row r="247" spans="9:10" x14ac:dyDescent="0.25">
      <c r="I247" s="10">
        <f t="shared" si="6"/>
        <v>0.16249999999999956</v>
      </c>
      <c r="J247" s="10">
        <f t="shared" si="6"/>
        <v>0.66249999999999942</v>
      </c>
    </row>
    <row r="248" spans="9:10" x14ac:dyDescent="0.25">
      <c r="I248" s="10">
        <f t="shared" si="6"/>
        <v>0.163194444444444</v>
      </c>
      <c r="J248" s="10">
        <f t="shared" si="6"/>
        <v>0.66319444444444386</v>
      </c>
    </row>
    <row r="249" spans="9:10" x14ac:dyDescent="0.25">
      <c r="I249" s="10">
        <f t="shared" si="6"/>
        <v>0.16388888888888845</v>
      </c>
      <c r="J249" s="10">
        <f t="shared" si="6"/>
        <v>0.66388888888888831</v>
      </c>
    </row>
    <row r="250" spans="9:10" x14ac:dyDescent="0.25">
      <c r="I250" s="10">
        <f t="shared" si="6"/>
        <v>0.16458333333333289</v>
      </c>
      <c r="J250" s="10">
        <f t="shared" si="6"/>
        <v>0.66458333333333275</v>
      </c>
    </row>
    <row r="251" spans="9:10" x14ac:dyDescent="0.25">
      <c r="I251" s="10">
        <f t="shared" si="6"/>
        <v>0.16527777777777733</v>
      </c>
      <c r="J251" s="10">
        <f t="shared" si="6"/>
        <v>0.66527777777777719</v>
      </c>
    </row>
    <row r="252" spans="9:10" x14ac:dyDescent="0.25">
      <c r="I252" s="10">
        <f t="shared" si="6"/>
        <v>0.16597222222222177</v>
      </c>
      <c r="J252" s="10">
        <f t="shared" si="6"/>
        <v>0.66597222222222163</v>
      </c>
    </row>
    <row r="253" spans="9:10" x14ac:dyDescent="0.25">
      <c r="I253" s="10">
        <f t="shared" si="6"/>
        <v>0.16666666666666621</v>
      </c>
      <c r="J253" s="10">
        <f t="shared" si="6"/>
        <v>0.66666666666666607</v>
      </c>
    </row>
    <row r="254" spans="9:10" x14ac:dyDescent="0.25">
      <c r="I254" s="10">
        <f t="shared" si="6"/>
        <v>0.16736111111111066</v>
      </c>
      <c r="J254" s="10">
        <f t="shared" si="6"/>
        <v>0.66736111111111052</v>
      </c>
    </row>
    <row r="255" spans="9:10" x14ac:dyDescent="0.25">
      <c r="I255" s="10">
        <f t="shared" si="6"/>
        <v>0.1680555555555551</v>
      </c>
      <c r="J255" s="10">
        <f t="shared" ref="J255:J286" si="7">J254+1/1440</f>
        <v>0.66805555555555496</v>
      </c>
    </row>
    <row r="256" spans="9:10" x14ac:dyDescent="0.25">
      <c r="I256" s="10">
        <f t="shared" si="6"/>
        <v>0.16874999999999954</v>
      </c>
      <c r="J256" s="10">
        <f t="shared" si="7"/>
        <v>0.6687499999999994</v>
      </c>
    </row>
    <row r="257" spans="9:10" x14ac:dyDescent="0.25">
      <c r="I257" s="10">
        <f t="shared" si="6"/>
        <v>0.16944444444444398</v>
      </c>
      <c r="J257" s="10">
        <f t="shared" si="7"/>
        <v>0.66944444444444384</v>
      </c>
    </row>
    <row r="258" spans="9:10" x14ac:dyDescent="0.25">
      <c r="I258" s="10">
        <f t="shared" si="6"/>
        <v>0.17013888888888842</v>
      </c>
      <c r="J258" s="10">
        <f t="shared" si="7"/>
        <v>0.67013888888888828</v>
      </c>
    </row>
    <row r="259" spans="9:10" x14ac:dyDescent="0.25">
      <c r="I259" s="10">
        <f t="shared" si="6"/>
        <v>0.17083333333333287</v>
      </c>
      <c r="J259" s="10">
        <f t="shared" si="7"/>
        <v>0.67083333333333273</v>
      </c>
    </row>
    <row r="260" spans="9:10" x14ac:dyDescent="0.25">
      <c r="I260" s="10">
        <f t="shared" si="6"/>
        <v>0.17152777777777731</v>
      </c>
      <c r="J260" s="10">
        <f t="shared" si="7"/>
        <v>0.67152777777777717</v>
      </c>
    </row>
    <row r="261" spans="9:10" x14ac:dyDescent="0.25">
      <c r="I261" s="10">
        <f t="shared" si="6"/>
        <v>0.17222222222222175</v>
      </c>
      <c r="J261" s="10">
        <f t="shared" si="7"/>
        <v>0.67222222222222161</v>
      </c>
    </row>
    <row r="262" spans="9:10" x14ac:dyDescent="0.25">
      <c r="I262" s="10">
        <f t="shared" si="6"/>
        <v>0.17291666666666619</v>
      </c>
      <c r="J262" s="10">
        <f t="shared" si="7"/>
        <v>0.67291666666666605</v>
      </c>
    </row>
    <row r="263" spans="9:10" x14ac:dyDescent="0.25">
      <c r="I263" s="10">
        <f t="shared" si="6"/>
        <v>0.17361111111111063</v>
      </c>
      <c r="J263" s="10">
        <f t="shared" si="7"/>
        <v>0.67361111111111049</v>
      </c>
    </row>
    <row r="264" spans="9:10" x14ac:dyDescent="0.25">
      <c r="I264" s="10">
        <f t="shared" si="6"/>
        <v>0.17430555555555508</v>
      </c>
      <c r="J264" s="10">
        <f t="shared" si="7"/>
        <v>0.67430555555555494</v>
      </c>
    </row>
    <row r="265" spans="9:10" x14ac:dyDescent="0.25">
      <c r="I265" s="10">
        <f t="shared" si="6"/>
        <v>0.17499999999999952</v>
      </c>
      <c r="J265" s="10">
        <f t="shared" si="7"/>
        <v>0.67499999999999938</v>
      </c>
    </row>
    <row r="266" spans="9:10" x14ac:dyDescent="0.25">
      <c r="I266" s="10">
        <f t="shared" si="6"/>
        <v>0.17569444444444396</v>
      </c>
      <c r="J266" s="10">
        <f t="shared" si="7"/>
        <v>0.67569444444444382</v>
      </c>
    </row>
    <row r="267" spans="9:10" x14ac:dyDescent="0.25">
      <c r="I267" s="10">
        <f t="shared" si="6"/>
        <v>0.1763888888888884</v>
      </c>
      <c r="J267" s="10">
        <f t="shared" si="7"/>
        <v>0.67638888888888826</v>
      </c>
    </row>
    <row r="268" spans="9:10" x14ac:dyDescent="0.25">
      <c r="I268" s="10">
        <f t="shared" si="6"/>
        <v>0.17708333333333284</v>
      </c>
      <c r="J268" s="10">
        <f t="shared" si="7"/>
        <v>0.6770833333333327</v>
      </c>
    </row>
    <row r="269" spans="9:10" x14ac:dyDescent="0.25">
      <c r="I269" s="10">
        <f t="shared" si="6"/>
        <v>0.17777777777777728</v>
      </c>
      <c r="J269" s="10">
        <f t="shared" si="7"/>
        <v>0.67777777777777715</v>
      </c>
    </row>
    <row r="270" spans="9:10" x14ac:dyDescent="0.25">
      <c r="I270" s="10">
        <f t="shared" si="6"/>
        <v>0.17847222222222173</v>
      </c>
      <c r="J270" s="10">
        <f t="shared" si="7"/>
        <v>0.67847222222222159</v>
      </c>
    </row>
    <row r="271" spans="9:10" x14ac:dyDescent="0.25">
      <c r="I271" s="10">
        <f t="shared" si="6"/>
        <v>0.17916666666666617</v>
      </c>
      <c r="J271" s="10">
        <f t="shared" si="7"/>
        <v>0.67916666666666603</v>
      </c>
    </row>
    <row r="272" spans="9:10" x14ac:dyDescent="0.25">
      <c r="I272" s="10">
        <f t="shared" ref="I272:I335" si="8">I271+1/1440</f>
        <v>0.17986111111111061</v>
      </c>
      <c r="J272" s="10">
        <f t="shared" si="7"/>
        <v>0.67986111111111047</v>
      </c>
    </row>
    <row r="273" spans="9:10" x14ac:dyDescent="0.25">
      <c r="I273" s="10">
        <f t="shared" si="8"/>
        <v>0.18055555555555505</v>
      </c>
      <c r="J273" s="10">
        <f t="shared" si="7"/>
        <v>0.68055555555555491</v>
      </c>
    </row>
    <row r="274" spans="9:10" x14ac:dyDescent="0.25">
      <c r="I274" s="10">
        <f t="shared" si="8"/>
        <v>0.18124999999999949</v>
      </c>
      <c r="J274" s="10">
        <f t="shared" si="7"/>
        <v>0.68124999999999936</v>
      </c>
    </row>
    <row r="275" spans="9:10" x14ac:dyDescent="0.25">
      <c r="I275" s="10">
        <f t="shared" si="8"/>
        <v>0.18194444444444394</v>
      </c>
      <c r="J275" s="10">
        <f t="shared" si="7"/>
        <v>0.6819444444444438</v>
      </c>
    </row>
    <row r="276" spans="9:10" x14ac:dyDescent="0.25">
      <c r="I276" s="10">
        <f t="shared" si="8"/>
        <v>0.18263888888888838</v>
      </c>
      <c r="J276" s="10">
        <f t="shared" si="7"/>
        <v>0.68263888888888824</v>
      </c>
    </row>
    <row r="277" spans="9:10" x14ac:dyDescent="0.25">
      <c r="I277" s="10">
        <f t="shared" si="8"/>
        <v>0.18333333333333282</v>
      </c>
      <c r="J277" s="10">
        <f t="shared" si="7"/>
        <v>0.68333333333333268</v>
      </c>
    </row>
    <row r="278" spans="9:10" x14ac:dyDescent="0.25">
      <c r="I278" s="10">
        <f t="shared" si="8"/>
        <v>0.18402777777777726</v>
      </c>
      <c r="J278" s="10">
        <f t="shared" si="7"/>
        <v>0.68402777777777712</v>
      </c>
    </row>
    <row r="279" spans="9:10" x14ac:dyDescent="0.25">
      <c r="I279" s="10">
        <f t="shared" si="8"/>
        <v>0.1847222222222217</v>
      </c>
      <c r="J279" s="10">
        <f t="shared" si="7"/>
        <v>0.68472222222222157</v>
      </c>
    </row>
    <row r="280" spans="9:10" x14ac:dyDescent="0.25">
      <c r="I280" s="10">
        <f t="shared" si="8"/>
        <v>0.18541666666666615</v>
      </c>
      <c r="J280" s="10">
        <f t="shared" si="7"/>
        <v>0.68541666666666601</v>
      </c>
    </row>
    <row r="281" spans="9:10" x14ac:dyDescent="0.25">
      <c r="I281" s="10">
        <f t="shared" si="8"/>
        <v>0.18611111111111059</v>
      </c>
      <c r="J281" s="10">
        <f t="shared" si="7"/>
        <v>0.68611111111111045</v>
      </c>
    </row>
    <row r="282" spans="9:10" x14ac:dyDescent="0.25">
      <c r="I282" s="10">
        <f t="shared" si="8"/>
        <v>0.18680555555555503</v>
      </c>
      <c r="J282" s="10">
        <f t="shared" si="7"/>
        <v>0.68680555555555489</v>
      </c>
    </row>
    <row r="283" spans="9:10" x14ac:dyDescent="0.25">
      <c r="I283" s="10">
        <f t="shared" si="8"/>
        <v>0.18749999999999947</v>
      </c>
      <c r="J283" s="10">
        <f t="shared" si="7"/>
        <v>0.68749999999999933</v>
      </c>
    </row>
    <row r="284" spans="9:10" x14ac:dyDescent="0.25">
      <c r="I284" s="10">
        <f t="shared" si="8"/>
        <v>0.18819444444444391</v>
      </c>
      <c r="J284" s="10">
        <f t="shared" si="7"/>
        <v>0.68819444444444378</v>
      </c>
    </row>
    <row r="285" spans="9:10" x14ac:dyDescent="0.25">
      <c r="I285" s="10">
        <f t="shared" si="8"/>
        <v>0.18888888888888836</v>
      </c>
      <c r="J285" s="10">
        <f t="shared" si="7"/>
        <v>0.68888888888888822</v>
      </c>
    </row>
    <row r="286" spans="9:10" x14ac:dyDescent="0.25">
      <c r="I286" s="10">
        <f t="shared" si="8"/>
        <v>0.1895833333333328</v>
      </c>
      <c r="J286" s="10">
        <f t="shared" si="7"/>
        <v>0.68958333333333266</v>
      </c>
    </row>
    <row r="287" spans="9:10" x14ac:dyDescent="0.25">
      <c r="I287" s="10">
        <f t="shared" si="8"/>
        <v>0.19027777777777724</v>
      </c>
      <c r="J287" s="10">
        <f t="shared" ref="J287:J312" si="9">J286+1/1440</f>
        <v>0.6902777777777771</v>
      </c>
    </row>
    <row r="288" spans="9:10" x14ac:dyDescent="0.25">
      <c r="I288" s="10">
        <f t="shared" si="8"/>
        <v>0.19097222222222168</v>
      </c>
      <c r="J288" s="10">
        <f t="shared" si="9"/>
        <v>0.69097222222222154</v>
      </c>
    </row>
    <row r="289" spans="9:10" x14ac:dyDescent="0.25">
      <c r="I289" s="10">
        <f t="shared" si="8"/>
        <v>0.19166666666666612</v>
      </c>
      <c r="J289" s="10">
        <f t="shared" si="9"/>
        <v>0.69166666666666599</v>
      </c>
    </row>
    <row r="290" spans="9:10" x14ac:dyDescent="0.25">
      <c r="I290" s="10">
        <f t="shared" si="8"/>
        <v>0.19236111111111057</v>
      </c>
      <c r="J290" s="10">
        <f t="shared" si="9"/>
        <v>0.69236111111111043</v>
      </c>
    </row>
    <row r="291" spans="9:10" x14ac:dyDescent="0.25">
      <c r="I291" s="10">
        <f t="shared" si="8"/>
        <v>0.19305555555555501</v>
      </c>
      <c r="J291" s="10">
        <f t="shared" si="9"/>
        <v>0.69305555555555487</v>
      </c>
    </row>
    <row r="292" spans="9:10" x14ac:dyDescent="0.25">
      <c r="I292" s="10">
        <f t="shared" si="8"/>
        <v>0.19374999999999945</v>
      </c>
      <c r="J292" s="10">
        <f t="shared" si="9"/>
        <v>0.69374999999999931</v>
      </c>
    </row>
    <row r="293" spans="9:10" x14ac:dyDescent="0.25">
      <c r="I293" s="10">
        <f t="shared" si="8"/>
        <v>0.19444444444444389</v>
      </c>
      <c r="J293" s="10">
        <f t="shared" si="9"/>
        <v>0.69444444444444375</v>
      </c>
    </row>
    <row r="294" spans="9:10" x14ac:dyDescent="0.25">
      <c r="I294" s="10">
        <f t="shared" si="8"/>
        <v>0.19513888888888833</v>
      </c>
      <c r="J294" s="10">
        <f t="shared" si="9"/>
        <v>0.6951388888888882</v>
      </c>
    </row>
    <row r="295" spans="9:10" x14ac:dyDescent="0.25">
      <c r="I295" s="10">
        <f t="shared" si="8"/>
        <v>0.19583333333333278</v>
      </c>
      <c r="J295" s="10">
        <f t="shared" si="9"/>
        <v>0.69583333333333264</v>
      </c>
    </row>
    <row r="296" spans="9:10" x14ac:dyDescent="0.25">
      <c r="I296" s="10">
        <f t="shared" si="8"/>
        <v>0.19652777777777722</v>
      </c>
      <c r="J296" s="10">
        <f t="shared" si="9"/>
        <v>0.69652777777777708</v>
      </c>
    </row>
    <row r="297" spans="9:10" x14ac:dyDescent="0.25">
      <c r="I297" s="10">
        <f t="shared" si="8"/>
        <v>0.19722222222222166</v>
      </c>
      <c r="J297" s="10">
        <f t="shared" si="9"/>
        <v>0.69722222222222152</v>
      </c>
    </row>
    <row r="298" spans="9:10" x14ac:dyDescent="0.25">
      <c r="I298" s="10">
        <f t="shared" si="8"/>
        <v>0.1979166666666661</v>
      </c>
      <c r="J298" s="10">
        <f t="shared" si="9"/>
        <v>0.69791666666666596</v>
      </c>
    </row>
    <row r="299" spans="9:10" x14ac:dyDescent="0.25">
      <c r="I299" s="10">
        <f t="shared" si="8"/>
        <v>0.19861111111111054</v>
      </c>
      <c r="J299" s="10">
        <f t="shared" si="9"/>
        <v>0.69861111111111041</v>
      </c>
    </row>
    <row r="300" spans="9:10" x14ac:dyDescent="0.25">
      <c r="I300" s="10">
        <f t="shared" si="8"/>
        <v>0.19930555555555499</v>
      </c>
      <c r="J300" s="10">
        <f t="shared" si="9"/>
        <v>0.69930555555555485</v>
      </c>
    </row>
    <row r="301" spans="9:10" x14ac:dyDescent="0.25">
      <c r="I301" s="10">
        <f t="shared" si="8"/>
        <v>0.19999999999999943</v>
      </c>
      <c r="J301" s="10">
        <f t="shared" si="9"/>
        <v>0.69999999999999929</v>
      </c>
    </row>
    <row r="302" spans="9:10" x14ac:dyDescent="0.25">
      <c r="I302" s="10">
        <f t="shared" si="8"/>
        <v>0.20069444444444387</v>
      </c>
      <c r="J302" s="10">
        <f t="shared" si="9"/>
        <v>0.70069444444444373</v>
      </c>
    </row>
    <row r="303" spans="9:10" x14ac:dyDescent="0.25">
      <c r="I303" s="10">
        <f t="shared" si="8"/>
        <v>0.20138888888888831</v>
      </c>
      <c r="J303" s="10">
        <f t="shared" si="9"/>
        <v>0.70138888888888817</v>
      </c>
    </row>
    <row r="304" spans="9:10" x14ac:dyDescent="0.25">
      <c r="I304" s="10">
        <f t="shared" si="8"/>
        <v>0.20208333333333275</v>
      </c>
      <c r="J304" s="10">
        <f t="shared" si="9"/>
        <v>0.70208333333333262</v>
      </c>
    </row>
    <row r="305" spans="9:10" x14ac:dyDescent="0.25">
      <c r="I305" s="10">
        <f t="shared" si="8"/>
        <v>0.2027777777777772</v>
      </c>
      <c r="J305" s="10">
        <f t="shared" si="9"/>
        <v>0.70277777777777706</v>
      </c>
    </row>
    <row r="306" spans="9:10" x14ac:dyDescent="0.25">
      <c r="I306" s="10">
        <f t="shared" si="8"/>
        <v>0.20347222222222164</v>
      </c>
      <c r="J306" s="10">
        <f t="shared" si="9"/>
        <v>0.7034722222222215</v>
      </c>
    </row>
    <row r="307" spans="9:10" x14ac:dyDescent="0.25">
      <c r="I307" s="10">
        <f t="shared" si="8"/>
        <v>0.20416666666666608</v>
      </c>
      <c r="J307" s="10">
        <f t="shared" si="9"/>
        <v>0.70416666666666594</v>
      </c>
    </row>
    <row r="308" spans="9:10" x14ac:dyDescent="0.25">
      <c r="I308" s="10">
        <f t="shared" si="8"/>
        <v>0.20486111111111052</v>
      </c>
      <c r="J308" s="10">
        <f t="shared" si="9"/>
        <v>0.70486111111111038</v>
      </c>
    </row>
    <row r="309" spans="9:10" x14ac:dyDescent="0.25">
      <c r="I309" s="10">
        <f t="shared" si="8"/>
        <v>0.20555555555555496</v>
      </c>
      <c r="J309" s="10">
        <f t="shared" si="9"/>
        <v>0.70555555555555483</v>
      </c>
    </row>
    <row r="310" spans="9:10" x14ac:dyDescent="0.25">
      <c r="I310" s="10">
        <f t="shared" si="8"/>
        <v>0.20624999999999941</v>
      </c>
      <c r="J310" s="10">
        <f t="shared" si="9"/>
        <v>0.70624999999999927</v>
      </c>
    </row>
    <row r="311" spans="9:10" x14ac:dyDescent="0.25">
      <c r="I311" s="10">
        <f t="shared" si="8"/>
        <v>0.20694444444444385</v>
      </c>
      <c r="J311" s="10">
        <f t="shared" si="9"/>
        <v>0.70694444444444371</v>
      </c>
    </row>
    <row r="312" spans="9:10" x14ac:dyDescent="0.25">
      <c r="I312" s="10">
        <f t="shared" si="8"/>
        <v>0.20763888888888829</v>
      </c>
      <c r="J312" s="10">
        <f t="shared" si="9"/>
        <v>0.70763888888888815</v>
      </c>
    </row>
    <row r="313" spans="9:10" x14ac:dyDescent="0.25">
      <c r="I313" s="10">
        <f t="shared" si="8"/>
        <v>0.20833333333333273</v>
      </c>
      <c r="J313" s="10">
        <f t="shared" ref="J313:J376" si="10">J312+1/1440</f>
        <v>0.70833333333333259</v>
      </c>
    </row>
    <row r="314" spans="9:10" x14ac:dyDescent="0.25">
      <c r="I314" s="10">
        <f t="shared" si="8"/>
        <v>0.20902777777777717</v>
      </c>
      <c r="J314" s="10">
        <f t="shared" si="10"/>
        <v>0.70902777777777704</v>
      </c>
    </row>
    <row r="315" spans="9:10" x14ac:dyDescent="0.25">
      <c r="I315" s="10">
        <f t="shared" si="8"/>
        <v>0.20972222222222162</v>
      </c>
      <c r="J315" s="10">
        <f t="shared" si="10"/>
        <v>0.70972222222222148</v>
      </c>
    </row>
    <row r="316" spans="9:10" x14ac:dyDescent="0.25">
      <c r="I316" s="10">
        <f t="shared" si="8"/>
        <v>0.21041666666666606</v>
      </c>
      <c r="J316" s="10">
        <f t="shared" si="10"/>
        <v>0.71041666666666592</v>
      </c>
    </row>
    <row r="317" spans="9:10" x14ac:dyDescent="0.25">
      <c r="I317" s="10">
        <f t="shared" si="8"/>
        <v>0.2111111111111105</v>
      </c>
      <c r="J317" s="10">
        <f t="shared" si="10"/>
        <v>0.71111111111111036</v>
      </c>
    </row>
    <row r="318" spans="9:10" x14ac:dyDescent="0.25">
      <c r="I318" s="10">
        <f t="shared" si="8"/>
        <v>0.21180555555555494</v>
      </c>
      <c r="J318" s="10">
        <f t="shared" si="10"/>
        <v>0.7118055555555548</v>
      </c>
    </row>
    <row r="319" spans="9:10" x14ac:dyDescent="0.25">
      <c r="I319" s="10">
        <f t="shared" si="8"/>
        <v>0.21249999999999938</v>
      </c>
      <c r="J319" s="10">
        <f t="shared" si="10"/>
        <v>0.71249999999999925</v>
      </c>
    </row>
    <row r="320" spans="9:10" x14ac:dyDescent="0.25">
      <c r="I320" s="10">
        <f t="shared" si="8"/>
        <v>0.21319444444444383</v>
      </c>
      <c r="J320" s="10">
        <f t="shared" si="10"/>
        <v>0.71319444444444369</v>
      </c>
    </row>
    <row r="321" spans="9:10" x14ac:dyDescent="0.25">
      <c r="I321" s="10">
        <f t="shared" si="8"/>
        <v>0.21388888888888827</v>
      </c>
      <c r="J321" s="10">
        <f t="shared" si="10"/>
        <v>0.71388888888888813</v>
      </c>
    </row>
    <row r="322" spans="9:10" x14ac:dyDescent="0.25">
      <c r="I322" s="10">
        <f t="shared" si="8"/>
        <v>0.21458333333333271</v>
      </c>
      <c r="J322" s="10">
        <f t="shared" si="10"/>
        <v>0.71458333333333257</v>
      </c>
    </row>
    <row r="323" spans="9:10" x14ac:dyDescent="0.25">
      <c r="I323" s="10">
        <f t="shared" si="8"/>
        <v>0.21527777777777715</v>
      </c>
      <c r="J323" s="10">
        <f t="shared" si="10"/>
        <v>0.71527777777777701</v>
      </c>
    </row>
    <row r="324" spans="9:10" x14ac:dyDescent="0.25">
      <c r="I324" s="10">
        <f t="shared" si="8"/>
        <v>0.21597222222222159</v>
      </c>
      <c r="J324" s="10">
        <f t="shared" si="10"/>
        <v>0.71597222222222145</v>
      </c>
    </row>
    <row r="325" spans="9:10" x14ac:dyDescent="0.25">
      <c r="I325" s="10">
        <f t="shared" si="8"/>
        <v>0.21666666666666604</v>
      </c>
      <c r="J325" s="10">
        <f t="shared" si="10"/>
        <v>0.7166666666666659</v>
      </c>
    </row>
    <row r="326" spans="9:10" x14ac:dyDescent="0.25">
      <c r="I326" s="10">
        <f t="shared" si="8"/>
        <v>0.21736111111111048</v>
      </c>
      <c r="J326" s="10">
        <f t="shared" si="10"/>
        <v>0.71736111111111034</v>
      </c>
    </row>
    <row r="327" spans="9:10" x14ac:dyDescent="0.25">
      <c r="I327" s="10">
        <f t="shared" si="8"/>
        <v>0.21805555555555492</v>
      </c>
      <c r="J327" s="10">
        <f t="shared" si="10"/>
        <v>0.71805555555555478</v>
      </c>
    </row>
    <row r="328" spans="9:10" x14ac:dyDescent="0.25">
      <c r="I328" s="10">
        <f t="shared" si="8"/>
        <v>0.21874999999999936</v>
      </c>
      <c r="J328" s="10">
        <f t="shared" si="10"/>
        <v>0.71874999999999922</v>
      </c>
    </row>
    <row r="329" spans="9:10" x14ac:dyDescent="0.25">
      <c r="I329" s="10">
        <f t="shared" si="8"/>
        <v>0.2194444444444438</v>
      </c>
      <c r="J329" s="10">
        <f t="shared" si="10"/>
        <v>0.71944444444444366</v>
      </c>
    </row>
    <row r="330" spans="9:10" x14ac:dyDescent="0.25">
      <c r="I330" s="10">
        <f t="shared" si="8"/>
        <v>0.22013888888888825</v>
      </c>
      <c r="J330" s="10">
        <f t="shared" si="10"/>
        <v>0.72013888888888811</v>
      </c>
    </row>
    <row r="331" spans="9:10" x14ac:dyDescent="0.25">
      <c r="I331" s="10">
        <f t="shared" si="8"/>
        <v>0.22083333333333269</v>
      </c>
      <c r="J331" s="10">
        <f t="shared" si="10"/>
        <v>0.72083333333333255</v>
      </c>
    </row>
    <row r="332" spans="9:10" x14ac:dyDescent="0.25">
      <c r="I332" s="10">
        <f t="shared" si="8"/>
        <v>0.22152777777777713</v>
      </c>
      <c r="J332" s="10">
        <f t="shared" si="10"/>
        <v>0.72152777777777699</v>
      </c>
    </row>
    <row r="333" spans="9:10" x14ac:dyDescent="0.25">
      <c r="I333" s="10">
        <f t="shared" si="8"/>
        <v>0.22222222222222157</v>
      </c>
      <c r="J333" s="10">
        <f t="shared" si="10"/>
        <v>0.72222222222222143</v>
      </c>
    </row>
    <row r="334" spans="9:10" x14ac:dyDescent="0.25">
      <c r="I334" s="10">
        <f t="shared" si="8"/>
        <v>0.22291666666666601</v>
      </c>
      <c r="J334" s="10">
        <f t="shared" si="10"/>
        <v>0.72291666666666587</v>
      </c>
    </row>
    <row r="335" spans="9:10" x14ac:dyDescent="0.25">
      <c r="I335" s="10">
        <f t="shared" si="8"/>
        <v>0.22361111111111046</v>
      </c>
      <c r="J335" s="10">
        <f t="shared" si="10"/>
        <v>0.72361111111111032</v>
      </c>
    </row>
    <row r="336" spans="9:10" x14ac:dyDescent="0.25">
      <c r="I336" s="10">
        <f t="shared" ref="I336:I399" si="11">I335+1/1440</f>
        <v>0.2243055555555549</v>
      </c>
      <c r="J336" s="10">
        <f t="shared" si="10"/>
        <v>0.72430555555555476</v>
      </c>
    </row>
    <row r="337" spans="9:10" x14ac:dyDescent="0.25">
      <c r="I337" s="10">
        <f t="shared" si="11"/>
        <v>0.22499999999999934</v>
      </c>
      <c r="J337" s="10">
        <f t="shared" si="10"/>
        <v>0.7249999999999992</v>
      </c>
    </row>
    <row r="338" spans="9:10" x14ac:dyDescent="0.25">
      <c r="I338" s="10">
        <f t="shared" si="11"/>
        <v>0.22569444444444378</v>
      </c>
      <c r="J338" s="10">
        <f t="shared" si="10"/>
        <v>0.72569444444444364</v>
      </c>
    </row>
    <row r="339" spans="9:10" x14ac:dyDescent="0.25">
      <c r="I339" s="10">
        <f t="shared" si="11"/>
        <v>0.22638888888888822</v>
      </c>
      <c r="J339" s="10">
        <f t="shared" si="10"/>
        <v>0.72638888888888808</v>
      </c>
    </row>
    <row r="340" spans="9:10" x14ac:dyDescent="0.25">
      <c r="I340" s="10">
        <f t="shared" si="11"/>
        <v>0.22708333333333267</v>
      </c>
      <c r="J340" s="10">
        <f t="shared" si="10"/>
        <v>0.72708333333333253</v>
      </c>
    </row>
    <row r="341" spans="9:10" x14ac:dyDescent="0.25">
      <c r="I341" s="10">
        <f t="shared" si="11"/>
        <v>0.22777777777777711</v>
      </c>
      <c r="J341" s="10">
        <f t="shared" si="10"/>
        <v>0.72777777777777697</v>
      </c>
    </row>
    <row r="342" spans="9:10" x14ac:dyDescent="0.25">
      <c r="I342" s="10">
        <f t="shared" si="11"/>
        <v>0.22847222222222155</v>
      </c>
      <c r="J342" s="10">
        <f t="shared" si="10"/>
        <v>0.72847222222222141</v>
      </c>
    </row>
    <row r="343" spans="9:10" x14ac:dyDescent="0.25">
      <c r="I343" s="10">
        <f t="shared" si="11"/>
        <v>0.22916666666666599</v>
      </c>
      <c r="J343" s="10">
        <f t="shared" si="10"/>
        <v>0.72916666666666585</v>
      </c>
    </row>
    <row r="344" spans="9:10" x14ac:dyDescent="0.25">
      <c r="I344" s="10">
        <f t="shared" si="11"/>
        <v>0.22986111111111043</v>
      </c>
      <c r="J344" s="10">
        <f t="shared" si="10"/>
        <v>0.72986111111111029</v>
      </c>
    </row>
    <row r="345" spans="9:10" x14ac:dyDescent="0.25">
      <c r="I345" s="10">
        <f t="shared" si="11"/>
        <v>0.23055555555555488</v>
      </c>
      <c r="J345" s="10">
        <f t="shared" si="10"/>
        <v>0.73055555555555474</v>
      </c>
    </row>
    <row r="346" spans="9:10" x14ac:dyDescent="0.25">
      <c r="I346" s="10">
        <f t="shared" si="11"/>
        <v>0.23124999999999932</v>
      </c>
      <c r="J346" s="10">
        <f t="shared" si="10"/>
        <v>0.73124999999999918</v>
      </c>
    </row>
    <row r="347" spans="9:10" x14ac:dyDescent="0.25">
      <c r="I347" s="10">
        <f t="shared" si="11"/>
        <v>0.23194444444444376</v>
      </c>
      <c r="J347" s="10">
        <f t="shared" si="10"/>
        <v>0.73194444444444362</v>
      </c>
    </row>
    <row r="348" spans="9:10" x14ac:dyDescent="0.25">
      <c r="I348" s="10">
        <f t="shared" si="11"/>
        <v>0.2326388888888882</v>
      </c>
      <c r="J348" s="10">
        <f t="shared" si="10"/>
        <v>0.73263888888888806</v>
      </c>
    </row>
    <row r="349" spans="9:10" x14ac:dyDescent="0.25">
      <c r="I349" s="10">
        <f t="shared" si="11"/>
        <v>0.23333333333333264</v>
      </c>
      <c r="J349" s="10">
        <f t="shared" si="10"/>
        <v>0.7333333333333325</v>
      </c>
    </row>
    <row r="350" spans="9:10" x14ac:dyDescent="0.25">
      <c r="I350" s="10">
        <f t="shared" si="11"/>
        <v>0.23402777777777709</v>
      </c>
      <c r="J350" s="10">
        <f t="shared" si="10"/>
        <v>0.73402777777777695</v>
      </c>
    </row>
    <row r="351" spans="9:10" x14ac:dyDescent="0.25">
      <c r="I351" s="10">
        <f t="shared" si="11"/>
        <v>0.23472222222222153</v>
      </c>
      <c r="J351" s="10">
        <f t="shared" si="10"/>
        <v>0.73472222222222139</v>
      </c>
    </row>
    <row r="352" spans="9:10" x14ac:dyDescent="0.25">
      <c r="I352" s="10">
        <f t="shared" si="11"/>
        <v>0.23541666666666597</v>
      </c>
      <c r="J352" s="10">
        <f t="shared" si="10"/>
        <v>0.73541666666666583</v>
      </c>
    </row>
    <row r="353" spans="9:10" x14ac:dyDescent="0.25">
      <c r="I353" s="10">
        <f t="shared" si="11"/>
        <v>0.23611111111111041</v>
      </c>
      <c r="J353" s="10">
        <f t="shared" si="10"/>
        <v>0.73611111111111027</v>
      </c>
    </row>
    <row r="354" spans="9:10" x14ac:dyDescent="0.25">
      <c r="I354" s="10">
        <f t="shared" si="11"/>
        <v>0.23680555555555485</v>
      </c>
      <c r="J354" s="10">
        <f t="shared" si="10"/>
        <v>0.73680555555555471</v>
      </c>
    </row>
    <row r="355" spans="9:10" x14ac:dyDescent="0.25">
      <c r="I355" s="10">
        <f t="shared" si="11"/>
        <v>0.2374999999999993</v>
      </c>
      <c r="J355" s="10">
        <f t="shared" si="10"/>
        <v>0.73749999999999916</v>
      </c>
    </row>
    <row r="356" spans="9:10" x14ac:dyDescent="0.25">
      <c r="I356" s="10">
        <f t="shared" si="11"/>
        <v>0.23819444444444374</v>
      </c>
      <c r="J356" s="10">
        <f t="shared" si="10"/>
        <v>0.7381944444444436</v>
      </c>
    </row>
    <row r="357" spans="9:10" x14ac:dyDescent="0.25">
      <c r="I357" s="10">
        <f t="shared" si="11"/>
        <v>0.23888888888888818</v>
      </c>
      <c r="J357" s="10">
        <f t="shared" si="10"/>
        <v>0.73888888888888804</v>
      </c>
    </row>
    <row r="358" spans="9:10" x14ac:dyDescent="0.25">
      <c r="I358" s="10">
        <f t="shared" si="11"/>
        <v>0.23958333333333262</v>
      </c>
      <c r="J358" s="10">
        <f t="shared" si="10"/>
        <v>0.73958333333333248</v>
      </c>
    </row>
    <row r="359" spans="9:10" x14ac:dyDescent="0.25">
      <c r="I359" s="10">
        <f t="shared" si="11"/>
        <v>0.24027777777777706</v>
      </c>
      <c r="J359" s="10">
        <f t="shared" si="10"/>
        <v>0.74027777777777692</v>
      </c>
    </row>
    <row r="360" spans="9:10" x14ac:dyDescent="0.25">
      <c r="I360" s="10">
        <f t="shared" si="11"/>
        <v>0.2409722222222215</v>
      </c>
      <c r="J360" s="10">
        <f t="shared" si="10"/>
        <v>0.74097222222222137</v>
      </c>
    </row>
    <row r="361" spans="9:10" x14ac:dyDescent="0.25">
      <c r="I361" s="10">
        <f t="shared" si="11"/>
        <v>0.24166666666666595</v>
      </c>
      <c r="J361" s="10">
        <f t="shared" si="10"/>
        <v>0.74166666666666581</v>
      </c>
    </row>
    <row r="362" spans="9:10" x14ac:dyDescent="0.25">
      <c r="I362" s="10">
        <f t="shared" si="11"/>
        <v>0.24236111111111039</v>
      </c>
      <c r="J362" s="10">
        <f t="shared" si="10"/>
        <v>0.74236111111111025</v>
      </c>
    </row>
    <row r="363" spans="9:10" x14ac:dyDescent="0.25">
      <c r="I363" s="10">
        <f t="shared" si="11"/>
        <v>0.24305555555555483</v>
      </c>
      <c r="J363" s="10">
        <f t="shared" si="10"/>
        <v>0.74305555555555469</v>
      </c>
    </row>
    <row r="364" spans="9:10" x14ac:dyDescent="0.25">
      <c r="I364" s="10">
        <f t="shared" si="11"/>
        <v>0.24374999999999927</v>
      </c>
      <c r="J364" s="10">
        <f t="shared" si="10"/>
        <v>0.74374999999999913</v>
      </c>
    </row>
    <row r="365" spans="9:10" x14ac:dyDescent="0.25">
      <c r="I365" s="10">
        <f t="shared" si="11"/>
        <v>0.24444444444444371</v>
      </c>
      <c r="J365" s="10">
        <f t="shared" si="10"/>
        <v>0.74444444444444358</v>
      </c>
    </row>
    <row r="366" spans="9:10" x14ac:dyDescent="0.25">
      <c r="I366" s="10">
        <f t="shared" si="11"/>
        <v>0.24513888888888816</v>
      </c>
      <c r="J366" s="10">
        <f t="shared" si="10"/>
        <v>0.74513888888888802</v>
      </c>
    </row>
    <row r="367" spans="9:10" x14ac:dyDescent="0.25">
      <c r="I367" s="10">
        <f t="shared" si="11"/>
        <v>0.2458333333333326</v>
      </c>
      <c r="J367" s="10">
        <f t="shared" si="10"/>
        <v>0.74583333333333246</v>
      </c>
    </row>
    <row r="368" spans="9:10" x14ac:dyDescent="0.25">
      <c r="I368" s="10">
        <f t="shared" si="11"/>
        <v>0.24652777777777704</v>
      </c>
      <c r="J368" s="10">
        <f t="shared" si="10"/>
        <v>0.7465277777777769</v>
      </c>
    </row>
    <row r="369" spans="9:10" x14ac:dyDescent="0.25">
      <c r="I369" s="10">
        <f t="shared" si="11"/>
        <v>0.24722222222222148</v>
      </c>
      <c r="J369" s="10">
        <f t="shared" si="10"/>
        <v>0.74722222222222134</v>
      </c>
    </row>
    <row r="370" spans="9:10" x14ac:dyDescent="0.25">
      <c r="I370" s="10">
        <f t="shared" si="11"/>
        <v>0.24791666666666592</v>
      </c>
      <c r="J370" s="10">
        <f t="shared" si="10"/>
        <v>0.74791666666666579</v>
      </c>
    </row>
    <row r="371" spans="9:10" x14ac:dyDescent="0.25">
      <c r="I371" s="10">
        <f t="shared" si="11"/>
        <v>0.24861111111111037</v>
      </c>
      <c r="J371" s="10">
        <f t="shared" si="10"/>
        <v>0.74861111111111023</v>
      </c>
    </row>
    <row r="372" spans="9:10" x14ac:dyDescent="0.25">
      <c r="I372" s="10">
        <f t="shared" si="11"/>
        <v>0.24930555555555481</v>
      </c>
      <c r="J372" s="10">
        <f t="shared" si="10"/>
        <v>0.74930555555555467</v>
      </c>
    </row>
    <row r="373" spans="9:10" x14ac:dyDescent="0.25">
      <c r="I373" s="10">
        <f t="shared" si="11"/>
        <v>0.24999999999999925</v>
      </c>
      <c r="J373" s="10">
        <f t="shared" si="10"/>
        <v>0.74999999999999911</v>
      </c>
    </row>
    <row r="374" spans="9:10" x14ac:dyDescent="0.25">
      <c r="I374" s="10">
        <f t="shared" si="11"/>
        <v>0.25069444444444372</v>
      </c>
      <c r="J374" s="10">
        <f t="shared" si="10"/>
        <v>0.75069444444444355</v>
      </c>
    </row>
    <row r="375" spans="9:10" x14ac:dyDescent="0.25">
      <c r="I375" s="10">
        <f t="shared" si="11"/>
        <v>0.25138888888888816</v>
      </c>
      <c r="J375" s="10">
        <f t="shared" si="10"/>
        <v>0.751388888888888</v>
      </c>
    </row>
    <row r="376" spans="9:10" x14ac:dyDescent="0.25">
      <c r="I376" s="10">
        <f t="shared" si="11"/>
        <v>0.2520833333333326</v>
      </c>
      <c r="J376" s="10">
        <f t="shared" si="10"/>
        <v>0.75208333333333244</v>
      </c>
    </row>
    <row r="377" spans="9:10" x14ac:dyDescent="0.25">
      <c r="I377" s="10">
        <f t="shared" si="11"/>
        <v>0.25277777777777705</v>
      </c>
      <c r="J377" s="10">
        <f t="shared" ref="J377:J440" si="12">J376+1/1440</f>
        <v>0.75277777777777688</v>
      </c>
    </row>
    <row r="378" spans="9:10" x14ac:dyDescent="0.25">
      <c r="I378" s="10">
        <f t="shared" si="11"/>
        <v>0.25347222222222149</v>
      </c>
      <c r="J378" s="10">
        <f t="shared" si="12"/>
        <v>0.75347222222222132</v>
      </c>
    </row>
    <row r="379" spans="9:10" x14ac:dyDescent="0.25">
      <c r="I379" s="10">
        <f t="shared" si="11"/>
        <v>0.25416666666666593</v>
      </c>
      <c r="J379" s="10">
        <f t="shared" si="12"/>
        <v>0.75416666666666576</v>
      </c>
    </row>
    <row r="380" spans="9:10" x14ac:dyDescent="0.25">
      <c r="I380" s="10">
        <f t="shared" si="11"/>
        <v>0.25486111111111037</v>
      </c>
      <c r="J380" s="10">
        <f t="shared" si="12"/>
        <v>0.75486111111111021</v>
      </c>
    </row>
    <row r="381" spans="9:10" x14ac:dyDescent="0.25">
      <c r="I381" s="10">
        <f t="shared" si="11"/>
        <v>0.25555555555555481</v>
      </c>
      <c r="J381" s="10">
        <f t="shared" si="12"/>
        <v>0.75555555555555465</v>
      </c>
    </row>
    <row r="382" spans="9:10" x14ac:dyDescent="0.25">
      <c r="I382" s="10">
        <f t="shared" si="11"/>
        <v>0.25624999999999926</v>
      </c>
      <c r="J382" s="10">
        <f t="shared" si="12"/>
        <v>0.75624999999999909</v>
      </c>
    </row>
    <row r="383" spans="9:10" x14ac:dyDescent="0.25">
      <c r="I383" s="10">
        <f t="shared" si="11"/>
        <v>0.2569444444444437</v>
      </c>
      <c r="J383" s="10">
        <f t="shared" si="12"/>
        <v>0.75694444444444353</v>
      </c>
    </row>
    <row r="384" spans="9:10" x14ac:dyDescent="0.25">
      <c r="I384" s="10">
        <f t="shared" si="11"/>
        <v>0.25763888888888814</v>
      </c>
      <c r="J384" s="10">
        <f t="shared" si="12"/>
        <v>0.75763888888888797</v>
      </c>
    </row>
    <row r="385" spans="9:10" x14ac:dyDescent="0.25">
      <c r="I385" s="10">
        <f t="shared" si="11"/>
        <v>0.25833333333333258</v>
      </c>
      <c r="J385" s="10">
        <f t="shared" si="12"/>
        <v>0.75833333333333242</v>
      </c>
    </row>
    <row r="386" spans="9:10" x14ac:dyDescent="0.25">
      <c r="I386" s="10">
        <f t="shared" si="11"/>
        <v>0.25902777777777702</v>
      </c>
      <c r="J386" s="10">
        <f t="shared" si="12"/>
        <v>0.75902777777777686</v>
      </c>
    </row>
    <row r="387" spans="9:10" x14ac:dyDescent="0.25">
      <c r="I387" s="10">
        <f t="shared" si="11"/>
        <v>0.25972222222222147</v>
      </c>
      <c r="J387" s="10">
        <f t="shared" si="12"/>
        <v>0.7597222222222213</v>
      </c>
    </row>
    <row r="388" spans="9:10" x14ac:dyDescent="0.25">
      <c r="I388" s="10">
        <f t="shared" si="11"/>
        <v>0.26041666666666591</v>
      </c>
      <c r="J388" s="10">
        <f t="shared" si="12"/>
        <v>0.76041666666666574</v>
      </c>
    </row>
    <row r="389" spans="9:10" x14ac:dyDescent="0.25">
      <c r="I389" s="10">
        <f t="shared" si="11"/>
        <v>0.26111111111111035</v>
      </c>
      <c r="J389" s="10">
        <f t="shared" si="12"/>
        <v>0.76111111111111018</v>
      </c>
    </row>
    <row r="390" spans="9:10" x14ac:dyDescent="0.25">
      <c r="I390" s="10">
        <f t="shared" si="11"/>
        <v>0.26180555555555479</v>
      </c>
      <c r="J390" s="10">
        <f t="shared" si="12"/>
        <v>0.76180555555555463</v>
      </c>
    </row>
    <row r="391" spans="9:10" x14ac:dyDescent="0.25">
      <c r="I391" s="10">
        <f t="shared" si="11"/>
        <v>0.26249999999999923</v>
      </c>
      <c r="J391" s="10">
        <f t="shared" si="12"/>
        <v>0.76249999999999907</v>
      </c>
    </row>
    <row r="392" spans="9:10" x14ac:dyDescent="0.25">
      <c r="I392" s="10">
        <f t="shared" si="11"/>
        <v>0.26319444444444368</v>
      </c>
      <c r="J392" s="10">
        <f t="shared" si="12"/>
        <v>0.76319444444444351</v>
      </c>
    </row>
    <row r="393" spans="9:10" x14ac:dyDescent="0.25">
      <c r="I393" s="10">
        <f t="shared" si="11"/>
        <v>0.26388888888888812</v>
      </c>
      <c r="J393" s="10">
        <f t="shared" si="12"/>
        <v>0.76388888888888795</v>
      </c>
    </row>
    <row r="394" spans="9:10" x14ac:dyDescent="0.25">
      <c r="I394" s="10">
        <f t="shared" si="11"/>
        <v>0.26458333333333256</v>
      </c>
      <c r="J394" s="10">
        <f t="shared" si="12"/>
        <v>0.76458333333333239</v>
      </c>
    </row>
    <row r="395" spans="9:10" x14ac:dyDescent="0.25">
      <c r="I395" s="10">
        <f t="shared" si="11"/>
        <v>0.265277777777777</v>
      </c>
      <c r="J395" s="10">
        <f t="shared" si="12"/>
        <v>0.76527777777777684</v>
      </c>
    </row>
    <row r="396" spans="9:10" x14ac:dyDescent="0.25">
      <c r="I396" s="10">
        <f t="shared" si="11"/>
        <v>0.26597222222222144</v>
      </c>
      <c r="J396" s="10">
        <f t="shared" si="12"/>
        <v>0.76597222222222128</v>
      </c>
    </row>
    <row r="397" spans="9:10" x14ac:dyDescent="0.25">
      <c r="I397" s="10">
        <f t="shared" si="11"/>
        <v>0.26666666666666589</v>
      </c>
      <c r="J397" s="10">
        <f t="shared" si="12"/>
        <v>0.76666666666666572</v>
      </c>
    </row>
    <row r="398" spans="9:10" x14ac:dyDescent="0.25">
      <c r="I398" s="10">
        <f t="shared" si="11"/>
        <v>0.26736111111111033</v>
      </c>
      <c r="J398" s="10">
        <f t="shared" si="12"/>
        <v>0.76736111111111016</v>
      </c>
    </row>
    <row r="399" spans="9:10" x14ac:dyDescent="0.25">
      <c r="I399" s="10">
        <f t="shared" si="11"/>
        <v>0.26805555555555477</v>
      </c>
      <c r="J399" s="10">
        <f t="shared" si="12"/>
        <v>0.7680555555555546</v>
      </c>
    </row>
    <row r="400" spans="9:10" x14ac:dyDescent="0.25">
      <c r="I400" s="10">
        <f t="shared" ref="I400:I463" si="13">I399+1/1440</f>
        <v>0.26874999999999921</v>
      </c>
      <c r="J400" s="10">
        <f t="shared" si="12"/>
        <v>0.76874999999999905</v>
      </c>
    </row>
    <row r="401" spans="9:10" x14ac:dyDescent="0.25">
      <c r="I401" s="10">
        <f t="shared" si="13"/>
        <v>0.26944444444444365</v>
      </c>
      <c r="J401" s="10">
        <f t="shared" si="12"/>
        <v>0.76944444444444349</v>
      </c>
    </row>
    <row r="402" spans="9:10" x14ac:dyDescent="0.25">
      <c r="I402" s="10">
        <f t="shared" si="13"/>
        <v>0.2701388888888881</v>
      </c>
      <c r="J402" s="10">
        <f t="shared" si="12"/>
        <v>0.77013888888888793</v>
      </c>
    </row>
    <row r="403" spans="9:10" x14ac:dyDescent="0.25">
      <c r="I403" s="10">
        <f t="shared" si="13"/>
        <v>0.27083333333333254</v>
      </c>
      <c r="J403" s="10">
        <f t="shared" si="12"/>
        <v>0.77083333333333237</v>
      </c>
    </row>
    <row r="404" spans="9:10" x14ac:dyDescent="0.25">
      <c r="I404" s="10">
        <f t="shared" si="13"/>
        <v>0.27152777777777698</v>
      </c>
      <c r="J404" s="10">
        <f t="shared" si="12"/>
        <v>0.77152777777777681</v>
      </c>
    </row>
    <row r="405" spans="9:10" x14ac:dyDescent="0.25">
      <c r="I405" s="10">
        <f t="shared" si="13"/>
        <v>0.27222222222222142</v>
      </c>
      <c r="J405" s="10">
        <f t="shared" si="12"/>
        <v>0.77222222222222126</v>
      </c>
    </row>
    <row r="406" spans="9:10" x14ac:dyDescent="0.25">
      <c r="I406" s="10">
        <f t="shared" si="13"/>
        <v>0.27291666666666586</v>
      </c>
      <c r="J406" s="10">
        <f t="shared" si="12"/>
        <v>0.7729166666666657</v>
      </c>
    </row>
    <row r="407" spans="9:10" x14ac:dyDescent="0.25">
      <c r="I407" s="10">
        <f t="shared" si="13"/>
        <v>0.27361111111111031</v>
      </c>
      <c r="J407" s="10">
        <f t="shared" si="12"/>
        <v>0.77361111111111014</v>
      </c>
    </row>
    <row r="408" spans="9:10" x14ac:dyDescent="0.25">
      <c r="I408" s="10">
        <f t="shared" si="13"/>
        <v>0.27430555555555475</v>
      </c>
      <c r="J408" s="10">
        <f t="shared" si="12"/>
        <v>0.77430555555555458</v>
      </c>
    </row>
    <row r="409" spans="9:10" x14ac:dyDescent="0.25">
      <c r="I409" s="10">
        <f t="shared" si="13"/>
        <v>0.27499999999999919</v>
      </c>
      <c r="J409" s="10">
        <f t="shared" si="12"/>
        <v>0.77499999999999902</v>
      </c>
    </row>
    <row r="410" spans="9:10" x14ac:dyDescent="0.25">
      <c r="I410" s="10">
        <f t="shared" si="13"/>
        <v>0.27569444444444363</v>
      </c>
      <c r="J410" s="10">
        <f t="shared" si="12"/>
        <v>0.77569444444444346</v>
      </c>
    </row>
    <row r="411" spans="9:10" x14ac:dyDescent="0.25">
      <c r="I411" s="10">
        <f t="shared" si="13"/>
        <v>0.27638888888888807</v>
      </c>
      <c r="J411" s="10">
        <f t="shared" si="12"/>
        <v>0.77638888888888791</v>
      </c>
    </row>
    <row r="412" spans="9:10" x14ac:dyDescent="0.25">
      <c r="I412" s="10">
        <f t="shared" si="13"/>
        <v>0.27708333333333252</v>
      </c>
      <c r="J412" s="10">
        <f t="shared" si="12"/>
        <v>0.77708333333333235</v>
      </c>
    </row>
    <row r="413" spans="9:10" x14ac:dyDescent="0.25">
      <c r="I413" s="10">
        <f t="shared" si="13"/>
        <v>0.27777777777777696</v>
      </c>
      <c r="J413" s="10">
        <f t="shared" si="12"/>
        <v>0.77777777777777679</v>
      </c>
    </row>
    <row r="414" spans="9:10" x14ac:dyDescent="0.25">
      <c r="I414" s="10">
        <f t="shared" si="13"/>
        <v>0.2784722222222214</v>
      </c>
      <c r="J414" s="10">
        <f t="shared" si="12"/>
        <v>0.77847222222222123</v>
      </c>
    </row>
    <row r="415" spans="9:10" x14ac:dyDescent="0.25">
      <c r="I415" s="10">
        <f t="shared" si="13"/>
        <v>0.27916666666666584</v>
      </c>
      <c r="J415" s="10">
        <f t="shared" si="12"/>
        <v>0.77916666666666567</v>
      </c>
    </row>
    <row r="416" spans="9:10" x14ac:dyDescent="0.25">
      <c r="I416" s="10">
        <f t="shared" si="13"/>
        <v>0.27986111111111028</v>
      </c>
      <c r="J416" s="10">
        <f t="shared" si="12"/>
        <v>0.77986111111111012</v>
      </c>
    </row>
    <row r="417" spans="9:10" x14ac:dyDescent="0.25">
      <c r="I417" s="10">
        <f t="shared" si="13"/>
        <v>0.28055555555555473</v>
      </c>
      <c r="J417" s="10">
        <f t="shared" si="12"/>
        <v>0.78055555555555456</v>
      </c>
    </row>
    <row r="418" spans="9:10" x14ac:dyDescent="0.25">
      <c r="I418" s="10">
        <f t="shared" si="13"/>
        <v>0.28124999999999917</v>
      </c>
      <c r="J418" s="10">
        <f t="shared" si="12"/>
        <v>0.781249999999999</v>
      </c>
    </row>
    <row r="419" spans="9:10" x14ac:dyDescent="0.25">
      <c r="I419" s="10">
        <f t="shared" si="13"/>
        <v>0.28194444444444361</v>
      </c>
      <c r="J419" s="10">
        <f t="shared" si="12"/>
        <v>0.78194444444444344</v>
      </c>
    </row>
    <row r="420" spans="9:10" x14ac:dyDescent="0.25">
      <c r="I420" s="10">
        <f t="shared" si="13"/>
        <v>0.28263888888888805</v>
      </c>
      <c r="J420" s="10">
        <f t="shared" si="12"/>
        <v>0.78263888888888788</v>
      </c>
    </row>
    <row r="421" spans="9:10" x14ac:dyDescent="0.25">
      <c r="I421" s="10">
        <f t="shared" si="13"/>
        <v>0.28333333333333249</v>
      </c>
      <c r="J421" s="10">
        <f t="shared" si="12"/>
        <v>0.78333333333333233</v>
      </c>
    </row>
    <row r="422" spans="9:10" x14ac:dyDescent="0.25">
      <c r="I422" s="10">
        <f t="shared" si="13"/>
        <v>0.28402777777777694</v>
      </c>
      <c r="J422" s="10">
        <f t="shared" si="12"/>
        <v>0.78402777777777677</v>
      </c>
    </row>
    <row r="423" spans="9:10" x14ac:dyDescent="0.25">
      <c r="I423" s="10">
        <f t="shared" si="13"/>
        <v>0.28472222222222138</v>
      </c>
      <c r="J423" s="10">
        <f t="shared" si="12"/>
        <v>0.78472222222222121</v>
      </c>
    </row>
    <row r="424" spans="9:10" x14ac:dyDescent="0.25">
      <c r="I424" s="10">
        <f t="shared" si="13"/>
        <v>0.28541666666666582</v>
      </c>
      <c r="J424" s="10">
        <f t="shared" si="12"/>
        <v>0.78541666666666565</v>
      </c>
    </row>
    <row r="425" spans="9:10" x14ac:dyDescent="0.25">
      <c r="I425" s="10">
        <f t="shared" si="13"/>
        <v>0.28611111111111026</v>
      </c>
      <c r="J425" s="10">
        <f t="shared" si="12"/>
        <v>0.78611111111111009</v>
      </c>
    </row>
    <row r="426" spans="9:10" x14ac:dyDescent="0.25">
      <c r="I426" s="10">
        <f t="shared" si="13"/>
        <v>0.2868055555555547</v>
      </c>
      <c r="J426" s="10">
        <f t="shared" si="12"/>
        <v>0.78680555555555454</v>
      </c>
    </row>
    <row r="427" spans="9:10" x14ac:dyDescent="0.25">
      <c r="I427" s="10">
        <f t="shared" si="13"/>
        <v>0.28749999999999915</v>
      </c>
      <c r="J427" s="10">
        <f t="shared" si="12"/>
        <v>0.78749999999999898</v>
      </c>
    </row>
    <row r="428" spans="9:10" x14ac:dyDescent="0.25">
      <c r="I428" s="10">
        <f t="shared" si="13"/>
        <v>0.28819444444444359</v>
      </c>
      <c r="J428" s="10">
        <f t="shared" si="12"/>
        <v>0.78819444444444342</v>
      </c>
    </row>
    <row r="429" spans="9:10" x14ac:dyDescent="0.25">
      <c r="I429" s="10">
        <f t="shared" si="13"/>
        <v>0.28888888888888803</v>
      </c>
      <c r="J429" s="10">
        <f t="shared" si="12"/>
        <v>0.78888888888888786</v>
      </c>
    </row>
    <row r="430" spans="9:10" x14ac:dyDescent="0.25">
      <c r="I430" s="10">
        <f t="shared" si="13"/>
        <v>0.28958333333333247</v>
      </c>
      <c r="J430" s="10">
        <f t="shared" si="12"/>
        <v>0.7895833333333323</v>
      </c>
    </row>
    <row r="431" spans="9:10" x14ac:dyDescent="0.25">
      <c r="I431" s="10">
        <f t="shared" si="13"/>
        <v>0.29027777777777691</v>
      </c>
      <c r="J431" s="10">
        <f t="shared" si="12"/>
        <v>0.79027777777777675</v>
      </c>
    </row>
    <row r="432" spans="9:10" x14ac:dyDescent="0.25">
      <c r="I432" s="10">
        <f t="shared" si="13"/>
        <v>0.29097222222222136</v>
      </c>
      <c r="J432" s="10">
        <f t="shared" si="12"/>
        <v>0.79097222222222119</v>
      </c>
    </row>
    <row r="433" spans="9:10" x14ac:dyDescent="0.25">
      <c r="I433" s="10">
        <f t="shared" si="13"/>
        <v>0.2916666666666658</v>
      </c>
      <c r="J433" s="10">
        <f t="shared" si="12"/>
        <v>0.79166666666666563</v>
      </c>
    </row>
    <row r="434" spans="9:10" x14ac:dyDescent="0.25">
      <c r="I434" s="10">
        <f t="shared" si="13"/>
        <v>0.29236111111111024</v>
      </c>
      <c r="J434" s="10">
        <f t="shared" si="12"/>
        <v>0.79236111111111007</v>
      </c>
    </row>
    <row r="435" spans="9:10" x14ac:dyDescent="0.25">
      <c r="I435" s="10">
        <f t="shared" si="13"/>
        <v>0.29305555555555468</v>
      </c>
      <c r="J435" s="10">
        <f t="shared" si="12"/>
        <v>0.79305555555555451</v>
      </c>
    </row>
    <row r="436" spans="9:10" x14ac:dyDescent="0.25">
      <c r="I436" s="10">
        <f t="shared" si="13"/>
        <v>0.29374999999999912</v>
      </c>
      <c r="J436" s="10">
        <f t="shared" si="12"/>
        <v>0.79374999999999896</v>
      </c>
    </row>
    <row r="437" spans="9:10" x14ac:dyDescent="0.25">
      <c r="I437" s="10">
        <f t="shared" si="13"/>
        <v>0.29444444444444356</v>
      </c>
      <c r="J437" s="10">
        <f t="shared" si="12"/>
        <v>0.7944444444444434</v>
      </c>
    </row>
    <row r="438" spans="9:10" x14ac:dyDescent="0.25">
      <c r="I438" s="10">
        <f t="shared" si="13"/>
        <v>0.29513888888888801</v>
      </c>
      <c r="J438" s="10">
        <f t="shared" si="12"/>
        <v>0.79513888888888784</v>
      </c>
    </row>
    <row r="439" spans="9:10" x14ac:dyDescent="0.25">
      <c r="I439" s="10">
        <f t="shared" si="13"/>
        <v>0.29583333333333245</v>
      </c>
      <c r="J439" s="10">
        <f t="shared" si="12"/>
        <v>0.79583333333333228</v>
      </c>
    </row>
    <row r="440" spans="9:10" x14ac:dyDescent="0.25">
      <c r="I440" s="10">
        <f t="shared" si="13"/>
        <v>0.29652777777777689</v>
      </c>
      <c r="J440" s="10">
        <f t="shared" si="12"/>
        <v>0.79652777777777672</v>
      </c>
    </row>
    <row r="441" spans="9:10" x14ac:dyDescent="0.25">
      <c r="I441" s="10">
        <f t="shared" si="13"/>
        <v>0.29722222222222133</v>
      </c>
      <c r="J441" s="10">
        <f t="shared" ref="J441:J504" si="14">J440+1/1440</f>
        <v>0.79722222222222117</v>
      </c>
    </row>
    <row r="442" spans="9:10" x14ac:dyDescent="0.25">
      <c r="I442" s="10">
        <f t="shared" si="13"/>
        <v>0.29791666666666577</v>
      </c>
      <c r="J442" s="10">
        <f t="shared" si="14"/>
        <v>0.79791666666666561</v>
      </c>
    </row>
    <row r="443" spans="9:10" x14ac:dyDescent="0.25">
      <c r="I443" s="10">
        <f t="shared" si="13"/>
        <v>0.29861111111111022</v>
      </c>
      <c r="J443" s="10">
        <f t="shared" si="14"/>
        <v>0.79861111111111005</v>
      </c>
    </row>
    <row r="444" spans="9:10" x14ac:dyDescent="0.25">
      <c r="I444" s="10">
        <f t="shared" si="13"/>
        <v>0.29930555555555466</v>
      </c>
      <c r="J444" s="10">
        <f t="shared" si="14"/>
        <v>0.79930555555555449</v>
      </c>
    </row>
    <row r="445" spans="9:10" x14ac:dyDescent="0.25">
      <c r="I445" s="10">
        <f t="shared" si="13"/>
        <v>0.2999999999999991</v>
      </c>
      <c r="J445" s="10">
        <f t="shared" si="14"/>
        <v>0.79999999999999893</v>
      </c>
    </row>
    <row r="446" spans="9:10" x14ac:dyDescent="0.25">
      <c r="I446" s="10">
        <f t="shared" si="13"/>
        <v>0.30069444444444354</v>
      </c>
      <c r="J446" s="10">
        <f t="shared" si="14"/>
        <v>0.80069444444444338</v>
      </c>
    </row>
    <row r="447" spans="9:10" x14ac:dyDescent="0.25">
      <c r="I447" s="10">
        <f t="shared" si="13"/>
        <v>0.30138888888888798</v>
      </c>
      <c r="J447" s="10">
        <f t="shared" si="14"/>
        <v>0.80138888888888782</v>
      </c>
    </row>
    <row r="448" spans="9:10" x14ac:dyDescent="0.25">
      <c r="I448" s="10">
        <f t="shared" si="13"/>
        <v>0.30208333333333243</v>
      </c>
      <c r="J448" s="10">
        <f t="shared" si="14"/>
        <v>0.80208333333333226</v>
      </c>
    </row>
    <row r="449" spans="9:10" x14ac:dyDescent="0.25">
      <c r="I449" s="10">
        <f t="shared" si="13"/>
        <v>0.30277777777777687</v>
      </c>
      <c r="J449" s="10">
        <f t="shared" si="14"/>
        <v>0.8027777777777767</v>
      </c>
    </row>
    <row r="450" spans="9:10" x14ac:dyDescent="0.25">
      <c r="I450" s="10">
        <f t="shared" si="13"/>
        <v>0.30347222222222131</v>
      </c>
      <c r="J450" s="10">
        <f t="shared" si="14"/>
        <v>0.80347222222222114</v>
      </c>
    </row>
    <row r="451" spans="9:10" x14ac:dyDescent="0.25">
      <c r="I451" s="10">
        <f t="shared" si="13"/>
        <v>0.30416666666666575</v>
      </c>
      <c r="J451" s="10">
        <f t="shared" si="14"/>
        <v>0.80416666666666559</v>
      </c>
    </row>
    <row r="452" spans="9:10" x14ac:dyDescent="0.25">
      <c r="I452" s="10">
        <f t="shared" si="13"/>
        <v>0.30486111111111019</v>
      </c>
      <c r="J452" s="10">
        <f t="shared" si="14"/>
        <v>0.80486111111111003</v>
      </c>
    </row>
    <row r="453" spans="9:10" x14ac:dyDescent="0.25">
      <c r="I453" s="10">
        <f t="shared" si="13"/>
        <v>0.30555555555555464</v>
      </c>
      <c r="J453" s="10">
        <f t="shared" si="14"/>
        <v>0.80555555555555447</v>
      </c>
    </row>
    <row r="454" spans="9:10" x14ac:dyDescent="0.25">
      <c r="I454" s="10">
        <f t="shared" si="13"/>
        <v>0.30624999999999908</v>
      </c>
      <c r="J454" s="10">
        <f t="shared" si="14"/>
        <v>0.80624999999999891</v>
      </c>
    </row>
    <row r="455" spans="9:10" x14ac:dyDescent="0.25">
      <c r="I455" s="10">
        <f t="shared" si="13"/>
        <v>0.30694444444444352</v>
      </c>
      <c r="J455" s="10">
        <f t="shared" si="14"/>
        <v>0.80694444444444335</v>
      </c>
    </row>
    <row r="456" spans="9:10" x14ac:dyDescent="0.25">
      <c r="I456" s="10">
        <f t="shared" si="13"/>
        <v>0.30763888888888796</v>
      </c>
      <c r="J456" s="10">
        <f t="shared" si="14"/>
        <v>0.8076388888888878</v>
      </c>
    </row>
    <row r="457" spans="9:10" x14ac:dyDescent="0.25">
      <c r="I457" s="10">
        <f t="shared" si="13"/>
        <v>0.3083333333333324</v>
      </c>
      <c r="J457" s="10">
        <f t="shared" si="14"/>
        <v>0.80833333333333224</v>
      </c>
    </row>
    <row r="458" spans="9:10" x14ac:dyDescent="0.25">
      <c r="I458" s="10">
        <f t="shared" si="13"/>
        <v>0.30902777777777685</v>
      </c>
      <c r="J458" s="10">
        <f t="shared" si="14"/>
        <v>0.80902777777777668</v>
      </c>
    </row>
    <row r="459" spans="9:10" x14ac:dyDescent="0.25">
      <c r="I459" s="10">
        <f t="shared" si="13"/>
        <v>0.30972222222222129</v>
      </c>
      <c r="J459" s="10">
        <f t="shared" si="14"/>
        <v>0.80972222222222112</v>
      </c>
    </row>
    <row r="460" spans="9:10" x14ac:dyDescent="0.25">
      <c r="I460" s="10">
        <f t="shared" si="13"/>
        <v>0.31041666666666573</v>
      </c>
      <c r="J460" s="10">
        <f t="shared" si="14"/>
        <v>0.81041666666666556</v>
      </c>
    </row>
    <row r="461" spans="9:10" x14ac:dyDescent="0.25">
      <c r="I461" s="10">
        <f t="shared" si="13"/>
        <v>0.31111111111111017</v>
      </c>
      <c r="J461" s="10">
        <f t="shared" si="14"/>
        <v>0.81111111111111001</v>
      </c>
    </row>
    <row r="462" spans="9:10" x14ac:dyDescent="0.25">
      <c r="I462" s="10">
        <f t="shared" si="13"/>
        <v>0.31180555555555461</v>
      </c>
      <c r="J462" s="10">
        <f t="shared" si="14"/>
        <v>0.81180555555555445</v>
      </c>
    </row>
    <row r="463" spans="9:10" x14ac:dyDescent="0.25">
      <c r="I463" s="10">
        <f t="shared" si="13"/>
        <v>0.31249999999999906</v>
      </c>
      <c r="J463" s="10">
        <f t="shared" si="14"/>
        <v>0.81249999999999889</v>
      </c>
    </row>
    <row r="464" spans="9:10" x14ac:dyDescent="0.25">
      <c r="I464" s="10">
        <f t="shared" ref="I464:I527" si="15">I463+1/1440</f>
        <v>0.3131944444444435</v>
      </c>
      <c r="J464" s="10">
        <f t="shared" si="14"/>
        <v>0.81319444444444333</v>
      </c>
    </row>
    <row r="465" spans="9:10" x14ac:dyDescent="0.25">
      <c r="I465" s="10">
        <f t="shared" si="15"/>
        <v>0.31388888888888794</v>
      </c>
      <c r="J465" s="10">
        <f t="shared" si="14"/>
        <v>0.81388888888888777</v>
      </c>
    </row>
    <row r="466" spans="9:10" x14ac:dyDescent="0.25">
      <c r="I466" s="10">
        <f t="shared" si="15"/>
        <v>0.31458333333333238</v>
      </c>
      <c r="J466" s="10">
        <f t="shared" si="14"/>
        <v>0.81458333333333222</v>
      </c>
    </row>
    <row r="467" spans="9:10" x14ac:dyDescent="0.25">
      <c r="I467" s="10">
        <f t="shared" si="15"/>
        <v>0.31527777777777682</v>
      </c>
      <c r="J467" s="10">
        <f t="shared" si="14"/>
        <v>0.81527777777777666</v>
      </c>
    </row>
    <row r="468" spans="9:10" x14ac:dyDescent="0.25">
      <c r="I468" s="10">
        <f t="shared" si="15"/>
        <v>0.31597222222222127</v>
      </c>
      <c r="J468" s="10">
        <f t="shared" si="14"/>
        <v>0.8159722222222211</v>
      </c>
    </row>
    <row r="469" spans="9:10" x14ac:dyDescent="0.25">
      <c r="I469" s="10">
        <f t="shared" si="15"/>
        <v>0.31666666666666571</v>
      </c>
      <c r="J469" s="10">
        <f t="shared" si="14"/>
        <v>0.81666666666666554</v>
      </c>
    </row>
    <row r="470" spans="9:10" x14ac:dyDescent="0.25">
      <c r="I470" s="10">
        <f t="shared" si="15"/>
        <v>0.31736111111111015</v>
      </c>
      <c r="J470" s="10">
        <f t="shared" si="14"/>
        <v>0.81736111111110998</v>
      </c>
    </row>
    <row r="471" spans="9:10" x14ac:dyDescent="0.25">
      <c r="I471" s="10">
        <f t="shared" si="15"/>
        <v>0.31805555555555459</v>
      </c>
      <c r="J471" s="10">
        <f t="shared" si="14"/>
        <v>0.81805555555555443</v>
      </c>
    </row>
    <row r="472" spans="9:10" x14ac:dyDescent="0.25">
      <c r="I472" s="10">
        <f t="shared" si="15"/>
        <v>0.31874999999999903</v>
      </c>
      <c r="J472" s="10">
        <f t="shared" si="14"/>
        <v>0.81874999999999887</v>
      </c>
    </row>
    <row r="473" spans="9:10" x14ac:dyDescent="0.25">
      <c r="I473" s="10">
        <f t="shared" si="15"/>
        <v>0.31944444444444348</v>
      </c>
      <c r="J473" s="10">
        <f t="shared" si="14"/>
        <v>0.81944444444444331</v>
      </c>
    </row>
    <row r="474" spans="9:10" x14ac:dyDescent="0.25">
      <c r="I474" s="10">
        <f t="shared" si="15"/>
        <v>0.32013888888888792</v>
      </c>
      <c r="J474" s="10">
        <f t="shared" si="14"/>
        <v>0.82013888888888775</v>
      </c>
    </row>
    <row r="475" spans="9:10" x14ac:dyDescent="0.25">
      <c r="I475" s="10">
        <f t="shared" si="15"/>
        <v>0.32083333333333236</v>
      </c>
      <c r="J475" s="10">
        <f t="shared" si="14"/>
        <v>0.82083333333333219</v>
      </c>
    </row>
    <row r="476" spans="9:10" x14ac:dyDescent="0.25">
      <c r="I476" s="10">
        <f t="shared" si="15"/>
        <v>0.3215277777777768</v>
      </c>
      <c r="J476" s="10">
        <f t="shared" si="14"/>
        <v>0.82152777777777664</v>
      </c>
    </row>
    <row r="477" spans="9:10" x14ac:dyDescent="0.25">
      <c r="I477" s="10">
        <f t="shared" si="15"/>
        <v>0.32222222222222124</v>
      </c>
      <c r="J477" s="10">
        <f t="shared" si="14"/>
        <v>0.82222222222222108</v>
      </c>
    </row>
    <row r="478" spans="9:10" x14ac:dyDescent="0.25">
      <c r="I478" s="10">
        <f t="shared" si="15"/>
        <v>0.32291666666666569</v>
      </c>
      <c r="J478" s="10">
        <f t="shared" si="14"/>
        <v>0.82291666666666552</v>
      </c>
    </row>
    <row r="479" spans="9:10" x14ac:dyDescent="0.25">
      <c r="I479" s="10">
        <f t="shared" si="15"/>
        <v>0.32361111111111013</v>
      </c>
      <c r="J479" s="10">
        <f t="shared" si="14"/>
        <v>0.82361111111110996</v>
      </c>
    </row>
    <row r="480" spans="9:10" x14ac:dyDescent="0.25">
      <c r="I480" s="10">
        <f t="shared" si="15"/>
        <v>0.32430555555555457</v>
      </c>
      <c r="J480" s="10">
        <f t="shared" si="14"/>
        <v>0.8243055555555544</v>
      </c>
    </row>
    <row r="481" spans="9:10" x14ac:dyDescent="0.25">
      <c r="I481" s="10">
        <f t="shared" si="15"/>
        <v>0.32499999999999901</v>
      </c>
      <c r="J481" s="10">
        <f t="shared" si="14"/>
        <v>0.82499999999999885</v>
      </c>
    </row>
    <row r="482" spans="9:10" x14ac:dyDescent="0.25">
      <c r="I482" s="10">
        <f t="shared" si="15"/>
        <v>0.32569444444444345</v>
      </c>
      <c r="J482" s="10">
        <f t="shared" si="14"/>
        <v>0.82569444444444329</v>
      </c>
    </row>
    <row r="483" spans="9:10" x14ac:dyDescent="0.25">
      <c r="I483" s="10">
        <f t="shared" si="15"/>
        <v>0.3263888888888879</v>
      </c>
      <c r="J483" s="10">
        <f t="shared" si="14"/>
        <v>0.82638888888888773</v>
      </c>
    </row>
    <row r="484" spans="9:10" x14ac:dyDescent="0.25">
      <c r="I484" s="10">
        <f t="shared" si="15"/>
        <v>0.32708333333333234</v>
      </c>
      <c r="J484" s="10">
        <f t="shared" si="14"/>
        <v>0.82708333333333217</v>
      </c>
    </row>
    <row r="485" spans="9:10" x14ac:dyDescent="0.25">
      <c r="I485" s="10">
        <f t="shared" si="15"/>
        <v>0.32777777777777678</v>
      </c>
      <c r="J485" s="10">
        <f t="shared" si="14"/>
        <v>0.82777777777777661</v>
      </c>
    </row>
    <row r="486" spans="9:10" x14ac:dyDescent="0.25">
      <c r="I486" s="10">
        <f t="shared" si="15"/>
        <v>0.32847222222222122</v>
      </c>
      <c r="J486" s="10">
        <f t="shared" si="14"/>
        <v>0.82847222222222106</v>
      </c>
    </row>
    <row r="487" spans="9:10" x14ac:dyDescent="0.25">
      <c r="I487" s="10">
        <f t="shared" si="15"/>
        <v>0.32916666666666566</v>
      </c>
      <c r="J487" s="10">
        <f t="shared" si="14"/>
        <v>0.8291666666666655</v>
      </c>
    </row>
    <row r="488" spans="9:10" x14ac:dyDescent="0.25">
      <c r="I488" s="10">
        <f t="shared" si="15"/>
        <v>0.32986111111111011</v>
      </c>
      <c r="J488" s="10">
        <f t="shared" si="14"/>
        <v>0.82986111111110994</v>
      </c>
    </row>
    <row r="489" spans="9:10" x14ac:dyDescent="0.25">
      <c r="I489" s="10">
        <f t="shared" si="15"/>
        <v>0.33055555555555455</v>
      </c>
      <c r="J489" s="10">
        <f t="shared" si="14"/>
        <v>0.83055555555555438</v>
      </c>
    </row>
    <row r="490" spans="9:10" x14ac:dyDescent="0.25">
      <c r="I490" s="10">
        <f t="shared" si="15"/>
        <v>0.33124999999999899</v>
      </c>
      <c r="J490" s="10">
        <f t="shared" si="14"/>
        <v>0.83124999999999882</v>
      </c>
    </row>
    <row r="491" spans="9:10" x14ac:dyDescent="0.25">
      <c r="I491" s="10">
        <f t="shared" si="15"/>
        <v>0.33194444444444343</v>
      </c>
      <c r="J491" s="10">
        <f t="shared" si="14"/>
        <v>0.83194444444444327</v>
      </c>
    </row>
    <row r="492" spans="9:10" x14ac:dyDescent="0.25">
      <c r="I492" s="10">
        <f t="shared" si="15"/>
        <v>0.33263888888888787</v>
      </c>
      <c r="J492" s="10">
        <f t="shared" si="14"/>
        <v>0.83263888888888771</v>
      </c>
    </row>
    <row r="493" spans="9:10" x14ac:dyDescent="0.25">
      <c r="I493" s="10">
        <f t="shared" si="15"/>
        <v>0.33333333333333232</v>
      </c>
      <c r="J493" s="10">
        <f t="shared" si="14"/>
        <v>0.83333333333333215</v>
      </c>
    </row>
    <row r="494" spans="9:10" x14ac:dyDescent="0.25">
      <c r="I494" s="10">
        <f t="shared" si="15"/>
        <v>0.33402777777777676</v>
      </c>
      <c r="J494" s="10">
        <f t="shared" si="14"/>
        <v>0.83402777777777659</v>
      </c>
    </row>
    <row r="495" spans="9:10" x14ac:dyDescent="0.25">
      <c r="I495" s="10">
        <f t="shared" si="15"/>
        <v>0.3347222222222212</v>
      </c>
      <c r="J495" s="10">
        <f t="shared" si="14"/>
        <v>0.83472222222222103</v>
      </c>
    </row>
    <row r="496" spans="9:10" x14ac:dyDescent="0.25">
      <c r="I496" s="10">
        <f t="shared" si="15"/>
        <v>0.33541666666666564</v>
      </c>
      <c r="J496" s="10">
        <f t="shared" si="14"/>
        <v>0.83541666666666548</v>
      </c>
    </row>
    <row r="497" spans="9:10" x14ac:dyDescent="0.25">
      <c r="I497" s="10">
        <f t="shared" si="15"/>
        <v>0.33611111111111008</v>
      </c>
      <c r="J497" s="10">
        <f t="shared" si="14"/>
        <v>0.83611111111110992</v>
      </c>
    </row>
    <row r="498" spans="9:10" x14ac:dyDescent="0.25">
      <c r="I498" s="10">
        <f t="shared" si="15"/>
        <v>0.33680555555555453</v>
      </c>
      <c r="J498" s="10">
        <f t="shared" si="14"/>
        <v>0.83680555555555436</v>
      </c>
    </row>
    <row r="499" spans="9:10" x14ac:dyDescent="0.25">
      <c r="I499" s="10">
        <f t="shared" si="15"/>
        <v>0.33749999999999897</v>
      </c>
      <c r="J499" s="10">
        <f t="shared" si="14"/>
        <v>0.8374999999999988</v>
      </c>
    </row>
    <row r="500" spans="9:10" x14ac:dyDescent="0.25">
      <c r="I500" s="10">
        <f t="shared" si="15"/>
        <v>0.33819444444444341</v>
      </c>
      <c r="J500" s="10">
        <f t="shared" si="14"/>
        <v>0.83819444444444324</v>
      </c>
    </row>
    <row r="501" spans="9:10" x14ac:dyDescent="0.25">
      <c r="I501" s="10">
        <f t="shared" si="15"/>
        <v>0.33888888888888785</v>
      </c>
      <c r="J501" s="10">
        <f t="shared" si="14"/>
        <v>0.83888888888888768</v>
      </c>
    </row>
    <row r="502" spans="9:10" x14ac:dyDescent="0.25">
      <c r="I502" s="10">
        <f t="shared" si="15"/>
        <v>0.33958333333333229</v>
      </c>
      <c r="J502" s="10">
        <f t="shared" si="14"/>
        <v>0.83958333333333213</v>
      </c>
    </row>
    <row r="503" spans="9:10" x14ac:dyDescent="0.25">
      <c r="I503" s="10">
        <f t="shared" si="15"/>
        <v>0.34027777777777674</v>
      </c>
      <c r="J503" s="10">
        <f t="shared" si="14"/>
        <v>0.84027777777777657</v>
      </c>
    </row>
    <row r="504" spans="9:10" x14ac:dyDescent="0.25">
      <c r="I504" s="10">
        <f t="shared" si="15"/>
        <v>0.34097222222222118</v>
      </c>
      <c r="J504" s="10">
        <f t="shared" si="14"/>
        <v>0.84097222222222101</v>
      </c>
    </row>
    <row r="505" spans="9:10" x14ac:dyDescent="0.25">
      <c r="I505" s="10">
        <f t="shared" si="15"/>
        <v>0.34166666666666562</v>
      </c>
      <c r="J505" s="10">
        <f t="shared" ref="J505:J568" si="16">J504+1/1440</f>
        <v>0.84166666666666545</v>
      </c>
    </row>
    <row r="506" spans="9:10" x14ac:dyDescent="0.25">
      <c r="I506" s="10">
        <f t="shared" si="15"/>
        <v>0.34236111111111006</v>
      </c>
      <c r="J506" s="10">
        <f t="shared" si="16"/>
        <v>0.84236111111110989</v>
      </c>
    </row>
    <row r="507" spans="9:10" x14ac:dyDescent="0.25">
      <c r="I507" s="10">
        <f t="shared" si="15"/>
        <v>0.3430555555555545</v>
      </c>
      <c r="J507" s="10">
        <f t="shared" si="16"/>
        <v>0.84305555555555434</v>
      </c>
    </row>
    <row r="508" spans="9:10" x14ac:dyDescent="0.25">
      <c r="I508" s="10">
        <f t="shared" si="15"/>
        <v>0.34374999999999895</v>
      </c>
      <c r="J508" s="10">
        <f t="shared" si="16"/>
        <v>0.84374999999999878</v>
      </c>
    </row>
    <row r="509" spans="9:10" x14ac:dyDescent="0.25">
      <c r="I509" s="10">
        <f t="shared" si="15"/>
        <v>0.34444444444444339</v>
      </c>
      <c r="J509" s="10">
        <f t="shared" si="16"/>
        <v>0.84444444444444322</v>
      </c>
    </row>
    <row r="510" spans="9:10" x14ac:dyDescent="0.25">
      <c r="I510" s="10">
        <f t="shared" si="15"/>
        <v>0.34513888888888783</v>
      </c>
      <c r="J510" s="10">
        <f t="shared" si="16"/>
        <v>0.84513888888888766</v>
      </c>
    </row>
    <row r="511" spans="9:10" x14ac:dyDescent="0.25">
      <c r="I511" s="10">
        <f t="shared" si="15"/>
        <v>0.34583333333333227</v>
      </c>
      <c r="J511" s="10">
        <f t="shared" si="16"/>
        <v>0.8458333333333321</v>
      </c>
    </row>
    <row r="512" spans="9:10" x14ac:dyDescent="0.25">
      <c r="I512" s="10">
        <f t="shared" si="15"/>
        <v>0.34652777777777671</v>
      </c>
      <c r="J512" s="10">
        <f t="shared" si="16"/>
        <v>0.84652777777777655</v>
      </c>
    </row>
    <row r="513" spans="9:10" x14ac:dyDescent="0.25">
      <c r="I513" s="10">
        <f t="shared" si="15"/>
        <v>0.34722222222222116</v>
      </c>
      <c r="J513" s="10">
        <f t="shared" si="16"/>
        <v>0.84722222222222099</v>
      </c>
    </row>
    <row r="514" spans="9:10" x14ac:dyDescent="0.25">
      <c r="I514" s="10">
        <f t="shared" si="15"/>
        <v>0.3479166666666656</v>
      </c>
      <c r="J514" s="10">
        <f t="shared" si="16"/>
        <v>0.84791666666666543</v>
      </c>
    </row>
    <row r="515" spans="9:10" x14ac:dyDescent="0.25">
      <c r="I515" s="10">
        <f t="shared" si="15"/>
        <v>0.34861111111111004</v>
      </c>
      <c r="J515" s="10">
        <f t="shared" si="16"/>
        <v>0.84861111111110987</v>
      </c>
    </row>
    <row r="516" spans="9:10" x14ac:dyDescent="0.25">
      <c r="I516" s="10">
        <f t="shared" si="15"/>
        <v>0.34930555555555448</v>
      </c>
      <c r="J516" s="10">
        <f t="shared" si="16"/>
        <v>0.84930555555555431</v>
      </c>
    </row>
    <row r="517" spans="9:10" x14ac:dyDescent="0.25">
      <c r="I517" s="10">
        <f t="shared" si="15"/>
        <v>0.34999999999999892</v>
      </c>
      <c r="J517" s="10">
        <f t="shared" si="16"/>
        <v>0.84999999999999876</v>
      </c>
    </row>
    <row r="518" spans="9:10" x14ac:dyDescent="0.25">
      <c r="I518" s="10">
        <f t="shared" si="15"/>
        <v>0.35069444444444337</v>
      </c>
      <c r="J518" s="10">
        <f t="shared" si="16"/>
        <v>0.8506944444444432</v>
      </c>
    </row>
    <row r="519" spans="9:10" x14ac:dyDescent="0.25">
      <c r="I519" s="10">
        <f t="shared" si="15"/>
        <v>0.35138888888888781</v>
      </c>
      <c r="J519" s="10">
        <f t="shared" si="16"/>
        <v>0.85138888888888764</v>
      </c>
    </row>
    <row r="520" spans="9:10" x14ac:dyDescent="0.25">
      <c r="I520" s="10">
        <f t="shared" si="15"/>
        <v>0.35208333333333225</v>
      </c>
      <c r="J520" s="10">
        <f t="shared" si="16"/>
        <v>0.85208333333333208</v>
      </c>
    </row>
    <row r="521" spans="9:10" x14ac:dyDescent="0.25">
      <c r="I521" s="10">
        <f t="shared" si="15"/>
        <v>0.35277777777777669</v>
      </c>
      <c r="J521" s="10">
        <f t="shared" si="16"/>
        <v>0.85277777777777652</v>
      </c>
    </row>
    <row r="522" spans="9:10" x14ac:dyDescent="0.25">
      <c r="I522" s="10">
        <f t="shared" si="15"/>
        <v>0.35347222222222113</v>
      </c>
      <c r="J522" s="10">
        <f t="shared" si="16"/>
        <v>0.85347222222222097</v>
      </c>
    </row>
    <row r="523" spans="9:10" x14ac:dyDescent="0.25">
      <c r="I523" s="10">
        <f t="shared" si="15"/>
        <v>0.35416666666666557</v>
      </c>
      <c r="J523" s="10">
        <f t="shared" si="16"/>
        <v>0.85416666666666541</v>
      </c>
    </row>
    <row r="524" spans="9:10" x14ac:dyDescent="0.25">
      <c r="I524" s="10">
        <f t="shared" si="15"/>
        <v>0.35486111111111002</v>
      </c>
      <c r="J524" s="10">
        <f t="shared" si="16"/>
        <v>0.85486111111110985</v>
      </c>
    </row>
    <row r="525" spans="9:10" x14ac:dyDescent="0.25">
      <c r="I525" s="10">
        <f t="shared" si="15"/>
        <v>0.35555555555555446</v>
      </c>
      <c r="J525" s="10">
        <f t="shared" si="16"/>
        <v>0.85555555555555429</v>
      </c>
    </row>
    <row r="526" spans="9:10" x14ac:dyDescent="0.25">
      <c r="I526" s="10">
        <f t="shared" si="15"/>
        <v>0.3562499999999989</v>
      </c>
      <c r="J526" s="10">
        <f t="shared" si="16"/>
        <v>0.85624999999999873</v>
      </c>
    </row>
    <row r="527" spans="9:10" x14ac:dyDescent="0.25">
      <c r="I527" s="10">
        <f t="shared" si="15"/>
        <v>0.35694444444444334</v>
      </c>
      <c r="J527" s="10">
        <f t="shared" si="16"/>
        <v>0.85694444444444318</v>
      </c>
    </row>
    <row r="528" spans="9:10" x14ac:dyDescent="0.25">
      <c r="I528" s="10">
        <f t="shared" ref="I528:I591" si="17">I527+1/1440</f>
        <v>0.35763888888888778</v>
      </c>
      <c r="J528" s="10">
        <f t="shared" si="16"/>
        <v>0.85763888888888762</v>
      </c>
    </row>
    <row r="529" spans="9:10" x14ac:dyDescent="0.25">
      <c r="I529" s="10">
        <f t="shared" si="17"/>
        <v>0.35833333333333223</v>
      </c>
      <c r="J529" s="10">
        <f t="shared" si="16"/>
        <v>0.85833333333333206</v>
      </c>
    </row>
    <row r="530" spans="9:10" x14ac:dyDescent="0.25">
      <c r="I530" s="10">
        <f t="shared" si="17"/>
        <v>0.35902777777777667</v>
      </c>
      <c r="J530" s="10">
        <f t="shared" si="16"/>
        <v>0.8590277777777765</v>
      </c>
    </row>
    <row r="531" spans="9:10" x14ac:dyDescent="0.25">
      <c r="I531" s="10">
        <f t="shared" si="17"/>
        <v>0.35972222222222111</v>
      </c>
      <c r="J531" s="10">
        <f t="shared" si="16"/>
        <v>0.85972222222222094</v>
      </c>
    </row>
    <row r="532" spans="9:10" x14ac:dyDescent="0.25">
      <c r="I532" s="10">
        <f t="shared" si="17"/>
        <v>0.36041666666666555</v>
      </c>
      <c r="J532" s="10">
        <f t="shared" si="16"/>
        <v>0.86041666666666539</v>
      </c>
    </row>
    <row r="533" spans="9:10" x14ac:dyDescent="0.25">
      <c r="I533" s="10">
        <f t="shared" si="17"/>
        <v>0.36111111111110999</v>
      </c>
      <c r="J533" s="10">
        <f t="shared" si="16"/>
        <v>0.86111111111110983</v>
      </c>
    </row>
    <row r="534" spans="9:10" x14ac:dyDescent="0.25">
      <c r="I534" s="10">
        <f t="shared" si="17"/>
        <v>0.36180555555555444</v>
      </c>
      <c r="J534" s="10">
        <f t="shared" si="16"/>
        <v>0.86180555555555427</v>
      </c>
    </row>
    <row r="535" spans="9:10" x14ac:dyDescent="0.25">
      <c r="I535" s="10">
        <f t="shared" si="17"/>
        <v>0.36249999999999888</v>
      </c>
      <c r="J535" s="10">
        <f t="shared" si="16"/>
        <v>0.86249999999999871</v>
      </c>
    </row>
    <row r="536" spans="9:10" x14ac:dyDescent="0.25">
      <c r="I536" s="10">
        <f t="shared" si="17"/>
        <v>0.36319444444444332</v>
      </c>
      <c r="J536" s="10">
        <f t="shared" si="16"/>
        <v>0.86319444444444315</v>
      </c>
    </row>
    <row r="537" spans="9:10" x14ac:dyDescent="0.25">
      <c r="I537" s="10">
        <f t="shared" si="17"/>
        <v>0.36388888888888776</v>
      </c>
      <c r="J537" s="10">
        <f t="shared" si="16"/>
        <v>0.8638888888888876</v>
      </c>
    </row>
    <row r="538" spans="9:10" x14ac:dyDescent="0.25">
      <c r="I538" s="10">
        <f t="shared" si="17"/>
        <v>0.3645833333333322</v>
      </c>
      <c r="J538" s="10">
        <f t="shared" si="16"/>
        <v>0.86458333333333204</v>
      </c>
    </row>
    <row r="539" spans="9:10" x14ac:dyDescent="0.25">
      <c r="I539" s="10">
        <f t="shared" si="17"/>
        <v>0.36527777777777665</v>
      </c>
      <c r="J539" s="10">
        <f t="shared" si="16"/>
        <v>0.86527777777777648</v>
      </c>
    </row>
    <row r="540" spans="9:10" x14ac:dyDescent="0.25">
      <c r="I540" s="10">
        <f t="shared" si="17"/>
        <v>0.36597222222222109</v>
      </c>
      <c r="J540" s="10">
        <f t="shared" si="16"/>
        <v>0.86597222222222092</v>
      </c>
    </row>
    <row r="541" spans="9:10" x14ac:dyDescent="0.25">
      <c r="I541" s="10">
        <f t="shared" si="17"/>
        <v>0.36666666666666553</v>
      </c>
      <c r="J541" s="10">
        <f t="shared" si="16"/>
        <v>0.86666666666666536</v>
      </c>
    </row>
    <row r="542" spans="9:10" x14ac:dyDescent="0.25">
      <c r="I542" s="10">
        <f t="shared" si="17"/>
        <v>0.36736111111110997</v>
      </c>
      <c r="J542" s="10">
        <f t="shared" si="16"/>
        <v>0.86736111111110981</v>
      </c>
    </row>
    <row r="543" spans="9:10" x14ac:dyDescent="0.25">
      <c r="I543" s="10">
        <f t="shared" si="17"/>
        <v>0.36805555555555441</v>
      </c>
      <c r="J543" s="10">
        <f t="shared" si="16"/>
        <v>0.86805555555555425</v>
      </c>
    </row>
    <row r="544" spans="9:10" x14ac:dyDescent="0.25">
      <c r="I544" s="10">
        <f t="shared" si="17"/>
        <v>0.36874999999999886</v>
      </c>
      <c r="J544" s="10">
        <f t="shared" si="16"/>
        <v>0.86874999999999869</v>
      </c>
    </row>
    <row r="545" spans="9:10" x14ac:dyDescent="0.25">
      <c r="I545" s="10">
        <f t="shared" si="17"/>
        <v>0.3694444444444433</v>
      </c>
      <c r="J545" s="10">
        <f t="shared" si="16"/>
        <v>0.86944444444444313</v>
      </c>
    </row>
    <row r="546" spans="9:10" x14ac:dyDescent="0.25">
      <c r="I546" s="10">
        <f t="shared" si="17"/>
        <v>0.37013888888888774</v>
      </c>
      <c r="J546" s="10">
        <f t="shared" si="16"/>
        <v>0.87013888888888757</v>
      </c>
    </row>
    <row r="547" spans="9:10" x14ac:dyDescent="0.25">
      <c r="I547" s="10">
        <f t="shared" si="17"/>
        <v>0.37083333333333218</v>
      </c>
      <c r="J547" s="10">
        <f t="shared" si="16"/>
        <v>0.87083333333333202</v>
      </c>
    </row>
    <row r="548" spans="9:10" x14ac:dyDescent="0.25">
      <c r="I548" s="10">
        <f t="shared" si="17"/>
        <v>0.37152777777777662</v>
      </c>
      <c r="J548" s="10">
        <f t="shared" si="16"/>
        <v>0.87152777777777646</v>
      </c>
    </row>
    <row r="549" spans="9:10" x14ac:dyDescent="0.25">
      <c r="I549" s="10">
        <f t="shared" si="17"/>
        <v>0.37222222222222107</v>
      </c>
      <c r="J549" s="10">
        <f t="shared" si="16"/>
        <v>0.8722222222222209</v>
      </c>
    </row>
    <row r="550" spans="9:10" x14ac:dyDescent="0.25">
      <c r="I550" s="10">
        <f t="shared" si="17"/>
        <v>0.37291666666666551</v>
      </c>
      <c r="J550" s="10">
        <f t="shared" si="16"/>
        <v>0.87291666666666534</v>
      </c>
    </row>
    <row r="551" spans="9:10" x14ac:dyDescent="0.25">
      <c r="I551" s="10">
        <f t="shared" si="17"/>
        <v>0.37361111111110995</v>
      </c>
      <c r="J551" s="10">
        <f t="shared" si="16"/>
        <v>0.87361111111110978</v>
      </c>
    </row>
    <row r="552" spans="9:10" x14ac:dyDescent="0.25">
      <c r="I552" s="10">
        <f t="shared" si="17"/>
        <v>0.37430555555555439</v>
      </c>
      <c r="J552" s="10">
        <f t="shared" si="16"/>
        <v>0.87430555555555423</v>
      </c>
    </row>
    <row r="553" spans="9:10" x14ac:dyDescent="0.25">
      <c r="I553" s="10">
        <f t="shared" si="17"/>
        <v>0.37499999999999883</v>
      </c>
      <c r="J553" s="10">
        <f t="shared" si="16"/>
        <v>0.87499999999999867</v>
      </c>
    </row>
    <row r="554" spans="9:10" x14ac:dyDescent="0.25">
      <c r="I554" s="10">
        <f t="shared" si="17"/>
        <v>0.37569444444444328</v>
      </c>
      <c r="J554" s="10">
        <f t="shared" si="16"/>
        <v>0.87569444444444311</v>
      </c>
    </row>
    <row r="555" spans="9:10" x14ac:dyDescent="0.25">
      <c r="I555" s="10">
        <f t="shared" si="17"/>
        <v>0.37638888888888772</v>
      </c>
      <c r="J555" s="10">
        <f t="shared" si="16"/>
        <v>0.87638888888888755</v>
      </c>
    </row>
    <row r="556" spans="9:10" x14ac:dyDescent="0.25">
      <c r="I556" s="10">
        <f t="shared" si="17"/>
        <v>0.37708333333333216</v>
      </c>
      <c r="J556" s="10">
        <f t="shared" si="16"/>
        <v>0.87708333333333199</v>
      </c>
    </row>
    <row r="557" spans="9:10" x14ac:dyDescent="0.25">
      <c r="I557" s="10">
        <f t="shared" si="17"/>
        <v>0.3777777777777766</v>
      </c>
      <c r="J557" s="10">
        <f t="shared" si="16"/>
        <v>0.87777777777777644</v>
      </c>
    </row>
    <row r="558" spans="9:10" x14ac:dyDescent="0.25">
      <c r="I558" s="10">
        <f t="shared" si="17"/>
        <v>0.37847222222222104</v>
      </c>
      <c r="J558" s="10">
        <f t="shared" si="16"/>
        <v>0.87847222222222088</v>
      </c>
    </row>
    <row r="559" spans="9:10" x14ac:dyDescent="0.25">
      <c r="I559" s="10">
        <f t="shared" si="17"/>
        <v>0.37916666666666549</v>
      </c>
      <c r="J559" s="10">
        <f t="shared" si="16"/>
        <v>0.87916666666666532</v>
      </c>
    </row>
    <row r="560" spans="9:10" x14ac:dyDescent="0.25">
      <c r="I560" s="10">
        <f t="shared" si="17"/>
        <v>0.37986111111110993</v>
      </c>
      <c r="J560" s="10">
        <f t="shared" si="16"/>
        <v>0.87986111111110976</v>
      </c>
    </row>
    <row r="561" spans="9:10" x14ac:dyDescent="0.25">
      <c r="I561" s="10">
        <f t="shared" si="17"/>
        <v>0.38055555555555437</v>
      </c>
      <c r="J561" s="10">
        <f t="shared" si="16"/>
        <v>0.8805555555555542</v>
      </c>
    </row>
    <row r="562" spans="9:10" x14ac:dyDescent="0.25">
      <c r="I562" s="10">
        <f t="shared" si="17"/>
        <v>0.38124999999999881</v>
      </c>
      <c r="J562" s="10">
        <f t="shared" si="16"/>
        <v>0.88124999999999865</v>
      </c>
    </row>
    <row r="563" spans="9:10" x14ac:dyDescent="0.25">
      <c r="I563" s="10">
        <f t="shared" si="17"/>
        <v>0.38194444444444325</v>
      </c>
      <c r="J563" s="10">
        <f t="shared" si="16"/>
        <v>0.88194444444444309</v>
      </c>
    </row>
    <row r="564" spans="9:10" x14ac:dyDescent="0.25">
      <c r="I564" s="10">
        <f t="shared" si="17"/>
        <v>0.3826388888888877</v>
      </c>
      <c r="J564" s="10">
        <f t="shared" si="16"/>
        <v>0.88263888888888753</v>
      </c>
    </row>
    <row r="565" spans="9:10" x14ac:dyDescent="0.25">
      <c r="I565" s="10">
        <f t="shared" si="17"/>
        <v>0.38333333333333214</v>
      </c>
      <c r="J565" s="10">
        <f t="shared" si="16"/>
        <v>0.88333333333333197</v>
      </c>
    </row>
    <row r="566" spans="9:10" x14ac:dyDescent="0.25">
      <c r="I566" s="10">
        <f t="shared" si="17"/>
        <v>0.38402777777777658</v>
      </c>
      <c r="J566" s="10">
        <f t="shared" si="16"/>
        <v>0.88402777777777641</v>
      </c>
    </row>
    <row r="567" spans="9:10" x14ac:dyDescent="0.25">
      <c r="I567" s="10">
        <f t="shared" si="17"/>
        <v>0.38472222222222102</v>
      </c>
      <c r="J567" s="10">
        <f t="shared" si="16"/>
        <v>0.88472222222222086</v>
      </c>
    </row>
    <row r="568" spans="9:10" x14ac:dyDescent="0.25">
      <c r="I568" s="10">
        <f t="shared" si="17"/>
        <v>0.38541666666666546</v>
      </c>
      <c r="J568" s="10">
        <f t="shared" si="16"/>
        <v>0.8854166666666653</v>
      </c>
    </row>
    <row r="569" spans="9:10" x14ac:dyDescent="0.25">
      <c r="I569" s="10">
        <f t="shared" si="17"/>
        <v>0.38611111111110991</v>
      </c>
      <c r="J569" s="10">
        <f t="shared" ref="J569:J632" si="18">J568+1/1440</f>
        <v>0.88611111111110974</v>
      </c>
    </row>
    <row r="570" spans="9:10" x14ac:dyDescent="0.25">
      <c r="I570" s="10">
        <f t="shared" si="17"/>
        <v>0.38680555555555435</v>
      </c>
      <c r="J570" s="10">
        <f t="shared" si="18"/>
        <v>0.88680555555555418</v>
      </c>
    </row>
    <row r="571" spans="9:10" x14ac:dyDescent="0.25">
      <c r="I571" s="10">
        <f t="shared" si="17"/>
        <v>0.38749999999999879</v>
      </c>
      <c r="J571" s="10">
        <f t="shared" si="18"/>
        <v>0.88749999999999862</v>
      </c>
    </row>
    <row r="572" spans="9:10" x14ac:dyDescent="0.25">
      <c r="I572" s="10">
        <f t="shared" si="17"/>
        <v>0.38819444444444323</v>
      </c>
      <c r="J572" s="10">
        <f t="shared" si="18"/>
        <v>0.88819444444444307</v>
      </c>
    </row>
    <row r="573" spans="9:10" x14ac:dyDescent="0.25">
      <c r="I573" s="10">
        <f t="shared" si="17"/>
        <v>0.38888888888888767</v>
      </c>
      <c r="J573" s="10">
        <f t="shared" si="18"/>
        <v>0.88888888888888751</v>
      </c>
    </row>
    <row r="574" spans="9:10" x14ac:dyDescent="0.25">
      <c r="I574" s="10">
        <f t="shared" si="17"/>
        <v>0.38958333333333212</v>
      </c>
      <c r="J574" s="10">
        <f t="shared" si="18"/>
        <v>0.88958333333333195</v>
      </c>
    </row>
    <row r="575" spans="9:10" x14ac:dyDescent="0.25">
      <c r="I575" s="10">
        <f t="shared" si="17"/>
        <v>0.39027777777777656</v>
      </c>
      <c r="J575" s="10">
        <f t="shared" si="18"/>
        <v>0.89027777777777639</v>
      </c>
    </row>
    <row r="576" spans="9:10" x14ac:dyDescent="0.25">
      <c r="I576" s="10">
        <f t="shared" si="17"/>
        <v>0.390972222222221</v>
      </c>
      <c r="J576" s="10">
        <f t="shared" si="18"/>
        <v>0.89097222222222083</v>
      </c>
    </row>
    <row r="577" spans="9:10" x14ac:dyDescent="0.25">
      <c r="I577" s="10">
        <f t="shared" si="17"/>
        <v>0.39166666666666544</v>
      </c>
      <c r="J577" s="10">
        <f t="shared" si="18"/>
        <v>0.89166666666666528</v>
      </c>
    </row>
    <row r="578" spans="9:10" x14ac:dyDescent="0.25">
      <c r="I578" s="10">
        <f t="shared" si="17"/>
        <v>0.39236111111110988</v>
      </c>
      <c r="J578" s="10">
        <f t="shared" si="18"/>
        <v>0.89236111111110972</v>
      </c>
    </row>
    <row r="579" spans="9:10" x14ac:dyDescent="0.25">
      <c r="I579" s="10">
        <f t="shared" si="17"/>
        <v>0.39305555555555433</v>
      </c>
      <c r="J579" s="10">
        <f t="shared" si="18"/>
        <v>0.89305555555555416</v>
      </c>
    </row>
    <row r="580" spans="9:10" x14ac:dyDescent="0.25">
      <c r="I580" s="10">
        <f t="shared" si="17"/>
        <v>0.39374999999999877</v>
      </c>
      <c r="J580" s="10">
        <f t="shared" si="18"/>
        <v>0.8937499999999986</v>
      </c>
    </row>
    <row r="581" spans="9:10" x14ac:dyDescent="0.25">
      <c r="I581" s="10">
        <f t="shared" si="17"/>
        <v>0.39444444444444321</v>
      </c>
      <c r="J581" s="10">
        <f t="shared" si="18"/>
        <v>0.89444444444444304</v>
      </c>
    </row>
    <row r="582" spans="9:10" x14ac:dyDescent="0.25">
      <c r="I582" s="10">
        <f t="shared" si="17"/>
        <v>0.39513888888888765</v>
      </c>
      <c r="J582" s="10">
        <f t="shared" si="18"/>
        <v>0.89513888888888749</v>
      </c>
    </row>
    <row r="583" spans="9:10" x14ac:dyDescent="0.25">
      <c r="I583" s="10">
        <f t="shared" si="17"/>
        <v>0.39583333333333209</v>
      </c>
      <c r="J583" s="10">
        <f t="shared" si="18"/>
        <v>0.89583333333333193</v>
      </c>
    </row>
    <row r="584" spans="9:10" x14ac:dyDescent="0.25">
      <c r="I584" s="10">
        <f t="shared" si="17"/>
        <v>0.39652777777777654</v>
      </c>
      <c r="J584" s="10">
        <f t="shared" si="18"/>
        <v>0.89652777777777637</v>
      </c>
    </row>
    <row r="585" spans="9:10" x14ac:dyDescent="0.25">
      <c r="I585" s="10">
        <f t="shared" si="17"/>
        <v>0.39722222222222098</v>
      </c>
      <c r="J585" s="10">
        <f t="shared" si="18"/>
        <v>0.89722222222222081</v>
      </c>
    </row>
    <row r="586" spans="9:10" x14ac:dyDescent="0.25">
      <c r="I586" s="10">
        <f t="shared" si="17"/>
        <v>0.39791666666666542</v>
      </c>
      <c r="J586" s="10">
        <f t="shared" si="18"/>
        <v>0.89791666666666525</v>
      </c>
    </row>
    <row r="587" spans="9:10" x14ac:dyDescent="0.25">
      <c r="I587" s="10">
        <f t="shared" si="17"/>
        <v>0.39861111111110986</v>
      </c>
      <c r="J587" s="10">
        <f t="shared" si="18"/>
        <v>0.89861111111110969</v>
      </c>
    </row>
    <row r="588" spans="9:10" x14ac:dyDescent="0.25">
      <c r="I588" s="10">
        <f t="shared" si="17"/>
        <v>0.3993055555555543</v>
      </c>
      <c r="J588" s="10">
        <f t="shared" si="18"/>
        <v>0.89930555555555414</v>
      </c>
    </row>
    <row r="589" spans="9:10" x14ac:dyDescent="0.25">
      <c r="I589" s="10">
        <f t="shared" si="17"/>
        <v>0.39999999999999875</v>
      </c>
      <c r="J589" s="10">
        <f t="shared" si="18"/>
        <v>0.89999999999999858</v>
      </c>
    </row>
    <row r="590" spans="9:10" x14ac:dyDescent="0.25">
      <c r="I590" s="10">
        <f t="shared" si="17"/>
        <v>0.40069444444444319</v>
      </c>
      <c r="J590" s="10">
        <f t="shared" si="18"/>
        <v>0.90069444444444302</v>
      </c>
    </row>
    <row r="591" spans="9:10" x14ac:dyDescent="0.25">
      <c r="I591" s="10">
        <f t="shared" si="17"/>
        <v>0.40138888888888763</v>
      </c>
      <c r="J591" s="10">
        <f t="shared" si="18"/>
        <v>0.90138888888888746</v>
      </c>
    </row>
    <row r="592" spans="9:10" x14ac:dyDescent="0.25">
      <c r="I592" s="10">
        <f t="shared" ref="I592:I655" si="19">I591+1/1440</f>
        <v>0.40208333333333207</v>
      </c>
      <c r="J592" s="10">
        <f t="shared" si="18"/>
        <v>0.9020833333333319</v>
      </c>
    </row>
    <row r="593" spans="9:10" x14ac:dyDescent="0.25">
      <c r="I593" s="10">
        <f t="shared" si="19"/>
        <v>0.40277777777777651</v>
      </c>
      <c r="J593" s="10">
        <f t="shared" si="18"/>
        <v>0.90277777777777635</v>
      </c>
    </row>
    <row r="594" spans="9:10" x14ac:dyDescent="0.25">
      <c r="I594" s="10">
        <f t="shared" si="19"/>
        <v>0.40347222222222096</v>
      </c>
      <c r="J594" s="10">
        <f t="shared" si="18"/>
        <v>0.90347222222222079</v>
      </c>
    </row>
    <row r="595" spans="9:10" x14ac:dyDescent="0.25">
      <c r="I595" s="10">
        <f t="shared" si="19"/>
        <v>0.4041666666666654</v>
      </c>
      <c r="J595" s="10">
        <f t="shared" si="18"/>
        <v>0.90416666666666523</v>
      </c>
    </row>
    <row r="596" spans="9:10" x14ac:dyDescent="0.25">
      <c r="I596" s="10">
        <f t="shared" si="19"/>
        <v>0.40486111111110984</v>
      </c>
      <c r="J596" s="10">
        <f t="shared" si="18"/>
        <v>0.90486111111110967</v>
      </c>
    </row>
    <row r="597" spans="9:10" x14ac:dyDescent="0.25">
      <c r="I597" s="10">
        <f t="shared" si="19"/>
        <v>0.40555555555555428</v>
      </c>
      <c r="J597" s="10">
        <f t="shared" si="18"/>
        <v>0.90555555555555411</v>
      </c>
    </row>
    <row r="598" spans="9:10" x14ac:dyDescent="0.25">
      <c r="I598" s="10">
        <f t="shared" si="19"/>
        <v>0.40624999999999872</v>
      </c>
      <c r="J598" s="10">
        <f t="shared" si="18"/>
        <v>0.90624999999999856</v>
      </c>
    </row>
    <row r="599" spans="9:10" x14ac:dyDescent="0.25">
      <c r="I599" s="10">
        <f t="shared" si="19"/>
        <v>0.40694444444444317</v>
      </c>
      <c r="J599" s="10">
        <f t="shared" si="18"/>
        <v>0.906944444444443</v>
      </c>
    </row>
    <row r="600" spans="9:10" x14ac:dyDescent="0.25">
      <c r="I600" s="10">
        <f t="shared" si="19"/>
        <v>0.40763888888888761</v>
      </c>
      <c r="J600" s="10">
        <f t="shared" si="18"/>
        <v>0.90763888888888744</v>
      </c>
    </row>
    <row r="601" spans="9:10" x14ac:dyDescent="0.25">
      <c r="I601" s="10">
        <f t="shared" si="19"/>
        <v>0.40833333333333205</v>
      </c>
      <c r="J601" s="10">
        <f t="shared" si="18"/>
        <v>0.90833333333333188</v>
      </c>
    </row>
    <row r="602" spans="9:10" x14ac:dyDescent="0.25">
      <c r="I602" s="10">
        <f t="shared" si="19"/>
        <v>0.40902777777777649</v>
      </c>
      <c r="J602" s="10">
        <f t="shared" si="18"/>
        <v>0.90902777777777632</v>
      </c>
    </row>
    <row r="603" spans="9:10" x14ac:dyDescent="0.25">
      <c r="I603" s="10">
        <f t="shared" si="19"/>
        <v>0.40972222222222093</v>
      </c>
      <c r="J603" s="10">
        <f t="shared" si="18"/>
        <v>0.90972222222222077</v>
      </c>
    </row>
    <row r="604" spans="9:10" x14ac:dyDescent="0.25">
      <c r="I604" s="10">
        <f t="shared" si="19"/>
        <v>0.41041666666666538</v>
      </c>
      <c r="J604" s="10">
        <f t="shared" si="18"/>
        <v>0.91041666666666521</v>
      </c>
    </row>
    <row r="605" spans="9:10" x14ac:dyDescent="0.25">
      <c r="I605" s="10">
        <f t="shared" si="19"/>
        <v>0.41111111111110982</v>
      </c>
      <c r="J605" s="10">
        <f t="shared" si="18"/>
        <v>0.91111111111110965</v>
      </c>
    </row>
    <row r="606" spans="9:10" x14ac:dyDescent="0.25">
      <c r="I606" s="10">
        <f t="shared" si="19"/>
        <v>0.41180555555555426</v>
      </c>
      <c r="J606" s="10">
        <f t="shared" si="18"/>
        <v>0.91180555555555409</v>
      </c>
    </row>
    <row r="607" spans="9:10" x14ac:dyDescent="0.25">
      <c r="I607" s="10">
        <f t="shared" si="19"/>
        <v>0.4124999999999987</v>
      </c>
      <c r="J607" s="10">
        <f t="shared" si="18"/>
        <v>0.91249999999999853</v>
      </c>
    </row>
    <row r="608" spans="9:10" x14ac:dyDescent="0.25">
      <c r="I608" s="10">
        <f t="shared" si="19"/>
        <v>0.41319444444444314</v>
      </c>
      <c r="J608" s="10">
        <f t="shared" si="18"/>
        <v>0.91319444444444298</v>
      </c>
    </row>
    <row r="609" spans="9:10" x14ac:dyDescent="0.25">
      <c r="I609" s="10">
        <f t="shared" si="19"/>
        <v>0.41388888888888758</v>
      </c>
      <c r="J609" s="10">
        <f t="shared" si="18"/>
        <v>0.91388888888888742</v>
      </c>
    </row>
    <row r="610" spans="9:10" x14ac:dyDescent="0.25">
      <c r="I610" s="10">
        <f t="shared" si="19"/>
        <v>0.41458333333333203</v>
      </c>
      <c r="J610" s="10">
        <f t="shared" si="18"/>
        <v>0.91458333333333186</v>
      </c>
    </row>
    <row r="611" spans="9:10" x14ac:dyDescent="0.25">
      <c r="I611" s="10">
        <f t="shared" si="19"/>
        <v>0.41527777777777647</v>
      </c>
      <c r="J611" s="10">
        <f t="shared" si="18"/>
        <v>0.9152777777777763</v>
      </c>
    </row>
    <row r="612" spans="9:10" x14ac:dyDescent="0.25">
      <c r="I612" s="10">
        <f t="shared" si="19"/>
        <v>0.41597222222222091</v>
      </c>
      <c r="J612" s="10">
        <f t="shared" si="18"/>
        <v>0.91597222222222074</v>
      </c>
    </row>
    <row r="613" spans="9:10" x14ac:dyDescent="0.25">
      <c r="I613" s="10">
        <f t="shared" si="19"/>
        <v>0.41666666666666535</v>
      </c>
      <c r="J613" s="10">
        <f t="shared" si="18"/>
        <v>0.91666666666666519</v>
      </c>
    </row>
    <row r="614" spans="9:10" x14ac:dyDescent="0.25">
      <c r="I614" s="10">
        <f t="shared" si="19"/>
        <v>0.41736111111110979</v>
      </c>
      <c r="J614" s="10">
        <f t="shared" si="18"/>
        <v>0.91736111111110963</v>
      </c>
    </row>
    <row r="615" spans="9:10" x14ac:dyDescent="0.25">
      <c r="I615" s="10">
        <f t="shared" si="19"/>
        <v>0.41805555555555424</v>
      </c>
      <c r="J615" s="10">
        <f t="shared" si="18"/>
        <v>0.91805555555555407</v>
      </c>
    </row>
    <row r="616" spans="9:10" x14ac:dyDescent="0.25">
      <c r="I616" s="10">
        <f t="shared" si="19"/>
        <v>0.41874999999999868</v>
      </c>
      <c r="J616" s="10">
        <f t="shared" si="18"/>
        <v>0.91874999999999851</v>
      </c>
    </row>
    <row r="617" spans="9:10" x14ac:dyDescent="0.25">
      <c r="I617" s="10">
        <f t="shared" si="19"/>
        <v>0.41944444444444312</v>
      </c>
      <c r="J617" s="10">
        <f t="shared" si="18"/>
        <v>0.91944444444444295</v>
      </c>
    </row>
    <row r="618" spans="9:10" x14ac:dyDescent="0.25">
      <c r="I618" s="10">
        <f t="shared" si="19"/>
        <v>0.42013888888888756</v>
      </c>
      <c r="J618" s="10">
        <f t="shared" si="18"/>
        <v>0.9201388888888874</v>
      </c>
    </row>
    <row r="619" spans="9:10" x14ac:dyDescent="0.25">
      <c r="I619" s="10">
        <f t="shared" si="19"/>
        <v>0.420833333333332</v>
      </c>
      <c r="J619" s="10">
        <f t="shared" si="18"/>
        <v>0.92083333333333184</v>
      </c>
    </row>
    <row r="620" spans="9:10" x14ac:dyDescent="0.25">
      <c r="I620" s="10">
        <f t="shared" si="19"/>
        <v>0.42152777777777645</v>
      </c>
      <c r="J620" s="10">
        <f t="shared" si="18"/>
        <v>0.92152777777777628</v>
      </c>
    </row>
    <row r="621" spans="9:10" x14ac:dyDescent="0.25">
      <c r="I621" s="10">
        <f t="shared" si="19"/>
        <v>0.42222222222222089</v>
      </c>
      <c r="J621" s="10">
        <f t="shared" si="18"/>
        <v>0.92222222222222072</v>
      </c>
    </row>
    <row r="622" spans="9:10" x14ac:dyDescent="0.25">
      <c r="I622" s="10">
        <f t="shared" si="19"/>
        <v>0.42291666666666533</v>
      </c>
      <c r="J622" s="10">
        <f t="shared" si="18"/>
        <v>0.92291666666666516</v>
      </c>
    </row>
    <row r="623" spans="9:10" x14ac:dyDescent="0.25">
      <c r="I623" s="10">
        <f t="shared" si="19"/>
        <v>0.42361111111110977</v>
      </c>
      <c r="J623" s="10">
        <f t="shared" si="18"/>
        <v>0.92361111111110961</v>
      </c>
    </row>
    <row r="624" spans="9:10" x14ac:dyDescent="0.25">
      <c r="I624" s="10">
        <f t="shared" si="19"/>
        <v>0.42430555555555421</v>
      </c>
      <c r="J624" s="10">
        <f t="shared" si="18"/>
        <v>0.92430555555555405</v>
      </c>
    </row>
    <row r="625" spans="9:10" x14ac:dyDescent="0.25">
      <c r="I625" s="10">
        <f t="shared" si="19"/>
        <v>0.42499999999999866</v>
      </c>
      <c r="J625" s="10">
        <f t="shared" si="18"/>
        <v>0.92499999999999849</v>
      </c>
    </row>
    <row r="626" spans="9:10" x14ac:dyDescent="0.25">
      <c r="I626" s="10">
        <f t="shared" si="19"/>
        <v>0.4256944444444431</v>
      </c>
      <c r="J626" s="10">
        <f t="shared" si="18"/>
        <v>0.92569444444444293</v>
      </c>
    </row>
    <row r="627" spans="9:10" x14ac:dyDescent="0.25">
      <c r="I627" s="10">
        <f t="shared" si="19"/>
        <v>0.42638888888888754</v>
      </c>
      <c r="J627" s="10">
        <f t="shared" si="18"/>
        <v>0.92638888888888737</v>
      </c>
    </row>
    <row r="628" spans="9:10" x14ac:dyDescent="0.25">
      <c r="I628" s="10">
        <f t="shared" si="19"/>
        <v>0.42708333333333198</v>
      </c>
      <c r="J628" s="10">
        <f t="shared" si="18"/>
        <v>0.92708333333333182</v>
      </c>
    </row>
    <row r="629" spans="9:10" x14ac:dyDescent="0.25">
      <c r="I629" s="10">
        <f t="shared" si="19"/>
        <v>0.42777777777777642</v>
      </c>
      <c r="J629" s="10">
        <f t="shared" si="18"/>
        <v>0.92777777777777626</v>
      </c>
    </row>
    <row r="630" spans="9:10" x14ac:dyDescent="0.25">
      <c r="I630" s="10">
        <f t="shared" si="19"/>
        <v>0.42847222222222087</v>
      </c>
      <c r="J630" s="10">
        <f t="shared" si="18"/>
        <v>0.9284722222222207</v>
      </c>
    </row>
    <row r="631" spans="9:10" x14ac:dyDescent="0.25">
      <c r="I631" s="10">
        <f t="shared" si="19"/>
        <v>0.42916666666666531</v>
      </c>
      <c r="J631" s="10">
        <f t="shared" si="18"/>
        <v>0.92916666666666514</v>
      </c>
    </row>
    <row r="632" spans="9:10" x14ac:dyDescent="0.25">
      <c r="I632" s="10">
        <f t="shared" si="19"/>
        <v>0.42986111111110975</v>
      </c>
      <c r="J632" s="10">
        <f t="shared" si="18"/>
        <v>0.92986111111110958</v>
      </c>
    </row>
    <row r="633" spans="9:10" x14ac:dyDescent="0.25">
      <c r="I633" s="10">
        <f t="shared" si="19"/>
        <v>0.43055555555555419</v>
      </c>
      <c r="J633" s="10">
        <f t="shared" ref="J633:J696" si="20">J632+1/1440</f>
        <v>0.93055555555555403</v>
      </c>
    </row>
    <row r="634" spans="9:10" x14ac:dyDescent="0.25">
      <c r="I634" s="10">
        <f t="shared" si="19"/>
        <v>0.43124999999999863</v>
      </c>
      <c r="J634" s="10">
        <f t="shared" si="20"/>
        <v>0.93124999999999847</v>
      </c>
    </row>
    <row r="635" spans="9:10" x14ac:dyDescent="0.25">
      <c r="I635" s="10">
        <f t="shared" si="19"/>
        <v>0.43194444444444308</v>
      </c>
      <c r="J635" s="10">
        <f t="shared" si="20"/>
        <v>0.93194444444444291</v>
      </c>
    </row>
    <row r="636" spans="9:10" x14ac:dyDescent="0.25">
      <c r="I636" s="10">
        <f t="shared" si="19"/>
        <v>0.43263888888888752</v>
      </c>
      <c r="J636" s="10">
        <f t="shared" si="20"/>
        <v>0.93263888888888735</v>
      </c>
    </row>
    <row r="637" spans="9:10" x14ac:dyDescent="0.25">
      <c r="I637" s="10">
        <f t="shared" si="19"/>
        <v>0.43333333333333196</v>
      </c>
      <c r="J637" s="10">
        <f t="shared" si="20"/>
        <v>0.93333333333333179</v>
      </c>
    </row>
    <row r="638" spans="9:10" x14ac:dyDescent="0.25">
      <c r="I638" s="10">
        <f t="shared" si="19"/>
        <v>0.4340277777777764</v>
      </c>
      <c r="J638" s="10">
        <f t="shared" si="20"/>
        <v>0.93402777777777624</v>
      </c>
    </row>
    <row r="639" spans="9:10" x14ac:dyDescent="0.25">
      <c r="I639" s="10">
        <f t="shared" si="19"/>
        <v>0.43472222222222084</v>
      </c>
      <c r="J639" s="10">
        <f t="shared" si="20"/>
        <v>0.93472222222222068</v>
      </c>
    </row>
    <row r="640" spans="9:10" x14ac:dyDescent="0.25">
      <c r="I640" s="10">
        <f t="shared" si="19"/>
        <v>0.43541666666666529</v>
      </c>
      <c r="J640" s="10">
        <f t="shared" si="20"/>
        <v>0.93541666666666512</v>
      </c>
    </row>
    <row r="641" spans="9:10" x14ac:dyDescent="0.25">
      <c r="I641" s="10">
        <f t="shared" si="19"/>
        <v>0.43611111111110973</v>
      </c>
      <c r="J641" s="10">
        <f t="shared" si="20"/>
        <v>0.93611111111110956</v>
      </c>
    </row>
    <row r="642" spans="9:10" x14ac:dyDescent="0.25">
      <c r="I642" s="10">
        <f t="shared" si="19"/>
        <v>0.43680555555555417</v>
      </c>
      <c r="J642" s="10">
        <f t="shared" si="20"/>
        <v>0.936805555555554</v>
      </c>
    </row>
    <row r="643" spans="9:10" x14ac:dyDescent="0.25">
      <c r="I643" s="10">
        <f t="shared" si="19"/>
        <v>0.43749999999999861</v>
      </c>
      <c r="J643" s="10">
        <f t="shared" si="20"/>
        <v>0.93749999999999845</v>
      </c>
    </row>
    <row r="644" spans="9:10" x14ac:dyDescent="0.25">
      <c r="I644" s="10">
        <f t="shared" si="19"/>
        <v>0.43819444444444305</v>
      </c>
      <c r="J644" s="10">
        <f t="shared" si="20"/>
        <v>0.93819444444444289</v>
      </c>
    </row>
    <row r="645" spans="9:10" x14ac:dyDescent="0.25">
      <c r="I645" s="10">
        <f t="shared" si="19"/>
        <v>0.4388888888888875</v>
      </c>
      <c r="J645" s="10">
        <f t="shared" si="20"/>
        <v>0.93888888888888733</v>
      </c>
    </row>
    <row r="646" spans="9:10" x14ac:dyDescent="0.25">
      <c r="I646" s="10">
        <f t="shared" si="19"/>
        <v>0.43958333333333194</v>
      </c>
      <c r="J646" s="10">
        <f t="shared" si="20"/>
        <v>0.93958333333333177</v>
      </c>
    </row>
    <row r="647" spans="9:10" x14ac:dyDescent="0.25">
      <c r="I647" s="10">
        <f t="shared" si="19"/>
        <v>0.44027777777777638</v>
      </c>
      <c r="J647" s="10">
        <f t="shared" si="20"/>
        <v>0.94027777777777621</v>
      </c>
    </row>
    <row r="648" spans="9:10" x14ac:dyDescent="0.25">
      <c r="I648" s="10">
        <f t="shared" si="19"/>
        <v>0.44097222222222082</v>
      </c>
      <c r="J648" s="10">
        <f t="shared" si="20"/>
        <v>0.94097222222222066</v>
      </c>
    </row>
    <row r="649" spans="9:10" x14ac:dyDescent="0.25">
      <c r="I649" s="10">
        <f t="shared" si="19"/>
        <v>0.44166666666666526</v>
      </c>
      <c r="J649" s="10">
        <f t="shared" si="20"/>
        <v>0.9416666666666651</v>
      </c>
    </row>
    <row r="650" spans="9:10" x14ac:dyDescent="0.25">
      <c r="I650" s="10">
        <f t="shared" si="19"/>
        <v>0.44236111111110971</v>
      </c>
      <c r="J650" s="10">
        <f t="shared" si="20"/>
        <v>0.94236111111110954</v>
      </c>
    </row>
    <row r="651" spans="9:10" x14ac:dyDescent="0.25">
      <c r="I651" s="10">
        <f t="shared" si="19"/>
        <v>0.44305555555555415</v>
      </c>
      <c r="J651" s="10">
        <f t="shared" si="20"/>
        <v>0.94305555555555398</v>
      </c>
    </row>
    <row r="652" spans="9:10" x14ac:dyDescent="0.25">
      <c r="I652" s="10">
        <f t="shared" si="19"/>
        <v>0.44374999999999859</v>
      </c>
      <c r="J652" s="10">
        <f t="shared" si="20"/>
        <v>0.94374999999999842</v>
      </c>
    </row>
    <row r="653" spans="9:10" x14ac:dyDescent="0.25">
      <c r="I653" s="10">
        <f t="shared" si="19"/>
        <v>0.44444444444444303</v>
      </c>
      <c r="J653" s="10">
        <f t="shared" si="20"/>
        <v>0.94444444444444287</v>
      </c>
    </row>
    <row r="654" spans="9:10" x14ac:dyDescent="0.25">
      <c r="I654" s="10">
        <f t="shared" si="19"/>
        <v>0.44513888888888747</v>
      </c>
      <c r="J654" s="10">
        <f t="shared" si="20"/>
        <v>0.94513888888888731</v>
      </c>
    </row>
    <row r="655" spans="9:10" x14ac:dyDescent="0.25">
      <c r="I655" s="10">
        <f t="shared" si="19"/>
        <v>0.44583333333333192</v>
      </c>
      <c r="J655" s="10">
        <f t="shared" si="20"/>
        <v>0.94583333333333175</v>
      </c>
    </row>
    <row r="656" spans="9:10" x14ac:dyDescent="0.25">
      <c r="I656" s="10">
        <f t="shared" ref="I656:I719" si="21">I655+1/1440</f>
        <v>0.44652777777777636</v>
      </c>
      <c r="J656" s="10">
        <f t="shared" si="20"/>
        <v>0.94652777777777619</v>
      </c>
    </row>
    <row r="657" spans="9:10" x14ac:dyDescent="0.25">
      <c r="I657" s="10">
        <f t="shared" si="21"/>
        <v>0.4472222222222208</v>
      </c>
      <c r="J657" s="10">
        <f t="shared" si="20"/>
        <v>0.94722222222222063</v>
      </c>
    </row>
    <row r="658" spans="9:10" x14ac:dyDescent="0.25">
      <c r="I658" s="10">
        <f t="shared" si="21"/>
        <v>0.44791666666666524</v>
      </c>
      <c r="J658" s="10">
        <f t="shared" si="20"/>
        <v>0.94791666666666508</v>
      </c>
    </row>
    <row r="659" spans="9:10" x14ac:dyDescent="0.25">
      <c r="I659" s="10">
        <f t="shared" si="21"/>
        <v>0.44861111111110968</v>
      </c>
      <c r="J659" s="10">
        <f t="shared" si="20"/>
        <v>0.94861111111110952</v>
      </c>
    </row>
    <row r="660" spans="9:10" x14ac:dyDescent="0.25">
      <c r="I660" s="10">
        <f t="shared" si="21"/>
        <v>0.44930555555555413</v>
      </c>
      <c r="J660" s="10">
        <f t="shared" si="20"/>
        <v>0.94930555555555396</v>
      </c>
    </row>
    <row r="661" spans="9:10" x14ac:dyDescent="0.25">
      <c r="I661" s="10">
        <f t="shared" si="21"/>
        <v>0.44999999999999857</v>
      </c>
      <c r="J661" s="10">
        <f t="shared" si="20"/>
        <v>0.9499999999999984</v>
      </c>
    </row>
    <row r="662" spans="9:10" x14ac:dyDescent="0.25">
      <c r="I662" s="10">
        <f t="shared" si="21"/>
        <v>0.45069444444444301</v>
      </c>
      <c r="J662" s="10">
        <f t="shared" si="20"/>
        <v>0.95069444444444284</v>
      </c>
    </row>
    <row r="663" spans="9:10" x14ac:dyDescent="0.25">
      <c r="I663" s="10">
        <f t="shared" si="21"/>
        <v>0.45138888888888745</v>
      </c>
      <c r="J663" s="10">
        <f t="shared" si="20"/>
        <v>0.95138888888888729</v>
      </c>
    </row>
    <row r="664" spans="9:10" x14ac:dyDescent="0.25">
      <c r="I664" s="10">
        <f t="shared" si="21"/>
        <v>0.45208333333333189</v>
      </c>
      <c r="J664" s="10">
        <f t="shared" si="20"/>
        <v>0.95208333333333173</v>
      </c>
    </row>
    <row r="665" spans="9:10" x14ac:dyDescent="0.25">
      <c r="I665" s="10">
        <f t="shared" si="21"/>
        <v>0.45277777777777634</v>
      </c>
      <c r="J665" s="10">
        <f t="shared" si="20"/>
        <v>0.95277777777777617</v>
      </c>
    </row>
    <row r="666" spans="9:10" x14ac:dyDescent="0.25">
      <c r="I666" s="10">
        <f t="shared" si="21"/>
        <v>0.45347222222222078</v>
      </c>
      <c r="J666" s="10">
        <f t="shared" si="20"/>
        <v>0.95347222222222061</v>
      </c>
    </row>
    <row r="667" spans="9:10" x14ac:dyDescent="0.25">
      <c r="I667" s="10">
        <f t="shared" si="21"/>
        <v>0.45416666666666522</v>
      </c>
      <c r="J667" s="10">
        <f t="shared" si="20"/>
        <v>0.95416666666666505</v>
      </c>
    </row>
    <row r="668" spans="9:10" x14ac:dyDescent="0.25">
      <c r="I668" s="10">
        <f t="shared" si="21"/>
        <v>0.45486111111110966</v>
      </c>
      <c r="J668" s="10">
        <f t="shared" si="20"/>
        <v>0.9548611111111095</v>
      </c>
    </row>
    <row r="669" spans="9:10" x14ac:dyDescent="0.25">
      <c r="I669" s="10">
        <f t="shared" si="21"/>
        <v>0.4555555555555541</v>
      </c>
      <c r="J669" s="10">
        <f t="shared" si="20"/>
        <v>0.95555555555555394</v>
      </c>
    </row>
    <row r="670" spans="9:10" x14ac:dyDescent="0.25">
      <c r="I670" s="10">
        <f t="shared" si="21"/>
        <v>0.45624999999999855</v>
      </c>
      <c r="J670" s="10">
        <f t="shared" si="20"/>
        <v>0.95624999999999838</v>
      </c>
    </row>
    <row r="671" spans="9:10" x14ac:dyDescent="0.25">
      <c r="I671" s="10">
        <f t="shared" si="21"/>
        <v>0.45694444444444299</v>
      </c>
      <c r="J671" s="10">
        <f t="shared" si="20"/>
        <v>0.95694444444444282</v>
      </c>
    </row>
    <row r="672" spans="9:10" x14ac:dyDescent="0.25">
      <c r="I672" s="10">
        <f t="shared" si="21"/>
        <v>0.45763888888888743</v>
      </c>
      <c r="J672" s="10">
        <f t="shared" si="20"/>
        <v>0.95763888888888726</v>
      </c>
    </row>
    <row r="673" spans="9:10" x14ac:dyDescent="0.25">
      <c r="I673" s="10">
        <f t="shared" si="21"/>
        <v>0.45833333333333187</v>
      </c>
      <c r="J673" s="10">
        <f t="shared" si="20"/>
        <v>0.95833333333333171</v>
      </c>
    </row>
    <row r="674" spans="9:10" x14ac:dyDescent="0.25">
      <c r="I674" s="10">
        <f t="shared" si="21"/>
        <v>0.45902777777777631</v>
      </c>
      <c r="J674" s="10">
        <f t="shared" si="20"/>
        <v>0.95902777777777615</v>
      </c>
    </row>
    <row r="675" spans="9:10" x14ac:dyDescent="0.25">
      <c r="I675" s="10">
        <f t="shared" si="21"/>
        <v>0.45972222222222076</v>
      </c>
      <c r="J675" s="10">
        <f t="shared" si="20"/>
        <v>0.95972222222222059</v>
      </c>
    </row>
    <row r="676" spans="9:10" x14ac:dyDescent="0.25">
      <c r="I676" s="10">
        <f t="shared" si="21"/>
        <v>0.4604166666666652</v>
      </c>
      <c r="J676" s="10">
        <f t="shared" si="20"/>
        <v>0.96041666666666503</v>
      </c>
    </row>
    <row r="677" spans="9:10" x14ac:dyDescent="0.25">
      <c r="I677" s="10">
        <f t="shared" si="21"/>
        <v>0.46111111111110964</v>
      </c>
      <c r="J677" s="10">
        <f t="shared" si="20"/>
        <v>0.96111111111110947</v>
      </c>
    </row>
    <row r="678" spans="9:10" x14ac:dyDescent="0.25">
      <c r="I678" s="10">
        <f t="shared" si="21"/>
        <v>0.46180555555555408</v>
      </c>
      <c r="J678" s="10">
        <f t="shared" si="20"/>
        <v>0.96180555555555391</v>
      </c>
    </row>
    <row r="679" spans="9:10" x14ac:dyDescent="0.25">
      <c r="I679" s="10">
        <f t="shared" si="21"/>
        <v>0.46249999999999852</v>
      </c>
      <c r="J679" s="10">
        <f t="shared" si="20"/>
        <v>0.96249999999999836</v>
      </c>
    </row>
    <row r="680" spans="9:10" x14ac:dyDescent="0.25">
      <c r="I680" s="10">
        <f t="shared" si="21"/>
        <v>0.46319444444444297</v>
      </c>
      <c r="J680" s="10">
        <f t="shared" si="20"/>
        <v>0.9631944444444428</v>
      </c>
    </row>
    <row r="681" spans="9:10" x14ac:dyDescent="0.25">
      <c r="I681" s="10">
        <f t="shared" si="21"/>
        <v>0.46388888888888741</v>
      </c>
      <c r="J681" s="10">
        <f t="shared" si="20"/>
        <v>0.96388888888888724</v>
      </c>
    </row>
    <row r="682" spans="9:10" x14ac:dyDescent="0.25">
      <c r="I682" s="10">
        <f t="shared" si="21"/>
        <v>0.46458333333333185</v>
      </c>
      <c r="J682" s="10">
        <f t="shared" si="20"/>
        <v>0.96458333333333168</v>
      </c>
    </row>
    <row r="683" spans="9:10" x14ac:dyDescent="0.25">
      <c r="I683" s="10">
        <f t="shared" si="21"/>
        <v>0.46527777777777629</v>
      </c>
      <c r="J683" s="10">
        <f t="shared" si="20"/>
        <v>0.96527777777777612</v>
      </c>
    </row>
    <row r="684" spans="9:10" x14ac:dyDescent="0.25">
      <c r="I684" s="10">
        <f t="shared" si="21"/>
        <v>0.46597222222222073</v>
      </c>
      <c r="J684" s="10">
        <f t="shared" si="20"/>
        <v>0.96597222222222057</v>
      </c>
    </row>
    <row r="685" spans="9:10" x14ac:dyDescent="0.25">
      <c r="I685" s="10">
        <f t="shared" si="21"/>
        <v>0.46666666666666518</v>
      </c>
      <c r="J685" s="10">
        <f t="shared" si="20"/>
        <v>0.96666666666666501</v>
      </c>
    </row>
    <row r="686" spans="9:10" x14ac:dyDescent="0.25">
      <c r="I686" s="10">
        <f t="shared" si="21"/>
        <v>0.46736111111110962</v>
      </c>
      <c r="J686" s="10">
        <f t="shared" si="20"/>
        <v>0.96736111111110945</v>
      </c>
    </row>
    <row r="687" spans="9:10" x14ac:dyDescent="0.25">
      <c r="I687" s="10">
        <f t="shared" si="21"/>
        <v>0.46805555555555406</v>
      </c>
      <c r="J687" s="10">
        <f t="shared" si="20"/>
        <v>0.96805555555555389</v>
      </c>
    </row>
    <row r="688" spans="9:10" x14ac:dyDescent="0.25">
      <c r="I688" s="10">
        <f t="shared" si="21"/>
        <v>0.4687499999999985</v>
      </c>
      <c r="J688" s="10">
        <f t="shared" si="20"/>
        <v>0.96874999999999833</v>
      </c>
    </row>
    <row r="689" spans="9:10" x14ac:dyDescent="0.25">
      <c r="I689" s="10">
        <f t="shared" si="21"/>
        <v>0.46944444444444294</v>
      </c>
      <c r="J689" s="10">
        <f t="shared" si="20"/>
        <v>0.96944444444444278</v>
      </c>
    </row>
    <row r="690" spans="9:10" x14ac:dyDescent="0.25">
      <c r="I690" s="10">
        <f t="shared" si="21"/>
        <v>0.47013888888888739</v>
      </c>
      <c r="J690" s="10">
        <f t="shared" si="20"/>
        <v>0.97013888888888722</v>
      </c>
    </row>
    <row r="691" spans="9:10" x14ac:dyDescent="0.25">
      <c r="I691" s="10">
        <f t="shared" si="21"/>
        <v>0.47083333333333183</v>
      </c>
      <c r="J691" s="10">
        <f t="shared" si="20"/>
        <v>0.97083333333333166</v>
      </c>
    </row>
    <row r="692" spans="9:10" x14ac:dyDescent="0.25">
      <c r="I692" s="10">
        <f t="shared" si="21"/>
        <v>0.47152777777777627</v>
      </c>
      <c r="J692" s="10">
        <f t="shared" si="20"/>
        <v>0.9715277777777761</v>
      </c>
    </row>
    <row r="693" spans="9:10" x14ac:dyDescent="0.25">
      <c r="I693" s="10">
        <f t="shared" si="21"/>
        <v>0.47222222222222071</v>
      </c>
      <c r="J693" s="10">
        <f t="shared" si="20"/>
        <v>0.97222222222222054</v>
      </c>
    </row>
    <row r="694" spans="9:10" x14ac:dyDescent="0.25">
      <c r="I694" s="10">
        <f t="shared" si="21"/>
        <v>0.47291666666666515</v>
      </c>
      <c r="J694" s="10">
        <f t="shared" si="20"/>
        <v>0.97291666666666499</v>
      </c>
    </row>
    <row r="695" spans="9:10" x14ac:dyDescent="0.25">
      <c r="I695" s="10">
        <f t="shared" si="21"/>
        <v>0.4736111111111096</v>
      </c>
      <c r="J695" s="10">
        <f t="shared" si="20"/>
        <v>0.97361111111110943</v>
      </c>
    </row>
    <row r="696" spans="9:10" x14ac:dyDescent="0.25">
      <c r="I696" s="10">
        <f t="shared" si="21"/>
        <v>0.47430555555555404</v>
      </c>
      <c r="J696" s="10">
        <f t="shared" si="20"/>
        <v>0.97430555555555387</v>
      </c>
    </row>
    <row r="697" spans="9:10" x14ac:dyDescent="0.25">
      <c r="I697" s="10">
        <f t="shared" si="21"/>
        <v>0.47499999999999848</v>
      </c>
      <c r="J697" s="10">
        <f t="shared" ref="J697:J732" si="22">J696+1/1440</f>
        <v>0.97499999999999831</v>
      </c>
    </row>
    <row r="698" spans="9:10" x14ac:dyDescent="0.25">
      <c r="I698" s="10">
        <f t="shared" si="21"/>
        <v>0.47569444444444292</v>
      </c>
      <c r="J698" s="10">
        <f t="shared" si="22"/>
        <v>0.97569444444444275</v>
      </c>
    </row>
    <row r="699" spans="9:10" x14ac:dyDescent="0.25">
      <c r="I699" s="10">
        <f t="shared" si="21"/>
        <v>0.47638888888888736</v>
      </c>
      <c r="J699" s="10">
        <f t="shared" si="22"/>
        <v>0.9763888888888872</v>
      </c>
    </row>
    <row r="700" spans="9:10" x14ac:dyDescent="0.25">
      <c r="I700" s="10">
        <f t="shared" si="21"/>
        <v>0.4770833333333318</v>
      </c>
      <c r="J700" s="10">
        <f t="shared" si="22"/>
        <v>0.97708333333333164</v>
      </c>
    </row>
    <row r="701" spans="9:10" x14ac:dyDescent="0.25">
      <c r="I701" s="10">
        <f t="shared" si="21"/>
        <v>0.47777777777777625</v>
      </c>
      <c r="J701" s="10">
        <f t="shared" si="22"/>
        <v>0.97777777777777608</v>
      </c>
    </row>
    <row r="702" spans="9:10" x14ac:dyDescent="0.25">
      <c r="I702" s="10">
        <f t="shared" si="21"/>
        <v>0.47847222222222069</v>
      </c>
      <c r="J702" s="10">
        <f t="shared" si="22"/>
        <v>0.97847222222222052</v>
      </c>
    </row>
    <row r="703" spans="9:10" x14ac:dyDescent="0.25">
      <c r="I703" s="10">
        <f t="shared" si="21"/>
        <v>0.47916666666666513</v>
      </c>
      <c r="J703" s="10">
        <f t="shared" si="22"/>
        <v>0.97916666666666496</v>
      </c>
    </row>
    <row r="704" spans="9:10" x14ac:dyDescent="0.25">
      <c r="I704" s="10">
        <f t="shared" si="21"/>
        <v>0.47986111111110957</v>
      </c>
      <c r="J704" s="10">
        <f t="shared" si="22"/>
        <v>0.97986111111110941</v>
      </c>
    </row>
    <row r="705" spans="9:10" x14ac:dyDescent="0.25">
      <c r="I705" s="10">
        <f t="shared" si="21"/>
        <v>0.48055555555555401</v>
      </c>
      <c r="J705" s="10">
        <f t="shared" si="22"/>
        <v>0.98055555555555385</v>
      </c>
    </row>
    <row r="706" spans="9:10" x14ac:dyDescent="0.25">
      <c r="I706" s="10">
        <f t="shared" si="21"/>
        <v>0.48124999999999846</v>
      </c>
      <c r="J706" s="10">
        <f t="shared" si="22"/>
        <v>0.98124999999999829</v>
      </c>
    </row>
    <row r="707" spans="9:10" x14ac:dyDescent="0.25">
      <c r="I707" s="10">
        <f t="shared" si="21"/>
        <v>0.4819444444444429</v>
      </c>
      <c r="J707" s="10">
        <f t="shared" si="22"/>
        <v>0.98194444444444273</v>
      </c>
    </row>
    <row r="708" spans="9:10" x14ac:dyDescent="0.25">
      <c r="I708" s="10">
        <f t="shared" si="21"/>
        <v>0.48263888888888734</v>
      </c>
      <c r="J708" s="10">
        <f t="shared" si="22"/>
        <v>0.98263888888888717</v>
      </c>
    </row>
    <row r="709" spans="9:10" x14ac:dyDescent="0.25">
      <c r="I709" s="10">
        <f t="shared" si="21"/>
        <v>0.48333333333333178</v>
      </c>
      <c r="J709" s="10">
        <f t="shared" si="22"/>
        <v>0.98333333333333162</v>
      </c>
    </row>
    <row r="710" spans="9:10" x14ac:dyDescent="0.25">
      <c r="I710" s="10">
        <f t="shared" si="21"/>
        <v>0.48402777777777622</v>
      </c>
      <c r="J710" s="10">
        <f t="shared" si="22"/>
        <v>0.98402777777777606</v>
      </c>
    </row>
    <row r="711" spans="9:10" x14ac:dyDescent="0.25">
      <c r="I711" s="10">
        <f t="shared" si="21"/>
        <v>0.48472222222222067</v>
      </c>
      <c r="J711" s="10">
        <f t="shared" si="22"/>
        <v>0.9847222222222205</v>
      </c>
    </row>
    <row r="712" spans="9:10" x14ac:dyDescent="0.25">
      <c r="I712" s="10">
        <f t="shared" si="21"/>
        <v>0.48541666666666511</v>
      </c>
      <c r="J712" s="10">
        <f t="shared" si="22"/>
        <v>0.98541666666666494</v>
      </c>
    </row>
    <row r="713" spans="9:10" x14ac:dyDescent="0.25">
      <c r="I713" s="10">
        <f t="shared" si="21"/>
        <v>0.48611111111110955</v>
      </c>
      <c r="J713" s="10">
        <f t="shared" si="22"/>
        <v>0.98611111111110938</v>
      </c>
    </row>
    <row r="714" spans="9:10" x14ac:dyDescent="0.25">
      <c r="I714" s="10">
        <f t="shared" si="21"/>
        <v>0.48680555555555399</v>
      </c>
      <c r="J714" s="10">
        <f t="shared" si="22"/>
        <v>0.98680555555555383</v>
      </c>
    </row>
    <row r="715" spans="9:10" x14ac:dyDescent="0.25">
      <c r="I715" s="10">
        <f t="shared" si="21"/>
        <v>0.48749999999999843</v>
      </c>
      <c r="J715" s="10">
        <f t="shared" si="22"/>
        <v>0.98749999999999827</v>
      </c>
    </row>
    <row r="716" spans="9:10" x14ac:dyDescent="0.25">
      <c r="I716" s="10">
        <f t="shared" si="21"/>
        <v>0.48819444444444288</v>
      </c>
      <c r="J716" s="10">
        <f t="shared" si="22"/>
        <v>0.98819444444444271</v>
      </c>
    </row>
    <row r="717" spans="9:10" x14ac:dyDescent="0.25">
      <c r="I717" s="10">
        <f t="shared" si="21"/>
        <v>0.48888888888888732</v>
      </c>
      <c r="J717" s="10">
        <f t="shared" si="22"/>
        <v>0.98888888888888715</v>
      </c>
    </row>
    <row r="718" spans="9:10" x14ac:dyDescent="0.25">
      <c r="I718" s="10">
        <f t="shared" si="21"/>
        <v>0.48958333333333176</v>
      </c>
      <c r="J718" s="10">
        <f t="shared" si="22"/>
        <v>0.98958333333333159</v>
      </c>
    </row>
    <row r="719" spans="9:10" x14ac:dyDescent="0.25">
      <c r="I719" s="10">
        <f t="shared" si="21"/>
        <v>0.4902777777777762</v>
      </c>
      <c r="J719" s="10">
        <f t="shared" si="22"/>
        <v>0.99027777777777604</v>
      </c>
    </row>
    <row r="720" spans="9:10" x14ac:dyDescent="0.25">
      <c r="I720" s="10">
        <f t="shared" ref="I720:I783" si="23">I719+1/1440</f>
        <v>0.49097222222222064</v>
      </c>
      <c r="J720" s="10">
        <f t="shared" si="22"/>
        <v>0.99097222222222048</v>
      </c>
    </row>
    <row r="721" spans="9:10" x14ac:dyDescent="0.25">
      <c r="I721" s="10">
        <f t="shared" si="23"/>
        <v>0.49166666666666509</v>
      </c>
      <c r="J721" s="10">
        <f t="shared" si="22"/>
        <v>0.99166666666666492</v>
      </c>
    </row>
    <row r="722" spans="9:10" x14ac:dyDescent="0.25">
      <c r="I722" s="10">
        <f t="shared" si="23"/>
        <v>0.49236111111110953</v>
      </c>
      <c r="J722" s="10">
        <f t="shared" si="22"/>
        <v>0.99236111111110936</v>
      </c>
    </row>
    <row r="723" spans="9:10" x14ac:dyDescent="0.25">
      <c r="I723" s="10">
        <f t="shared" si="23"/>
        <v>0.49305555555555397</v>
      </c>
      <c r="J723" s="10">
        <f t="shared" si="22"/>
        <v>0.9930555555555538</v>
      </c>
    </row>
    <row r="724" spans="9:10" x14ac:dyDescent="0.25">
      <c r="I724" s="10">
        <f t="shared" si="23"/>
        <v>0.49374999999999841</v>
      </c>
      <c r="J724" s="10">
        <f t="shared" si="22"/>
        <v>0.99374999999999825</v>
      </c>
    </row>
    <row r="725" spans="9:10" x14ac:dyDescent="0.25">
      <c r="I725" s="10">
        <f t="shared" si="23"/>
        <v>0.49444444444444285</v>
      </c>
      <c r="J725" s="10">
        <f t="shared" si="22"/>
        <v>0.99444444444444269</v>
      </c>
    </row>
    <row r="726" spans="9:10" x14ac:dyDescent="0.25">
      <c r="I726" s="10">
        <f t="shared" si="23"/>
        <v>0.4951388888888873</v>
      </c>
      <c r="J726" s="10">
        <f t="shared" si="22"/>
        <v>0.99513888888888713</v>
      </c>
    </row>
    <row r="727" spans="9:10" x14ac:dyDescent="0.25">
      <c r="I727" s="10">
        <f t="shared" si="23"/>
        <v>0.49583333333333174</v>
      </c>
      <c r="J727" s="10">
        <f t="shared" si="22"/>
        <v>0.99583333333333157</v>
      </c>
    </row>
    <row r="728" spans="9:10" x14ac:dyDescent="0.25">
      <c r="I728" s="10">
        <f t="shared" si="23"/>
        <v>0.49652777777777618</v>
      </c>
      <c r="J728" s="10">
        <f t="shared" si="22"/>
        <v>0.99652777777777601</v>
      </c>
    </row>
    <row r="729" spans="9:10" x14ac:dyDescent="0.25">
      <c r="I729" s="10">
        <f t="shared" si="23"/>
        <v>0.49722222222222062</v>
      </c>
      <c r="J729" s="10">
        <f t="shared" si="22"/>
        <v>0.99722222222222046</v>
      </c>
    </row>
    <row r="730" spans="9:10" x14ac:dyDescent="0.25">
      <c r="I730" s="10">
        <f t="shared" si="23"/>
        <v>0.49791666666666506</v>
      </c>
      <c r="J730" s="10">
        <f t="shared" si="22"/>
        <v>0.9979166666666649</v>
      </c>
    </row>
    <row r="731" spans="9:10" x14ac:dyDescent="0.25">
      <c r="I731" s="10">
        <f t="shared" si="23"/>
        <v>0.49861111111110951</v>
      </c>
      <c r="J731" s="10">
        <f t="shared" si="22"/>
        <v>0.99861111111110934</v>
      </c>
    </row>
    <row r="732" spans="9:10" x14ac:dyDescent="0.25">
      <c r="I732" s="10">
        <f t="shared" si="23"/>
        <v>0.49930555555555395</v>
      </c>
      <c r="J732" s="10">
        <f t="shared" si="22"/>
        <v>0.99930555555555378</v>
      </c>
    </row>
    <row r="733" spans="9:10" x14ac:dyDescent="0.25">
      <c r="I733" s="10">
        <f t="shared" si="23"/>
        <v>0.49999999999999839</v>
      </c>
    </row>
    <row r="734" spans="9:10" x14ac:dyDescent="0.25">
      <c r="I734" s="10">
        <f t="shared" si="23"/>
        <v>0.50069444444444289</v>
      </c>
    </row>
    <row r="735" spans="9:10" x14ac:dyDescent="0.25">
      <c r="I735" s="10">
        <f t="shared" si="23"/>
        <v>0.50138888888888733</v>
      </c>
    </row>
    <row r="736" spans="9:10" x14ac:dyDescent="0.25">
      <c r="I736" s="10">
        <f t="shared" si="23"/>
        <v>0.50208333333333177</v>
      </c>
    </row>
    <row r="737" spans="9:9" x14ac:dyDescent="0.25">
      <c r="I737" s="10">
        <f t="shared" si="23"/>
        <v>0.50277777777777621</v>
      </c>
    </row>
    <row r="738" spans="9:9" x14ac:dyDescent="0.25">
      <c r="I738" s="10">
        <f t="shared" si="23"/>
        <v>0.50347222222222066</v>
      </c>
    </row>
    <row r="739" spans="9:9" x14ac:dyDescent="0.25">
      <c r="I739" s="10">
        <f t="shared" si="23"/>
        <v>0.5041666666666651</v>
      </c>
    </row>
    <row r="740" spans="9:9" x14ac:dyDescent="0.25">
      <c r="I740" s="10">
        <f t="shared" si="23"/>
        <v>0.50486111111110954</v>
      </c>
    </row>
    <row r="741" spans="9:9" x14ac:dyDescent="0.25">
      <c r="I741" s="10">
        <f t="shared" si="23"/>
        <v>0.50555555555555398</v>
      </c>
    </row>
    <row r="742" spans="9:9" x14ac:dyDescent="0.25">
      <c r="I742" s="10">
        <f t="shared" si="23"/>
        <v>0.50624999999999842</v>
      </c>
    </row>
    <row r="743" spans="9:9" x14ac:dyDescent="0.25">
      <c r="I743" s="10">
        <f t="shared" si="23"/>
        <v>0.50694444444444287</v>
      </c>
    </row>
    <row r="744" spans="9:9" x14ac:dyDescent="0.25">
      <c r="I744" s="10">
        <f t="shared" si="23"/>
        <v>0.50763888888888731</v>
      </c>
    </row>
    <row r="745" spans="9:9" x14ac:dyDescent="0.25">
      <c r="I745" s="10">
        <f t="shared" si="23"/>
        <v>0.50833333333333175</v>
      </c>
    </row>
    <row r="746" spans="9:9" x14ac:dyDescent="0.25">
      <c r="I746" s="10">
        <f t="shared" si="23"/>
        <v>0.50902777777777619</v>
      </c>
    </row>
    <row r="747" spans="9:9" x14ac:dyDescent="0.25">
      <c r="I747" s="10">
        <f t="shared" si="23"/>
        <v>0.50972222222222063</v>
      </c>
    </row>
    <row r="748" spans="9:9" x14ac:dyDescent="0.25">
      <c r="I748" s="10">
        <f t="shared" si="23"/>
        <v>0.51041666666666508</v>
      </c>
    </row>
    <row r="749" spans="9:9" x14ac:dyDescent="0.25">
      <c r="I749" s="10">
        <f t="shared" si="23"/>
        <v>0.51111111111110952</v>
      </c>
    </row>
    <row r="750" spans="9:9" x14ac:dyDescent="0.25">
      <c r="I750" s="10">
        <f t="shared" si="23"/>
        <v>0.51180555555555396</v>
      </c>
    </row>
    <row r="751" spans="9:9" x14ac:dyDescent="0.25">
      <c r="I751" s="10">
        <f t="shared" si="23"/>
        <v>0.5124999999999984</v>
      </c>
    </row>
    <row r="752" spans="9:9" x14ac:dyDescent="0.25">
      <c r="I752" s="10">
        <f t="shared" si="23"/>
        <v>0.51319444444444284</v>
      </c>
    </row>
    <row r="753" spans="9:9" x14ac:dyDescent="0.25">
      <c r="I753" s="10">
        <f t="shared" si="23"/>
        <v>0.51388888888888729</v>
      </c>
    </row>
    <row r="754" spans="9:9" x14ac:dyDescent="0.25">
      <c r="I754" s="10">
        <f t="shared" si="23"/>
        <v>0.51458333333333173</v>
      </c>
    </row>
    <row r="755" spans="9:9" x14ac:dyDescent="0.25">
      <c r="I755" s="10">
        <f t="shared" si="23"/>
        <v>0.51527777777777617</v>
      </c>
    </row>
    <row r="756" spans="9:9" x14ac:dyDescent="0.25">
      <c r="I756" s="10">
        <f t="shared" si="23"/>
        <v>0.51597222222222061</v>
      </c>
    </row>
    <row r="757" spans="9:9" x14ac:dyDescent="0.25">
      <c r="I757" s="10">
        <f t="shared" si="23"/>
        <v>0.51666666666666505</v>
      </c>
    </row>
    <row r="758" spans="9:9" x14ac:dyDescent="0.25">
      <c r="I758" s="10">
        <f t="shared" si="23"/>
        <v>0.5173611111111095</v>
      </c>
    </row>
    <row r="759" spans="9:9" x14ac:dyDescent="0.25">
      <c r="I759" s="10">
        <f t="shared" si="23"/>
        <v>0.51805555555555394</v>
      </c>
    </row>
    <row r="760" spans="9:9" x14ac:dyDescent="0.25">
      <c r="I760" s="10">
        <f t="shared" si="23"/>
        <v>0.51874999999999838</v>
      </c>
    </row>
    <row r="761" spans="9:9" x14ac:dyDescent="0.25">
      <c r="I761" s="10">
        <f t="shared" si="23"/>
        <v>0.51944444444444282</v>
      </c>
    </row>
    <row r="762" spans="9:9" x14ac:dyDescent="0.25">
      <c r="I762" s="10">
        <f t="shared" si="23"/>
        <v>0.52013888888888726</v>
      </c>
    </row>
    <row r="763" spans="9:9" x14ac:dyDescent="0.25">
      <c r="I763" s="10">
        <f t="shared" si="23"/>
        <v>0.52083333333333171</v>
      </c>
    </row>
    <row r="764" spans="9:9" x14ac:dyDescent="0.25">
      <c r="I764" s="10">
        <f t="shared" si="23"/>
        <v>0.52152777777777615</v>
      </c>
    </row>
    <row r="765" spans="9:9" x14ac:dyDescent="0.25">
      <c r="I765" s="10">
        <f t="shared" si="23"/>
        <v>0.52222222222222059</v>
      </c>
    </row>
    <row r="766" spans="9:9" x14ac:dyDescent="0.25">
      <c r="I766" s="10">
        <f t="shared" si="23"/>
        <v>0.52291666666666503</v>
      </c>
    </row>
    <row r="767" spans="9:9" x14ac:dyDescent="0.25">
      <c r="I767" s="10">
        <f t="shared" si="23"/>
        <v>0.52361111111110947</v>
      </c>
    </row>
    <row r="768" spans="9:9" x14ac:dyDescent="0.25">
      <c r="I768" s="10">
        <f t="shared" si="23"/>
        <v>0.52430555555555391</v>
      </c>
    </row>
    <row r="769" spans="9:9" x14ac:dyDescent="0.25">
      <c r="I769" s="10">
        <f t="shared" si="23"/>
        <v>0.52499999999999836</v>
      </c>
    </row>
    <row r="770" spans="9:9" x14ac:dyDescent="0.25">
      <c r="I770" s="10">
        <f t="shared" si="23"/>
        <v>0.5256944444444428</v>
      </c>
    </row>
    <row r="771" spans="9:9" x14ac:dyDescent="0.25">
      <c r="I771" s="10">
        <f t="shared" si="23"/>
        <v>0.52638888888888724</v>
      </c>
    </row>
    <row r="772" spans="9:9" x14ac:dyDescent="0.25">
      <c r="I772" s="10">
        <f t="shared" si="23"/>
        <v>0.52708333333333168</v>
      </c>
    </row>
    <row r="773" spans="9:9" x14ac:dyDescent="0.25">
      <c r="I773" s="10">
        <f t="shared" si="23"/>
        <v>0.52777777777777612</v>
      </c>
    </row>
    <row r="774" spans="9:9" x14ac:dyDescent="0.25">
      <c r="I774" s="10">
        <f t="shared" si="23"/>
        <v>0.52847222222222057</v>
      </c>
    </row>
    <row r="775" spans="9:9" x14ac:dyDescent="0.25">
      <c r="I775" s="10">
        <f t="shared" si="23"/>
        <v>0.52916666666666501</v>
      </c>
    </row>
    <row r="776" spans="9:9" x14ac:dyDescent="0.25">
      <c r="I776" s="10">
        <f t="shared" si="23"/>
        <v>0.52986111111110945</v>
      </c>
    </row>
    <row r="777" spans="9:9" x14ac:dyDescent="0.25">
      <c r="I777" s="10">
        <f t="shared" si="23"/>
        <v>0.53055555555555389</v>
      </c>
    </row>
    <row r="778" spans="9:9" x14ac:dyDescent="0.25">
      <c r="I778" s="10">
        <f t="shared" si="23"/>
        <v>0.53124999999999833</v>
      </c>
    </row>
    <row r="779" spans="9:9" x14ac:dyDescent="0.25">
      <c r="I779" s="10">
        <f t="shared" si="23"/>
        <v>0.53194444444444278</v>
      </c>
    </row>
    <row r="780" spans="9:9" x14ac:dyDescent="0.25">
      <c r="I780" s="10">
        <f t="shared" si="23"/>
        <v>0.53263888888888722</v>
      </c>
    </row>
    <row r="781" spans="9:9" x14ac:dyDescent="0.25">
      <c r="I781" s="10">
        <f t="shared" si="23"/>
        <v>0.53333333333333166</v>
      </c>
    </row>
    <row r="782" spans="9:9" x14ac:dyDescent="0.25">
      <c r="I782" s="10">
        <f t="shared" si="23"/>
        <v>0.5340277777777761</v>
      </c>
    </row>
    <row r="783" spans="9:9" x14ac:dyDescent="0.25">
      <c r="I783" s="10">
        <f t="shared" si="23"/>
        <v>0.53472222222222054</v>
      </c>
    </row>
    <row r="784" spans="9:9" x14ac:dyDescent="0.25">
      <c r="I784" s="10">
        <f t="shared" ref="I784:I847" si="24">I783+1/1440</f>
        <v>0.53541666666666499</v>
      </c>
    </row>
    <row r="785" spans="9:9" x14ac:dyDescent="0.25">
      <c r="I785" s="10">
        <f t="shared" si="24"/>
        <v>0.53611111111110943</v>
      </c>
    </row>
    <row r="786" spans="9:9" x14ac:dyDescent="0.25">
      <c r="I786" s="10">
        <f t="shared" si="24"/>
        <v>0.53680555555555387</v>
      </c>
    </row>
    <row r="787" spans="9:9" x14ac:dyDescent="0.25">
      <c r="I787" s="10">
        <f t="shared" si="24"/>
        <v>0.53749999999999831</v>
      </c>
    </row>
    <row r="788" spans="9:9" x14ac:dyDescent="0.25">
      <c r="I788" s="10">
        <f t="shared" si="24"/>
        <v>0.53819444444444275</v>
      </c>
    </row>
    <row r="789" spans="9:9" x14ac:dyDescent="0.25">
      <c r="I789" s="10">
        <f t="shared" si="24"/>
        <v>0.5388888888888872</v>
      </c>
    </row>
    <row r="790" spans="9:9" x14ac:dyDescent="0.25">
      <c r="I790" s="10">
        <f t="shared" si="24"/>
        <v>0.53958333333333164</v>
      </c>
    </row>
    <row r="791" spans="9:9" x14ac:dyDescent="0.25">
      <c r="I791" s="10">
        <f t="shared" si="24"/>
        <v>0.54027777777777608</v>
      </c>
    </row>
    <row r="792" spans="9:9" x14ac:dyDescent="0.25">
      <c r="I792" s="10">
        <f t="shared" si="24"/>
        <v>0.54097222222222052</v>
      </c>
    </row>
    <row r="793" spans="9:9" x14ac:dyDescent="0.25">
      <c r="I793" s="10">
        <f t="shared" si="24"/>
        <v>0.54166666666666496</v>
      </c>
    </row>
    <row r="794" spans="9:9" x14ac:dyDescent="0.25">
      <c r="I794" s="10">
        <f t="shared" si="24"/>
        <v>0.54236111111110941</v>
      </c>
    </row>
    <row r="795" spans="9:9" x14ac:dyDescent="0.25">
      <c r="I795" s="10">
        <f t="shared" si="24"/>
        <v>0.54305555555555385</v>
      </c>
    </row>
    <row r="796" spans="9:9" x14ac:dyDescent="0.25">
      <c r="I796" s="10">
        <f t="shared" si="24"/>
        <v>0.54374999999999829</v>
      </c>
    </row>
    <row r="797" spans="9:9" x14ac:dyDescent="0.25">
      <c r="I797" s="10">
        <f t="shared" si="24"/>
        <v>0.54444444444444273</v>
      </c>
    </row>
    <row r="798" spans="9:9" x14ac:dyDescent="0.25">
      <c r="I798" s="10">
        <f t="shared" si="24"/>
        <v>0.54513888888888717</v>
      </c>
    </row>
    <row r="799" spans="9:9" x14ac:dyDescent="0.25">
      <c r="I799" s="10">
        <f t="shared" si="24"/>
        <v>0.54583333333333162</v>
      </c>
    </row>
    <row r="800" spans="9:9" x14ac:dyDescent="0.25">
      <c r="I800" s="10">
        <f t="shared" si="24"/>
        <v>0.54652777777777606</v>
      </c>
    </row>
    <row r="801" spans="9:9" x14ac:dyDescent="0.25">
      <c r="I801" s="10">
        <f t="shared" si="24"/>
        <v>0.5472222222222205</v>
      </c>
    </row>
    <row r="802" spans="9:9" x14ac:dyDescent="0.25">
      <c r="I802" s="10">
        <f t="shared" si="24"/>
        <v>0.54791666666666494</v>
      </c>
    </row>
    <row r="803" spans="9:9" x14ac:dyDescent="0.25">
      <c r="I803" s="10">
        <f t="shared" si="24"/>
        <v>0.54861111111110938</v>
      </c>
    </row>
    <row r="804" spans="9:9" x14ac:dyDescent="0.25">
      <c r="I804" s="10">
        <f t="shared" si="24"/>
        <v>0.54930555555555383</v>
      </c>
    </row>
    <row r="805" spans="9:9" x14ac:dyDescent="0.25">
      <c r="I805" s="10">
        <f t="shared" si="24"/>
        <v>0.54999999999999827</v>
      </c>
    </row>
    <row r="806" spans="9:9" x14ac:dyDescent="0.25">
      <c r="I806" s="10">
        <f t="shared" si="24"/>
        <v>0.55069444444444271</v>
      </c>
    </row>
    <row r="807" spans="9:9" x14ac:dyDescent="0.25">
      <c r="I807" s="10">
        <f t="shared" si="24"/>
        <v>0.55138888888888715</v>
      </c>
    </row>
    <row r="808" spans="9:9" x14ac:dyDescent="0.25">
      <c r="I808" s="10">
        <f t="shared" si="24"/>
        <v>0.55208333333333159</v>
      </c>
    </row>
    <row r="809" spans="9:9" x14ac:dyDescent="0.25">
      <c r="I809" s="10">
        <f t="shared" si="24"/>
        <v>0.55277777777777604</v>
      </c>
    </row>
    <row r="810" spans="9:9" x14ac:dyDescent="0.25">
      <c r="I810" s="10">
        <f t="shared" si="24"/>
        <v>0.55347222222222048</v>
      </c>
    </row>
    <row r="811" spans="9:9" x14ac:dyDescent="0.25">
      <c r="I811" s="10">
        <f t="shared" si="24"/>
        <v>0.55416666666666492</v>
      </c>
    </row>
    <row r="812" spans="9:9" x14ac:dyDescent="0.25">
      <c r="I812" s="10">
        <f t="shared" si="24"/>
        <v>0.55486111111110936</v>
      </c>
    </row>
    <row r="813" spans="9:9" x14ac:dyDescent="0.25">
      <c r="I813" s="10">
        <f t="shared" si="24"/>
        <v>0.5555555555555538</v>
      </c>
    </row>
    <row r="814" spans="9:9" x14ac:dyDescent="0.25">
      <c r="I814" s="10">
        <f t="shared" si="24"/>
        <v>0.55624999999999825</v>
      </c>
    </row>
    <row r="815" spans="9:9" x14ac:dyDescent="0.25">
      <c r="I815" s="10">
        <f t="shared" si="24"/>
        <v>0.55694444444444269</v>
      </c>
    </row>
    <row r="816" spans="9:9" x14ac:dyDescent="0.25">
      <c r="I816" s="10">
        <f t="shared" si="24"/>
        <v>0.55763888888888713</v>
      </c>
    </row>
    <row r="817" spans="9:9" x14ac:dyDescent="0.25">
      <c r="I817" s="10">
        <f t="shared" si="24"/>
        <v>0.55833333333333157</v>
      </c>
    </row>
    <row r="818" spans="9:9" x14ac:dyDescent="0.25">
      <c r="I818" s="10">
        <f t="shared" si="24"/>
        <v>0.55902777777777601</v>
      </c>
    </row>
    <row r="819" spans="9:9" x14ac:dyDescent="0.25">
      <c r="I819" s="10">
        <f t="shared" si="24"/>
        <v>0.55972222222222046</v>
      </c>
    </row>
    <row r="820" spans="9:9" x14ac:dyDescent="0.25">
      <c r="I820" s="10">
        <f t="shared" si="24"/>
        <v>0.5604166666666649</v>
      </c>
    </row>
    <row r="821" spans="9:9" x14ac:dyDescent="0.25">
      <c r="I821" s="10">
        <f t="shared" si="24"/>
        <v>0.56111111111110934</v>
      </c>
    </row>
    <row r="822" spans="9:9" x14ac:dyDescent="0.25">
      <c r="I822" s="10">
        <f t="shared" si="24"/>
        <v>0.56180555555555378</v>
      </c>
    </row>
    <row r="823" spans="9:9" x14ac:dyDescent="0.25">
      <c r="I823" s="10">
        <f t="shared" si="24"/>
        <v>0.56249999999999822</v>
      </c>
    </row>
    <row r="824" spans="9:9" x14ac:dyDescent="0.25">
      <c r="I824" s="10">
        <f t="shared" si="24"/>
        <v>0.56319444444444267</v>
      </c>
    </row>
    <row r="825" spans="9:9" x14ac:dyDescent="0.25">
      <c r="I825" s="10">
        <f t="shared" si="24"/>
        <v>0.56388888888888711</v>
      </c>
    </row>
    <row r="826" spans="9:9" x14ac:dyDescent="0.25">
      <c r="I826" s="10">
        <f t="shared" si="24"/>
        <v>0.56458333333333155</v>
      </c>
    </row>
    <row r="827" spans="9:9" x14ac:dyDescent="0.25">
      <c r="I827" s="10">
        <f t="shared" si="24"/>
        <v>0.56527777777777599</v>
      </c>
    </row>
    <row r="828" spans="9:9" x14ac:dyDescent="0.25">
      <c r="I828" s="10">
        <f t="shared" si="24"/>
        <v>0.56597222222222043</v>
      </c>
    </row>
    <row r="829" spans="9:9" x14ac:dyDescent="0.25">
      <c r="I829" s="10">
        <f t="shared" si="24"/>
        <v>0.56666666666666488</v>
      </c>
    </row>
    <row r="830" spans="9:9" x14ac:dyDescent="0.25">
      <c r="I830" s="10">
        <f t="shared" si="24"/>
        <v>0.56736111111110932</v>
      </c>
    </row>
    <row r="831" spans="9:9" x14ac:dyDescent="0.25">
      <c r="I831" s="10">
        <f t="shared" si="24"/>
        <v>0.56805555555555376</v>
      </c>
    </row>
    <row r="832" spans="9:9" x14ac:dyDescent="0.25">
      <c r="I832" s="10">
        <f t="shared" si="24"/>
        <v>0.5687499999999982</v>
      </c>
    </row>
    <row r="833" spans="9:9" x14ac:dyDescent="0.25">
      <c r="I833" s="10">
        <f t="shared" si="24"/>
        <v>0.56944444444444264</v>
      </c>
    </row>
    <row r="834" spans="9:9" x14ac:dyDescent="0.25">
      <c r="I834" s="10">
        <f t="shared" si="24"/>
        <v>0.57013888888888709</v>
      </c>
    </row>
    <row r="835" spans="9:9" x14ac:dyDescent="0.25">
      <c r="I835" s="10">
        <f t="shared" si="24"/>
        <v>0.57083333333333153</v>
      </c>
    </row>
    <row r="836" spans="9:9" x14ac:dyDescent="0.25">
      <c r="I836" s="10">
        <f t="shared" si="24"/>
        <v>0.57152777777777597</v>
      </c>
    </row>
    <row r="837" spans="9:9" x14ac:dyDescent="0.25">
      <c r="I837" s="10">
        <f t="shared" si="24"/>
        <v>0.57222222222222041</v>
      </c>
    </row>
    <row r="838" spans="9:9" x14ac:dyDescent="0.25">
      <c r="I838" s="10">
        <f t="shared" si="24"/>
        <v>0.57291666666666485</v>
      </c>
    </row>
    <row r="839" spans="9:9" x14ac:dyDescent="0.25">
      <c r="I839" s="10">
        <f t="shared" si="24"/>
        <v>0.5736111111111093</v>
      </c>
    </row>
    <row r="840" spans="9:9" x14ac:dyDescent="0.25">
      <c r="I840" s="10">
        <f t="shared" si="24"/>
        <v>0.57430555555555374</v>
      </c>
    </row>
    <row r="841" spans="9:9" x14ac:dyDescent="0.25">
      <c r="I841" s="10">
        <f t="shared" si="24"/>
        <v>0.57499999999999818</v>
      </c>
    </row>
    <row r="842" spans="9:9" x14ac:dyDescent="0.25">
      <c r="I842" s="10">
        <f t="shared" si="24"/>
        <v>0.57569444444444262</v>
      </c>
    </row>
    <row r="843" spans="9:9" x14ac:dyDescent="0.25">
      <c r="I843" s="10">
        <f t="shared" si="24"/>
        <v>0.57638888888888706</v>
      </c>
    </row>
    <row r="844" spans="9:9" x14ac:dyDescent="0.25">
      <c r="I844" s="10">
        <f t="shared" si="24"/>
        <v>0.57708333333333151</v>
      </c>
    </row>
    <row r="845" spans="9:9" x14ac:dyDescent="0.25">
      <c r="I845" s="10">
        <f t="shared" si="24"/>
        <v>0.57777777777777595</v>
      </c>
    </row>
    <row r="846" spans="9:9" x14ac:dyDescent="0.25">
      <c r="I846" s="10">
        <f t="shared" si="24"/>
        <v>0.57847222222222039</v>
      </c>
    </row>
    <row r="847" spans="9:9" x14ac:dyDescent="0.25">
      <c r="I847" s="10">
        <f t="shared" si="24"/>
        <v>0.57916666666666483</v>
      </c>
    </row>
    <row r="848" spans="9:9" x14ac:dyDescent="0.25">
      <c r="I848" s="10">
        <f t="shared" ref="I848:I853" si="25">I847+1/1440</f>
        <v>0.57986111111110927</v>
      </c>
    </row>
    <row r="849" spans="9:10" x14ac:dyDescent="0.25">
      <c r="I849" s="10">
        <f t="shared" si="25"/>
        <v>0.58055555555555372</v>
      </c>
    </row>
    <row r="850" spans="9:10" x14ac:dyDescent="0.25">
      <c r="I850" s="10">
        <f t="shared" si="25"/>
        <v>0.58124999999999816</v>
      </c>
    </row>
    <row r="851" spans="9:10" x14ac:dyDescent="0.25">
      <c r="I851" s="10">
        <f t="shared" si="25"/>
        <v>0.5819444444444426</v>
      </c>
    </row>
    <row r="852" spans="9:10" x14ac:dyDescent="0.25">
      <c r="I852" s="10">
        <f t="shared" si="25"/>
        <v>0.58263888888888704</v>
      </c>
    </row>
    <row r="853" spans="9:10" x14ac:dyDescent="0.25">
      <c r="I853" s="10">
        <f t="shared" si="25"/>
        <v>0.58333333333333148</v>
      </c>
    </row>
    <row r="854" spans="9:10" x14ac:dyDescent="0.25">
      <c r="I854" s="13"/>
      <c r="J854" s="13"/>
    </row>
    <row r="855" spans="9:10" x14ac:dyDescent="0.25">
      <c r="I855" s="13"/>
      <c r="J855" s="13"/>
    </row>
    <row r="856" spans="9:10" x14ac:dyDescent="0.25">
      <c r="I856" s="13"/>
      <c r="J856" s="13"/>
    </row>
    <row r="857" spans="9:10" x14ac:dyDescent="0.25">
      <c r="I857" s="13"/>
      <c r="J857" s="13"/>
    </row>
    <row r="858" spans="9:10" x14ac:dyDescent="0.25">
      <c r="I858" s="13"/>
      <c r="J858" s="13"/>
    </row>
    <row r="859" spans="9:10" x14ac:dyDescent="0.25">
      <c r="I859" s="13"/>
      <c r="J859" s="13"/>
    </row>
    <row r="860" spans="9:10" x14ac:dyDescent="0.25">
      <c r="I860" s="13"/>
      <c r="J860" s="13"/>
    </row>
    <row r="861" spans="9:10" x14ac:dyDescent="0.25">
      <c r="I861" s="13"/>
      <c r="J861" s="13"/>
    </row>
    <row r="862" spans="9:10" x14ac:dyDescent="0.25">
      <c r="I862" s="13"/>
      <c r="J862" s="13"/>
    </row>
    <row r="863" spans="9:10" x14ac:dyDescent="0.25">
      <c r="I863" s="13"/>
      <c r="J863" s="13"/>
    </row>
    <row r="864" spans="9:10" x14ac:dyDescent="0.25">
      <c r="I864" s="13"/>
      <c r="J864" s="13"/>
    </row>
    <row r="865" spans="9:10" x14ac:dyDescent="0.25">
      <c r="I865" s="13"/>
      <c r="J865" s="13"/>
    </row>
    <row r="866" spans="9:10" x14ac:dyDescent="0.25">
      <c r="I866" s="13"/>
      <c r="J866" s="13"/>
    </row>
    <row r="867" spans="9:10" x14ac:dyDescent="0.25">
      <c r="I867" s="13"/>
      <c r="J867" s="13"/>
    </row>
    <row r="868" spans="9:10" x14ac:dyDescent="0.25">
      <c r="I868" s="13"/>
      <c r="J868" s="13"/>
    </row>
    <row r="869" spans="9:10" x14ac:dyDescent="0.25">
      <c r="I869" s="13"/>
      <c r="J869" s="13"/>
    </row>
    <row r="870" spans="9:10" x14ac:dyDescent="0.25">
      <c r="I870" s="13"/>
      <c r="J870" s="13"/>
    </row>
    <row r="871" spans="9:10" x14ac:dyDescent="0.25">
      <c r="I871" s="13"/>
      <c r="J871" s="13"/>
    </row>
    <row r="872" spans="9:10" x14ac:dyDescent="0.25">
      <c r="I872" s="13"/>
      <c r="J872" s="13"/>
    </row>
    <row r="873" spans="9:10" x14ac:dyDescent="0.25">
      <c r="I873" s="13"/>
      <c r="J873" s="13"/>
    </row>
    <row r="874" spans="9:10" x14ac:dyDescent="0.25">
      <c r="I874" s="13"/>
      <c r="J874" s="13"/>
    </row>
    <row r="875" spans="9:10" x14ac:dyDescent="0.25">
      <c r="I875" s="13"/>
      <c r="J875" s="13"/>
    </row>
    <row r="876" spans="9:10" x14ac:dyDescent="0.25">
      <c r="I876" s="13"/>
      <c r="J876" s="13"/>
    </row>
    <row r="877" spans="9:10" x14ac:dyDescent="0.25">
      <c r="I877" s="13"/>
      <c r="J877" s="13"/>
    </row>
    <row r="878" spans="9:10" x14ac:dyDescent="0.25">
      <c r="I878" s="13"/>
      <c r="J878" s="13"/>
    </row>
    <row r="879" spans="9:10" x14ac:dyDescent="0.25">
      <c r="I879" s="13"/>
      <c r="J879" s="13"/>
    </row>
    <row r="880" spans="9:10" x14ac:dyDescent="0.25">
      <c r="I880" s="13"/>
      <c r="J880" s="13"/>
    </row>
    <row r="881" spans="9:10" x14ac:dyDescent="0.25">
      <c r="I881" s="13"/>
      <c r="J881" s="13"/>
    </row>
    <row r="882" spans="9:10" x14ac:dyDescent="0.25">
      <c r="I882" s="13"/>
      <c r="J882" s="13"/>
    </row>
    <row r="883" spans="9:10" x14ac:dyDescent="0.25">
      <c r="I883" s="13"/>
      <c r="J883" s="13"/>
    </row>
    <row r="884" spans="9:10" x14ac:dyDescent="0.25">
      <c r="I884" s="13"/>
      <c r="J884" s="13"/>
    </row>
    <row r="885" spans="9:10" x14ac:dyDescent="0.25">
      <c r="I885" s="13"/>
      <c r="J885" s="13"/>
    </row>
    <row r="886" spans="9:10" x14ac:dyDescent="0.25">
      <c r="I886" s="13"/>
      <c r="J886" s="13"/>
    </row>
    <row r="887" spans="9:10" x14ac:dyDescent="0.25">
      <c r="I887" s="13"/>
      <c r="J887" s="13"/>
    </row>
    <row r="888" spans="9:10" x14ac:dyDescent="0.25">
      <c r="I888" s="13"/>
      <c r="J888" s="13"/>
    </row>
    <row r="889" spans="9:10" x14ac:dyDescent="0.25">
      <c r="I889" s="13"/>
      <c r="J889" s="13"/>
    </row>
    <row r="890" spans="9:10" x14ac:dyDescent="0.25">
      <c r="I890" s="13"/>
      <c r="J890" s="13"/>
    </row>
    <row r="891" spans="9:10" x14ac:dyDescent="0.25">
      <c r="I891" s="13"/>
      <c r="J891" s="13"/>
    </row>
    <row r="892" spans="9:10" x14ac:dyDescent="0.25">
      <c r="I892" s="13"/>
      <c r="J892" s="13"/>
    </row>
    <row r="893" spans="9:10" x14ac:dyDescent="0.25">
      <c r="I893" s="13"/>
      <c r="J893" s="13"/>
    </row>
    <row r="894" spans="9:10" x14ac:dyDescent="0.25">
      <c r="I894" s="13"/>
      <c r="J894" s="13"/>
    </row>
    <row r="895" spans="9:10" x14ac:dyDescent="0.25">
      <c r="I895" s="13"/>
      <c r="J895" s="13"/>
    </row>
    <row r="896" spans="9:10" x14ac:dyDescent="0.25">
      <c r="I896" s="13"/>
      <c r="J896" s="13"/>
    </row>
    <row r="897" spans="9:10" x14ac:dyDescent="0.25">
      <c r="I897" s="13"/>
      <c r="J897" s="13"/>
    </row>
    <row r="898" spans="9:10" x14ac:dyDescent="0.25">
      <c r="I898" s="13"/>
      <c r="J898" s="13"/>
    </row>
    <row r="899" spans="9:10" x14ac:dyDescent="0.25">
      <c r="I899" s="13"/>
      <c r="J899" s="13"/>
    </row>
    <row r="900" spans="9:10" x14ac:dyDescent="0.25">
      <c r="I900" s="13"/>
      <c r="J900" s="13"/>
    </row>
    <row r="901" spans="9:10" x14ac:dyDescent="0.25">
      <c r="I901" s="13"/>
      <c r="J901" s="13"/>
    </row>
    <row r="902" spans="9:10" x14ac:dyDescent="0.25">
      <c r="I902" s="13"/>
      <c r="J902" s="13"/>
    </row>
    <row r="903" spans="9:10" x14ac:dyDescent="0.25">
      <c r="I903" s="13"/>
      <c r="J903" s="13"/>
    </row>
    <row r="904" spans="9:10" x14ac:dyDescent="0.25">
      <c r="I904" s="13"/>
      <c r="J904" s="13"/>
    </row>
    <row r="905" spans="9:10" x14ac:dyDescent="0.25">
      <c r="I905" s="13"/>
      <c r="J905" s="13"/>
    </row>
    <row r="906" spans="9:10" x14ac:dyDescent="0.25">
      <c r="I906" s="13"/>
      <c r="J906" s="13"/>
    </row>
    <row r="907" spans="9:10" x14ac:dyDescent="0.25">
      <c r="I907" s="13"/>
      <c r="J907" s="13"/>
    </row>
    <row r="908" spans="9:10" x14ac:dyDescent="0.25">
      <c r="I908" s="13"/>
      <c r="J908" s="13"/>
    </row>
    <row r="909" spans="9:10" x14ac:dyDescent="0.25">
      <c r="I909" s="13"/>
      <c r="J909" s="13"/>
    </row>
    <row r="910" spans="9:10" x14ac:dyDescent="0.25">
      <c r="I910" s="13"/>
      <c r="J910" s="13"/>
    </row>
    <row r="911" spans="9:10" x14ac:dyDescent="0.25">
      <c r="I911" s="13"/>
      <c r="J911" s="13"/>
    </row>
    <row r="912" spans="9:10" x14ac:dyDescent="0.25">
      <c r="I912" s="13"/>
      <c r="J912" s="13"/>
    </row>
    <row r="913" spans="9:10" x14ac:dyDescent="0.25">
      <c r="I913" s="13"/>
      <c r="J913" s="13"/>
    </row>
    <row r="914" spans="9:10" x14ac:dyDescent="0.25">
      <c r="I914" s="13"/>
      <c r="J914" s="13"/>
    </row>
    <row r="915" spans="9:10" x14ac:dyDescent="0.25">
      <c r="I915" s="13"/>
      <c r="J915" s="13"/>
    </row>
    <row r="916" spans="9:10" x14ac:dyDescent="0.25">
      <c r="I916" s="13"/>
      <c r="J916" s="13"/>
    </row>
    <row r="917" spans="9:10" x14ac:dyDescent="0.25">
      <c r="I917" s="13"/>
      <c r="J917" s="13"/>
    </row>
    <row r="918" spans="9:10" x14ac:dyDescent="0.25">
      <c r="I918" s="13"/>
      <c r="J918" s="13"/>
    </row>
    <row r="919" spans="9:10" x14ac:dyDescent="0.25">
      <c r="I919" s="13"/>
      <c r="J919" s="13"/>
    </row>
    <row r="920" spans="9:10" x14ac:dyDescent="0.25">
      <c r="I920" s="13"/>
      <c r="J920" s="13"/>
    </row>
    <row r="921" spans="9:10" x14ac:dyDescent="0.25">
      <c r="I921" s="13"/>
      <c r="J921" s="13"/>
    </row>
    <row r="922" spans="9:10" x14ac:dyDescent="0.25">
      <c r="I922" s="13"/>
      <c r="J922" s="13"/>
    </row>
    <row r="923" spans="9:10" x14ac:dyDescent="0.25">
      <c r="I923" s="13"/>
      <c r="J923" s="13"/>
    </row>
    <row r="924" spans="9:10" x14ac:dyDescent="0.25">
      <c r="I924" s="13"/>
      <c r="J924" s="13"/>
    </row>
    <row r="925" spans="9:10" x14ac:dyDescent="0.25">
      <c r="I925" s="13"/>
      <c r="J925" s="13"/>
    </row>
    <row r="926" spans="9:10" x14ac:dyDescent="0.25">
      <c r="I926" s="13"/>
      <c r="J926" s="13"/>
    </row>
    <row r="927" spans="9:10" x14ac:dyDescent="0.25">
      <c r="I927" s="13"/>
      <c r="J927" s="13"/>
    </row>
    <row r="928" spans="9:10" x14ac:dyDescent="0.25">
      <c r="I928" s="13"/>
      <c r="J928" s="13"/>
    </row>
    <row r="929" spans="9:10" x14ac:dyDescent="0.25">
      <c r="I929" s="13"/>
      <c r="J929" s="13"/>
    </row>
    <row r="930" spans="9:10" x14ac:dyDescent="0.25">
      <c r="I930" s="13"/>
      <c r="J930" s="13"/>
    </row>
    <row r="931" spans="9:10" x14ac:dyDescent="0.25">
      <c r="I931" s="13"/>
      <c r="J931" s="13"/>
    </row>
    <row r="932" spans="9:10" x14ac:dyDescent="0.25">
      <c r="I932" s="13"/>
      <c r="J932" s="13"/>
    </row>
    <row r="933" spans="9:10" x14ac:dyDescent="0.25">
      <c r="I933" s="13"/>
      <c r="J933" s="13"/>
    </row>
    <row r="934" spans="9:10" x14ac:dyDescent="0.25">
      <c r="I934" s="13"/>
      <c r="J934" s="13"/>
    </row>
    <row r="935" spans="9:10" x14ac:dyDescent="0.25">
      <c r="I935" s="13"/>
      <c r="J935" s="13"/>
    </row>
    <row r="936" spans="9:10" x14ac:dyDescent="0.25">
      <c r="I936" s="13"/>
      <c r="J936" s="13"/>
    </row>
    <row r="937" spans="9:10" x14ac:dyDescent="0.25">
      <c r="I937" s="13"/>
      <c r="J937" s="13"/>
    </row>
    <row r="938" spans="9:10" x14ac:dyDescent="0.25">
      <c r="I938" s="13"/>
      <c r="J938" s="13"/>
    </row>
    <row r="939" spans="9:10" x14ac:dyDescent="0.25">
      <c r="I939" s="13"/>
      <c r="J939" s="13"/>
    </row>
    <row r="940" spans="9:10" x14ac:dyDescent="0.25">
      <c r="I940" s="13"/>
      <c r="J940" s="13"/>
    </row>
    <row r="941" spans="9:10" x14ac:dyDescent="0.25">
      <c r="I941" s="13"/>
      <c r="J941" s="13"/>
    </row>
    <row r="942" spans="9:10" x14ac:dyDescent="0.25">
      <c r="I942" s="13"/>
      <c r="J942" s="13"/>
    </row>
    <row r="943" spans="9:10" x14ac:dyDescent="0.25">
      <c r="I943" s="13"/>
      <c r="J943" s="13"/>
    </row>
    <row r="944" spans="9:10" x14ac:dyDescent="0.25">
      <c r="I944" s="13"/>
      <c r="J944" s="13"/>
    </row>
    <row r="945" spans="9:10" x14ac:dyDescent="0.25">
      <c r="I945" s="13"/>
      <c r="J945" s="13"/>
    </row>
    <row r="946" spans="9:10" x14ac:dyDescent="0.25">
      <c r="I946" s="13"/>
      <c r="J946" s="13"/>
    </row>
    <row r="947" spans="9:10" x14ac:dyDescent="0.25">
      <c r="I947" s="13"/>
      <c r="J947" s="13"/>
    </row>
    <row r="948" spans="9:10" x14ac:dyDescent="0.25">
      <c r="I948" s="13"/>
      <c r="J948" s="13"/>
    </row>
    <row r="949" spans="9:10" x14ac:dyDescent="0.25">
      <c r="I949" s="13"/>
      <c r="J949" s="13"/>
    </row>
    <row r="950" spans="9:10" x14ac:dyDescent="0.25">
      <c r="I950" s="13"/>
      <c r="J950" s="13"/>
    </row>
    <row r="951" spans="9:10" x14ac:dyDescent="0.25">
      <c r="I951" s="13"/>
      <c r="J951" s="13"/>
    </row>
    <row r="952" spans="9:10" x14ac:dyDescent="0.25">
      <c r="I952" s="13"/>
      <c r="J952" s="13"/>
    </row>
    <row r="953" spans="9:10" x14ac:dyDescent="0.25">
      <c r="I953" s="13"/>
      <c r="J953" s="13"/>
    </row>
    <row r="954" spans="9:10" x14ac:dyDescent="0.25">
      <c r="I954" s="13"/>
      <c r="J954" s="13"/>
    </row>
    <row r="955" spans="9:10" x14ac:dyDescent="0.25">
      <c r="I955" s="13"/>
      <c r="J955" s="13"/>
    </row>
    <row r="956" spans="9:10" x14ac:dyDescent="0.25">
      <c r="I956" s="13"/>
      <c r="J956" s="13"/>
    </row>
    <row r="957" spans="9:10" x14ac:dyDescent="0.25">
      <c r="I957" s="13"/>
      <c r="J957" s="13"/>
    </row>
    <row r="958" spans="9:10" x14ac:dyDescent="0.25">
      <c r="I958" s="13"/>
      <c r="J958" s="13"/>
    </row>
    <row r="959" spans="9:10" x14ac:dyDescent="0.25">
      <c r="I959" s="13"/>
      <c r="J959" s="13"/>
    </row>
    <row r="960" spans="9:10" x14ac:dyDescent="0.25">
      <c r="I960" s="13"/>
      <c r="J960" s="13"/>
    </row>
    <row r="961" spans="9:10" x14ac:dyDescent="0.25">
      <c r="I961" s="13"/>
      <c r="J961" s="13"/>
    </row>
    <row r="962" spans="9:10" x14ac:dyDescent="0.25">
      <c r="I962" s="13"/>
      <c r="J962" s="13"/>
    </row>
    <row r="963" spans="9:10" x14ac:dyDescent="0.25">
      <c r="I963" s="13"/>
      <c r="J963" s="13"/>
    </row>
    <row r="964" spans="9:10" x14ac:dyDescent="0.25">
      <c r="I964" s="13"/>
      <c r="J964" s="13"/>
    </row>
    <row r="965" spans="9:10" x14ac:dyDescent="0.25">
      <c r="I965" s="13"/>
      <c r="J965" s="13"/>
    </row>
    <row r="966" spans="9:10" x14ac:dyDescent="0.25">
      <c r="I966" s="13"/>
      <c r="J966" s="13"/>
    </row>
    <row r="967" spans="9:10" x14ac:dyDescent="0.25">
      <c r="I967" s="13"/>
      <c r="J967" s="13"/>
    </row>
    <row r="968" spans="9:10" x14ac:dyDescent="0.25">
      <c r="I968" s="13"/>
      <c r="J968" s="13"/>
    </row>
    <row r="969" spans="9:10" x14ac:dyDescent="0.25">
      <c r="I969" s="13"/>
      <c r="J969" s="13"/>
    </row>
    <row r="970" spans="9:10" x14ac:dyDescent="0.25">
      <c r="I970" s="13"/>
      <c r="J970" s="13"/>
    </row>
    <row r="971" spans="9:10" x14ac:dyDescent="0.25">
      <c r="I971" s="13"/>
      <c r="J971" s="13"/>
    </row>
    <row r="972" spans="9:10" x14ac:dyDescent="0.25">
      <c r="I972" s="13"/>
      <c r="J972" s="13"/>
    </row>
    <row r="973" spans="9:10" x14ac:dyDescent="0.25">
      <c r="I973" s="13"/>
      <c r="J973" s="13"/>
    </row>
    <row r="974" spans="9:10" x14ac:dyDescent="0.25">
      <c r="I974" s="13"/>
      <c r="J974" s="13"/>
    </row>
    <row r="975" spans="9:10" x14ac:dyDescent="0.25">
      <c r="I975" s="13"/>
      <c r="J975" s="13"/>
    </row>
    <row r="976" spans="9:10" x14ac:dyDescent="0.25">
      <c r="I976" s="13"/>
      <c r="J976" s="13"/>
    </row>
    <row r="977" spans="9:10" x14ac:dyDescent="0.25">
      <c r="I977" s="13"/>
      <c r="J977" s="13"/>
    </row>
    <row r="978" spans="9:10" x14ac:dyDescent="0.25">
      <c r="I978" s="13"/>
      <c r="J978" s="13"/>
    </row>
    <row r="979" spans="9:10" x14ac:dyDescent="0.25">
      <c r="I979" s="13"/>
      <c r="J979" s="13"/>
    </row>
    <row r="980" spans="9:10" x14ac:dyDescent="0.25">
      <c r="I980" s="13"/>
      <c r="J980" s="13"/>
    </row>
    <row r="981" spans="9:10" x14ac:dyDescent="0.25">
      <c r="I981" s="13"/>
      <c r="J981" s="13"/>
    </row>
    <row r="982" spans="9:10" x14ac:dyDescent="0.25">
      <c r="I982" s="13"/>
      <c r="J982" s="13"/>
    </row>
    <row r="983" spans="9:10" x14ac:dyDescent="0.25">
      <c r="I983" s="13"/>
      <c r="J983" s="13"/>
    </row>
    <row r="984" spans="9:10" x14ac:dyDescent="0.25">
      <c r="I984" s="13"/>
      <c r="J984" s="13"/>
    </row>
    <row r="985" spans="9:10" x14ac:dyDescent="0.25">
      <c r="I985" s="13"/>
      <c r="J985" s="13"/>
    </row>
    <row r="986" spans="9:10" x14ac:dyDescent="0.25">
      <c r="I986" s="13"/>
      <c r="J986" s="13"/>
    </row>
    <row r="987" spans="9:10" x14ac:dyDescent="0.25">
      <c r="I987" s="13"/>
      <c r="J987" s="13"/>
    </row>
    <row r="988" spans="9:10" x14ac:dyDescent="0.25">
      <c r="I988" s="13"/>
      <c r="J988" s="13"/>
    </row>
    <row r="989" spans="9:10" x14ac:dyDescent="0.25">
      <c r="I989" s="13"/>
      <c r="J989" s="13"/>
    </row>
    <row r="990" spans="9:10" x14ac:dyDescent="0.25">
      <c r="I990" s="13"/>
      <c r="J990" s="13"/>
    </row>
    <row r="991" spans="9:10" x14ac:dyDescent="0.25">
      <c r="I991" s="13"/>
      <c r="J991" s="13"/>
    </row>
    <row r="992" spans="9:10" x14ac:dyDescent="0.25">
      <c r="I992" s="13"/>
      <c r="J992" s="13"/>
    </row>
    <row r="993" spans="9:10" x14ac:dyDescent="0.25">
      <c r="I993" s="13"/>
      <c r="J993" s="13"/>
    </row>
    <row r="994" spans="9:10" x14ac:dyDescent="0.25">
      <c r="I994" s="13"/>
      <c r="J994" s="13"/>
    </row>
    <row r="995" spans="9:10" x14ac:dyDescent="0.25">
      <c r="I995" s="13"/>
      <c r="J995" s="13"/>
    </row>
    <row r="996" spans="9:10" x14ac:dyDescent="0.25">
      <c r="I996" s="13"/>
      <c r="J996" s="13"/>
    </row>
    <row r="997" spans="9:10" x14ac:dyDescent="0.25">
      <c r="I997" s="13"/>
      <c r="J997" s="13"/>
    </row>
    <row r="998" spans="9:10" x14ac:dyDescent="0.25">
      <c r="I998" s="13"/>
      <c r="J998" s="13"/>
    </row>
    <row r="999" spans="9:10" x14ac:dyDescent="0.25">
      <c r="I999" s="13"/>
      <c r="J999" s="13"/>
    </row>
    <row r="1000" spans="9:10" x14ac:dyDescent="0.25">
      <c r="I1000" s="13"/>
      <c r="J1000" s="13"/>
    </row>
    <row r="1001" spans="9:10" x14ac:dyDescent="0.25">
      <c r="I1001" s="13"/>
      <c r="J1001" s="13"/>
    </row>
    <row r="1002" spans="9:10" x14ac:dyDescent="0.25">
      <c r="I1002" s="13"/>
      <c r="J1002" s="13"/>
    </row>
    <row r="1003" spans="9:10" x14ac:dyDescent="0.25">
      <c r="I1003" s="13"/>
      <c r="J1003" s="13"/>
    </row>
    <row r="1004" spans="9:10" x14ac:dyDescent="0.25">
      <c r="I1004" s="13"/>
      <c r="J1004" s="13"/>
    </row>
    <row r="1005" spans="9:10" x14ac:dyDescent="0.25">
      <c r="I1005" s="13"/>
      <c r="J1005" s="13"/>
    </row>
    <row r="1006" spans="9:10" x14ac:dyDescent="0.25">
      <c r="I1006" s="13"/>
      <c r="J1006" s="13"/>
    </row>
    <row r="1007" spans="9:10" x14ac:dyDescent="0.25">
      <c r="I1007" s="13"/>
      <c r="J1007" s="13"/>
    </row>
    <row r="1008" spans="9:10" x14ac:dyDescent="0.25">
      <c r="I1008" s="13"/>
      <c r="J1008" s="13"/>
    </row>
    <row r="1009" spans="9:10" x14ac:dyDescent="0.25">
      <c r="I1009" s="13"/>
      <c r="J1009" s="13"/>
    </row>
    <row r="1010" spans="9:10" x14ac:dyDescent="0.25">
      <c r="I1010" s="13"/>
      <c r="J1010" s="13"/>
    </row>
    <row r="1011" spans="9:10" x14ac:dyDescent="0.25">
      <c r="I1011" s="13"/>
      <c r="J1011" s="13"/>
    </row>
    <row r="1012" spans="9:10" x14ac:dyDescent="0.25">
      <c r="I1012" s="13"/>
      <c r="J1012" s="13"/>
    </row>
    <row r="1013" spans="9:10" x14ac:dyDescent="0.25">
      <c r="I1013" s="13"/>
      <c r="J1013" s="13"/>
    </row>
    <row r="1014" spans="9:10" x14ac:dyDescent="0.25">
      <c r="I1014" s="13"/>
      <c r="J1014" s="13"/>
    </row>
    <row r="1015" spans="9:10" x14ac:dyDescent="0.25">
      <c r="I1015" s="13"/>
      <c r="J1015" s="13"/>
    </row>
    <row r="1016" spans="9:10" x14ac:dyDescent="0.25">
      <c r="I1016" s="13"/>
      <c r="J1016" s="13"/>
    </row>
    <row r="1017" spans="9:10" x14ac:dyDescent="0.25">
      <c r="I1017" s="13"/>
      <c r="J1017" s="13"/>
    </row>
    <row r="1018" spans="9:10" x14ac:dyDescent="0.25">
      <c r="I1018" s="13"/>
      <c r="J1018" s="13"/>
    </row>
    <row r="1019" spans="9:10" x14ac:dyDescent="0.25">
      <c r="I1019" s="13"/>
      <c r="J1019" s="13"/>
    </row>
    <row r="1020" spans="9:10" x14ac:dyDescent="0.25">
      <c r="I1020" s="13"/>
      <c r="J1020" s="13"/>
    </row>
    <row r="1021" spans="9:10" x14ac:dyDescent="0.25">
      <c r="I1021" s="13"/>
      <c r="J1021" s="13"/>
    </row>
    <row r="1022" spans="9:10" x14ac:dyDescent="0.25">
      <c r="I1022" s="13"/>
      <c r="J1022" s="13"/>
    </row>
    <row r="1023" spans="9:10" x14ac:dyDescent="0.25">
      <c r="I1023" s="13"/>
      <c r="J1023" s="13"/>
    </row>
    <row r="1024" spans="9:10" x14ac:dyDescent="0.25">
      <c r="I1024" s="13"/>
      <c r="J1024" s="13"/>
    </row>
    <row r="1025" spans="9:10" x14ac:dyDescent="0.25">
      <c r="I1025" s="13"/>
      <c r="J1025" s="13"/>
    </row>
    <row r="1026" spans="9:10" x14ac:dyDescent="0.25">
      <c r="I1026" s="13"/>
      <c r="J1026" s="13"/>
    </row>
    <row r="1027" spans="9:10" x14ac:dyDescent="0.25">
      <c r="I1027" s="13"/>
      <c r="J1027" s="13"/>
    </row>
    <row r="1028" spans="9:10" x14ac:dyDescent="0.25">
      <c r="I1028" s="13"/>
      <c r="J1028" s="13"/>
    </row>
    <row r="1029" spans="9:10" x14ac:dyDescent="0.25">
      <c r="I1029" s="13"/>
      <c r="J1029" s="13"/>
    </row>
    <row r="1030" spans="9:10" x14ac:dyDescent="0.25">
      <c r="I1030" s="13"/>
      <c r="J1030" s="13"/>
    </row>
    <row r="1031" spans="9:10" x14ac:dyDescent="0.25">
      <c r="I1031" s="13"/>
      <c r="J1031" s="13"/>
    </row>
    <row r="1032" spans="9:10" x14ac:dyDescent="0.25">
      <c r="I1032" s="13"/>
      <c r="J1032" s="13"/>
    </row>
    <row r="1033" spans="9:10" x14ac:dyDescent="0.25">
      <c r="I1033" s="13"/>
      <c r="J1033" s="13"/>
    </row>
    <row r="1034" spans="9:10" x14ac:dyDescent="0.25">
      <c r="I1034" s="13"/>
      <c r="J1034" s="13"/>
    </row>
    <row r="1035" spans="9:10" x14ac:dyDescent="0.25">
      <c r="I1035" s="13"/>
      <c r="J1035" s="13"/>
    </row>
    <row r="1036" spans="9:10" x14ac:dyDescent="0.25">
      <c r="I1036" s="13"/>
      <c r="J1036" s="13"/>
    </row>
    <row r="1037" spans="9:10" x14ac:dyDescent="0.25">
      <c r="I1037" s="13"/>
      <c r="J1037" s="13"/>
    </row>
    <row r="1038" spans="9:10" x14ac:dyDescent="0.25">
      <c r="I1038" s="13"/>
      <c r="J1038" s="13"/>
    </row>
    <row r="1039" spans="9:10" x14ac:dyDescent="0.25">
      <c r="I1039" s="13"/>
      <c r="J1039" s="13"/>
    </row>
    <row r="1040" spans="9:10" x14ac:dyDescent="0.25">
      <c r="I1040" s="13"/>
      <c r="J1040" s="13"/>
    </row>
    <row r="1041" spans="9:10" x14ac:dyDescent="0.25">
      <c r="I1041" s="13"/>
      <c r="J1041" s="13"/>
    </row>
    <row r="1042" spans="9:10" x14ac:dyDescent="0.25">
      <c r="I1042" s="13"/>
      <c r="J1042" s="13"/>
    </row>
    <row r="1043" spans="9:10" x14ac:dyDescent="0.25">
      <c r="I1043" s="13"/>
      <c r="J1043" s="13"/>
    </row>
    <row r="1044" spans="9:10" x14ac:dyDescent="0.25">
      <c r="I1044" s="13"/>
      <c r="J1044" s="13"/>
    </row>
    <row r="1045" spans="9:10" x14ac:dyDescent="0.25">
      <c r="I1045" s="13"/>
      <c r="J1045" s="13"/>
    </row>
    <row r="1046" spans="9:10" x14ac:dyDescent="0.25">
      <c r="I1046" s="13"/>
      <c r="J1046" s="13"/>
    </row>
    <row r="1047" spans="9:10" x14ac:dyDescent="0.25">
      <c r="I1047" s="13"/>
      <c r="J1047" s="13"/>
    </row>
    <row r="1048" spans="9:10" x14ac:dyDescent="0.25">
      <c r="I1048" s="13"/>
      <c r="J1048" s="13"/>
    </row>
    <row r="1049" spans="9:10" x14ac:dyDescent="0.25">
      <c r="I1049" s="13"/>
      <c r="J1049" s="13"/>
    </row>
    <row r="1050" spans="9:10" x14ac:dyDescent="0.25">
      <c r="I1050" s="13"/>
      <c r="J1050" s="13"/>
    </row>
    <row r="1051" spans="9:10" x14ac:dyDescent="0.25">
      <c r="I1051" s="13"/>
      <c r="J1051" s="13"/>
    </row>
    <row r="1052" spans="9:10" x14ac:dyDescent="0.25">
      <c r="I1052" s="13"/>
      <c r="J1052" s="13"/>
    </row>
    <row r="1053" spans="9:10" x14ac:dyDescent="0.25">
      <c r="I1053" s="13"/>
      <c r="J1053" s="13"/>
    </row>
    <row r="1054" spans="9:10" x14ac:dyDescent="0.25">
      <c r="I1054" s="13"/>
      <c r="J1054" s="13"/>
    </row>
    <row r="1055" spans="9:10" x14ac:dyDescent="0.25">
      <c r="I1055" s="13"/>
      <c r="J1055" s="13"/>
    </row>
    <row r="1056" spans="9:10" x14ac:dyDescent="0.25">
      <c r="I1056" s="13"/>
      <c r="J1056" s="13"/>
    </row>
    <row r="1057" spans="9:10" x14ac:dyDescent="0.25">
      <c r="I1057" s="13"/>
      <c r="J1057" s="13"/>
    </row>
    <row r="1058" spans="9:10" x14ac:dyDescent="0.25">
      <c r="I1058" s="13"/>
      <c r="J1058" s="13"/>
    </row>
    <row r="1059" spans="9:10" x14ac:dyDescent="0.25">
      <c r="I1059" s="13"/>
      <c r="J1059" s="13"/>
    </row>
    <row r="1060" spans="9:10" x14ac:dyDescent="0.25">
      <c r="I1060" s="13"/>
      <c r="J1060" s="13"/>
    </row>
    <row r="1061" spans="9:10" x14ac:dyDescent="0.25">
      <c r="I1061" s="13"/>
      <c r="J1061" s="13"/>
    </row>
    <row r="1062" spans="9:10" x14ac:dyDescent="0.25">
      <c r="I1062" s="13"/>
      <c r="J1062" s="13"/>
    </row>
    <row r="1063" spans="9:10" x14ac:dyDescent="0.25">
      <c r="I1063" s="13"/>
      <c r="J1063" s="13"/>
    </row>
    <row r="1064" spans="9:10" x14ac:dyDescent="0.25">
      <c r="I1064" s="13"/>
      <c r="J1064" s="13"/>
    </row>
    <row r="1065" spans="9:10" x14ac:dyDescent="0.25">
      <c r="I1065" s="13"/>
      <c r="J1065" s="13"/>
    </row>
    <row r="1066" spans="9:10" x14ac:dyDescent="0.25">
      <c r="I1066" s="13"/>
      <c r="J1066" s="13"/>
    </row>
    <row r="1067" spans="9:10" x14ac:dyDescent="0.25">
      <c r="I1067" s="13"/>
      <c r="J1067" s="13"/>
    </row>
    <row r="1068" spans="9:10" x14ac:dyDescent="0.25">
      <c r="I1068" s="13"/>
      <c r="J1068" s="13"/>
    </row>
    <row r="1069" spans="9:10" x14ac:dyDescent="0.25">
      <c r="I1069" s="13"/>
      <c r="J1069" s="13"/>
    </row>
    <row r="1070" spans="9:10" x14ac:dyDescent="0.25">
      <c r="I1070" s="13"/>
      <c r="J1070" s="13"/>
    </row>
    <row r="1071" spans="9:10" x14ac:dyDescent="0.25">
      <c r="I1071" s="13"/>
      <c r="J1071" s="13"/>
    </row>
    <row r="1072" spans="9:10" x14ac:dyDescent="0.25">
      <c r="I1072" s="13"/>
      <c r="J1072" s="13"/>
    </row>
    <row r="1073" spans="9:10" x14ac:dyDescent="0.25">
      <c r="I1073" s="13"/>
      <c r="J1073" s="13"/>
    </row>
    <row r="1074" spans="9:10" x14ac:dyDescent="0.25">
      <c r="I1074" s="13"/>
      <c r="J1074" s="13"/>
    </row>
    <row r="1075" spans="9:10" x14ac:dyDescent="0.25">
      <c r="I1075" s="13"/>
      <c r="J1075" s="13"/>
    </row>
    <row r="1076" spans="9:10" x14ac:dyDescent="0.25">
      <c r="I1076" s="13"/>
      <c r="J1076" s="13"/>
    </row>
    <row r="1077" spans="9:10" x14ac:dyDescent="0.25">
      <c r="I1077" s="13"/>
      <c r="J1077" s="13"/>
    </row>
    <row r="1078" spans="9:10" x14ac:dyDescent="0.25">
      <c r="I1078" s="13"/>
      <c r="J1078" s="13"/>
    </row>
    <row r="1079" spans="9:10" x14ac:dyDescent="0.25">
      <c r="I1079" s="13"/>
      <c r="J1079" s="13"/>
    </row>
    <row r="1080" spans="9:10" x14ac:dyDescent="0.25">
      <c r="I1080" s="13"/>
      <c r="J1080" s="13"/>
    </row>
    <row r="1081" spans="9:10" x14ac:dyDescent="0.25">
      <c r="I1081" s="13"/>
      <c r="J1081" s="13"/>
    </row>
    <row r="1082" spans="9:10" x14ac:dyDescent="0.25">
      <c r="I1082" s="13"/>
      <c r="J1082" s="13"/>
    </row>
    <row r="1083" spans="9:10" x14ac:dyDescent="0.25">
      <c r="I1083" s="13"/>
      <c r="J1083" s="13"/>
    </row>
    <row r="1084" spans="9:10" x14ac:dyDescent="0.25">
      <c r="I1084" s="13"/>
      <c r="J1084" s="13"/>
    </row>
    <row r="1085" spans="9:10" x14ac:dyDescent="0.25">
      <c r="I1085" s="13"/>
      <c r="J1085" s="13"/>
    </row>
    <row r="1086" spans="9:10" x14ac:dyDescent="0.25">
      <c r="I1086" s="13"/>
      <c r="J1086" s="13"/>
    </row>
    <row r="1087" spans="9:10" x14ac:dyDescent="0.25">
      <c r="I1087" s="13"/>
      <c r="J1087" s="13"/>
    </row>
    <row r="1088" spans="9:10" x14ac:dyDescent="0.25">
      <c r="I1088" s="13"/>
      <c r="J1088" s="13"/>
    </row>
    <row r="1089" spans="9:10" x14ac:dyDescent="0.25">
      <c r="I1089" s="13"/>
      <c r="J1089" s="13"/>
    </row>
    <row r="1090" spans="9:10" x14ac:dyDescent="0.25">
      <c r="I1090" s="13"/>
      <c r="J1090" s="13"/>
    </row>
    <row r="1091" spans="9:10" x14ac:dyDescent="0.25">
      <c r="I1091" s="13"/>
      <c r="J1091" s="13"/>
    </row>
    <row r="1092" spans="9:10" x14ac:dyDescent="0.25">
      <c r="I1092" s="13"/>
      <c r="J1092" s="13"/>
    </row>
    <row r="1093" spans="9:10" x14ac:dyDescent="0.25">
      <c r="I1093" s="13"/>
      <c r="J1093" s="13"/>
    </row>
    <row r="1094" spans="9:10" x14ac:dyDescent="0.25">
      <c r="I1094" s="13"/>
      <c r="J1094" s="13"/>
    </row>
    <row r="1095" spans="9:10" x14ac:dyDescent="0.25">
      <c r="I1095" s="13"/>
      <c r="J1095" s="13"/>
    </row>
    <row r="1096" spans="9:10" x14ac:dyDescent="0.25">
      <c r="I1096" s="13"/>
      <c r="J1096" s="13"/>
    </row>
    <row r="1097" spans="9:10" x14ac:dyDescent="0.25">
      <c r="I1097" s="13"/>
      <c r="J1097" s="13"/>
    </row>
    <row r="1098" spans="9:10" x14ac:dyDescent="0.25">
      <c r="I1098" s="13"/>
      <c r="J1098" s="13"/>
    </row>
    <row r="1099" spans="9:10" x14ac:dyDescent="0.25">
      <c r="I1099" s="13"/>
      <c r="J1099" s="13"/>
    </row>
    <row r="1100" spans="9:10" x14ac:dyDescent="0.25">
      <c r="I1100" s="13"/>
      <c r="J1100" s="13"/>
    </row>
    <row r="1101" spans="9:10" x14ac:dyDescent="0.25">
      <c r="I1101" s="13"/>
      <c r="J1101" s="13"/>
    </row>
    <row r="1102" spans="9:10" x14ac:dyDescent="0.25">
      <c r="I1102" s="13"/>
      <c r="J1102" s="13"/>
    </row>
    <row r="1103" spans="9:10" x14ac:dyDescent="0.25">
      <c r="I1103" s="13"/>
      <c r="J1103" s="13"/>
    </row>
    <row r="1104" spans="9:10" x14ac:dyDescent="0.25">
      <c r="I1104" s="13"/>
      <c r="J1104" s="13"/>
    </row>
    <row r="1105" spans="9:10" x14ac:dyDescent="0.25">
      <c r="I1105" s="13"/>
      <c r="J1105" s="13"/>
    </row>
    <row r="1106" spans="9:10" x14ac:dyDescent="0.25">
      <c r="I1106" s="13"/>
      <c r="J1106" s="13"/>
    </row>
    <row r="1107" spans="9:10" x14ac:dyDescent="0.25">
      <c r="I1107" s="13"/>
      <c r="J1107" s="13"/>
    </row>
    <row r="1108" spans="9:10" x14ac:dyDescent="0.25">
      <c r="I1108" s="13"/>
      <c r="J1108" s="13"/>
    </row>
    <row r="1109" spans="9:10" x14ac:dyDescent="0.25">
      <c r="I1109" s="13"/>
      <c r="J1109" s="13"/>
    </row>
    <row r="1110" spans="9:10" x14ac:dyDescent="0.25">
      <c r="I1110" s="13"/>
      <c r="J1110" s="13"/>
    </row>
    <row r="1111" spans="9:10" x14ac:dyDescent="0.25">
      <c r="I1111" s="13"/>
      <c r="J1111" s="13"/>
    </row>
    <row r="1112" spans="9:10" x14ac:dyDescent="0.25">
      <c r="I1112" s="13"/>
      <c r="J1112" s="13"/>
    </row>
    <row r="1113" spans="9:10" x14ac:dyDescent="0.25">
      <c r="I1113" s="13"/>
      <c r="J1113" s="13"/>
    </row>
    <row r="1114" spans="9:10" x14ac:dyDescent="0.25">
      <c r="I1114" s="13"/>
      <c r="J1114" s="13"/>
    </row>
    <row r="1115" spans="9:10" x14ac:dyDescent="0.25">
      <c r="I1115" s="13"/>
      <c r="J1115" s="13"/>
    </row>
    <row r="1116" spans="9:10" x14ac:dyDescent="0.25">
      <c r="I1116" s="13"/>
      <c r="J1116" s="13"/>
    </row>
    <row r="1117" spans="9:10" x14ac:dyDescent="0.25">
      <c r="I1117" s="13"/>
      <c r="J1117" s="13"/>
    </row>
    <row r="1118" spans="9:10" x14ac:dyDescent="0.25">
      <c r="I1118" s="13"/>
      <c r="J1118" s="13"/>
    </row>
    <row r="1119" spans="9:10" x14ac:dyDescent="0.25">
      <c r="I1119" s="13"/>
      <c r="J1119" s="13"/>
    </row>
    <row r="1120" spans="9:10" x14ac:dyDescent="0.25">
      <c r="I1120" s="13"/>
      <c r="J1120" s="13"/>
    </row>
    <row r="1121" spans="9:10" x14ac:dyDescent="0.25">
      <c r="I1121" s="13"/>
      <c r="J1121" s="13"/>
    </row>
    <row r="1122" spans="9:10" x14ac:dyDescent="0.25">
      <c r="I1122" s="13"/>
      <c r="J1122" s="13"/>
    </row>
    <row r="1123" spans="9:10" x14ac:dyDescent="0.25">
      <c r="I1123" s="13"/>
      <c r="J1123" s="13"/>
    </row>
    <row r="1124" spans="9:10" x14ac:dyDescent="0.25">
      <c r="I1124" s="13"/>
      <c r="J1124" s="13"/>
    </row>
    <row r="1125" spans="9:10" x14ac:dyDescent="0.25">
      <c r="I1125" s="13"/>
      <c r="J1125" s="13"/>
    </row>
    <row r="1126" spans="9:10" x14ac:dyDescent="0.25">
      <c r="I1126" s="13"/>
      <c r="J1126" s="13"/>
    </row>
    <row r="1127" spans="9:10" x14ac:dyDescent="0.25">
      <c r="I1127" s="13"/>
      <c r="J1127" s="13"/>
    </row>
    <row r="1128" spans="9:10" x14ac:dyDescent="0.25">
      <c r="I1128" s="13"/>
      <c r="J1128" s="13"/>
    </row>
    <row r="1129" spans="9:10" x14ac:dyDescent="0.25">
      <c r="I1129" s="13"/>
      <c r="J1129" s="13"/>
    </row>
    <row r="1130" spans="9:10" x14ac:dyDescent="0.25">
      <c r="I1130" s="13"/>
      <c r="J1130" s="13"/>
    </row>
    <row r="1131" spans="9:10" x14ac:dyDescent="0.25">
      <c r="I1131" s="13"/>
      <c r="J1131" s="13"/>
    </row>
    <row r="1132" spans="9:10" x14ac:dyDescent="0.25">
      <c r="I1132" s="13"/>
      <c r="J1132" s="13"/>
    </row>
    <row r="1133" spans="9:10" x14ac:dyDescent="0.25">
      <c r="I1133" s="13"/>
      <c r="J1133" s="13"/>
    </row>
    <row r="1134" spans="9:10" x14ac:dyDescent="0.25">
      <c r="I1134" s="13"/>
      <c r="J1134" s="13"/>
    </row>
    <row r="1135" spans="9:10" x14ac:dyDescent="0.25">
      <c r="I1135" s="13"/>
      <c r="J1135" s="13"/>
    </row>
    <row r="1136" spans="9:10" x14ac:dyDescent="0.25">
      <c r="I1136" s="13"/>
      <c r="J1136" s="13"/>
    </row>
    <row r="1137" spans="9:10" x14ac:dyDescent="0.25">
      <c r="I1137" s="13"/>
      <c r="J1137" s="13"/>
    </row>
    <row r="1138" spans="9:10" x14ac:dyDescent="0.25">
      <c r="I1138" s="13"/>
      <c r="J1138" s="13"/>
    </row>
    <row r="1139" spans="9:10" x14ac:dyDescent="0.25">
      <c r="I1139" s="13"/>
      <c r="J1139" s="13"/>
    </row>
    <row r="1140" spans="9:10" x14ac:dyDescent="0.25">
      <c r="I1140" s="13"/>
      <c r="J1140" s="13"/>
    </row>
    <row r="1141" spans="9:10" x14ac:dyDescent="0.25">
      <c r="I1141" s="13"/>
      <c r="J1141" s="13"/>
    </row>
    <row r="1142" spans="9:10" x14ac:dyDescent="0.25">
      <c r="I1142" s="13"/>
      <c r="J1142" s="13"/>
    </row>
    <row r="1143" spans="9:10" x14ac:dyDescent="0.25">
      <c r="I1143" s="13"/>
      <c r="J1143" s="13"/>
    </row>
    <row r="1144" spans="9:10" x14ac:dyDescent="0.25">
      <c r="I1144" s="13"/>
      <c r="J1144" s="13"/>
    </row>
    <row r="1145" spans="9:10" x14ac:dyDescent="0.25">
      <c r="I1145" s="13"/>
      <c r="J1145" s="13"/>
    </row>
    <row r="1146" spans="9:10" x14ac:dyDescent="0.25">
      <c r="I1146" s="13"/>
      <c r="J1146" s="13"/>
    </row>
    <row r="1147" spans="9:10" x14ac:dyDescent="0.25">
      <c r="I1147" s="13"/>
      <c r="J1147" s="13"/>
    </row>
    <row r="1148" spans="9:10" x14ac:dyDescent="0.25">
      <c r="I1148" s="13"/>
      <c r="J1148" s="13"/>
    </row>
    <row r="1149" spans="9:10" x14ac:dyDescent="0.25">
      <c r="I1149" s="13"/>
      <c r="J1149" s="13"/>
    </row>
    <row r="1150" spans="9:10" x14ac:dyDescent="0.25">
      <c r="I1150" s="13"/>
      <c r="J1150" s="13"/>
    </row>
    <row r="1151" spans="9:10" x14ac:dyDescent="0.25">
      <c r="I1151" s="13"/>
      <c r="J1151" s="13"/>
    </row>
    <row r="1152" spans="9:10" x14ac:dyDescent="0.25">
      <c r="I1152" s="13"/>
      <c r="J1152" s="13"/>
    </row>
    <row r="1153" spans="9:10" x14ac:dyDescent="0.25">
      <c r="I1153" s="13"/>
      <c r="J1153" s="13"/>
    </row>
    <row r="1154" spans="9:10" x14ac:dyDescent="0.25">
      <c r="I1154" s="13"/>
      <c r="J1154" s="13"/>
    </row>
    <row r="1155" spans="9:10" x14ac:dyDescent="0.25">
      <c r="I1155" s="13"/>
      <c r="J1155" s="13"/>
    </row>
    <row r="1156" spans="9:10" x14ac:dyDescent="0.25">
      <c r="I1156" s="13"/>
      <c r="J1156" s="13"/>
    </row>
    <row r="1157" spans="9:10" x14ac:dyDescent="0.25">
      <c r="I1157" s="13"/>
      <c r="J1157" s="13"/>
    </row>
    <row r="1158" spans="9:10" x14ac:dyDescent="0.25">
      <c r="I1158" s="13"/>
      <c r="J1158" s="13"/>
    </row>
    <row r="1159" spans="9:10" x14ac:dyDescent="0.25">
      <c r="I1159" s="13"/>
      <c r="J1159" s="13"/>
    </row>
    <row r="1160" spans="9:10" x14ac:dyDescent="0.25">
      <c r="I1160" s="13"/>
      <c r="J1160" s="13"/>
    </row>
    <row r="1161" spans="9:10" x14ac:dyDescent="0.25">
      <c r="I1161" s="13"/>
      <c r="J1161" s="13"/>
    </row>
    <row r="1162" spans="9:10" x14ac:dyDescent="0.25">
      <c r="I1162" s="13"/>
      <c r="J1162" s="13"/>
    </row>
    <row r="1163" spans="9:10" x14ac:dyDescent="0.25">
      <c r="I1163" s="13"/>
      <c r="J1163" s="13"/>
    </row>
    <row r="1164" spans="9:10" x14ac:dyDescent="0.25">
      <c r="I1164" s="13"/>
      <c r="J1164" s="13"/>
    </row>
    <row r="1165" spans="9:10" x14ac:dyDescent="0.25">
      <c r="I1165" s="13"/>
      <c r="J1165" s="13"/>
    </row>
    <row r="1166" spans="9:10" x14ac:dyDescent="0.25">
      <c r="I1166" s="13"/>
      <c r="J1166" s="13"/>
    </row>
    <row r="1167" spans="9:10" x14ac:dyDescent="0.25">
      <c r="I1167" s="13"/>
      <c r="J1167" s="13"/>
    </row>
    <row r="1168" spans="9:10" x14ac:dyDescent="0.25">
      <c r="I1168" s="13"/>
      <c r="J1168" s="13"/>
    </row>
    <row r="1169" spans="9:10" x14ac:dyDescent="0.25">
      <c r="I1169" s="13"/>
      <c r="J1169" s="13"/>
    </row>
    <row r="1170" spans="9:10" x14ac:dyDescent="0.25">
      <c r="I1170" s="13"/>
      <c r="J1170" s="13"/>
    </row>
    <row r="1171" spans="9:10" x14ac:dyDescent="0.25">
      <c r="I1171" s="13"/>
      <c r="J1171" s="13"/>
    </row>
    <row r="1172" spans="9:10" x14ac:dyDescent="0.25">
      <c r="I1172" s="13"/>
      <c r="J1172" s="13"/>
    </row>
    <row r="1173" spans="9:10" x14ac:dyDescent="0.25">
      <c r="I1173" s="13"/>
      <c r="J1173" s="13"/>
    </row>
    <row r="1174" spans="9:10" x14ac:dyDescent="0.25">
      <c r="I1174" s="13"/>
      <c r="J1174" s="13"/>
    </row>
    <row r="1175" spans="9:10" x14ac:dyDescent="0.25">
      <c r="I1175" s="13"/>
      <c r="J1175" s="13"/>
    </row>
    <row r="1176" spans="9:10" x14ac:dyDescent="0.25">
      <c r="I1176" s="13"/>
      <c r="J1176" s="13"/>
    </row>
    <row r="1177" spans="9:10" x14ac:dyDescent="0.25">
      <c r="I1177" s="13"/>
      <c r="J1177" s="13"/>
    </row>
    <row r="1178" spans="9:10" x14ac:dyDescent="0.25">
      <c r="I1178" s="13"/>
      <c r="J1178" s="13"/>
    </row>
    <row r="1179" spans="9:10" x14ac:dyDescent="0.25">
      <c r="I1179" s="13"/>
      <c r="J1179" s="13"/>
    </row>
    <row r="1180" spans="9:10" x14ac:dyDescent="0.25">
      <c r="I1180" s="13"/>
      <c r="J1180" s="13"/>
    </row>
    <row r="1181" spans="9:10" x14ac:dyDescent="0.25">
      <c r="I1181" s="13"/>
      <c r="J1181" s="13"/>
    </row>
    <row r="1182" spans="9:10" x14ac:dyDescent="0.25">
      <c r="I1182" s="13"/>
      <c r="J1182" s="13"/>
    </row>
    <row r="1183" spans="9:10" x14ac:dyDescent="0.25">
      <c r="I1183" s="13"/>
      <c r="J1183" s="13"/>
    </row>
    <row r="1184" spans="9:10" x14ac:dyDescent="0.25">
      <c r="I1184" s="13"/>
      <c r="J1184" s="13"/>
    </row>
    <row r="1185" spans="9:10" x14ac:dyDescent="0.25">
      <c r="I1185" s="13"/>
      <c r="J1185" s="13"/>
    </row>
    <row r="1186" spans="9:10" x14ac:dyDescent="0.25">
      <c r="I1186" s="13"/>
      <c r="J1186" s="13"/>
    </row>
    <row r="1187" spans="9:10" x14ac:dyDescent="0.25">
      <c r="I1187" s="13"/>
      <c r="J1187" s="13"/>
    </row>
    <row r="1188" spans="9:10" x14ac:dyDescent="0.25">
      <c r="I1188" s="13"/>
      <c r="J1188" s="13"/>
    </row>
    <row r="1189" spans="9:10" x14ac:dyDescent="0.25">
      <c r="I1189" s="13"/>
      <c r="J1189" s="13"/>
    </row>
    <row r="1190" spans="9:10" x14ac:dyDescent="0.25">
      <c r="I1190" s="13"/>
      <c r="J1190" s="13"/>
    </row>
    <row r="1191" spans="9:10" x14ac:dyDescent="0.25">
      <c r="I1191" s="13"/>
      <c r="J1191" s="13"/>
    </row>
    <row r="1192" spans="9:10" x14ac:dyDescent="0.25">
      <c r="I1192" s="13"/>
      <c r="J1192" s="13"/>
    </row>
    <row r="1193" spans="9:10" x14ac:dyDescent="0.25">
      <c r="I1193" s="13"/>
      <c r="J1193" s="13"/>
    </row>
    <row r="1194" spans="9:10" x14ac:dyDescent="0.25">
      <c r="I1194" s="13"/>
      <c r="J1194" s="13"/>
    </row>
    <row r="1195" spans="9:10" x14ac:dyDescent="0.25">
      <c r="I1195" s="13"/>
      <c r="J1195" s="13"/>
    </row>
    <row r="1196" spans="9:10" x14ac:dyDescent="0.25">
      <c r="I1196" s="13"/>
      <c r="J1196" s="13"/>
    </row>
    <row r="1197" spans="9:10" x14ac:dyDescent="0.25">
      <c r="I1197" s="13"/>
      <c r="J1197" s="13"/>
    </row>
    <row r="1198" spans="9:10" x14ac:dyDescent="0.25">
      <c r="I1198" s="13"/>
      <c r="J1198" s="13"/>
    </row>
    <row r="1199" spans="9:10" x14ac:dyDescent="0.25">
      <c r="I1199" s="13"/>
      <c r="J1199" s="13"/>
    </row>
    <row r="1200" spans="9:10" x14ac:dyDescent="0.25">
      <c r="I1200" s="13"/>
      <c r="J1200" s="13"/>
    </row>
    <row r="1201" spans="9:10" x14ac:dyDescent="0.25">
      <c r="I1201" s="13"/>
      <c r="J1201" s="13"/>
    </row>
    <row r="1202" spans="9:10" x14ac:dyDescent="0.25">
      <c r="I1202" s="13"/>
      <c r="J1202" s="13"/>
    </row>
    <row r="1203" spans="9:10" x14ac:dyDescent="0.25">
      <c r="I1203" s="13"/>
      <c r="J1203" s="13"/>
    </row>
    <row r="1204" spans="9:10" x14ac:dyDescent="0.25">
      <c r="I1204" s="13"/>
      <c r="J1204" s="13"/>
    </row>
    <row r="1205" spans="9:10" x14ac:dyDescent="0.25">
      <c r="I1205" s="13"/>
      <c r="J1205" s="13"/>
    </row>
    <row r="1206" spans="9:10" x14ac:dyDescent="0.25">
      <c r="I1206" s="13"/>
      <c r="J1206" s="13"/>
    </row>
    <row r="1207" spans="9:10" x14ac:dyDescent="0.25">
      <c r="I1207" s="13"/>
      <c r="J1207" s="13"/>
    </row>
    <row r="1208" spans="9:10" x14ac:dyDescent="0.25">
      <c r="I1208" s="13"/>
      <c r="J1208" s="13"/>
    </row>
    <row r="1209" spans="9:10" x14ac:dyDescent="0.25">
      <c r="I1209" s="13"/>
      <c r="J1209" s="13"/>
    </row>
    <row r="1210" spans="9:10" x14ac:dyDescent="0.25">
      <c r="I1210" s="13"/>
      <c r="J1210" s="13"/>
    </row>
    <row r="1211" spans="9:10" x14ac:dyDescent="0.25">
      <c r="I1211" s="13"/>
      <c r="J1211" s="13"/>
    </row>
    <row r="1212" spans="9:10" x14ac:dyDescent="0.25">
      <c r="I1212" s="13"/>
      <c r="J1212" s="13"/>
    </row>
    <row r="1213" spans="9:10" x14ac:dyDescent="0.25">
      <c r="I1213" s="13"/>
      <c r="J1213" s="13"/>
    </row>
    <row r="1214" spans="9:10" x14ac:dyDescent="0.25">
      <c r="I1214" s="13"/>
      <c r="J1214" s="13"/>
    </row>
    <row r="1215" spans="9:10" x14ac:dyDescent="0.25">
      <c r="I1215" s="13"/>
      <c r="J1215" s="13"/>
    </row>
    <row r="1216" spans="9:10" x14ac:dyDescent="0.25">
      <c r="I1216" s="13"/>
      <c r="J1216" s="13"/>
    </row>
    <row r="1217" spans="9:10" x14ac:dyDescent="0.25">
      <c r="I1217" s="13"/>
      <c r="J1217" s="13"/>
    </row>
    <row r="1218" spans="9:10" x14ac:dyDescent="0.25">
      <c r="I1218" s="13"/>
      <c r="J1218" s="13"/>
    </row>
    <row r="1219" spans="9:10" x14ac:dyDescent="0.25">
      <c r="I1219" s="13"/>
      <c r="J1219" s="13"/>
    </row>
    <row r="1220" spans="9:10" x14ac:dyDescent="0.25">
      <c r="I1220" s="13"/>
      <c r="J1220" s="13"/>
    </row>
    <row r="1221" spans="9:10" x14ac:dyDescent="0.25">
      <c r="I1221" s="13"/>
      <c r="J1221" s="13"/>
    </row>
    <row r="1222" spans="9:10" x14ac:dyDescent="0.25">
      <c r="I1222" s="13"/>
      <c r="J1222" s="13"/>
    </row>
    <row r="1223" spans="9:10" x14ac:dyDescent="0.25">
      <c r="I1223" s="13"/>
      <c r="J1223" s="13"/>
    </row>
    <row r="1224" spans="9:10" x14ac:dyDescent="0.25">
      <c r="I1224" s="13"/>
      <c r="J1224" s="13"/>
    </row>
    <row r="1225" spans="9:10" x14ac:dyDescent="0.25">
      <c r="I1225" s="13"/>
      <c r="J1225" s="13"/>
    </row>
    <row r="1226" spans="9:10" x14ac:dyDescent="0.25">
      <c r="I1226" s="13"/>
      <c r="J1226" s="13"/>
    </row>
    <row r="1227" spans="9:10" x14ac:dyDescent="0.25">
      <c r="I1227" s="13"/>
      <c r="J1227" s="13"/>
    </row>
    <row r="1228" spans="9:10" x14ac:dyDescent="0.25">
      <c r="I1228" s="13"/>
      <c r="J1228" s="13"/>
    </row>
    <row r="1229" spans="9:10" x14ac:dyDescent="0.25">
      <c r="I1229" s="13"/>
      <c r="J1229" s="13"/>
    </row>
    <row r="1230" spans="9:10" x14ac:dyDescent="0.25">
      <c r="I1230" s="13"/>
      <c r="J1230" s="13"/>
    </row>
    <row r="1231" spans="9:10" x14ac:dyDescent="0.25">
      <c r="I1231" s="13"/>
      <c r="J1231" s="13"/>
    </row>
    <row r="1232" spans="9:10" x14ac:dyDescent="0.25">
      <c r="I1232" s="13"/>
      <c r="J1232" s="13"/>
    </row>
    <row r="1233" spans="9:10" x14ac:dyDescent="0.25">
      <c r="I1233" s="13"/>
      <c r="J1233" s="13"/>
    </row>
    <row r="1234" spans="9:10" x14ac:dyDescent="0.25">
      <c r="I1234" s="13"/>
      <c r="J1234" s="13"/>
    </row>
    <row r="1235" spans="9:10" x14ac:dyDescent="0.25">
      <c r="I1235" s="13"/>
      <c r="J1235" s="13"/>
    </row>
    <row r="1236" spans="9:10" x14ac:dyDescent="0.25">
      <c r="I1236" s="13"/>
      <c r="J1236" s="13"/>
    </row>
    <row r="1237" spans="9:10" x14ac:dyDescent="0.25">
      <c r="I1237" s="13"/>
      <c r="J1237" s="13"/>
    </row>
    <row r="1238" spans="9:10" x14ac:dyDescent="0.25">
      <c r="I1238" s="13"/>
      <c r="J1238" s="13"/>
    </row>
    <row r="1239" spans="9:10" x14ac:dyDescent="0.25">
      <c r="I1239" s="13"/>
      <c r="J1239" s="13"/>
    </row>
    <row r="1240" spans="9:10" x14ac:dyDescent="0.25">
      <c r="I1240" s="13"/>
      <c r="J1240" s="13"/>
    </row>
    <row r="1241" spans="9:10" x14ac:dyDescent="0.25">
      <c r="I1241" s="13"/>
      <c r="J1241" s="13"/>
    </row>
    <row r="1242" spans="9:10" x14ac:dyDescent="0.25">
      <c r="I1242" s="13"/>
      <c r="J1242" s="13"/>
    </row>
    <row r="1243" spans="9:10" x14ac:dyDescent="0.25">
      <c r="I1243" s="13"/>
      <c r="J1243" s="13"/>
    </row>
    <row r="1244" spans="9:10" x14ac:dyDescent="0.25">
      <c r="I1244" s="13"/>
      <c r="J1244" s="13"/>
    </row>
    <row r="1245" spans="9:10" x14ac:dyDescent="0.25">
      <c r="I1245" s="13"/>
      <c r="J1245" s="13"/>
    </row>
    <row r="1246" spans="9:10" x14ac:dyDescent="0.25">
      <c r="I1246" s="13"/>
      <c r="J1246" s="13"/>
    </row>
    <row r="1247" spans="9:10" x14ac:dyDescent="0.25">
      <c r="I1247" s="13"/>
      <c r="J1247" s="13"/>
    </row>
    <row r="1248" spans="9:10" x14ac:dyDescent="0.25">
      <c r="I1248" s="13"/>
      <c r="J1248" s="13"/>
    </row>
    <row r="1249" spans="9:10" x14ac:dyDescent="0.25">
      <c r="I1249" s="13"/>
      <c r="J1249" s="13"/>
    </row>
    <row r="1250" spans="9:10" x14ac:dyDescent="0.25">
      <c r="I1250" s="13"/>
      <c r="J1250" s="13"/>
    </row>
    <row r="1251" spans="9:10" x14ac:dyDescent="0.25">
      <c r="I1251" s="13"/>
      <c r="J1251" s="13"/>
    </row>
    <row r="1252" spans="9:10" x14ac:dyDescent="0.25">
      <c r="I1252" s="13"/>
      <c r="J1252" s="13"/>
    </row>
    <row r="1253" spans="9:10" x14ac:dyDescent="0.25">
      <c r="I1253" s="13"/>
      <c r="J1253" s="13"/>
    </row>
    <row r="1254" spans="9:10" x14ac:dyDescent="0.25">
      <c r="I1254" s="13"/>
      <c r="J1254" s="13"/>
    </row>
    <row r="1255" spans="9:10" x14ac:dyDescent="0.25">
      <c r="I1255" s="13"/>
      <c r="J1255" s="13"/>
    </row>
    <row r="1256" spans="9:10" x14ac:dyDescent="0.25">
      <c r="I1256" s="13"/>
      <c r="J1256" s="13"/>
    </row>
    <row r="1257" spans="9:10" x14ac:dyDescent="0.25">
      <c r="I1257" s="13"/>
      <c r="J1257" s="13"/>
    </row>
    <row r="1258" spans="9:10" x14ac:dyDescent="0.25">
      <c r="I1258" s="13"/>
      <c r="J1258" s="13"/>
    </row>
    <row r="1259" spans="9:10" x14ac:dyDescent="0.25">
      <c r="I1259" s="13"/>
      <c r="J1259" s="13"/>
    </row>
    <row r="1260" spans="9:10" x14ac:dyDescent="0.25">
      <c r="I1260" s="13"/>
      <c r="J1260" s="13"/>
    </row>
    <row r="1261" spans="9:10" x14ac:dyDescent="0.25">
      <c r="I1261" s="13"/>
      <c r="J1261" s="13"/>
    </row>
    <row r="1262" spans="9:10" x14ac:dyDescent="0.25">
      <c r="I1262" s="13"/>
      <c r="J1262" s="13"/>
    </row>
    <row r="1263" spans="9:10" x14ac:dyDescent="0.25">
      <c r="I1263" s="13"/>
      <c r="J1263" s="13"/>
    </row>
    <row r="1264" spans="9:10" x14ac:dyDescent="0.25">
      <c r="I1264" s="13"/>
      <c r="J1264" s="13"/>
    </row>
    <row r="1265" spans="9:10" x14ac:dyDescent="0.25">
      <c r="I1265" s="13"/>
      <c r="J1265" s="13"/>
    </row>
    <row r="1266" spans="9:10" x14ac:dyDescent="0.25">
      <c r="I1266" s="13"/>
      <c r="J1266" s="13"/>
    </row>
    <row r="1267" spans="9:10" x14ac:dyDescent="0.25">
      <c r="I1267" s="13"/>
      <c r="J1267" s="13"/>
    </row>
    <row r="1268" spans="9:10" x14ac:dyDescent="0.25">
      <c r="I1268" s="13"/>
    </row>
    <row r="1269" spans="9:10" x14ac:dyDescent="0.25">
      <c r="I1269" s="13"/>
    </row>
    <row r="1270" spans="9:10" x14ac:dyDescent="0.25">
      <c r="I1270" s="13"/>
    </row>
    <row r="1271" spans="9:10" x14ac:dyDescent="0.25">
      <c r="I1271" s="13"/>
    </row>
    <row r="1272" spans="9:10" x14ac:dyDescent="0.25">
      <c r="I1272" s="13"/>
    </row>
    <row r="1273" spans="9:10" x14ac:dyDescent="0.25">
      <c r="I1273" s="13"/>
    </row>
    <row r="1274" spans="9:10" x14ac:dyDescent="0.25">
      <c r="I1274" s="13"/>
    </row>
    <row r="1275" spans="9:10" x14ac:dyDescent="0.25">
      <c r="I1275" s="13"/>
    </row>
    <row r="1276" spans="9:10" x14ac:dyDescent="0.25">
      <c r="I1276" s="13"/>
    </row>
    <row r="1277" spans="9:10" x14ac:dyDescent="0.25">
      <c r="I1277" s="13"/>
    </row>
    <row r="1278" spans="9:10" x14ac:dyDescent="0.25">
      <c r="I1278" s="13"/>
    </row>
    <row r="1279" spans="9:10" x14ac:dyDescent="0.25">
      <c r="I1279" s="13"/>
    </row>
    <row r="1280" spans="9:10" x14ac:dyDescent="0.25">
      <c r="I1280" s="13"/>
    </row>
    <row r="1281" spans="9:9" x14ac:dyDescent="0.25">
      <c r="I1281" s="13"/>
    </row>
    <row r="1282" spans="9:9" x14ac:dyDescent="0.25">
      <c r="I1282" s="13"/>
    </row>
    <row r="1283" spans="9:9" x14ac:dyDescent="0.25">
      <c r="I1283" s="13"/>
    </row>
    <row r="1284" spans="9:9" x14ac:dyDescent="0.25">
      <c r="I1284" s="13"/>
    </row>
    <row r="1285" spans="9:9" x14ac:dyDescent="0.25">
      <c r="I1285" s="13"/>
    </row>
    <row r="1286" spans="9:9" x14ac:dyDescent="0.25">
      <c r="I1286" s="13"/>
    </row>
    <row r="1287" spans="9:9" x14ac:dyDescent="0.25">
      <c r="I1287" s="13"/>
    </row>
    <row r="1288" spans="9:9" x14ac:dyDescent="0.25">
      <c r="I1288" s="13"/>
    </row>
    <row r="1289" spans="9:9" x14ac:dyDescent="0.25">
      <c r="I1289" s="13"/>
    </row>
    <row r="1290" spans="9:9" x14ac:dyDescent="0.25">
      <c r="I1290" s="13"/>
    </row>
    <row r="1291" spans="9:9" x14ac:dyDescent="0.25">
      <c r="I1291" s="13"/>
    </row>
    <row r="1292" spans="9:9" x14ac:dyDescent="0.25">
      <c r="I1292" s="13"/>
    </row>
    <row r="1293" spans="9:9" x14ac:dyDescent="0.25">
      <c r="I1293" s="13"/>
    </row>
    <row r="1294" spans="9:9" x14ac:dyDescent="0.25">
      <c r="I1294" s="13"/>
    </row>
    <row r="1295" spans="9:9" x14ac:dyDescent="0.25">
      <c r="I1295" s="13"/>
    </row>
    <row r="1296" spans="9:9" x14ac:dyDescent="0.25">
      <c r="I1296" s="13"/>
    </row>
    <row r="1297" spans="9:9" x14ac:dyDescent="0.25">
      <c r="I1297" s="13"/>
    </row>
    <row r="1298" spans="9:9" x14ac:dyDescent="0.25">
      <c r="I1298" s="13"/>
    </row>
    <row r="1299" spans="9:9" x14ac:dyDescent="0.25">
      <c r="I1299" s="13"/>
    </row>
    <row r="1300" spans="9:9" x14ac:dyDescent="0.25">
      <c r="I1300" s="13"/>
    </row>
    <row r="1301" spans="9:9" x14ac:dyDescent="0.25">
      <c r="I1301" s="13"/>
    </row>
    <row r="1302" spans="9:9" x14ac:dyDescent="0.25">
      <c r="I1302" s="13"/>
    </row>
    <row r="1303" spans="9:9" x14ac:dyDescent="0.25">
      <c r="I1303" s="13"/>
    </row>
    <row r="1304" spans="9:9" x14ac:dyDescent="0.25">
      <c r="I1304" s="13"/>
    </row>
    <row r="1305" spans="9:9" x14ac:dyDescent="0.25">
      <c r="I1305" s="13"/>
    </row>
    <row r="1306" spans="9:9" x14ac:dyDescent="0.25">
      <c r="I1306" s="13"/>
    </row>
    <row r="1307" spans="9:9" x14ac:dyDescent="0.25">
      <c r="I1307" s="13"/>
    </row>
    <row r="1308" spans="9:9" x14ac:dyDescent="0.25">
      <c r="I1308" s="13"/>
    </row>
    <row r="1309" spans="9:9" x14ac:dyDescent="0.25">
      <c r="I1309" s="13"/>
    </row>
    <row r="1310" spans="9:9" x14ac:dyDescent="0.25">
      <c r="I1310" s="13"/>
    </row>
    <row r="1311" spans="9:9" x14ac:dyDescent="0.25">
      <c r="I1311" s="13"/>
    </row>
    <row r="1312" spans="9:9" x14ac:dyDescent="0.25">
      <c r="I1312" s="13"/>
    </row>
    <row r="1313" spans="9:9" x14ac:dyDescent="0.25">
      <c r="I1313" s="13"/>
    </row>
    <row r="1314" spans="9:9" x14ac:dyDescent="0.25">
      <c r="I1314" s="13"/>
    </row>
    <row r="1315" spans="9:9" x14ac:dyDescent="0.25">
      <c r="I1315" s="13"/>
    </row>
    <row r="1316" spans="9:9" x14ac:dyDescent="0.25">
      <c r="I1316" s="13"/>
    </row>
    <row r="1317" spans="9:9" x14ac:dyDescent="0.25">
      <c r="I1317" s="13"/>
    </row>
    <row r="1318" spans="9:9" x14ac:dyDescent="0.25">
      <c r="I1318" s="13"/>
    </row>
    <row r="1319" spans="9:9" x14ac:dyDescent="0.25">
      <c r="I1319" s="13"/>
    </row>
    <row r="1320" spans="9:9" x14ac:dyDescent="0.25">
      <c r="I1320" s="13"/>
    </row>
    <row r="1321" spans="9:9" x14ac:dyDescent="0.25">
      <c r="I1321" s="13"/>
    </row>
    <row r="1322" spans="9:9" x14ac:dyDescent="0.25">
      <c r="I1322" s="13"/>
    </row>
    <row r="1323" spans="9:9" x14ac:dyDescent="0.25">
      <c r="I1323" s="13"/>
    </row>
    <row r="1324" spans="9:9" x14ac:dyDescent="0.25">
      <c r="I1324" s="13"/>
    </row>
    <row r="1325" spans="9:9" x14ac:dyDescent="0.25">
      <c r="I1325" s="13"/>
    </row>
    <row r="1326" spans="9:9" x14ac:dyDescent="0.25">
      <c r="I1326" s="13"/>
    </row>
    <row r="1327" spans="9:9" x14ac:dyDescent="0.25">
      <c r="I1327" s="13"/>
    </row>
    <row r="1328" spans="9:9" x14ac:dyDescent="0.25">
      <c r="I1328" s="13"/>
    </row>
    <row r="1329" spans="9:9" x14ac:dyDescent="0.25">
      <c r="I1329" s="13"/>
    </row>
    <row r="1330" spans="9:9" x14ac:dyDescent="0.25">
      <c r="I1330" s="13"/>
    </row>
    <row r="1331" spans="9:9" x14ac:dyDescent="0.25">
      <c r="I1331" s="13"/>
    </row>
    <row r="1332" spans="9:9" x14ac:dyDescent="0.25">
      <c r="I1332" s="13"/>
    </row>
    <row r="1333" spans="9:9" x14ac:dyDescent="0.25">
      <c r="I1333" s="13"/>
    </row>
    <row r="1334" spans="9:9" x14ac:dyDescent="0.25">
      <c r="I1334" s="13"/>
    </row>
    <row r="1335" spans="9:9" x14ac:dyDescent="0.25">
      <c r="I1335" s="13"/>
    </row>
    <row r="1336" spans="9:9" x14ac:dyDescent="0.25">
      <c r="I1336" s="13"/>
    </row>
    <row r="1337" spans="9:9" x14ac:dyDescent="0.25">
      <c r="I1337" s="13"/>
    </row>
    <row r="1338" spans="9:9" x14ac:dyDescent="0.25">
      <c r="I1338" s="13"/>
    </row>
    <row r="1339" spans="9:9" x14ac:dyDescent="0.25">
      <c r="I1339" s="13"/>
    </row>
    <row r="1340" spans="9:9" x14ac:dyDescent="0.25">
      <c r="I1340" s="13"/>
    </row>
    <row r="1341" spans="9:9" x14ac:dyDescent="0.25">
      <c r="I1341" s="13"/>
    </row>
    <row r="1342" spans="9:9" x14ac:dyDescent="0.25">
      <c r="I1342" s="13"/>
    </row>
    <row r="1343" spans="9:9" x14ac:dyDescent="0.25">
      <c r="I1343" s="13"/>
    </row>
    <row r="1344" spans="9:9" x14ac:dyDescent="0.25">
      <c r="I1344" s="13"/>
    </row>
    <row r="1345" spans="9:9" x14ac:dyDescent="0.25">
      <c r="I1345" s="13"/>
    </row>
    <row r="1346" spans="9:9" x14ac:dyDescent="0.25">
      <c r="I1346" s="13"/>
    </row>
    <row r="1347" spans="9:9" x14ac:dyDescent="0.25">
      <c r="I1347" s="13"/>
    </row>
    <row r="1348" spans="9:9" x14ac:dyDescent="0.25">
      <c r="I1348" s="13"/>
    </row>
    <row r="1349" spans="9:9" x14ac:dyDescent="0.25">
      <c r="I1349" s="13"/>
    </row>
    <row r="1350" spans="9:9" x14ac:dyDescent="0.25">
      <c r="I1350" s="13"/>
    </row>
    <row r="1351" spans="9:9" x14ac:dyDescent="0.25">
      <c r="I1351" s="13"/>
    </row>
    <row r="1352" spans="9:9" x14ac:dyDescent="0.25">
      <c r="I1352" s="13"/>
    </row>
    <row r="1353" spans="9:9" x14ac:dyDescent="0.25">
      <c r="I1353" s="13"/>
    </row>
    <row r="1354" spans="9:9" x14ac:dyDescent="0.25">
      <c r="I1354" s="13"/>
    </row>
    <row r="1355" spans="9:9" x14ac:dyDescent="0.25">
      <c r="I1355" s="13"/>
    </row>
    <row r="1356" spans="9:9" x14ac:dyDescent="0.25">
      <c r="I1356" s="13"/>
    </row>
    <row r="1357" spans="9:9" x14ac:dyDescent="0.25">
      <c r="I1357" s="13"/>
    </row>
    <row r="1358" spans="9:9" x14ac:dyDescent="0.25">
      <c r="I1358" s="13"/>
    </row>
    <row r="1359" spans="9:9" x14ac:dyDescent="0.25">
      <c r="I1359" s="13"/>
    </row>
    <row r="1360" spans="9:9" x14ac:dyDescent="0.25">
      <c r="I1360" s="13"/>
    </row>
    <row r="1361" spans="9:9" x14ac:dyDescent="0.25">
      <c r="I1361" s="13"/>
    </row>
    <row r="1362" spans="9:9" x14ac:dyDescent="0.25">
      <c r="I1362" s="13"/>
    </row>
    <row r="1363" spans="9:9" x14ac:dyDescent="0.25">
      <c r="I1363" s="13"/>
    </row>
    <row r="1364" spans="9:9" x14ac:dyDescent="0.25">
      <c r="I1364" s="13"/>
    </row>
    <row r="1365" spans="9:9" x14ac:dyDescent="0.25">
      <c r="I1365" s="13"/>
    </row>
    <row r="1366" spans="9:9" x14ac:dyDescent="0.25">
      <c r="I1366" s="13"/>
    </row>
    <row r="1367" spans="9:9" x14ac:dyDescent="0.25">
      <c r="I1367" s="13"/>
    </row>
    <row r="1368" spans="9:9" x14ac:dyDescent="0.25">
      <c r="I1368" s="13"/>
    </row>
    <row r="1369" spans="9:9" x14ac:dyDescent="0.25">
      <c r="I1369" s="13"/>
    </row>
    <row r="1370" spans="9:9" x14ac:dyDescent="0.25">
      <c r="I1370" s="13"/>
    </row>
    <row r="1371" spans="9:9" x14ac:dyDescent="0.25">
      <c r="I1371" s="13"/>
    </row>
    <row r="1372" spans="9:9" x14ac:dyDescent="0.25">
      <c r="I1372" s="13"/>
    </row>
    <row r="1373" spans="9:9" x14ac:dyDescent="0.25">
      <c r="I1373" s="13"/>
    </row>
    <row r="1374" spans="9:9" x14ac:dyDescent="0.25">
      <c r="I1374" s="13"/>
    </row>
    <row r="1375" spans="9:9" x14ac:dyDescent="0.25">
      <c r="I1375" s="13"/>
    </row>
    <row r="1376" spans="9:9" x14ac:dyDescent="0.25">
      <c r="I1376" s="13"/>
    </row>
    <row r="1377" spans="9:9" x14ac:dyDescent="0.25">
      <c r="I1377" s="13"/>
    </row>
    <row r="1378" spans="9:9" x14ac:dyDescent="0.25">
      <c r="I1378" s="13"/>
    </row>
    <row r="1379" spans="9:9" x14ac:dyDescent="0.25">
      <c r="I1379" s="13"/>
    </row>
    <row r="1380" spans="9:9" x14ac:dyDescent="0.25">
      <c r="I1380" s="13"/>
    </row>
    <row r="1381" spans="9:9" x14ac:dyDescent="0.25">
      <c r="I1381" s="13"/>
    </row>
    <row r="1382" spans="9:9" x14ac:dyDescent="0.25">
      <c r="I1382" s="13"/>
    </row>
    <row r="1383" spans="9:9" x14ac:dyDescent="0.25">
      <c r="I1383" s="13"/>
    </row>
    <row r="1384" spans="9:9" x14ac:dyDescent="0.25">
      <c r="I1384" s="13"/>
    </row>
    <row r="1385" spans="9:9" x14ac:dyDescent="0.25">
      <c r="I1385" s="13"/>
    </row>
    <row r="1386" spans="9:9" x14ac:dyDescent="0.25">
      <c r="I1386" s="13"/>
    </row>
    <row r="1387" spans="9:9" x14ac:dyDescent="0.25">
      <c r="I1387" s="13"/>
    </row>
    <row r="1388" spans="9:9" x14ac:dyDescent="0.25">
      <c r="I1388" s="13"/>
    </row>
    <row r="1389" spans="9:9" x14ac:dyDescent="0.25">
      <c r="I1389" s="13"/>
    </row>
    <row r="1390" spans="9:9" x14ac:dyDescent="0.25">
      <c r="I1390" s="13"/>
    </row>
    <row r="1391" spans="9:9" x14ac:dyDescent="0.25">
      <c r="I1391" s="13"/>
    </row>
    <row r="1392" spans="9:9" x14ac:dyDescent="0.25">
      <c r="I1392" s="13"/>
    </row>
    <row r="1393" spans="9:9" x14ac:dyDescent="0.25">
      <c r="I1393" s="13"/>
    </row>
    <row r="1394" spans="9:9" x14ac:dyDescent="0.25">
      <c r="I1394" s="13"/>
    </row>
    <row r="1395" spans="9:9" x14ac:dyDescent="0.25">
      <c r="I1395" s="13"/>
    </row>
    <row r="1396" spans="9:9" x14ac:dyDescent="0.25">
      <c r="I1396" s="13"/>
    </row>
    <row r="1397" spans="9:9" x14ac:dyDescent="0.25">
      <c r="I1397" s="13"/>
    </row>
    <row r="1398" spans="9:9" x14ac:dyDescent="0.25">
      <c r="I1398" s="13"/>
    </row>
    <row r="1399" spans="9:9" x14ac:dyDescent="0.25">
      <c r="I1399" s="13"/>
    </row>
    <row r="1400" spans="9:9" x14ac:dyDescent="0.25">
      <c r="I1400" s="13"/>
    </row>
    <row r="1401" spans="9:9" x14ac:dyDescent="0.25">
      <c r="I1401" s="13"/>
    </row>
    <row r="1402" spans="9:9" x14ac:dyDescent="0.25">
      <c r="I1402" s="13"/>
    </row>
    <row r="1403" spans="9:9" x14ac:dyDescent="0.25">
      <c r="I1403" s="13"/>
    </row>
    <row r="1404" spans="9:9" x14ac:dyDescent="0.25">
      <c r="I1404" s="13"/>
    </row>
    <row r="1405" spans="9:9" x14ac:dyDescent="0.25">
      <c r="I1405" s="13"/>
    </row>
    <row r="1406" spans="9:9" x14ac:dyDescent="0.25">
      <c r="I1406" s="13"/>
    </row>
    <row r="1407" spans="9:9" x14ac:dyDescent="0.25">
      <c r="I1407" s="13"/>
    </row>
    <row r="1408" spans="9:9" x14ac:dyDescent="0.25">
      <c r="I1408" s="13"/>
    </row>
    <row r="1409" spans="9:9" x14ac:dyDescent="0.25">
      <c r="I1409" s="13"/>
    </row>
    <row r="1410" spans="9:9" x14ac:dyDescent="0.25">
      <c r="I1410" s="13"/>
    </row>
    <row r="1411" spans="9:9" x14ac:dyDescent="0.25">
      <c r="I1411" s="13"/>
    </row>
    <row r="1412" spans="9:9" x14ac:dyDescent="0.25">
      <c r="I1412" s="13"/>
    </row>
    <row r="1413" spans="9:9" x14ac:dyDescent="0.25">
      <c r="I1413" s="13"/>
    </row>
    <row r="1414" spans="9:9" x14ac:dyDescent="0.25">
      <c r="I1414" s="13"/>
    </row>
    <row r="1415" spans="9:9" x14ac:dyDescent="0.25">
      <c r="I1415" s="13"/>
    </row>
    <row r="1416" spans="9:9" x14ac:dyDescent="0.25">
      <c r="I1416" s="13"/>
    </row>
    <row r="1417" spans="9:9" x14ac:dyDescent="0.25">
      <c r="I1417" s="13"/>
    </row>
    <row r="1418" spans="9:9" x14ac:dyDescent="0.25">
      <c r="I1418" s="13"/>
    </row>
    <row r="1419" spans="9:9" x14ac:dyDescent="0.25">
      <c r="I1419" s="13"/>
    </row>
    <row r="1420" spans="9:9" x14ac:dyDescent="0.25">
      <c r="I1420" s="13"/>
    </row>
    <row r="1421" spans="9:9" x14ac:dyDescent="0.25">
      <c r="I1421" s="13"/>
    </row>
    <row r="1422" spans="9:9" x14ac:dyDescent="0.25">
      <c r="I1422" s="13"/>
    </row>
    <row r="1423" spans="9:9" x14ac:dyDescent="0.25">
      <c r="I1423" s="13"/>
    </row>
    <row r="1424" spans="9:9" x14ac:dyDescent="0.25">
      <c r="I1424" s="13"/>
    </row>
    <row r="1425" spans="9:9" x14ac:dyDescent="0.25">
      <c r="I1425" s="13"/>
    </row>
    <row r="1426" spans="9:9" x14ac:dyDescent="0.25">
      <c r="I1426" s="13"/>
    </row>
    <row r="1427" spans="9:9" x14ac:dyDescent="0.25">
      <c r="I1427" s="13"/>
    </row>
    <row r="1428" spans="9:9" x14ac:dyDescent="0.25">
      <c r="I1428" s="13"/>
    </row>
    <row r="1429" spans="9:9" x14ac:dyDescent="0.25">
      <c r="I1429" s="13"/>
    </row>
    <row r="1430" spans="9:9" x14ac:dyDescent="0.25">
      <c r="I1430" s="13"/>
    </row>
    <row r="1431" spans="9:9" x14ac:dyDescent="0.25">
      <c r="I1431" s="13"/>
    </row>
    <row r="1432" spans="9:9" x14ac:dyDescent="0.25">
      <c r="I1432" s="13"/>
    </row>
    <row r="1433" spans="9:9" x14ac:dyDescent="0.25">
      <c r="I1433" s="13"/>
    </row>
    <row r="1434" spans="9:9" x14ac:dyDescent="0.25">
      <c r="I1434" s="13"/>
    </row>
    <row r="1435" spans="9:9" x14ac:dyDescent="0.25">
      <c r="I1435" s="13"/>
    </row>
    <row r="1436" spans="9:9" x14ac:dyDescent="0.25">
      <c r="I1436" s="13"/>
    </row>
    <row r="1437" spans="9:9" x14ac:dyDescent="0.25">
      <c r="I1437" s="13"/>
    </row>
    <row r="1438" spans="9:9" x14ac:dyDescent="0.25">
      <c r="I1438" s="13"/>
    </row>
    <row r="1439" spans="9:9" x14ac:dyDescent="0.25">
      <c r="I1439" s="13"/>
    </row>
    <row r="1440" spans="9:9" x14ac:dyDescent="0.25">
      <c r="I1440" s="13"/>
    </row>
    <row r="1441" spans="9:9" x14ac:dyDescent="0.25">
      <c r="I1441" s="13"/>
    </row>
    <row r="1442" spans="9:9" x14ac:dyDescent="0.25">
      <c r="I1442" s="13"/>
    </row>
    <row r="1443" spans="9:9" x14ac:dyDescent="0.25">
      <c r="I1443" s="13"/>
    </row>
    <row r="1444" spans="9:9" x14ac:dyDescent="0.25">
      <c r="I1444" s="13"/>
    </row>
    <row r="1445" spans="9:9" x14ac:dyDescent="0.25">
      <c r="I1445" s="13"/>
    </row>
    <row r="1446" spans="9:9" x14ac:dyDescent="0.25">
      <c r="I1446" s="13"/>
    </row>
    <row r="1447" spans="9:9" x14ac:dyDescent="0.25">
      <c r="I1447" s="13"/>
    </row>
    <row r="1448" spans="9:9" x14ac:dyDescent="0.25">
      <c r="I1448" s="13"/>
    </row>
    <row r="1449" spans="9:9" x14ac:dyDescent="0.25">
      <c r="I1449" s="13"/>
    </row>
    <row r="1450" spans="9:9" x14ac:dyDescent="0.25">
      <c r="I1450" s="13"/>
    </row>
    <row r="1451" spans="9:9" x14ac:dyDescent="0.25">
      <c r="I1451" s="13"/>
    </row>
    <row r="1452" spans="9:9" x14ac:dyDescent="0.25">
      <c r="I1452" s="13"/>
    </row>
    <row r="1453" spans="9:9" x14ac:dyDescent="0.25">
      <c r="I1453" s="13"/>
    </row>
    <row r="1454" spans="9:9" x14ac:dyDescent="0.25">
      <c r="I1454" s="13"/>
    </row>
    <row r="1455" spans="9:9" x14ac:dyDescent="0.25">
      <c r="I1455" s="13"/>
    </row>
    <row r="1456" spans="9:9" x14ac:dyDescent="0.25">
      <c r="I1456" s="13"/>
    </row>
    <row r="1457" spans="9:9" x14ac:dyDescent="0.25">
      <c r="I1457" s="13"/>
    </row>
    <row r="1458" spans="9:9" x14ac:dyDescent="0.25">
      <c r="I1458" s="13"/>
    </row>
    <row r="1459" spans="9:9" x14ac:dyDescent="0.25">
      <c r="I1459" s="13"/>
    </row>
    <row r="1460" spans="9:9" x14ac:dyDescent="0.25">
      <c r="I1460" s="13"/>
    </row>
    <row r="1461" spans="9:9" x14ac:dyDescent="0.25">
      <c r="I1461" s="13"/>
    </row>
    <row r="1462" spans="9:9" x14ac:dyDescent="0.25">
      <c r="I1462" s="13"/>
    </row>
    <row r="1463" spans="9:9" x14ac:dyDescent="0.25">
      <c r="I1463" s="13"/>
    </row>
    <row r="1464" spans="9:9" x14ac:dyDescent="0.25">
      <c r="I1464" s="13"/>
    </row>
    <row r="1465" spans="9:9" x14ac:dyDescent="0.25">
      <c r="I1465" s="13"/>
    </row>
    <row r="1466" spans="9:9" x14ac:dyDescent="0.25">
      <c r="I1466" s="13"/>
    </row>
    <row r="1467" spans="9:9" x14ac:dyDescent="0.25">
      <c r="I1467" s="13"/>
    </row>
    <row r="1468" spans="9:9" x14ac:dyDescent="0.25">
      <c r="I1468" s="13"/>
    </row>
    <row r="1469" spans="9:9" x14ac:dyDescent="0.25">
      <c r="I1469" s="13"/>
    </row>
    <row r="1470" spans="9:9" x14ac:dyDescent="0.25">
      <c r="I1470" s="13"/>
    </row>
    <row r="1471" spans="9:9" x14ac:dyDescent="0.25">
      <c r="I1471" s="13"/>
    </row>
    <row r="1472" spans="9:9" x14ac:dyDescent="0.25">
      <c r="I1472" s="13"/>
    </row>
    <row r="1473" spans="9:9" x14ac:dyDescent="0.25">
      <c r="I1473" s="13"/>
    </row>
    <row r="1474" spans="9:9" x14ac:dyDescent="0.25">
      <c r="I1474" s="13"/>
    </row>
    <row r="1475" spans="9:9" x14ac:dyDescent="0.25">
      <c r="I1475" s="13"/>
    </row>
    <row r="1476" spans="9:9" x14ac:dyDescent="0.25">
      <c r="I1476" s="13"/>
    </row>
    <row r="1477" spans="9:9" x14ac:dyDescent="0.25">
      <c r="I1477" s="13"/>
    </row>
    <row r="1478" spans="9:9" x14ac:dyDescent="0.25">
      <c r="I1478" s="13"/>
    </row>
    <row r="1479" spans="9:9" x14ac:dyDescent="0.25">
      <c r="I1479" s="13"/>
    </row>
    <row r="1480" spans="9:9" x14ac:dyDescent="0.25">
      <c r="I1480" s="13"/>
    </row>
    <row r="1481" spans="9:9" x14ac:dyDescent="0.25">
      <c r="I1481" s="13"/>
    </row>
    <row r="1482" spans="9:9" x14ac:dyDescent="0.25">
      <c r="I1482" s="13"/>
    </row>
    <row r="1483" spans="9:9" x14ac:dyDescent="0.25">
      <c r="I1483" s="13"/>
    </row>
    <row r="1484" spans="9:9" x14ac:dyDescent="0.25">
      <c r="I1484" s="13"/>
    </row>
    <row r="1485" spans="9:9" x14ac:dyDescent="0.25">
      <c r="I1485" s="13"/>
    </row>
    <row r="1486" spans="9:9" x14ac:dyDescent="0.25">
      <c r="I1486" s="13"/>
    </row>
    <row r="1487" spans="9:9" x14ac:dyDescent="0.25">
      <c r="I1487" s="13"/>
    </row>
    <row r="1488" spans="9:9" x14ac:dyDescent="0.25">
      <c r="I1488" s="13"/>
    </row>
    <row r="1489" spans="9:9" x14ac:dyDescent="0.25">
      <c r="I1489" s="13"/>
    </row>
    <row r="1490" spans="9:9" x14ac:dyDescent="0.25">
      <c r="I1490" s="13"/>
    </row>
    <row r="1491" spans="9:9" x14ac:dyDescent="0.25">
      <c r="I1491" s="13"/>
    </row>
    <row r="1492" spans="9:9" x14ac:dyDescent="0.25">
      <c r="I1492" s="13"/>
    </row>
    <row r="1493" spans="9:9" x14ac:dyDescent="0.25">
      <c r="I1493" s="13"/>
    </row>
    <row r="1494" spans="9:9" x14ac:dyDescent="0.25">
      <c r="I1494" s="13"/>
    </row>
    <row r="1495" spans="9:9" x14ac:dyDescent="0.25">
      <c r="I1495" s="13"/>
    </row>
    <row r="1496" spans="9:9" x14ac:dyDescent="0.25">
      <c r="I1496" s="13"/>
    </row>
    <row r="1497" spans="9:9" x14ac:dyDescent="0.25">
      <c r="I1497" s="13"/>
    </row>
    <row r="1498" spans="9:9" x14ac:dyDescent="0.25">
      <c r="I1498" s="13"/>
    </row>
    <row r="1499" spans="9:9" x14ac:dyDescent="0.25">
      <c r="I1499" s="13"/>
    </row>
    <row r="1500" spans="9:9" x14ac:dyDescent="0.25">
      <c r="I1500" s="13"/>
    </row>
    <row r="1501" spans="9:9" x14ac:dyDescent="0.25">
      <c r="I1501" s="13"/>
    </row>
    <row r="1502" spans="9:9" x14ac:dyDescent="0.25">
      <c r="I1502" s="13"/>
    </row>
    <row r="1503" spans="9:9" x14ac:dyDescent="0.25">
      <c r="I1503" s="13"/>
    </row>
    <row r="1504" spans="9:9" x14ac:dyDescent="0.25">
      <c r="I1504" s="13"/>
    </row>
    <row r="1505" spans="9:9" x14ac:dyDescent="0.25">
      <c r="I1505" s="13"/>
    </row>
    <row r="1506" spans="9:9" x14ac:dyDescent="0.25">
      <c r="I1506" s="13"/>
    </row>
    <row r="1507" spans="9:9" x14ac:dyDescent="0.25">
      <c r="I1507" s="13"/>
    </row>
    <row r="1508" spans="9:9" x14ac:dyDescent="0.25">
      <c r="I1508" s="13"/>
    </row>
    <row r="1509" spans="9:9" x14ac:dyDescent="0.25">
      <c r="I1509" s="13"/>
    </row>
    <row r="1510" spans="9:9" x14ac:dyDescent="0.25">
      <c r="I1510" s="13"/>
    </row>
    <row r="1511" spans="9:9" x14ac:dyDescent="0.25">
      <c r="I1511" s="13"/>
    </row>
    <row r="1512" spans="9:9" x14ac:dyDescent="0.25">
      <c r="I1512" s="13"/>
    </row>
    <row r="1513" spans="9:9" x14ac:dyDescent="0.25">
      <c r="I1513" s="13"/>
    </row>
    <row r="1514" spans="9:9" x14ac:dyDescent="0.25">
      <c r="I1514" s="13"/>
    </row>
    <row r="1515" spans="9:9" x14ac:dyDescent="0.25">
      <c r="I1515" s="13"/>
    </row>
    <row r="1516" spans="9:9" x14ac:dyDescent="0.25">
      <c r="I1516" s="13"/>
    </row>
    <row r="1517" spans="9:9" x14ac:dyDescent="0.25">
      <c r="I1517" s="13"/>
    </row>
    <row r="1518" spans="9:9" x14ac:dyDescent="0.25">
      <c r="I1518" s="13"/>
    </row>
    <row r="1519" spans="9:9" x14ac:dyDescent="0.25">
      <c r="I1519" s="13"/>
    </row>
    <row r="1520" spans="9:9" x14ac:dyDescent="0.25">
      <c r="I1520" s="13"/>
    </row>
    <row r="1521" spans="9:9" x14ac:dyDescent="0.25">
      <c r="I1521" s="13"/>
    </row>
    <row r="1522" spans="9:9" x14ac:dyDescent="0.25">
      <c r="I1522" s="13"/>
    </row>
    <row r="1523" spans="9:9" x14ac:dyDescent="0.25">
      <c r="I1523" s="13"/>
    </row>
    <row r="1524" spans="9:9" x14ac:dyDescent="0.25">
      <c r="I1524" s="13"/>
    </row>
    <row r="1525" spans="9:9" x14ac:dyDescent="0.25">
      <c r="I1525" s="13"/>
    </row>
    <row r="1526" spans="9:9" x14ac:dyDescent="0.25">
      <c r="I1526" s="13"/>
    </row>
    <row r="1527" spans="9:9" x14ac:dyDescent="0.25">
      <c r="I1527" s="13"/>
    </row>
    <row r="1528" spans="9:9" x14ac:dyDescent="0.25">
      <c r="I1528" s="13"/>
    </row>
    <row r="1529" spans="9:9" x14ac:dyDescent="0.25">
      <c r="I1529" s="13"/>
    </row>
    <row r="1530" spans="9:9" x14ac:dyDescent="0.25">
      <c r="I1530" s="13"/>
    </row>
    <row r="1531" spans="9:9" x14ac:dyDescent="0.25">
      <c r="I1531" s="13"/>
    </row>
    <row r="1532" spans="9:9" x14ac:dyDescent="0.25">
      <c r="I1532" s="13"/>
    </row>
    <row r="1533" spans="9:9" x14ac:dyDescent="0.25">
      <c r="I1533" s="13"/>
    </row>
    <row r="1534" spans="9:9" x14ac:dyDescent="0.25">
      <c r="I1534" s="13"/>
    </row>
    <row r="1535" spans="9:9" x14ac:dyDescent="0.25">
      <c r="I1535" s="13"/>
    </row>
    <row r="1536" spans="9:9" x14ac:dyDescent="0.25">
      <c r="I1536" s="13"/>
    </row>
    <row r="1537" spans="9:9" x14ac:dyDescent="0.25">
      <c r="I1537" s="13"/>
    </row>
    <row r="1538" spans="9:9" x14ac:dyDescent="0.25">
      <c r="I1538" s="13"/>
    </row>
    <row r="1539" spans="9:9" x14ac:dyDescent="0.25">
      <c r="I1539" s="13"/>
    </row>
    <row r="1540" spans="9:9" x14ac:dyDescent="0.25">
      <c r="I1540" s="13"/>
    </row>
    <row r="1541" spans="9:9" x14ac:dyDescent="0.25">
      <c r="I1541" s="13"/>
    </row>
    <row r="1542" spans="9:9" x14ac:dyDescent="0.25">
      <c r="I1542" s="13"/>
    </row>
    <row r="1543" spans="9:9" x14ac:dyDescent="0.25">
      <c r="I1543" s="13"/>
    </row>
    <row r="1544" spans="9:9" x14ac:dyDescent="0.25">
      <c r="I1544" s="13"/>
    </row>
    <row r="1545" spans="9:9" x14ac:dyDescent="0.25">
      <c r="I1545" s="13"/>
    </row>
    <row r="1546" spans="9:9" x14ac:dyDescent="0.25">
      <c r="I1546" s="13"/>
    </row>
    <row r="1547" spans="9:9" x14ac:dyDescent="0.25">
      <c r="I1547" s="13"/>
    </row>
    <row r="1548" spans="9:9" x14ac:dyDescent="0.25">
      <c r="I1548" s="13"/>
    </row>
    <row r="1549" spans="9:9" x14ac:dyDescent="0.25">
      <c r="I1549" s="13"/>
    </row>
    <row r="1550" spans="9:9" x14ac:dyDescent="0.25">
      <c r="I1550" s="13"/>
    </row>
    <row r="1551" spans="9:9" x14ac:dyDescent="0.25">
      <c r="I1551" s="13"/>
    </row>
    <row r="1552" spans="9:9" x14ac:dyDescent="0.25">
      <c r="I1552" s="13"/>
    </row>
    <row r="1553" spans="9:9" x14ac:dyDescent="0.25">
      <c r="I1553" s="13"/>
    </row>
    <row r="1554" spans="9:9" x14ac:dyDescent="0.25">
      <c r="I1554" s="13"/>
    </row>
    <row r="1555" spans="9:9" x14ac:dyDescent="0.25">
      <c r="I1555" s="13"/>
    </row>
    <row r="1556" spans="9:9" x14ac:dyDescent="0.25">
      <c r="I1556" s="13"/>
    </row>
    <row r="1557" spans="9:9" x14ac:dyDescent="0.25">
      <c r="I1557" s="13"/>
    </row>
    <row r="1558" spans="9:9" x14ac:dyDescent="0.25">
      <c r="I1558" s="13"/>
    </row>
    <row r="1559" spans="9:9" x14ac:dyDescent="0.25">
      <c r="I1559" s="13"/>
    </row>
    <row r="1560" spans="9:9" x14ac:dyDescent="0.25">
      <c r="I1560" s="13"/>
    </row>
    <row r="1561" spans="9:9" x14ac:dyDescent="0.25">
      <c r="I1561" s="13"/>
    </row>
    <row r="1562" spans="9:9" x14ac:dyDescent="0.25">
      <c r="I1562" s="13"/>
    </row>
    <row r="1563" spans="9:9" x14ac:dyDescent="0.25">
      <c r="I1563" s="13"/>
    </row>
    <row r="1564" spans="9:9" x14ac:dyDescent="0.25">
      <c r="I1564" s="13"/>
    </row>
    <row r="1565" spans="9:9" x14ac:dyDescent="0.25">
      <c r="I1565" s="13"/>
    </row>
    <row r="1566" spans="9:9" x14ac:dyDescent="0.25">
      <c r="I1566" s="13"/>
    </row>
    <row r="1567" spans="9:9" x14ac:dyDescent="0.25">
      <c r="I1567" s="13"/>
    </row>
    <row r="1568" spans="9:9" x14ac:dyDescent="0.25">
      <c r="I1568" s="13"/>
    </row>
    <row r="1569" spans="9:9" x14ac:dyDescent="0.25">
      <c r="I1569" s="13"/>
    </row>
    <row r="1570" spans="9:9" x14ac:dyDescent="0.25">
      <c r="I1570" s="13"/>
    </row>
    <row r="1571" spans="9:9" x14ac:dyDescent="0.25">
      <c r="I1571" s="13"/>
    </row>
    <row r="1572" spans="9:9" x14ac:dyDescent="0.25">
      <c r="I1572" s="13"/>
    </row>
    <row r="1573" spans="9:9" x14ac:dyDescent="0.25">
      <c r="I1573" s="13"/>
    </row>
    <row r="1574" spans="9:9" x14ac:dyDescent="0.25">
      <c r="I1574" s="13"/>
    </row>
    <row r="1575" spans="9:9" x14ac:dyDescent="0.25">
      <c r="I1575" s="13"/>
    </row>
    <row r="1576" spans="9:9" x14ac:dyDescent="0.25">
      <c r="I1576" s="13"/>
    </row>
    <row r="1577" spans="9:9" x14ac:dyDescent="0.25">
      <c r="I1577" s="13"/>
    </row>
    <row r="1578" spans="9:9" x14ac:dyDescent="0.25">
      <c r="I1578" s="13"/>
    </row>
    <row r="1579" spans="9:9" x14ac:dyDescent="0.25">
      <c r="I1579" s="13"/>
    </row>
    <row r="1580" spans="9:9" x14ac:dyDescent="0.25">
      <c r="I1580" s="13"/>
    </row>
    <row r="1581" spans="9:9" x14ac:dyDescent="0.25">
      <c r="I1581" s="13"/>
    </row>
    <row r="1582" spans="9:9" x14ac:dyDescent="0.25">
      <c r="I1582" s="13"/>
    </row>
    <row r="1583" spans="9:9" x14ac:dyDescent="0.25">
      <c r="I1583" s="13"/>
    </row>
    <row r="1584" spans="9:9" x14ac:dyDescent="0.25">
      <c r="I1584" s="13"/>
    </row>
    <row r="1585" spans="9:9" x14ac:dyDescent="0.25">
      <c r="I1585" s="13"/>
    </row>
    <row r="1586" spans="9:9" x14ac:dyDescent="0.25">
      <c r="I1586" s="13"/>
    </row>
    <row r="1587" spans="9:9" x14ac:dyDescent="0.25">
      <c r="I1587" s="13"/>
    </row>
    <row r="1588" spans="9:9" x14ac:dyDescent="0.25">
      <c r="I1588" s="13"/>
    </row>
    <row r="1589" spans="9:9" x14ac:dyDescent="0.25">
      <c r="I1589" s="13"/>
    </row>
    <row r="1590" spans="9:9" x14ac:dyDescent="0.25">
      <c r="I1590" s="13"/>
    </row>
    <row r="1591" spans="9:9" x14ac:dyDescent="0.25">
      <c r="I1591" s="13"/>
    </row>
    <row r="1592" spans="9:9" x14ac:dyDescent="0.25">
      <c r="I1592" s="13"/>
    </row>
    <row r="1593" spans="9:9" x14ac:dyDescent="0.25">
      <c r="I1593" s="13"/>
    </row>
    <row r="1594" spans="9:9" x14ac:dyDescent="0.25">
      <c r="I1594" s="13"/>
    </row>
    <row r="1595" spans="9:9" x14ac:dyDescent="0.25">
      <c r="I1595" s="13"/>
    </row>
    <row r="1596" spans="9:9" x14ac:dyDescent="0.25">
      <c r="I1596" s="13"/>
    </row>
    <row r="1597" spans="9:9" x14ac:dyDescent="0.25">
      <c r="I1597" s="13"/>
    </row>
    <row r="1598" spans="9:9" x14ac:dyDescent="0.25">
      <c r="I1598" s="13"/>
    </row>
    <row r="1599" spans="9:9" x14ac:dyDescent="0.25">
      <c r="I1599" s="13"/>
    </row>
    <row r="1600" spans="9:9" x14ac:dyDescent="0.25">
      <c r="I1600" s="13"/>
    </row>
    <row r="1601" spans="9:9" x14ac:dyDescent="0.25">
      <c r="I1601" s="13"/>
    </row>
    <row r="1602" spans="9:9" x14ac:dyDescent="0.25">
      <c r="I1602" s="13"/>
    </row>
    <row r="1603" spans="9:9" x14ac:dyDescent="0.25">
      <c r="I1603" s="13"/>
    </row>
    <row r="1604" spans="9:9" x14ac:dyDescent="0.25">
      <c r="I1604" s="13"/>
    </row>
    <row r="1605" spans="9:9" x14ac:dyDescent="0.25">
      <c r="I1605" s="13"/>
    </row>
    <row r="1606" spans="9:9" x14ac:dyDescent="0.25">
      <c r="I1606" s="13"/>
    </row>
    <row r="1607" spans="9:9" x14ac:dyDescent="0.25">
      <c r="I1607" s="13"/>
    </row>
    <row r="1608" spans="9:9" x14ac:dyDescent="0.25">
      <c r="I1608" s="13"/>
    </row>
    <row r="1609" spans="9:9" x14ac:dyDescent="0.25">
      <c r="I1609" s="13"/>
    </row>
    <row r="1610" spans="9:9" x14ac:dyDescent="0.25">
      <c r="I1610" s="13"/>
    </row>
    <row r="1611" spans="9:9" x14ac:dyDescent="0.25">
      <c r="I1611" s="13"/>
    </row>
    <row r="1612" spans="9:9" x14ac:dyDescent="0.25">
      <c r="I1612" s="13"/>
    </row>
    <row r="1613" spans="9:9" x14ac:dyDescent="0.25">
      <c r="I1613" s="13"/>
    </row>
    <row r="1614" spans="9:9" x14ac:dyDescent="0.25">
      <c r="I1614" s="13"/>
    </row>
    <row r="1615" spans="9:9" x14ac:dyDescent="0.25">
      <c r="I1615" s="13"/>
    </row>
    <row r="1616" spans="9:9" x14ac:dyDescent="0.25">
      <c r="I1616" s="13"/>
    </row>
    <row r="1617" spans="9:9" x14ac:dyDescent="0.25">
      <c r="I1617" s="13"/>
    </row>
    <row r="1618" spans="9:9" x14ac:dyDescent="0.25">
      <c r="I1618" s="13"/>
    </row>
    <row r="1619" spans="9:9" x14ac:dyDescent="0.25">
      <c r="I1619" s="13"/>
    </row>
    <row r="1620" spans="9:9" x14ac:dyDescent="0.25">
      <c r="I1620" s="13"/>
    </row>
    <row r="1621" spans="9:9" x14ac:dyDescent="0.25">
      <c r="I1621" s="13"/>
    </row>
    <row r="1622" spans="9:9" x14ac:dyDescent="0.25">
      <c r="I1622" s="13"/>
    </row>
    <row r="1623" spans="9:9" x14ac:dyDescent="0.25">
      <c r="I1623" s="13"/>
    </row>
    <row r="1624" spans="9:9" x14ac:dyDescent="0.25">
      <c r="I1624" s="13"/>
    </row>
    <row r="1625" spans="9:9" x14ac:dyDescent="0.25">
      <c r="I1625" s="13"/>
    </row>
    <row r="1626" spans="9:9" x14ac:dyDescent="0.25">
      <c r="I1626" s="13"/>
    </row>
    <row r="1627" spans="9:9" x14ac:dyDescent="0.25">
      <c r="I1627" s="13"/>
    </row>
    <row r="1628" spans="9:9" x14ac:dyDescent="0.25">
      <c r="I1628" s="13"/>
    </row>
    <row r="1629" spans="9:9" x14ac:dyDescent="0.25">
      <c r="I1629" s="13"/>
    </row>
    <row r="1630" spans="9:9" x14ac:dyDescent="0.25">
      <c r="I1630" s="13"/>
    </row>
    <row r="1631" spans="9:9" x14ac:dyDescent="0.25">
      <c r="I1631" s="13"/>
    </row>
    <row r="1632" spans="9:9" x14ac:dyDescent="0.25">
      <c r="I1632" s="13"/>
    </row>
    <row r="1633" spans="9:9" x14ac:dyDescent="0.25">
      <c r="I1633" s="13"/>
    </row>
    <row r="1634" spans="9:9" x14ac:dyDescent="0.25">
      <c r="I1634" s="13"/>
    </row>
    <row r="1635" spans="9:9" x14ac:dyDescent="0.25">
      <c r="I1635" s="13"/>
    </row>
    <row r="1636" spans="9:9" x14ac:dyDescent="0.25">
      <c r="I1636" s="13"/>
    </row>
    <row r="1637" spans="9:9" x14ac:dyDescent="0.25">
      <c r="I1637" s="13"/>
    </row>
    <row r="1638" spans="9:9" x14ac:dyDescent="0.25">
      <c r="I1638" s="13"/>
    </row>
    <row r="1639" spans="9:9" x14ac:dyDescent="0.25">
      <c r="I1639" s="13"/>
    </row>
    <row r="1640" spans="9:9" x14ac:dyDescent="0.25">
      <c r="I1640" s="13"/>
    </row>
    <row r="1641" spans="9:9" x14ac:dyDescent="0.25">
      <c r="I1641" s="13"/>
    </row>
    <row r="1642" spans="9:9" x14ac:dyDescent="0.25">
      <c r="I1642" s="13"/>
    </row>
    <row r="1643" spans="9:9" x14ac:dyDescent="0.25">
      <c r="I1643" s="13"/>
    </row>
    <row r="1644" spans="9:9" x14ac:dyDescent="0.25">
      <c r="I1644" s="13"/>
    </row>
    <row r="1645" spans="9:9" x14ac:dyDescent="0.25">
      <c r="I1645" s="13"/>
    </row>
    <row r="1646" spans="9:9" x14ac:dyDescent="0.25">
      <c r="I1646" s="13"/>
    </row>
    <row r="1647" spans="9:9" x14ac:dyDescent="0.25">
      <c r="I1647" s="13"/>
    </row>
    <row r="1648" spans="9:9" x14ac:dyDescent="0.25">
      <c r="I1648" s="13"/>
    </row>
    <row r="1649" spans="9:9" x14ac:dyDescent="0.25">
      <c r="I1649" s="13"/>
    </row>
    <row r="1650" spans="9:9" x14ac:dyDescent="0.25">
      <c r="I1650" s="13"/>
    </row>
    <row r="1651" spans="9:9" x14ac:dyDescent="0.25">
      <c r="I1651" s="13"/>
    </row>
    <row r="1652" spans="9:9" x14ac:dyDescent="0.25">
      <c r="I1652" s="13"/>
    </row>
    <row r="1653" spans="9:9" x14ac:dyDescent="0.25">
      <c r="I1653" s="13"/>
    </row>
    <row r="1654" spans="9:9" x14ac:dyDescent="0.25">
      <c r="I1654" s="13"/>
    </row>
    <row r="1655" spans="9:9" x14ac:dyDescent="0.25">
      <c r="I1655" s="13"/>
    </row>
    <row r="1656" spans="9:9" x14ac:dyDescent="0.25">
      <c r="I1656" s="13"/>
    </row>
    <row r="1657" spans="9:9" x14ac:dyDescent="0.25">
      <c r="I1657" s="13"/>
    </row>
    <row r="1658" spans="9:9" x14ac:dyDescent="0.25">
      <c r="I1658" s="13"/>
    </row>
    <row r="1659" spans="9:9" x14ac:dyDescent="0.25">
      <c r="I1659" s="13"/>
    </row>
    <row r="1660" spans="9:9" x14ac:dyDescent="0.25">
      <c r="I1660" s="13"/>
    </row>
    <row r="1661" spans="9:9" x14ac:dyDescent="0.25">
      <c r="I1661" s="13"/>
    </row>
    <row r="1662" spans="9:9" x14ac:dyDescent="0.25">
      <c r="I1662" s="13"/>
    </row>
    <row r="1663" spans="9:9" x14ac:dyDescent="0.25">
      <c r="I1663" s="13"/>
    </row>
    <row r="1664" spans="9:9" x14ac:dyDescent="0.25">
      <c r="I1664" s="13"/>
    </row>
    <row r="1665" spans="9:9" x14ac:dyDescent="0.25">
      <c r="I1665" s="13"/>
    </row>
    <row r="1666" spans="9:9" x14ac:dyDescent="0.25">
      <c r="I1666" s="13"/>
    </row>
    <row r="1667" spans="9:9" x14ac:dyDescent="0.25">
      <c r="I1667" s="13"/>
    </row>
    <row r="1668" spans="9:9" x14ac:dyDescent="0.25">
      <c r="I1668" s="13"/>
    </row>
    <row r="1669" spans="9:9" x14ac:dyDescent="0.25">
      <c r="I1669" s="13"/>
    </row>
    <row r="1670" spans="9:9" x14ac:dyDescent="0.25">
      <c r="I1670" s="13"/>
    </row>
    <row r="1671" spans="9:9" x14ac:dyDescent="0.25">
      <c r="I1671" s="13"/>
    </row>
    <row r="1672" spans="9:9" x14ac:dyDescent="0.25">
      <c r="I1672" s="13"/>
    </row>
    <row r="1673" spans="9:9" x14ac:dyDescent="0.25">
      <c r="I1673" s="13"/>
    </row>
    <row r="1674" spans="9:9" x14ac:dyDescent="0.25">
      <c r="I1674" s="13"/>
    </row>
    <row r="1675" spans="9:9" x14ac:dyDescent="0.25">
      <c r="I1675" s="13"/>
    </row>
    <row r="1676" spans="9:9" x14ac:dyDescent="0.25">
      <c r="I1676" s="13"/>
    </row>
    <row r="1677" spans="9:9" x14ac:dyDescent="0.25">
      <c r="I1677" s="13"/>
    </row>
    <row r="1678" spans="9:9" x14ac:dyDescent="0.25">
      <c r="I1678" s="13"/>
    </row>
    <row r="1679" spans="9:9" x14ac:dyDescent="0.25">
      <c r="I1679" s="13"/>
    </row>
    <row r="1680" spans="9:9" x14ac:dyDescent="0.25">
      <c r="I1680" s="13"/>
    </row>
    <row r="1681" spans="9:9" x14ac:dyDescent="0.25">
      <c r="I1681" s="13"/>
    </row>
    <row r="1682" spans="9:9" x14ac:dyDescent="0.25">
      <c r="I1682" s="13"/>
    </row>
    <row r="1683" spans="9:9" x14ac:dyDescent="0.25">
      <c r="I1683" s="13"/>
    </row>
    <row r="1684" spans="9:9" x14ac:dyDescent="0.25">
      <c r="I1684" s="13"/>
    </row>
    <row r="1685" spans="9:9" x14ac:dyDescent="0.25">
      <c r="I1685" s="13"/>
    </row>
    <row r="1686" spans="9:9" x14ac:dyDescent="0.25">
      <c r="I1686" s="13"/>
    </row>
    <row r="1687" spans="9:9" x14ac:dyDescent="0.25">
      <c r="I1687" s="13"/>
    </row>
    <row r="1688" spans="9:9" x14ac:dyDescent="0.25">
      <c r="I1688" s="13"/>
    </row>
    <row r="1689" spans="9:9" x14ac:dyDescent="0.25">
      <c r="I1689" s="13"/>
    </row>
    <row r="1690" spans="9:9" x14ac:dyDescent="0.25">
      <c r="I1690" s="13"/>
    </row>
    <row r="1691" spans="9:9" x14ac:dyDescent="0.25">
      <c r="I1691" s="13"/>
    </row>
    <row r="1692" spans="9:9" x14ac:dyDescent="0.25">
      <c r="I1692" s="13"/>
    </row>
    <row r="1693" spans="9:9" x14ac:dyDescent="0.25">
      <c r="I1693" s="13"/>
    </row>
    <row r="1694" spans="9:9" x14ac:dyDescent="0.25">
      <c r="I1694" s="13"/>
    </row>
    <row r="1695" spans="9:9" x14ac:dyDescent="0.25">
      <c r="I1695" s="13"/>
    </row>
    <row r="1696" spans="9:9" x14ac:dyDescent="0.25">
      <c r="I1696" s="13"/>
    </row>
    <row r="1697" spans="9:9" x14ac:dyDescent="0.25">
      <c r="I1697" s="13"/>
    </row>
    <row r="1698" spans="9:9" x14ac:dyDescent="0.25">
      <c r="I1698" s="13"/>
    </row>
    <row r="1699" spans="9:9" x14ac:dyDescent="0.25">
      <c r="I1699" s="13"/>
    </row>
    <row r="1700" spans="9:9" x14ac:dyDescent="0.25">
      <c r="I1700" s="13"/>
    </row>
    <row r="1701" spans="9:9" x14ac:dyDescent="0.25">
      <c r="I1701" s="13"/>
    </row>
    <row r="1702" spans="9:9" x14ac:dyDescent="0.25">
      <c r="I1702" s="13"/>
    </row>
    <row r="1703" spans="9:9" x14ac:dyDescent="0.25">
      <c r="I1703" s="13"/>
    </row>
    <row r="1704" spans="9:9" x14ac:dyDescent="0.25">
      <c r="I1704" s="13"/>
    </row>
    <row r="1705" spans="9:9" x14ac:dyDescent="0.25">
      <c r="I1705" s="13"/>
    </row>
    <row r="1706" spans="9:9" x14ac:dyDescent="0.25">
      <c r="I1706" s="13"/>
    </row>
    <row r="1707" spans="9:9" x14ac:dyDescent="0.25">
      <c r="I1707" s="13"/>
    </row>
    <row r="1708" spans="9:9" x14ac:dyDescent="0.25">
      <c r="I1708" s="13"/>
    </row>
    <row r="1709" spans="9:9" x14ac:dyDescent="0.25">
      <c r="I1709" s="13"/>
    </row>
    <row r="1710" spans="9:9" x14ac:dyDescent="0.25">
      <c r="I1710" s="13"/>
    </row>
    <row r="1711" spans="9:9" x14ac:dyDescent="0.25">
      <c r="I1711" s="13"/>
    </row>
    <row r="1712" spans="9:9" x14ac:dyDescent="0.25">
      <c r="I1712" s="13"/>
    </row>
    <row r="1713" spans="9:9" x14ac:dyDescent="0.25">
      <c r="I1713" s="13"/>
    </row>
    <row r="1714" spans="9:9" x14ac:dyDescent="0.25">
      <c r="I1714" s="13"/>
    </row>
    <row r="1715" spans="9:9" x14ac:dyDescent="0.25">
      <c r="I1715" s="13"/>
    </row>
    <row r="1716" spans="9:9" x14ac:dyDescent="0.25">
      <c r="I1716" s="13"/>
    </row>
    <row r="1717" spans="9:9" x14ac:dyDescent="0.25">
      <c r="I1717" s="13"/>
    </row>
    <row r="1718" spans="9:9" x14ac:dyDescent="0.25">
      <c r="I1718" s="13"/>
    </row>
    <row r="1719" spans="9:9" x14ac:dyDescent="0.25">
      <c r="I1719" s="13"/>
    </row>
    <row r="1720" spans="9:9" x14ac:dyDescent="0.25">
      <c r="I1720" s="13"/>
    </row>
    <row r="1721" spans="9:9" x14ac:dyDescent="0.25">
      <c r="I1721" s="13"/>
    </row>
    <row r="1722" spans="9:9" x14ac:dyDescent="0.25">
      <c r="I1722" s="13"/>
    </row>
    <row r="1723" spans="9:9" x14ac:dyDescent="0.25">
      <c r="I1723" s="13"/>
    </row>
    <row r="1724" spans="9:9" x14ac:dyDescent="0.25">
      <c r="I1724" s="13"/>
    </row>
    <row r="1725" spans="9:9" x14ac:dyDescent="0.25">
      <c r="I1725" s="13"/>
    </row>
    <row r="1726" spans="9:9" x14ac:dyDescent="0.25">
      <c r="I1726" s="13"/>
    </row>
    <row r="1727" spans="9:9" x14ac:dyDescent="0.25">
      <c r="I1727" s="13"/>
    </row>
    <row r="1728" spans="9:9" x14ac:dyDescent="0.25">
      <c r="I1728" s="13"/>
    </row>
    <row r="1729" spans="9:9" x14ac:dyDescent="0.25">
      <c r="I1729" s="13"/>
    </row>
    <row r="1730" spans="9:9" x14ac:dyDescent="0.25">
      <c r="I1730" s="13"/>
    </row>
    <row r="1731" spans="9:9" x14ac:dyDescent="0.25">
      <c r="I1731" s="13"/>
    </row>
    <row r="1732" spans="9:9" x14ac:dyDescent="0.25">
      <c r="I1732" s="13"/>
    </row>
    <row r="1733" spans="9:9" x14ac:dyDescent="0.25">
      <c r="I1733" s="13"/>
    </row>
    <row r="1734" spans="9:9" x14ac:dyDescent="0.25">
      <c r="I1734" s="13"/>
    </row>
    <row r="1735" spans="9:9" x14ac:dyDescent="0.25">
      <c r="I1735" s="13"/>
    </row>
    <row r="1736" spans="9:9" x14ac:dyDescent="0.25">
      <c r="I1736" s="13"/>
    </row>
    <row r="1737" spans="9:9" x14ac:dyDescent="0.25">
      <c r="I1737" s="13"/>
    </row>
    <row r="1738" spans="9:9" x14ac:dyDescent="0.25">
      <c r="I1738" s="13"/>
    </row>
    <row r="1739" spans="9:9" x14ac:dyDescent="0.25">
      <c r="I1739" s="13"/>
    </row>
    <row r="1740" spans="9:9" x14ac:dyDescent="0.25">
      <c r="I1740" s="13"/>
    </row>
    <row r="1741" spans="9:9" x14ac:dyDescent="0.25">
      <c r="I1741" s="13"/>
    </row>
    <row r="1742" spans="9:9" x14ac:dyDescent="0.25">
      <c r="I1742" s="13"/>
    </row>
    <row r="1743" spans="9:9" x14ac:dyDescent="0.25">
      <c r="I1743" s="13"/>
    </row>
    <row r="1744" spans="9:9" x14ac:dyDescent="0.25">
      <c r="I1744" s="13"/>
    </row>
    <row r="1745" spans="9:9" x14ac:dyDescent="0.25">
      <c r="I1745" s="13"/>
    </row>
    <row r="1746" spans="9:9" x14ac:dyDescent="0.25">
      <c r="I1746" s="13"/>
    </row>
    <row r="1747" spans="9:9" x14ac:dyDescent="0.25">
      <c r="I1747" s="13"/>
    </row>
    <row r="1748" spans="9:9" x14ac:dyDescent="0.25">
      <c r="I1748" s="13"/>
    </row>
    <row r="1749" spans="9:9" x14ac:dyDescent="0.25">
      <c r="I1749" s="13"/>
    </row>
  </sheetData>
  <mergeCells count="2">
    <mergeCell ref="F6:G6"/>
    <mergeCell ref="D1:I4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2ADD7-F5B0-4DE6-BC9B-35419C2C3CA9}">
  <sheetPr codeName="Feuil3"/>
  <dimension ref="B1:J18"/>
  <sheetViews>
    <sheetView showGridLines="0" topLeftCell="A16" workbookViewId="0">
      <selection activeCell="D5" sqref="D5:H7"/>
    </sheetView>
  </sheetViews>
  <sheetFormatPr baseColWidth="10" defaultRowHeight="15" x14ac:dyDescent="0.25"/>
  <cols>
    <col min="6" max="6" width="20" customWidth="1"/>
    <col min="7" max="7" width="24.7109375" customWidth="1"/>
    <col min="8" max="8" width="27.42578125" customWidth="1"/>
  </cols>
  <sheetData>
    <row r="1" spans="2:10" x14ac:dyDescent="0.25">
      <c r="C1" s="82" t="s">
        <v>71</v>
      </c>
      <c r="D1" s="82"/>
      <c r="E1" s="82"/>
      <c r="F1" s="82"/>
      <c r="G1" s="82"/>
      <c r="H1" s="82"/>
      <c r="I1" s="82"/>
      <c r="J1" s="82"/>
    </row>
    <row r="2" spans="2:10" x14ac:dyDescent="0.25">
      <c r="C2" s="82"/>
      <c r="D2" s="82"/>
      <c r="E2" s="82"/>
      <c r="F2" s="82"/>
      <c r="G2" s="82"/>
      <c r="H2" s="82"/>
      <c r="I2" s="82"/>
      <c r="J2" s="82"/>
    </row>
    <row r="3" spans="2:10" x14ac:dyDescent="0.25">
      <c r="C3" s="82"/>
      <c r="D3" s="82"/>
      <c r="E3" s="82"/>
      <c r="F3" s="82"/>
      <c r="G3" s="82"/>
      <c r="H3" s="82"/>
      <c r="I3" s="82"/>
      <c r="J3" s="82"/>
    </row>
    <row r="5" spans="2:10" x14ac:dyDescent="0.25">
      <c r="B5" s="16" t="s">
        <v>68</v>
      </c>
    </row>
    <row r="6" spans="2:10" x14ac:dyDescent="0.25">
      <c r="B6" s="16" t="s">
        <v>81</v>
      </c>
    </row>
    <row r="7" spans="2:10" x14ac:dyDescent="0.25">
      <c r="B7" s="16" t="s">
        <v>72</v>
      </c>
    </row>
    <row r="8" spans="2:10" ht="15.75" thickBot="1" x14ac:dyDescent="0.3"/>
    <row r="9" spans="2:10" ht="15.75" thickBot="1" x14ac:dyDescent="0.3">
      <c r="C9" s="50" t="s">
        <v>64</v>
      </c>
      <c r="D9" s="83" t="s">
        <v>65</v>
      </c>
      <c r="E9" s="83"/>
      <c r="F9" s="83"/>
      <c r="G9" s="83"/>
      <c r="H9" s="84"/>
    </row>
    <row r="10" spans="2:10" x14ac:dyDescent="0.25">
      <c r="C10" s="51">
        <v>1</v>
      </c>
      <c r="D10" s="85" t="s">
        <v>66</v>
      </c>
      <c r="E10" s="85"/>
      <c r="F10" s="85"/>
      <c r="G10" s="85"/>
      <c r="H10" s="86"/>
    </row>
    <row r="11" spans="2:10" x14ac:dyDescent="0.25">
      <c r="C11" s="52">
        <v>2</v>
      </c>
      <c r="D11" s="85" t="s">
        <v>67</v>
      </c>
      <c r="E11" s="85"/>
      <c r="F11" s="85"/>
      <c r="G11" s="85"/>
      <c r="H11" s="86"/>
    </row>
    <row r="12" spans="2:10" ht="36" customHeight="1" x14ac:dyDescent="0.25">
      <c r="C12" s="53">
        <v>3</v>
      </c>
      <c r="D12" s="87" t="s">
        <v>73</v>
      </c>
      <c r="E12" s="87"/>
      <c r="F12" s="87"/>
      <c r="G12" s="87"/>
      <c r="H12" s="88"/>
    </row>
    <row r="13" spans="2:10" ht="36" customHeight="1" x14ac:dyDescent="0.25">
      <c r="C13" s="53">
        <v>4</v>
      </c>
      <c r="D13" s="73" t="s">
        <v>80</v>
      </c>
      <c r="E13" s="74"/>
      <c r="F13" s="74"/>
      <c r="G13" s="74"/>
      <c r="H13" s="75"/>
    </row>
    <row r="14" spans="2:10" ht="31.5" customHeight="1" x14ac:dyDescent="0.25">
      <c r="C14" s="53">
        <v>5</v>
      </c>
      <c r="D14" s="76" t="s">
        <v>79</v>
      </c>
      <c r="E14" s="77"/>
      <c r="F14" s="77"/>
      <c r="G14" s="77"/>
      <c r="H14" s="78"/>
    </row>
    <row r="15" spans="2:10" ht="31.5" customHeight="1" x14ac:dyDescent="0.25">
      <c r="C15" s="54">
        <v>6</v>
      </c>
      <c r="D15" s="76" t="s">
        <v>78</v>
      </c>
      <c r="E15" s="77"/>
      <c r="F15" s="77"/>
      <c r="G15" s="77"/>
      <c r="H15" s="78"/>
    </row>
    <row r="16" spans="2:10" ht="171.75" customHeight="1" x14ac:dyDescent="0.25">
      <c r="C16" s="53">
        <v>7</v>
      </c>
      <c r="D16" s="79" t="s">
        <v>84</v>
      </c>
      <c r="E16" s="80"/>
      <c r="F16" s="80"/>
      <c r="G16" s="80"/>
      <c r="H16" s="81"/>
    </row>
    <row r="17" spans="3:8" ht="171.75" customHeight="1" thickBot="1" x14ac:dyDescent="0.3">
      <c r="C17" s="62">
        <v>8</v>
      </c>
      <c r="D17" s="70" t="s">
        <v>85</v>
      </c>
      <c r="E17" s="71"/>
      <c r="F17" s="71"/>
      <c r="G17" s="71"/>
      <c r="H17" s="72"/>
    </row>
    <row r="18" spans="3:8" x14ac:dyDescent="0.25">
      <c r="D18" s="16"/>
      <c r="E18" s="16"/>
    </row>
  </sheetData>
  <mergeCells count="10">
    <mergeCell ref="C1:J3"/>
    <mergeCell ref="D9:H9"/>
    <mergeCell ref="D10:H10"/>
    <mergeCell ref="D11:H11"/>
    <mergeCell ref="D12:H12"/>
    <mergeCell ref="D17:H17"/>
    <mergeCell ref="D13:H13"/>
    <mergeCell ref="D14:H14"/>
    <mergeCell ref="D15:H15"/>
    <mergeCell ref="D16:H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Calcul heures travail</vt:lpstr>
      <vt:lpstr>Synthèse annuelle heures</vt:lpstr>
      <vt:lpstr>Listes</vt:lpstr>
      <vt:lpstr>Instructions</vt:lpstr>
      <vt:lpstr>'Calcul heures travail'!Annee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Maureen</dc:creator>
  <cp:lastModifiedBy>AZEEZ RASHEED Kazim (EXT BEE ENGINEERING)</cp:lastModifiedBy>
  <dcterms:created xsi:type="dcterms:W3CDTF">2022-06-03T16:04:18Z</dcterms:created>
  <dcterms:modified xsi:type="dcterms:W3CDTF">2024-04-02T07:16:42Z</dcterms:modified>
</cp:coreProperties>
</file>