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jo\Downloads\"/>
    </mc:Choice>
  </mc:AlternateContent>
  <bookViews>
    <workbookView xWindow="0" yWindow="0" windowWidth="19200" windowHeight="6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8" i="1" l="1"/>
  <c r="J29" i="1"/>
  <c r="J27" i="1"/>
  <c r="H11" i="1"/>
  <c r="H21" i="1"/>
  <c r="H61" i="1"/>
  <c r="H51" i="1"/>
  <c r="H41" i="1"/>
  <c r="F44" i="1" l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C68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C67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 s="1"/>
  <c r="H29" i="1" s="1"/>
  <c r="F30" i="1"/>
  <c r="G30" i="1"/>
  <c r="H30" i="1"/>
  <c r="F55" i="1"/>
  <c r="G55" i="1"/>
  <c r="H55" i="1"/>
  <c r="F56" i="1"/>
  <c r="G56" i="1"/>
  <c r="H56" i="1"/>
  <c r="F57" i="1"/>
  <c r="G57" i="1"/>
  <c r="H57" i="1"/>
  <c r="F59" i="1"/>
  <c r="G59" i="1"/>
  <c r="H59" i="1"/>
  <c r="F60" i="1"/>
  <c r="G60" i="1"/>
  <c r="H60" i="1"/>
  <c r="F54" i="1"/>
  <c r="G54" i="1"/>
  <c r="H54" i="1"/>
  <c r="F17" i="1"/>
  <c r="G17" i="1"/>
  <c r="H17" i="1"/>
  <c r="F18" i="1"/>
  <c r="G18" i="1"/>
  <c r="H18" i="1"/>
  <c r="F19" i="1"/>
  <c r="G19" i="1"/>
  <c r="H19" i="1"/>
  <c r="F20" i="1"/>
  <c r="G20" i="1"/>
  <c r="H20" i="1"/>
  <c r="F4" i="1"/>
  <c r="G4" i="1"/>
  <c r="F5" i="1"/>
  <c r="G5" i="1"/>
  <c r="F6" i="1"/>
  <c r="G6" i="1"/>
  <c r="F7" i="1"/>
  <c r="G7" i="1"/>
  <c r="F8" i="1"/>
  <c r="G8" i="1"/>
  <c r="H8" i="1"/>
  <c r="F9" i="1"/>
  <c r="G9" i="1"/>
  <c r="H9" i="1"/>
  <c r="F10" i="1"/>
  <c r="G10" i="1"/>
  <c r="F14" i="1"/>
  <c r="G14" i="1"/>
  <c r="H14" i="1"/>
  <c r="F15" i="1"/>
  <c r="G15" i="1"/>
  <c r="H15" i="1"/>
  <c r="F16" i="1"/>
  <c r="G16" i="1"/>
  <c r="H16" i="1"/>
  <c r="F58" i="1"/>
  <c r="G58" i="1"/>
  <c r="H58" i="1"/>
  <c r="C69" i="1"/>
  <c r="C65" i="1"/>
  <c r="H10" i="1"/>
  <c r="H6" i="1"/>
  <c r="H5" i="1"/>
  <c r="H4" i="1"/>
  <c r="H7" i="1"/>
  <c r="G51" i="1"/>
  <c r="B68" i="1"/>
  <c r="G21" i="1"/>
  <c r="B65" i="1"/>
  <c r="G41" i="1"/>
  <c r="B67" i="1"/>
  <c r="G11" i="1"/>
  <c r="G61" i="1"/>
  <c r="B69" i="1"/>
  <c r="C64" i="1"/>
  <c r="B64" i="1"/>
  <c r="G31" i="1" l="1"/>
  <c r="H31" i="1" l="1"/>
  <c r="C66" i="1" s="1"/>
  <c r="C70" i="1" s="1"/>
  <c r="B66" i="1"/>
  <c r="B70" i="1" s="1"/>
</calcChain>
</file>

<file path=xl/sharedStrings.xml><?xml version="1.0" encoding="utf-8"?>
<sst xmlns="http://schemas.openxmlformats.org/spreadsheetml/2006/main" count="106" uniqueCount="31">
  <si>
    <t>Lundi</t>
  </si>
  <si>
    <t>Mardi</t>
  </si>
  <si>
    <t>Mercredi</t>
  </si>
  <si>
    <t>Jeudi</t>
  </si>
  <si>
    <t>Vendredi</t>
  </si>
  <si>
    <t>Samedi</t>
  </si>
  <si>
    <t>Dimanche</t>
  </si>
  <si>
    <t>PS</t>
  </si>
  <si>
    <t>FS</t>
  </si>
  <si>
    <t>H travaillées</t>
  </si>
  <si>
    <t>Coupure</t>
  </si>
  <si>
    <t>TOTAL</t>
  </si>
  <si>
    <t>S1</t>
  </si>
  <si>
    <t>S2</t>
  </si>
  <si>
    <t>S3</t>
  </si>
  <si>
    <t>S4</t>
  </si>
  <si>
    <t>HEURES SEMAINE</t>
  </si>
  <si>
    <t xml:space="preserve">TOTAL </t>
  </si>
  <si>
    <t>S5</t>
  </si>
  <si>
    <t>S6</t>
  </si>
  <si>
    <r>
      <rPr>
        <b/>
        <sz val="11"/>
        <color theme="1"/>
        <rFont val="Calibri"/>
        <family val="2"/>
        <scheme val="minor"/>
      </rPr>
      <t>FERI</t>
    </r>
    <r>
      <rPr>
        <b/>
        <sz val="11"/>
        <color theme="1"/>
        <rFont val="Calibri"/>
        <family val="2"/>
      </rPr>
      <t>É</t>
    </r>
  </si>
  <si>
    <t xml:space="preserve">Du  au </t>
  </si>
  <si>
    <t>H Supp</t>
  </si>
  <si>
    <t>Du 1 au 2</t>
  </si>
  <si>
    <t>Du 3 au 9</t>
  </si>
  <si>
    <t>Du 10 au 16</t>
  </si>
  <si>
    <t>Du 17 au 23</t>
  </si>
  <si>
    <t>Du 24 au 28</t>
  </si>
  <si>
    <t>Pause</t>
  </si>
  <si>
    <t xml:space="preserve">Pause </t>
  </si>
  <si>
    <t>Panier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</si>
</sst>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6" formatCode="h:mm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Malgun Gothic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6"/>
      <name val="Yu Gothic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164" fontId="0" fillId="0" borderId="27" xfId="0" applyNumberFormat="1" applyFill="1" applyBorder="1" applyAlignment="1">
      <alignment horizontal="center"/>
    </xf>
    <xf numFmtId="164" fontId="0" fillId="0" borderId="25" xfId="0" applyNumberForma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5" fillId="2" borderId="33" xfId="0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3" fillId="2" borderId="2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4" xfId="0" applyNumberFormat="1" applyFon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164" fontId="3" fillId="0" borderId="24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20" fontId="0" fillId="0" borderId="2" xfId="0" applyNumberFormat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4" fontId="0" fillId="4" borderId="31" xfId="0" applyNumberFormat="1" applyFill="1" applyBorder="1" applyAlignment="1">
      <alignment horizontal="center"/>
    </xf>
    <xf numFmtId="164" fontId="2" fillId="4" borderId="14" xfId="0" applyNumberFormat="1" applyFon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0" fillId="4" borderId="35" xfId="0" applyNumberFormat="1" applyFill="1" applyBorder="1" applyAlignment="1">
      <alignment horizontal="center"/>
    </xf>
    <xf numFmtId="164" fontId="0" fillId="4" borderId="34" xfId="0" applyNumberFormat="1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0" fontId="0" fillId="0" borderId="2" xfId="0" applyNumberFormat="1" applyFill="1" applyBorder="1" applyAlignment="1">
      <alignment horizontal="center"/>
    </xf>
    <xf numFmtId="164" fontId="0" fillId="0" borderId="30" xfId="0" applyNumberFormat="1" applyFill="1" applyBorder="1" applyAlignment="1">
      <alignment horizontal="center"/>
    </xf>
    <xf numFmtId="164" fontId="2" fillId="0" borderId="14" xfId="0" applyNumberFormat="1" applyFon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4" fontId="0" fillId="0" borderId="31" xfId="0" applyNumberFormat="1" applyFill="1" applyBorder="1" applyAlignment="1">
      <alignment horizontal="center"/>
    </xf>
    <xf numFmtId="20" fontId="0" fillId="0" borderId="5" xfId="0" applyNumberForma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164" fontId="0" fillId="0" borderId="26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6" fontId="0" fillId="0" borderId="30" xfId="0" applyNumberFormat="1" applyFill="1" applyBorder="1" applyAlignment="1">
      <alignment horizontal="center"/>
    </xf>
    <xf numFmtId="166" fontId="0" fillId="0" borderId="31" xfId="0" applyNumberFormat="1" applyFill="1" applyBorder="1" applyAlignment="1">
      <alignment horizontal="center"/>
    </xf>
    <xf numFmtId="166" fontId="0" fillId="0" borderId="23" xfId="0" applyNumberFormat="1" applyFill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4" borderId="26" xfId="0" applyNumberFormat="1" applyFill="1" applyBorder="1" applyAlignment="1">
      <alignment horizontal="center"/>
    </xf>
    <xf numFmtId="166" fontId="0" fillId="4" borderId="2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13" zoomScale="70" zoomScaleNormal="70" workbookViewId="0">
      <selection activeCell="K28" sqref="K28"/>
    </sheetView>
  </sheetViews>
  <sheetFormatPr baseColWidth="10" defaultColWidth="10.7265625" defaultRowHeight="14.5" x14ac:dyDescent="0.35"/>
  <cols>
    <col min="1" max="4" width="10.7265625" style="1"/>
    <col min="5" max="5" width="11.7265625" style="1" customWidth="1"/>
    <col min="6" max="6" width="10.7265625" style="1"/>
    <col min="7" max="7" width="12.54296875" style="1" customWidth="1"/>
    <col min="8" max="8" width="10.7265625" style="1" customWidth="1"/>
    <col min="9" max="9" width="10.7265625" style="1"/>
    <col min="10" max="10" width="13.7265625" style="1" customWidth="1"/>
    <col min="11" max="16384" width="10.7265625" style="1"/>
  </cols>
  <sheetData>
    <row r="1" spans="1:10" x14ac:dyDescent="0.35">
      <c r="A1" s="79">
        <v>45689</v>
      </c>
      <c r="B1" s="80"/>
      <c r="C1" s="80"/>
      <c r="D1" s="80"/>
      <c r="E1" s="80"/>
      <c r="F1" s="80"/>
      <c r="G1" s="80"/>
      <c r="H1" s="47">
        <v>0.29166666666666669</v>
      </c>
      <c r="I1" s="3">
        <v>1.4583333333333333</v>
      </c>
    </row>
    <row r="2" spans="1:10" ht="15" thickBot="1" x14ac:dyDescent="0.4"/>
    <row r="3" spans="1:10" ht="15" thickBot="1" x14ac:dyDescent="0.4">
      <c r="A3" s="18" t="s">
        <v>23</v>
      </c>
      <c r="B3" s="37" t="s">
        <v>7</v>
      </c>
      <c r="C3" s="81" t="s">
        <v>29</v>
      </c>
      <c r="D3" s="82"/>
      <c r="E3" s="38" t="s">
        <v>8</v>
      </c>
      <c r="F3" s="32" t="s">
        <v>10</v>
      </c>
      <c r="G3" s="33" t="s">
        <v>9</v>
      </c>
      <c r="H3" s="33" t="s">
        <v>22</v>
      </c>
      <c r="J3" s="56" t="s">
        <v>30</v>
      </c>
    </row>
    <row r="4" spans="1:10" x14ac:dyDescent="0.35">
      <c r="A4" s="83" t="s">
        <v>0</v>
      </c>
      <c r="B4" s="21"/>
      <c r="C4" s="36"/>
      <c r="D4" s="35"/>
      <c r="E4" s="84"/>
      <c r="F4" s="85">
        <f>D4-C4</f>
        <v>0</v>
      </c>
      <c r="G4" s="86">
        <f>E4-B4-F4</f>
        <v>0</v>
      </c>
      <c r="H4" s="87" t="str">
        <f>IF(G4&gt;=$H$1,G4-$H$1,"")</f>
        <v/>
      </c>
      <c r="J4" s="57"/>
    </row>
    <row r="5" spans="1:10" x14ac:dyDescent="0.35">
      <c r="A5" s="88" t="s">
        <v>1</v>
      </c>
      <c r="B5" s="22"/>
      <c r="C5" s="23"/>
      <c r="D5" s="23"/>
      <c r="E5" s="91"/>
      <c r="F5" s="90">
        <f t="shared" ref="F5:F10" si="0">D5-C5</f>
        <v>0</v>
      </c>
      <c r="G5" s="86">
        <f t="shared" ref="G5:G10" si="1">E5-B5-F5</f>
        <v>0</v>
      </c>
      <c r="H5" s="87" t="str">
        <f t="shared" ref="H5:H9" si="2">IF(G5&gt;=$H$1,G5-$H$1,"")</f>
        <v/>
      </c>
      <c r="J5" s="54"/>
    </row>
    <row r="6" spans="1:10" x14ac:dyDescent="0.35">
      <c r="A6" s="88" t="s">
        <v>2</v>
      </c>
      <c r="B6" s="22"/>
      <c r="C6" s="23"/>
      <c r="D6" s="35"/>
      <c r="E6" s="91"/>
      <c r="F6" s="92">
        <f t="shared" si="0"/>
        <v>0</v>
      </c>
      <c r="G6" s="86">
        <f t="shared" si="1"/>
        <v>0</v>
      </c>
      <c r="H6" s="87" t="str">
        <f t="shared" si="2"/>
        <v/>
      </c>
      <c r="J6" s="54"/>
    </row>
    <row r="7" spans="1:10" x14ac:dyDescent="0.35">
      <c r="A7" s="88" t="s">
        <v>3</v>
      </c>
      <c r="B7" s="22"/>
      <c r="C7" s="23"/>
      <c r="D7" s="23"/>
      <c r="E7" s="89"/>
      <c r="F7" s="93">
        <f t="shared" si="0"/>
        <v>0</v>
      </c>
      <c r="G7" s="86">
        <f t="shared" si="1"/>
        <v>0</v>
      </c>
      <c r="H7" s="87" t="str">
        <f t="shared" si="2"/>
        <v/>
      </c>
      <c r="J7" s="54"/>
    </row>
    <row r="8" spans="1:10" x14ac:dyDescent="0.35">
      <c r="A8" s="88" t="s">
        <v>4</v>
      </c>
      <c r="B8" s="22"/>
      <c r="C8" s="23"/>
      <c r="D8" s="35"/>
      <c r="E8" s="91"/>
      <c r="F8" s="92">
        <f t="shared" si="0"/>
        <v>0</v>
      </c>
      <c r="G8" s="86">
        <f t="shared" si="1"/>
        <v>0</v>
      </c>
      <c r="H8" s="87" t="str">
        <f t="shared" si="2"/>
        <v/>
      </c>
      <c r="J8" s="54"/>
    </row>
    <row r="9" spans="1:10" x14ac:dyDescent="0.35">
      <c r="A9" s="88" t="s">
        <v>5</v>
      </c>
      <c r="B9" s="22"/>
      <c r="C9" s="23"/>
      <c r="D9" s="23"/>
      <c r="E9" s="89"/>
      <c r="F9" s="93">
        <f t="shared" si="0"/>
        <v>0</v>
      </c>
      <c r="G9" s="86">
        <f t="shared" si="1"/>
        <v>0</v>
      </c>
      <c r="H9" s="87" t="str">
        <f t="shared" si="2"/>
        <v/>
      </c>
      <c r="J9" s="54"/>
    </row>
    <row r="10" spans="1:10" x14ac:dyDescent="0.35">
      <c r="A10" s="88" t="s">
        <v>6</v>
      </c>
      <c r="B10" s="22"/>
      <c r="C10" s="23"/>
      <c r="D10" s="35"/>
      <c r="E10" s="91"/>
      <c r="F10" s="92">
        <f t="shared" si="0"/>
        <v>0</v>
      </c>
      <c r="G10" s="86">
        <f t="shared" si="1"/>
        <v>0</v>
      </c>
      <c r="H10" s="87" t="str">
        <f>IF(G10&gt;=$H$1,G10-$H$1,"")</f>
        <v/>
      </c>
      <c r="J10" s="54"/>
    </row>
    <row r="11" spans="1:10" ht="15" thickBot="1" x14ac:dyDescent="0.4">
      <c r="A11" s="8" t="s">
        <v>17</v>
      </c>
      <c r="B11" s="13"/>
      <c r="C11" s="9"/>
      <c r="D11" s="9"/>
      <c r="E11" s="14"/>
      <c r="F11" s="46"/>
      <c r="G11" s="41">
        <f>G4+G5+G6+G7+G8+G9+G10</f>
        <v>0</v>
      </c>
      <c r="H11" s="41">
        <f>(G11-I1)</f>
        <v>-1.4583333333333333</v>
      </c>
      <c r="I11" s="3"/>
      <c r="J11" s="55"/>
    </row>
    <row r="12" spans="1:10" ht="15" thickBot="1" x14ac:dyDescent="0.4">
      <c r="A12" s="2"/>
      <c r="B12" s="3"/>
      <c r="C12" s="3"/>
      <c r="D12" s="3"/>
      <c r="E12" s="3"/>
    </row>
    <row r="13" spans="1:10" ht="15" thickBot="1" x14ac:dyDescent="0.4">
      <c r="A13" s="18" t="s">
        <v>24</v>
      </c>
      <c r="B13" s="37" t="s">
        <v>7</v>
      </c>
      <c r="C13" s="81" t="s">
        <v>28</v>
      </c>
      <c r="D13" s="82"/>
      <c r="E13" s="38" t="s">
        <v>8</v>
      </c>
      <c r="F13" s="32" t="s">
        <v>10</v>
      </c>
      <c r="G13" s="33" t="s">
        <v>9</v>
      </c>
      <c r="H13" s="33" t="s">
        <v>22</v>
      </c>
      <c r="I13" s="51"/>
      <c r="J13" s="56" t="s">
        <v>30</v>
      </c>
    </row>
    <row r="14" spans="1:10" x14ac:dyDescent="0.35">
      <c r="A14" s="83" t="s">
        <v>0</v>
      </c>
      <c r="B14" s="21"/>
      <c r="C14" s="36"/>
      <c r="D14" s="35"/>
      <c r="E14" s="84"/>
      <c r="F14" s="85">
        <f>D14-C14</f>
        <v>0</v>
      </c>
      <c r="G14" s="86">
        <f>E14-B14-F14</f>
        <v>0</v>
      </c>
      <c r="H14" s="87" t="str">
        <f>IF(G14&gt;=$H$1,G14-$H$1,"")</f>
        <v/>
      </c>
      <c r="I14" s="64"/>
      <c r="J14" s="57"/>
    </row>
    <row r="15" spans="1:10" x14ac:dyDescent="0.35">
      <c r="A15" s="88" t="s">
        <v>1</v>
      </c>
      <c r="B15" s="22"/>
      <c r="C15" s="23"/>
      <c r="D15" s="23"/>
      <c r="E15" s="91"/>
      <c r="F15" s="90">
        <f t="shared" ref="F15:F20" si="3">D15-C15</f>
        <v>0</v>
      </c>
      <c r="G15" s="86">
        <f t="shared" ref="G15:G20" si="4">E15-B15-F15</f>
        <v>0</v>
      </c>
      <c r="H15" s="87" t="str">
        <f t="shared" ref="H15:H20" si="5">IF(G15&gt;=$H$1,G15-$H$1,"")</f>
        <v/>
      </c>
      <c r="I15" s="64"/>
      <c r="J15" s="54"/>
    </row>
    <row r="16" spans="1:10" x14ac:dyDescent="0.35">
      <c r="A16" s="88" t="s">
        <v>2</v>
      </c>
      <c r="B16" s="22"/>
      <c r="C16" s="23"/>
      <c r="D16" s="35"/>
      <c r="E16" s="91"/>
      <c r="F16" s="92">
        <f t="shared" si="3"/>
        <v>0</v>
      </c>
      <c r="G16" s="86">
        <f t="shared" si="4"/>
        <v>0</v>
      </c>
      <c r="H16" s="87" t="str">
        <f t="shared" si="5"/>
        <v/>
      </c>
      <c r="I16" s="64"/>
      <c r="J16" s="54"/>
    </row>
    <row r="17" spans="1:11" x14ac:dyDescent="0.35">
      <c r="A17" s="88" t="s">
        <v>3</v>
      </c>
      <c r="B17" s="22"/>
      <c r="C17" s="23"/>
      <c r="D17" s="23"/>
      <c r="E17" s="91"/>
      <c r="F17" s="93">
        <f t="shared" si="3"/>
        <v>0</v>
      </c>
      <c r="G17" s="86">
        <f t="shared" si="4"/>
        <v>0</v>
      </c>
      <c r="H17" s="87" t="str">
        <f t="shared" si="5"/>
        <v/>
      </c>
      <c r="I17" s="64"/>
      <c r="J17" s="54"/>
    </row>
    <row r="18" spans="1:11" x14ac:dyDescent="0.35">
      <c r="A18" s="88" t="s">
        <v>4</v>
      </c>
      <c r="B18" s="22"/>
      <c r="C18" s="23"/>
      <c r="D18" s="35"/>
      <c r="E18" s="91"/>
      <c r="F18" s="92">
        <f t="shared" si="3"/>
        <v>0</v>
      </c>
      <c r="G18" s="86">
        <f t="shared" si="4"/>
        <v>0</v>
      </c>
      <c r="H18" s="87" t="str">
        <f t="shared" si="5"/>
        <v/>
      </c>
      <c r="I18" s="64"/>
      <c r="J18" s="54"/>
    </row>
    <row r="19" spans="1:11" x14ac:dyDescent="0.35">
      <c r="A19" s="88" t="s">
        <v>5</v>
      </c>
      <c r="B19" s="22"/>
      <c r="C19" s="23"/>
      <c r="D19" s="23"/>
      <c r="E19" s="89"/>
      <c r="F19" s="93">
        <f t="shared" si="3"/>
        <v>0</v>
      </c>
      <c r="G19" s="86">
        <f t="shared" si="4"/>
        <v>0</v>
      </c>
      <c r="H19" s="87" t="str">
        <f t="shared" si="5"/>
        <v/>
      </c>
      <c r="I19" s="64"/>
      <c r="J19" s="54"/>
    </row>
    <row r="20" spans="1:11" x14ac:dyDescent="0.35">
      <c r="A20" s="88" t="s">
        <v>6</v>
      </c>
      <c r="B20" s="22"/>
      <c r="C20" s="23"/>
      <c r="D20" s="35"/>
      <c r="E20" s="89"/>
      <c r="F20" s="92">
        <f t="shared" si="3"/>
        <v>0</v>
      </c>
      <c r="G20" s="86">
        <f t="shared" si="4"/>
        <v>0</v>
      </c>
      <c r="H20" s="87" t="str">
        <f t="shared" si="5"/>
        <v/>
      </c>
      <c r="I20" s="64"/>
      <c r="J20" s="54"/>
    </row>
    <row r="21" spans="1:11" ht="15" thickBot="1" x14ac:dyDescent="0.4">
      <c r="A21" s="8" t="s">
        <v>17</v>
      </c>
      <c r="B21" s="13"/>
      <c r="C21" s="9"/>
      <c r="D21" s="9"/>
      <c r="E21" s="14"/>
      <c r="F21" s="46"/>
      <c r="G21" s="41">
        <f>G14+G15+G16+G17+G18+G19+G20</f>
        <v>0</v>
      </c>
      <c r="H21" s="41">
        <f>(G21-I1)</f>
        <v>-1.4583333333333333</v>
      </c>
      <c r="I21" s="51"/>
      <c r="J21" s="55"/>
    </row>
    <row r="22" spans="1:11" ht="15" thickBot="1" x14ac:dyDescent="0.4">
      <c r="A22" s="2"/>
      <c r="B22" s="3"/>
      <c r="C22" s="3"/>
      <c r="D22" s="3"/>
      <c r="E22" s="3"/>
    </row>
    <row r="23" spans="1:11" ht="15" thickBot="1" x14ac:dyDescent="0.4">
      <c r="A23" s="18" t="s">
        <v>25</v>
      </c>
      <c r="B23" s="37" t="s">
        <v>7</v>
      </c>
      <c r="C23" s="81" t="s">
        <v>28</v>
      </c>
      <c r="D23" s="82"/>
      <c r="E23" s="38" t="s">
        <v>8</v>
      </c>
      <c r="F23" s="32" t="s">
        <v>10</v>
      </c>
      <c r="G23" s="33" t="s">
        <v>9</v>
      </c>
      <c r="H23" s="33" t="s">
        <v>22</v>
      </c>
      <c r="I23" s="51"/>
      <c r="J23" s="56" t="s">
        <v>30</v>
      </c>
    </row>
    <row r="24" spans="1:11" x14ac:dyDescent="0.35">
      <c r="A24" s="83" t="s">
        <v>0</v>
      </c>
      <c r="B24" s="21"/>
      <c r="C24" s="36"/>
      <c r="D24" s="35"/>
      <c r="E24" s="84"/>
      <c r="F24" s="95">
        <f>D24-C24</f>
        <v>0</v>
      </c>
      <c r="G24" s="86">
        <f>E24-B24-F24</f>
        <v>0</v>
      </c>
      <c r="H24" s="87" t="str">
        <f>IF(G24&gt;=$H$1,G24-$H$1,"")</f>
        <v/>
      </c>
      <c r="I24" s="51"/>
      <c r="J24" s="57"/>
      <c r="K24" s="3"/>
    </row>
    <row r="25" spans="1:11" x14ac:dyDescent="0.35">
      <c r="A25" s="88" t="s">
        <v>1</v>
      </c>
      <c r="B25" s="22"/>
      <c r="C25" s="23"/>
      <c r="D25" s="23"/>
      <c r="E25" s="91"/>
      <c r="F25" s="96">
        <f t="shared" ref="F25:F30" si="6">D25-C25</f>
        <v>0</v>
      </c>
      <c r="G25" s="86">
        <f t="shared" ref="G25:G30" si="7">E25-B25-F25</f>
        <v>0</v>
      </c>
      <c r="H25" s="87" t="str">
        <f t="shared" ref="H25:H30" si="8">IF(G25&gt;=$H$1,G25-$H$1,"")</f>
        <v/>
      </c>
      <c r="I25" s="51"/>
      <c r="J25" s="54"/>
    </row>
    <row r="26" spans="1:11" x14ac:dyDescent="0.35">
      <c r="A26" s="88" t="s">
        <v>2</v>
      </c>
      <c r="B26" s="22"/>
      <c r="C26" s="23"/>
      <c r="D26" s="35"/>
      <c r="E26" s="89"/>
      <c r="F26" s="97">
        <f t="shared" si="6"/>
        <v>0</v>
      </c>
      <c r="G26" s="86">
        <f t="shared" si="7"/>
        <v>0</v>
      </c>
      <c r="H26" s="87" t="str">
        <f t="shared" si="8"/>
        <v/>
      </c>
      <c r="I26" s="51"/>
      <c r="J26" s="54"/>
    </row>
    <row r="27" spans="1:11" x14ac:dyDescent="0.35">
      <c r="A27" s="11" t="s">
        <v>3</v>
      </c>
      <c r="B27" s="12">
        <v>0.375</v>
      </c>
      <c r="C27" s="6">
        <v>0.5625</v>
      </c>
      <c r="D27" s="23">
        <v>0.60416666666666663</v>
      </c>
      <c r="E27" s="7">
        <v>0.74305555555555558</v>
      </c>
      <c r="F27" s="98">
        <f t="shared" si="6"/>
        <v>4.166666666666663E-2</v>
      </c>
      <c r="G27" s="52">
        <f t="shared" si="7"/>
        <v>0.32638888888888895</v>
      </c>
      <c r="H27" s="17">
        <f t="shared" si="8"/>
        <v>3.4722222222222265E-2</v>
      </c>
      <c r="I27" s="51"/>
      <c r="J27" s="54" t="str">
        <f>IF(F27&gt;1,"0",IF(F27&lt;1,"9","15"))</f>
        <v>9</v>
      </c>
    </row>
    <row r="28" spans="1:11" x14ac:dyDescent="0.35">
      <c r="A28" s="11" t="s">
        <v>4</v>
      </c>
      <c r="B28" s="12">
        <v>0.36458333333333331</v>
      </c>
      <c r="C28" s="6">
        <v>0.5625</v>
      </c>
      <c r="D28" s="35">
        <v>0.58333333333333337</v>
      </c>
      <c r="E28" s="53">
        <v>0.77083333333333337</v>
      </c>
      <c r="F28" s="99">
        <f t="shared" si="6"/>
        <v>2.083333333333337E-2</v>
      </c>
      <c r="G28" s="52">
        <f t="shared" si="7"/>
        <v>0.38541666666666669</v>
      </c>
      <c r="H28" s="17">
        <f t="shared" si="8"/>
        <v>9.375E-2</v>
      </c>
      <c r="I28" s="51"/>
      <c r="J28" s="54" t="str">
        <f>IF(F28&gt;1,"0",IF(F28&lt;1,"9",IF(F28&lt;0.3,"15")))</f>
        <v>9</v>
      </c>
    </row>
    <row r="29" spans="1:11" x14ac:dyDescent="0.35">
      <c r="A29" s="66" t="s">
        <v>5</v>
      </c>
      <c r="B29" s="67"/>
      <c r="C29" s="73">
        <v>0.54166666666666663</v>
      </c>
      <c r="D29" s="74">
        <v>0.55555555555555558</v>
      </c>
      <c r="E29" s="75"/>
      <c r="F29" s="100">
        <f t="shared" si="6"/>
        <v>1.3888888888888951E-2</v>
      </c>
      <c r="G29" s="71">
        <f t="shared" si="7"/>
        <v>-1.3888888888888951E-2</v>
      </c>
      <c r="H29" s="72" t="str">
        <f t="shared" si="8"/>
        <v/>
      </c>
      <c r="I29" s="51"/>
      <c r="J29" s="54" t="str">
        <f>IF(F29&gt;1,"0",IF(F29&lt;1,"9","15"))</f>
        <v>9</v>
      </c>
    </row>
    <row r="30" spans="1:11" x14ac:dyDescent="0.35">
      <c r="A30" s="66" t="s">
        <v>6</v>
      </c>
      <c r="B30" s="67"/>
      <c r="C30" s="68"/>
      <c r="D30" s="76"/>
      <c r="E30" s="69"/>
      <c r="F30" s="101">
        <f t="shared" si="6"/>
        <v>0</v>
      </c>
      <c r="G30" s="71">
        <f t="shared" si="7"/>
        <v>0</v>
      </c>
      <c r="H30" s="72" t="str">
        <f t="shared" si="8"/>
        <v/>
      </c>
      <c r="I30" s="51"/>
      <c r="J30" s="54"/>
    </row>
    <row r="31" spans="1:11" ht="15" thickBot="1" x14ac:dyDescent="0.4">
      <c r="A31" s="8" t="s">
        <v>17</v>
      </c>
      <c r="B31" s="13"/>
      <c r="C31" s="9"/>
      <c r="D31" s="9"/>
      <c r="E31" s="14"/>
      <c r="F31" s="46"/>
      <c r="G31" s="41">
        <f>G24+G25+G26+G27+G28+G29+G30</f>
        <v>0.69791666666666663</v>
      </c>
      <c r="H31" s="41">
        <f>(G31-I1)</f>
        <v>-0.76041666666666663</v>
      </c>
      <c r="I31" s="51"/>
      <c r="J31" s="55"/>
    </row>
    <row r="32" spans="1:11" ht="15" thickBot="1" x14ac:dyDescent="0.4">
      <c r="A32" s="2"/>
      <c r="B32" s="3"/>
      <c r="C32" s="3"/>
      <c r="D32" s="3"/>
      <c r="E32" s="3"/>
    </row>
    <row r="33" spans="1:10" ht="15" thickBot="1" x14ac:dyDescent="0.4">
      <c r="A33" s="18" t="s">
        <v>26</v>
      </c>
      <c r="B33" s="37" t="s">
        <v>7</v>
      </c>
      <c r="C33" s="81" t="s">
        <v>29</v>
      </c>
      <c r="D33" s="82"/>
      <c r="E33" s="38" t="s">
        <v>8</v>
      </c>
      <c r="F33" s="32" t="s">
        <v>10</v>
      </c>
      <c r="G33" s="33" t="s">
        <v>9</v>
      </c>
      <c r="H33" s="33" t="s">
        <v>22</v>
      </c>
      <c r="I33" s="51"/>
      <c r="J33" s="56" t="s">
        <v>30</v>
      </c>
    </row>
    <row r="34" spans="1:10" x14ac:dyDescent="0.35">
      <c r="A34" s="10" t="s">
        <v>0</v>
      </c>
      <c r="B34" s="21">
        <v>0.39583333333333331</v>
      </c>
      <c r="C34" s="36">
        <v>0.53125</v>
      </c>
      <c r="D34" s="35">
        <v>0.57291666666666663</v>
      </c>
      <c r="E34" s="65">
        <v>0.73611111111111116</v>
      </c>
      <c r="F34" s="42">
        <f>D34-C34</f>
        <v>4.166666666666663E-2</v>
      </c>
      <c r="G34" s="52">
        <f>E34-B34-F34</f>
        <v>0.29861111111111122</v>
      </c>
      <c r="H34" s="17">
        <f>IF(G34&gt;=$H$1,G34-$H$1,"")</f>
        <v>6.9444444444445308E-3</v>
      </c>
      <c r="I34" s="51"/>
      <c r="J34" s="57"/>
    </row>
    <row r="35" spans="1:10" x14ac:dyDescent="0.35">
      <c r="A35" s="66" t="s">
        <v>1</v>
      </c>
      <c r="B35" s="67"/>
      <c r="C35" s="68"/>
      <c r="D35" s="68"/>
      <c r="E35" s="69"/>
      <c r="F35" s="70">
        <f t="shared" ref="F35:F40" si="9">D35-C35</f>
        <v>0</v>
      </c>
      <c r="G35" s="71">
        <f t="shared" ref="G35:G40" si="10">E35-B35-F35</f>
        <v>0</v>
      </c>
      <c r="H35" s="72" t="str">
        <f t="shared" ref="H35:H40" si="11">IF(G35&gt;=$H$1,G35-$H$1,"")</f>
        <v/>
      </c>
      <c r="I35" s="51"/>
      <c r="J35" s="54"/>
    </row>
    <row r="36" spans="1:10" x14ac:dyDescent="0.35">
      <c r="A36" s="11" t="s">
        <v>2</v>
      </c>
      <c r="B36" s="12">
        <v>0.33333333333333331</v>
      </c>
      <c r="C36" s="6">
        <v>0.55208333333333337</v>
      </c>
      <c r="D36" s="35">
        <v>0.57291666666666663</v>
      </c>
      <c r="E36" s="53">
        <v>0.8125</v>
      </c>
      <c r="F36" s="43">
        <f t="shared" si="9"/>
        <v>2.0833333333333259E-2</v>
      </c>
      <c r="G36" s="52">
        <f t="shared" si="10"/>
        <v>0.45833333333333343</v>
      </c>
      <c r="H36" s="17">
        <f t="shared" si="11"/>
        <v>0.16666666666666674</v>
      </c>
      <c r="I36" s="51"/>
      <c r="J36" s="54"/>
    </row>
    <row r="37" spans="1:10" x14ac:dyDescent="0.35">
      <c r="A37" s="11" t="s">
        <v>3</v>
      </c>
      <c r="B37" s="12">
        <v>0.40625</v>
      </c>
      <c r="C37" s="6"/>
      <c r="D37" s="23"/>
      <c r="E37" s="53">
        <v>0.73611111111111116</v>
      </c>
      <c r="F37" s="44">
        <f t="shared" si="9"/>
        <v>0</v>
      </c>
      <c r="G37" s="52">
        <f t="shared" si="10"/>
        <v>0.32986111111111116</v>
      </c>
      <c r="H37" s="17">
        <f t="shared" si="11"/>
        <v>3.8194444444444475E-2</v>
      </c>
      <c r="I37" s="51"/>
      <c r="J37" s="54"/>
    </row>
    <row r="38" spans="1:10" x14ac:dyDescent="0.35">
      <c r="A38" s="11" t="s">
        <v>4</v>
      </c>
      <c r="B38" s="12">
        <v>0.32291666666666669</v>
      </c>
      <c r="C38" s="6">
        <v>0.47916666666666669</v>
      </c>
      <c r="D38" s="35">
        <v>0.52083333333333337</v>
      </c>
      <c r="E38" s="53">
        <v>0.73958333333333337</v>
      </c>
      <c r="F38" s="43">
        <f t="shared" si="9"/>
        <v>4.1666666666666685E-2</v>
      </c>
      <c r="G38" s="52">
        <f t="shared" si="10"/>
        <v>0.375</v>
      </c>
      <c r="H38" s="17">
        <f t="shared" si="11"/>
        <v>8.3333333333333315E-2</v>
      </c>
      <c r="I38" s="51"/>
      <c r="J38" s="54"/>
    </row>
    <row r="39" spans="1:10" x14ac:dyDescent="0.35">
      <c r="A39" s="11" t="s">
        <v>5</v>
      </c>
      <c r="B39" s="12"/>
      <c r="C39" s="6"/>
      <c r="D39" s="23"/>
      <c r="E39" s="40"/>
      <c r="F39" s="44">
        <f t="shared" si="9"/>
        <v>0</v>
      </c>
      <c r="G39" s="52">
        <f t="shared" si="10"/>
        <v>0</v>
      </c>
      <c r="H39" s="17" t="str">
        <f t="shared" si="11"/>
        <v/>
      </c>
      <c r="I39" s="51"/>
      <c r="J39" s="54"/>
    </row>
    <row r="40" spans="1:10" x14ac:dyDescent="0.35">
      <c r="A40" s="11" t="s">
        <v>6</v>
      </c>
      <c r="B40" s="12"/>
      <c r="C40" s="6"/>
      <c r="D40" s="35"/>
      <c r="E40" s="40"/>
      <c r="F40" s="43">
        <f t="shared" si="9"/>
        <v>0</v>
      </c>
      <c r="G40" s="52">
        <f t="shared" si="10"/>
        <v>0</v>
      </c>
      <c r="H40" s="17" t="str">
        <f t="shared" si="11"/>
        <v/>
      </c>
      <c r="I40" s="51"/>
      <c r="J40" s="54"/>
    </row>
    <row r="41" spans="1:10" ht="15" thickBot="1" x14ac:dyDescent="0.4">
      <c r="A41" s="8" t="s">
        <v>17</v>
      </c>
      <c r="B41" s="13"/>
      <c r="C41" s="9"/>
      <c r="D41" s="9"/>
      <c r="E41" s="14"/>
      <c r="F41" s="46"/>
      <c r="G41" s="41">
        <f>G34+G35+G36+G37+G38+G39+G40</f>
        <v>1.4618055555555558</v>
      </c>
      <c r="H41" s="41">
        <f>(G41-I1)</f>
        <v>3.472222222222543E-3</v>
      </c>
      <c r="I41" s="51"/>
      <c r="J41" s="55"/>
    </row>
    <row r="42" spans="1:10" ht="15" thickBot="1" x14ac:dyDescent="0.4">
      <c r="A42" s="19"/>
      <c r="B42" s="4"/>
      <c r="C42" s="4"/>
      <c r="D42" s="4"/>
      <c r="E42" s="20"/>
    </row>
    <row r="43" spans="1:10" ht="15" thickBot="1" x14ac:dyDescent="0.4">
      <c r="A43" s="18" t="s">
        <v>27</v>
      </c>
      <c r="B43" s="37" t="s">
        <v>7</v>
      </c>
      <c r="C43" s="81" t="s">
        <v>29</v>
      </c>
      <c r="D43" s="82"/>
      <c r="E43" s="38" t="s">
        <v>8</v>
      </c>
      <c r="F43" s="32" t="s">
        <v>10</v>
      </c>
      <c r="G43" s="33" t="s">
        <v>9</v>
      </c>
      <c r="H43" s="33" t="s">
        <v>22</v>
      </c>
      <c r="I43" s="51"/>
      <c r="J43" s="56" t="s">
        <v>30</v>
      </c>
    </row>
    <row r="44" spans="1:10" x14ac:dyDescent="0.35">
      <c r="A44" s="10" t="s">
        <v>0</v>
      </c>
      <c r="B44" s="21"/>
      <c r="C44" s="36"/>
      <c r="D44" s="35"/>
      <c r="E44" s="39"/>
      <c r="F44" s="42">
        <f>D44-C44</f>
        <v>0</v>
      </c>
      <c r="G44" s="52">
        <f>E44-B44-F44</f>
        <v>0</v>
      </c>
      <c r="H44" s="17" t="str">
        <f>IF(G44&gt;=$H$1,G44-$H$1,"")</f>
        <v/>
      </c>
      <c r="I44" s="51"/>
      <c r="J44" s="57"/>
    </row>
    <row r="45" spans="1:10" x14ac:dyDescent="0.35">
      <c r="A45" s="11" t="s">
        <v>1</v>
      </c>
      <c r="B45" s="22"/>
      <c r="C45" s="23"/>
      <c r="D45" s="23"/>
      <c r="E45" s="40"/>
      <c r="F45" s="45">
        <f t="shared" ref="F45:F50" si="12">D45-C45</f>
        <v>0</v>
      </c>
      <c r="G45" s="52">
        <f t="shared" ref="G45:G50" si="13">E45-B45-F45</f>
        <v>0</v>
      </c>
      <c r="H45" s="17" t="str">
        <f t="shared" ref="H45:H50" si="14">IF(G45&gt;=$H$1,G45-$H$1,"")</f>
        <v/>
      </c>
      <c r="I45" s="51"/>
      <c r="J45" s="54"/>
    </row>
    <row r="46" spans="1:10" x14ac:dyDescent="0.35">
      <c r="A46" s="11" t="s">
        <v>2</v>
      </c>
      <c r="B46" s="12"/>
      <c r="C46" s="6"/>
      <c r="D46" s="35"/>
      <c r="E46" s="40"/>
      <c r="F46" s="43">
        <f t="shared" si="12"/>
        <v>0</v>
      </c>
      <c r="G46" s="52">
        <f t="shared" si="13"/>
        <v>0</v>
      </c>
      <c r="H46" s="17" t="str">
        <f t="shared" si="14"/>
        <v/>
      </c>
      <c r="I46" s="51"/>
      <c r="J46" s="54"/>
    </row>
    <row r="47" spans="1:10" x14ac:dyDescent="0.35">
      <c r="A47" s="11" t="s">
        <v>3</v>
      </c>
      <c r="B47" s="12"/>
      <c r="C47" s="6"/>
      <c r="D47" s="23"/>
      <c r="E47" s="40"/>
      <c r="F47" s="44">
        <f t="shared" si="12"/>
        <v>0</v>
      </c>
      <c r="G47" s="52">
        <f t="shared" si="13"/>
        <v>0</v>
      </c>
      <c r="H47" s="17" t="str">
        <f t="shared" si="14"/>
        <v/>
      </c>
      <c r="I47" s="51"/>
      <c r="J47" s="54"/>
    </row>
    <row r="48" spans="1:10" x14ac:dyDescent="0.35">
      <c r="A48" s="11" t="s">
        <v>4</v>
      </c>
      <c r="B48" s="12"/>
      <c r="C48" s="6"/>
      <c r="D48" s="35"/>
      <c r="E48" s="40"/>
      <c r="F48" s="43">
        <f t="shared" si="12"/>
        <v>0</v>
      </c>
      <c r="G48" s="52">
        <f t="shared" si="13"/>
        <v>0</v>
      </c>
      <c r="H48" s="17" t="str">
        <f t="shared" si="14"/>
        <v/>
      </c>
      <c r="I48" s="51"/>
      <c r="J48" s="54"/>
    </row>
    <row r="49" spans="1:10" x14ac:dyDescent="0.35">
      <c r="A49" s="88" t="s">
        <v>5</v>
      </c>
      <c r="B49" s="22"/>
      <c r="C49" s="23"/>
      <c r="D49" s="23"/>
      <c r="E49" s="89"/>
      <c r="F49" s="93">
        <f t="shared" si="12"/>
        <v>0</v>
      </c>
      <c r="G49" s="86">
        <f t="shared" si="13"/>
        <v>0</v>
      </c>
      <c r="H49" s="87" t="str">
        <f t="shared" si="14"/>
        <v/>
      </c>
      <c r="I49" s="51"/>
      <c r="J49" s="54"/>
    </row>
    <row r="50" spans="1:10" x14ac:dyDescent="0.35">
      <c r="A50" s="88" t="s">
        <v>6</v>
      </c>
      <c r="B50" s="22"/>
      <c r="C50" s="23"/>
      <c r="D50" s="35"/>
      <c r="E50" s="89"/>
      <c r="F50" s="92">
        <f t="shared" si="12"/>
        <v>0</v>
      </c>
      <c r="G50" s="86">
        <f t="shared" si="13"/>
        <v>0</v>
      </c>
      <c r="H50" s="87" t="str">
        <f t="shared" si="14"/>
        <v/>
      </c>
      <c r="I50" s="51"/>
      <c r="J50" s="54"/>
    </row>
    <row r="51" spans="1:10" ht="15" thickBot="1" x14ac:dyDescent="0.4">
      <c r="A51" s="8" t="s">
        <v>17</v>
      </c>
      <c r="B51" s="13"/>
      <c r="C51" s="9"/>
      <c r="D51" s="9"/>
      <c r="E51" s="14"/>
      <c r="F51" s="46"/>
      <c r="G51" s="41">
        <f>G44+G45+G46+G47+G48+G49+G50</f>
        <v>0</v>
      </c>
      <c r="H51" s="41">
        <f>(G51-I1)</f>
        <v>-1.4583333333333333</v>
      </c>
      <c r="I51" s="51"/>
      <c r="J51" s="55"/>
    </row>
    <row r="52" spans="1:10" ht="15" thickBot="1" x14ac:dyDescent="0.4">
      <c r="A52" s="29"/>
      <c r="B52" s="30"/>
      <c r="C52" s="30"/>
      <c r="D52" s="30"/>
      <c r="E52" s="28"/>
    </row>
    <row r="53" spans="1:10" ht="15" thickBot="1" x14ac:dyDescent="0.4">
      <c r="A53" s="18" t="s">
        <v>21</v>
      </c>
      <c r="B53" s="37" t="s">
        <v>7</v>
      </c>
      <c r="C53" s="81" t="s">
        <v>29</v>
      </c>
      <c r="D53" s="82"/>
      <c r="E53" s="38" t="s">
        <v>8</v>
      </c>
      <c r="F53" s="32" t="s">
        <v>10</v>
      </c>
      <c r="G53" s="33" t="s">
        <v>9</v>
      </c>
      <c r="H53" s="33" t="s">
        <v>22</v>
      </c>
      <c r="I53" s="51"/>
      <c r="J53" s="56" t="s">
        <v>30</v>
      </c>
    </row>
    <row r="54" spans="1:10" x14ac:dyDescent="0.35">
      <c r="A54" s="83" t="s">
        <v>0</v>
      </c>
      <c r="B54" s="21"/>
      <c r="C54" s="36"/>
      <c r="D54" s="35"/>
      <c r="E54" s="94"/>
      <c r="F54" s="85">
        <f>D54-C54</f>
        <v>0</v>
      </c>
      <c r="G54" s="86">
        <f>E54-B54-F54</f>
        <v>0</v>
      </c>
      <c r="H54" s="87" t="str">
        <f>IF(G54&gt;=$H$1,G54-$H$1,"")</f>
        <v/>
      </c>
      <c r="I54" s="51"/>
      <c r="J54" s="57"/>
    </row>
    <row r="55" spans="1:10" x14ac:dyDescent="0.35">
      <c r="A55" s="88" t="s">
        <v>1</v>
      </c>
      <c r="B55" s="22"/>
      <c r="C55" s="23"/>
      <c r="D55" s="23"/>
      <c r="E55" s="89"/>
      <c r="F55" s="90">
        <f t="shared" ref="F55:F60" si="15">D55-C55</f>
        <v>0</v>
      </c>
      <c r="G55" s="86">
        <f t="shared" ref="G55:G60" si="16">E55-B55-F55</f>
        <v>0</v>
      </c>
      <c r="H55" s="87" t="str">
        <f t="shared" ref="H55:H60" si="17">IF(G55&gt;=$H$1,G55-$H$1,"")</f>
        <v/>
      </c>
      <c r="I55" s="51"/>
      <c r="J55" s="54"/>
    </row>
    <row r="56" spans="1:10" x14ac:dyDescent="0.35">
      <c r="A56" s="88" t="s">
        <v>2</v>
      </c>
      <c r="B56" s="22"/>
      <c r="C56" s="23"/>
      <c r="D56" s="35"/>
      <c r="E56" s="89"/>
      <c r="F56" s="92">
        <f t="shared" si="15"/>
        <v>0</v>
      </c>
      <c r="G56" s="86">
        <f t="shared" si="16"/>
        <v>0</v>
      </c>
      <c r="H56" s="87" t="str">
        <f t="shared" si="17"/>
        <v/>
      </c>
      <c r="I56" s="51"/>
      <c r="J56" s="54"/>
    </row>
    <row r="57" spans="1:10" x14ac:dyDescent="0.35">
      <c r="A57" s="88" t="s">
        <v>3</v>
      </c>
      <c r="B57" s="22"/>
      <c r="C57" s="23"/>
      <c r="D57" s="23"/>
      <c r="E57" s="89"/>
      <c r="F57" s="93">
        <f t="shared" si="15"/>
        <v>0</v>
      </c>
      <c r="G57" s="86">
        <f t="shared" si="16"/>
        <v>0</v>
      </c>
      <c r="H57" s="87" t="str">
        <f t="shared" si="17"/>
        <v/>
      </c>
      <c r="I57" s="51"/>
      <c r="J57" s="54"/>
    </row>
    <row r="58" spans="1:10" x14ac:dyDescent="0.35">
      <c r="A58" s="88" t="s">
        <v>4</v>
      </c>
      <c r="B58" s="22"/>
      <c r="C58" s="23"/>
      <c r="D58" s="35"/>
      <c r="E58" s="91"/>
      <c r="F58" s="92">
        <f t="shared" si="15"/>
        <v>0</v>
      </c>
      <c r="G58" s="86">
        <f t="shared" si="16"/>
        <v>0</v>
      </c>
      <c r="H58" s="87" t="str">
        <f t="shared" si="17"/>
        <v/>
      </c>
      <c r="I58" s="51"/>
      <c r="J58" s="54"/>
    </row>
    <row r="59" spans="1:10" x14ac:dyDescent="0.35">
      <c r="A59" s="88" t="s">
        <v>5</v>
      </c>
      <c r="B59" s="22"/>
      <c r="C59" s="23"/>
      <c r="D59" s="23"/>
      <c r="E59" s="89"/>
      <c r="F59" s="93">
        <f t="shared" si="15"/>
        <v>0</v>
      </c>
      <c r="G59" s="86">
        <f t="shared" si="16"/>
        <v>0</v>
      </c>
      <c r="H59" s="87" t="str">
        <f t="shared" si="17"/>
        <v/>
      </c>
      <c r="I59" s="51"/>
      <c r="J59" s="54"/>
    </row>
    <row r="60" spans="1:10" x14ac:dyDescent="0.35">
      <c r="A60" s="88" t="s">
        <v>6</v>
      </c>
      <c r="B60" s="22"/>
      <c r="C60" s="23"/>
      <c r="D60" s="35"/>
      <c r="E60" s="89"/>
      <c r="F60" s="92">
        <f t="shared" si="15"/>
        <v>0</v>
      </c>
      <c r="G60" s="86">
        <f t="shared" si="16"/>
        <v>0</v>
      </c>
      <c r="H60" s="87" t="str">
        <f t="shared" si="17"/>
        <v/>
      </c>
      <c r="I60" s="51"/>
      <c r="J60" s="54"/>
    </row>
    <row r="61" spans="1:10" ht="15" thickBot="1" x14ac:dyDescent="0.4">
      <c r="A61" s="58" t="s">
        <v>17</v>
      </c>
      <c r="B61" s="59"/>
      <c r="C61" s="60"/>
      <c r="D61" s="60"/>
      <c r="E61" s="61"/>
      <c r="F61" s="62"/>
      <c r="G61" s="63">
        <f>G54+G55+G56+G57+G58+G59+G60</f>
        <v>0</v>
      </c>
      <c r="H61" s="63">
        <f>(G61-I1)</f>
        <v>-1.4583333333333333</v>
      </c>
      <c r="I61" s="51"/>
      <c r="J61" s="55"/>
    </row>
    <row r="62" spans="1:10" ht="15" thickBot="1" x14ac:dyDescent="0.4">
      <c r="A62" s="64"/>
      <c r="B62" s="64"/>
      <c r="C62" s="64"/>
      <c r="D62" s="64"/>
      <c r="E62" s="64"/>
      <c r="F62" s="64"/>
      <c r="G62" s="64"/>
      <c r="H62" s="64"/>
    </row>
    <row r="63" spans="1:10" x14ac:dyDescent="0.35">
      <c r="A63" s="77" t="s">
        <v>16</v>
      </c>
      <c r="B63" s="78"/>
      <c r="C63" s="48" t="s">
        <v>22</v>
      </c>
      <c r="G63" s="27"/>
    </row>
    <row r="64" spans="1:10" x14ac:dyDescent="0.35">
      <c r="A64" s="16" t="s">
        <v>12</v>
      </c>
      <c r="B64" s="17">
        <f>G11</f>
        <v>0</v>
      </c>
      <c r="C64" s="17">
        <f>H11</f>
        <v>-1.4583333333333333</v>
      </c>
      <c r="E64" s="34" t="s">
        <v>20</v>
      </c>
    </row>
    <row r="65" spans="1:3" x14ac:dyDescent="0.35">
      <c r="A65" s="5" t="s">
        <v>13</v>
      </c>
      <c r="B65" s="7">
        <f>G21</f>
        <v>0</v>
      </c>
      <c r="C65" s="17">
        <f>H21</f>
        <v>-1.4583333333333333</v>
      </c>
    </row>
    <row r="66" spans="1:3" x14ac:dyDescent="0.35">
      <c r="A66" s="5" t="s">
        <v>14</v>
      </c>
      <c r="B66" s="7">
        <f>G31</f>
        <v>0.69791666666666663</v>
      </c>
      <c r="C66" s="17">
        <f>H31</f>
        <v>-0.76041666666666663</v>
      </c>
    </row>
    <row r="67" spans="1:3" x14ac:dyDescent="0.35">
      <c r="A67" s="5" t="s">
        <v>15</v>
      </c>
      <c r="B67" s="7">
        <f>G41</f>
        <v>1.4618055555555558</v>
      </c>
      <c r="C67" s="17">
        <f>H41</f>
        <v>3.472222222222543E-3</v>
      </c>
    </row>
    <row r="68" spans="1:3" x14ac:dyDescent="0.35">
      <c r="A68" s="24" t="s">
        <v>18</v>
      </c>
      <c r="B68" s="25">
        <f>G51</f>
        <v>0</v>
      </c>
      <c r="C68" s="17">
        <f>H51</f>
        <v>-1.4583333333333333</v>
      </c>
    </row>
    <row r="69" spans="1:3" ht="15" thickBot="1" x14ac:dyDescent="0.4">
      <c r="A69" s="26" t="s">
        <v>19</v>
      </c>
      <c r="B69" s="15">
        <f>G61</f>
        <v>0</v>
      </c>
      <c r="C69" s="17">
        <f>H61</f>
        <v>-1.4583333333333333</v>
      </c>
    </row>
    <row r="70" spans="1:3" ht="15" thickBot="1" x14ac:dyDescent="0.4">
      <c r="A70" s="31" t="s">
        <v>11</v>
      </c>
      <c r="B70" s="49">
        <f>B64+B65+B66+B67+B68</f>
        <v>2.1597222222222223</v>
      </c>
      <c r="C70" s="50">
        <f>SUM(C64:C69)</f>
        <v>-6.5902777777777768</v>
      </c>
    </row>
  </sheetData>
  <mergeCells count="8">
    <mergeCell ref="A63:B63"/>
    <mergeCell ref="A1:G1"/>
    <mergeCell ref="C3:D3"/>
    <mergeCell ref="C13:D13"/>
    <mergeCell ref="C23:D23"/>
    <mergeCell ref="C33:D33"/>
    <mergeCell ref="C43:D43"/>
    <mergeCell ref="C53:D53"/>
  </mergeCells>
  <phoneticPr fontId="7" alignment="center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Bienaime</dc:creator>
  <cp:lastModifiedBy>Marjorie Bienaime</cp:lastModifiedBy>
  <dcterms:created xsi:type="dcterms:W3CDTF">2021-06-20T17:56:57Z</dcterms:created>
  <dcterms:modified xsi:type="dcterms:W3CDTF">2025-02-25T08:59:04Z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2023-12-04T12:00:58Z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750686b5-d983-4c95-9372-183b79d141b5</vt:lpwstr>
  </property>
  <property fmtid="{D5CDD505-2E9C-101B-9397-08002B2CF9AE}" pid="8" name="MSIP_Label_48a19f0c-bea1-442e-a475-ed109d9ec508_ContentBits">
    <vt:lpwstr>0</vt:lpwstr>
  </property>
</Properties>
</file>