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Documents de Dominique\Pétanque\"/>
    </mc:Choice>
  </mc:AlternateContent>
  <xr:revisionPtr revIDLastSave="0" documentId="13_ncr:1_{CB696373-D4E4-48F6-99AD-75B6ED0950CB}" xr6:coauthVersionLast="47" xr6:coauthVersionMax="47" xr10:uidLastSave="{00000000-0000-0000-0000-000000000000}"/>
  <bookViews>
    <workbookView xWindow="-120" yWindow="-120" windowWidth="20730" windowHeight="11160" activeTab="2" xr2:uid="{CE0A84EE-98C0-4EA1-A496-09E9086BDF98}"/>
  </bookViews>
  <sheets>
    <sheet name="Liste des joueurs" sheetId="4" r:id="rId1"/>
    <sheet name="28 Février" sheetId="1" r:id="rId2"/>
    <sheet name="Classement" sheetId="7" r:id="rId3"/>
  </sheets>
  <definedNames>
    <definedName name="_xlnm._FilterDatabase" localSheetId="1" hidden="1">'28 Février'!$C$1:$M$8</definedName>
    <definedName name="_xlnm._FilterDatabase" localSheetId="0" hidden="1">'Liste des joueurs'!$A$2:$B$6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7" l="1"/>
  <c r="D4" i="7"/>
  <c r="D5" i="7"/>
  <c r="D6" i="7"/>
  <c r="D7" i="7"/>
  <c r="D2" i="7"/>
  <c r="C3" i="7"/>
  <c r="C4" i="7"/>
  <c r="C5" i="7"/>
  <c r="C6" i="7"/>
  <c r="C7" i="7"/>
  <c r="C2" i="7"/>
  <c r="B3" i="7"/>
  <c r="B4" i="7"/>
  <c r="B5" i="7"/>
  <c r="B6" i="7"/>
  <c r="B7" i="7"/>
  <c r="B2" i="7"/>
  <c r="A3" i="7"/>
  <c r="A4" i="7"/>
  <c r="A5" i="7"/>
  <c r="A6" i="7"/>
  <c r="A7" i="7"/>
  <c r="A2" i="7"/>
  <c r="A3" i="1"/>
  <c r="A4" i="1"/>
  <c r="A5" i="1"/>
  <c r="A6" i="1"/>
  <c r="A7" i="1"/>
  <c r="A2" i="1"/>
  <c r="B3" i="1"/>
  <c r="B4" i="1"/>
  <c r="B5" i="1"/>
  <c r="B6" i="1"/>
  <c r="B7" i="1"/>
  <c r="B2" i="1"/>
  <c r="A8" i="1"/>
  <c r="L3" i="1"/>
  <c r="L4" i="1"/>
  <c r="L2" i="1"/>
  <c r="L5" i="1"/>
  <c r="L6" i="1"/>
  <c r="L7" i="1"/>
  <c r="M3" i="1"/>
  <c r="M4" i="1"/>
  <c r="M2" i="1"/>
  <c r="M5" i="1"/>
  <c r="M6" i="1"/>
  <c r="M7" i="1"/>
</calcChain>
</file>

<file path=xl/sharedStrings.xml><?xml version="1.0" encoding="utf-8"?>
<sst xmlns="http://schemas.openxmlformats.org/spreadsheetml/2006/main" count="25" uniqueCount="18">
  <si>
    <t>G/A si Egalité</t>
  </si>
  <si>
    <t>Total Points</t>
  </si>
  <si>
    <t>Eng.</t>
  </si>
  <si>
    <t>Numéro</t>
  </si>
  <si>
    <t>NOM Prénom</t>
  </si>
  <si>
    <t>Score</t>
  </si>
  <si>
    <t>P1</t>
  </si>
  <si>
    <t>P2</t>
  </si>
  <si>
    <t>P3</t>
  </si>
  <si>
    <t>P4</t>
  </si>
  <si>
    <t>MARTIN Jean</t>
  </si>
  <si>
    <t>DUPONT Albert</t>
  </si>
  <si>
    <t>TOTO Jeanne</t>
  </si>
  <si>
    <t>TATA Martine</t>
  </si>
  <si>
    <t>LAMBDA Alain</t>
  </si>
  <si>
    <t>IOTA Georges</t>
  </si>
  <si>
    <t>Total cumulé</t>
  </si>
  <si>
    <t>G/A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</si>
</sst>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49" fontId="0" fillId="0" borderId="0" xfId="0" applyNumberFormat="1"/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0" fillId="0" borderId="0" xfId="0" applyNumberFormat="1"/>
    <xf numFmtId="0" fontId="0" fillId="0" borderId="2" xfId="0" applyNumberFormat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DA6DEF-1323-4FE5-A486-6B866EF4EAB1}">
  <sheetPr codeName="Feuil1"/>
  <dimension ref="A1:B7"/>
  <sheetViews>
    <sheetView showZeros="0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1.42578125" style="1"/>
    <col min="2" max="2" width="22.28515625" style="5" customWidth="1"/>
  </cols>
  <sheetData>
    <row r="1" spans="1:2" ht="26.25" customHeight="1" x14ac:dyDescent="0.25">
      <c r="A1" s="7" t="s">
        <v>3</v>
      </c>
      <c r="B1" s="7" t="s">
        <v>4</v>
      </c>
    </row>
    <row r="2" spans="1:2" x14ac:dyDescent="0.25">
      <c r="A2" s="1">
        <v>12</v>
      </c>
      <c r="B2" s="5" t="s">
        <v>10</v>
      </c>
    </row>
    <row r="3" spans="1:2" x14ac:dyDescent="0.25">
      <c r="A3" s="1">
        <v>13</v>
      </c>
      <c r="B3" s="5" t="s">
        <v>11</v>
      </c>
    </row>
    <row r="4" spans="1:2" x14ac:dyDescent="0.25">
      <c r="A4" s="1">
        <v>20</v>
      </c>
      <c r="B4" s="5" t="s">
        <v>12</v>
      </c>
    </row>
    <row r="5" spans="1:2" x14ac:dyDescent="0.25">
      <c r="A5" s="1">
        <v>25</v>
      </c>
      <c r="B5" s="5" t="s">
        <v>13</v>
      </c>
    </row>
    <row r="6" spans="1:2" x14ac:dyDescent="0.25">
      <c r="A6" s="1">
        <v>30</v>
      </c>
      <c r="B6" s="5" t="s">
        <v>14</v>
      </c>
    </row>
    <row r="7" spans="1:2" x14ac:dyDescent="0.25">
      <c r="A7" s="1">
        <v>50</v>
      </c>
      <c r="B7" s="5" t="s">
        <v>15</v>
      </c>
    </row>
  </sheetData>
  <sortState xmlns:xlrd2="http://schemas.microsoft.com/office/spreadsheetml/2017/richdata2" ref="A2:B8">
    <sortCondition ref="A2:A8"/>
    <sortCondition ref="B2:B8"/>
  </sortState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7DED20-EF10-46F6-B3EF-21905E64D3A9}">
  <sheetPr codeName="Feuil2"/>
  <dimension ref="A1:P8"/>
  <sheetViews>
    <sheetView showZeros="0" workbookViewId="0">
      <pane ySplit="1" topLeftCell="A2" activePane="bottomLeft" state="frozen"/>
      <selection pane="bottomLeft" activeCell="H16" sqref="H16"/>
    </sheetView>
  </sheetViews>
  <sheetFormatPr baseColWidth="10" defaultRowHeight="15" x14ac:dyDescent="0.25"/>
  <cols>
    <col min="1" max="1" width="8.28515625" style="14" customWidth="1"/>
    <col min="2" max="2" width="22.7109375" style="14" customWidth="1"/>
    <col min="3" max="3" width="4.7109375" style="1" customWidth="1"/>
    <col min="4" max="11" width="6.85546875" style="1" customWidth="1"/>
    <col min="12" max="12" width="11.42578125" customWidth="1"/>
    <col min="13" max="13" width="12.7109375" customWidth="1"/>
  </cols>
  <sheetData>
    <row r="1" spans="1:16" ht="36.75" customHeight="1" x14ac:dyDescent="0.25">
      <c r="A1" s="15" t="s">
        <v>3</v>
      </c>
      <c r="B1" s="13" t="s">
        <v>4</v>
      </c>
      <c r="C1" s="6" t="s">
        <v>2</v>
      </c>
      <c r="D1" s="8" t="s">
        <v>5</v>
      </c>
      <c r="E1" s="9" t="s">
        <v>6</v>
      </c>
      <c r="F1" s="8" t="s">
        <v>5</v>
      </c>
      <c r="G1" s="9" t="s">
        <v>7</v>
      </c>
      <c r="H1" s="8" t="s">
        <v>5</v>
      </c>
      <c r="I1" s="9" t="s">
        <v>8</v>
      </c>
      <c r="J1" s="8" t="s">
        <v>5</v>
      </c>
      <c r="K1" s="9" t="s">
        <v>9</v>
      </c>
      <c r="L1" s="6" t="s">
        <v>1</v>
      </c>
      <c r="M1" s="6" t="s">
        <v>0</v>
      </c>
    </row>
    <row r="2" spans="1:16" ht="15.75" customHeight="1" x14ac:dyDescent="0.25">
      <c r="A2" s="11">
        <f>'Liste des joueurs'!A:A</f>
        <v>12</v>
      </c>
      <c r="B2" s="11" t="str">
        <f>'Liste des joueurs'!B:B</f>
        <v>MARTIN Jean</v>
      </c>
      <c r="C2" s="3">
        <v>1</v>
      </c>
      <c r="D2" s="3">
        <v>0</v>
      </c>
      <c r="E2" s="3">
        <v>13</v>
      </c>
      <c r="F2" s="3">
        <v>5</v>
      </c>
      <c r="G2" s="3">
        <v>13</v>
      </c>
      <c r="H2" s="3">
        <v>7</v>
      </c>
      <c r="I2" s="3">
        <v>13</v>
      </c>
      <c r="J2" s="3">
        <v>13</v>
      </c>
      <c r="K2" s="3">
        <v>10</v>
      </c>
      <c r="L2" s="4">
        <f t="shared" ref="L2:L8" si="0">IF(D2&gt;12,"2","0")+IF(F2&gt;12,"2","0")+IF(H2&gt;12,"2","0")+IF(J2&gt;12,"2","0")+C2</f>
        <v>3</v>
      </c>
      <c r="M2" s="4">
        <f t="shared" ref="M2:M8" si="1">IF(D2&gt;12,D2-E2)+IF(F2&gt;12,F2-G2)+IF(H2&gt;12,H2-I2)+IF(J2&gt;12,J2-K2)</f>
        <v>3</v>
      </c>
      <c r="O2" s="2"/>
      <c r="P2" s="2"/>
    </row>
    <row r="3" spans="1:16" x14ac:dyDescent="0.25">
      <c r="A3" s="11">
        <f>'Liste des joueurs'!A:A</f>
        <v>13</v>
      </c>
      <c r="B3" s="11" t="str">
        <f>'Liste des joueurs'!B:B</f>
        <v>DUPONT Albert</v>
      </c>
      <c r="C3" s="3">
        <v>1</v>
      </c>
      <c r="D3" s="3">
        <v>13</v>
      </c>
      <c r="E3" s="3">
        <v>10</v>
      </c>
      <c r="F3" s="3">
        <v>0</v>
      </c>
      <c r="G3" s="3">
        <v>13</v>
      </c>
      <c r="H3" s="3">
        <v>13</v>
      </c>
      <c r="I3" s="3">
        <v>4</v>
      </c>
      <c r="J3" s="3">
        <v>13</v>
      </c>
      <c r="K3" s="3">
        <v>5</v>
      </c>
      <c r="L3" s="4">
        <f t="shared" si="0"/>
        <v>7</v>
      </c>
      <c r="M3" s="4">
        <f t="shared" si="1"/>
        <v>20</v>
      </c>
    </row>
    <row r="4" spans="1:16" x14ac:dyDescent="0.25">
      <c r="A4" s="11">
        <f>'Liste des joueurs'!A:A</f>
        <v>20</v>
      </c>
      <c r="B4" s="11" t="str">
        <f>'Liste des joueurs'!B:B</f>
        <v>TOTO Jeanne</v>
      </c>
      <c r="C4" s="3"/>
      <c r="D4" s="3"/>
      <c r="E4" s="3"/>
      <c r="F4" s="3"/>
      <c r="G4" s="3"/>
      <c r="H4" s="3"/>
      <c r="I4" s="3"/>
      <c r="J4" s="3"/>
      <c r="K4" s="3"/>
      <c r="L4" s="4">
        <f t="shared" si="0"/>
        <v>0</v>
      </c>
      <c r="M4" s="4">
        <f t="shared" si="1"/>
        <v>0</v>
      </c>
    </row>
    <row r="5" spans="1:16" x14ac:dyDescent="0.25">
      <c r="A5" s="11">
        <f>'Liste des joueurs'!A:A</f>
        <v>25</v>
      </c>
      <c r="B5" s="11" t="str">
        <f>'Liste des joueurs'!B:B</f>
        <v>TATA Martine</v>
      </c>
      <c r="C5" s="3"/>
      <c r="D5" s="3"/>
      <c r="E5" s="3"/>
      <c r="F5" s="3"/>
      <c r="G5" s="3"/>
      <c r="H5" s="3"/>
      <c r="I5" s="3"/>
      <c r="J5" s="3"/>
      <c r="K5" s="3"/>
      <c r="L5" s="4">
        <f t="shared" si="0"/>
        <v>0</v>
      </c>
      <c r="M5" s="4">
        <f t="shared" si="1"/>
        <v>0</v>
      </c>
    </row>
    <row r="6" spans="1:16" x14ac:dyDescent="0.25">
      <c r="A6" s="11">
        <f>'Liste des joueurs'!A:A</f>
        <v>30</v>
      </c>
      <c r="B6" s="11" t="str">
        <f>'Liste des joueurs'!B:B</f>
        <v>LAMBDA Alain</v>
      </c>
      <c r="C6" s="3">
        <v>1</v>
      </c>
      <c r="D6" s="3">
        <v>13</v>
      </c>
      <c r="E6" s="3">
        <v>0</v>
      </c>
      <c r="F6" s="3">
        <v>13</v>
      </c>
      <c r="G6" s="3">
        <v>0</v>
      </c>
      <c r="H6" s="3">
        <v>13</v>
      </c>
      <c r="I6" s="3">
        <v>0</v>
      </c>
      <c r="J6" s="3">
        <v>13</v>
      </c>
      <c r="K6" s="3">
        <v>0</v>
      </c>
      <c r="L6" s="4">
        <f t="shared" si="0"/>
        <v>9</v>
      </c>
      <c r="M6" s="4">
        <f t="shared" si="1"/>
        <v>52</v>
      </c>
    </row>
    <row r="7" spans="1:16" x14ac:dyDescent="0.25">
      <c r="A7" s="11">
        <f>'Liste des joueurs'!A:A</f>
        <v>50</v>
      </c>
      <c r="B7" s="11" t="str">
        <f>'Liste des joueurs'!B:B</f>
        <v>IOTA Georges</v>
      </c>
      <c r="C7" s="3"/>
      <c r="D7" s="3"/>
      <c r="E7" s="3"/>
      <c r="F7" s="3"/>
      <c r="G7" s="3"/>
      <c r="H7" s="3"/>
      <c r="I7" s="3"/>
      <c r="J7" s="3"/>
      <c r="K7" s="3"/>
      <c r="L7" s="4">
        <f t="shared" si="0"/>
        <v>0</v>
      </c>
      <c r="M7" s="4">
        <f t="shared" si="1"/>
        <v>0</v>
      </c>
    </row>
    <row r="8" spans="1:16" x14ac:dyDescent="0.25">
      <c r="A8" s="11">
        <f>'Liste des joueurs'!A8</f>
        <v>0</v>
      </c>
      <c r="B8" s="11"/>
      <c r="C8" s="3"/>
      <c r="D8" s="3"/>
      <c r="E8" s="3"/>
      <c r="F8" s="3"/>
      <c r="G8" s="3"/>
      <c r="H8" s="3"/>
      <c r="I8" s="3"/>
      <c r="J8" s="3"/>
      <c r="K8" s="3"/>
      <c r="L8" s="4"/>
      <c r="M8" s="4"/>
    </row>
  </sheetData>
  <sortState xmlns:xlrd2="http://schemas.microsoft.com/office/spreadsheetml/2017/richdata2" ref="A2:M8">
    <sortCondition ref="A2:A8"/>
    <sortCondition ref="B2:B8"/>
  </sortState>
  <dataConsolidate/>
  <phoneticPr fontId="2" type="noConversion"/>
  <conditionalFormatting sqref="D2:D8 F2:F8 H2:H8 J2:J8">
    <cfRule type="cellIs" dxfId="0" priority="1" operator="greaterThan">
      <formula>12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82D29D-149E-437C-A3EF-D38918397137}">
  <dimension ref="A1:D7"/>
  <sheetViews>
    <sheetView tabSelected="1" workbookViewId="0">
      <selection activeCell="D10" sqref="D10"/>
    </sheetView>
  </sheetViews>
  <sheetFormatPr baseColWidth="10" defaultRowHeight="15" x14ac:dyDescent="0.25"/>
  <cols>
    <col min="2" max="2" width="21.28515625" style="12" bestFit="1" customWidth="1"/>
  </cols>
  <sheetData>
    <row r="1" spans="1:4" ht="28.5" customHeight="1" x14ac:dyDescent="0.25">
      <c r="A1" s="16" t="s">
        <v>3</v>
      </c>
      <c r="B1" s="17" t="s">
        <v>4</v>
      </c>
      <c r="C1" s="18" t="s">
        <v>16</v>
      </c>
      <c r="D1" s="18" t="s">
        <v>17</v>
      </c>
    </row>
    <row r="2" spans="1:4" x14ac:dyDescent="0.25">
      <c r="A2" s="1">
        <f>'Liste des joueurs'!A:A</f>
        <v>12</v>
      </c>
      <c r="B2" s="12" t="str">
        <f>'Liste des joueurs'!B:B</f>
        <v>MARTIN Jean</v>
      </c>
      <c r="C2" s="10">
        <f>'28 Février'!L:L</f>
        <v>3</v>
      </c>
      <c r="D2" s="10">
        <f>'28 Février'!M:M</f>
        <v>3</v>
      </c>
    </row>
    <row r="3" spans="1:4" x14ac:dyDescent="0.25">
      <c r="A3" s="1">
        <f>'Liste des joueurs'!A:A</f>
        <v>13</v>
      </c>
      <c r="B3" s="12" t="str">
        <f>'Liste des joueurs'!B:B</f>
        <v>DUPONT Albert</v>
      </c>
      <c r="C3" s="10">
        <f>'28 Février'!L:L</f>
        <v>7</v>
      </c>
      <c r="D3" s="10">
        <f>'28 Février'!M:M</f>
        <v>20</v>
      </c>
    </row>
    <row r="4" spans="1:4" x14ac:dyDescent="0.25">
      <c r="A4" s="1">
        <f>'Liste des joueurs'!A:A</f>
        <v>20</v>
      </c>
      <c r="B4" s="12" t="str">
        <f>'Liste des joueurs'!B:B</f>
        <v>TOTO Jeanne</v>
      </c>
      <c r="C4" s="10">
        <f>'28 Février'!L:L</f>
        <v>0</v>
      </c>
      <c r="D4" s="10">
        <f>'28 Février'!M:M</f>
        <v>0</v>
      </c>
    </row>
    <row r="5" spans="1:4" x14ac:dyDescent="0.25">
      <c r="A5" s="1">
        <f>'Liste des joueurs'!A:A</f>
        <v>25</v>
      </c>
      <c r="B5" s="12" t="str">
        <f>'Liste des joueurs'!B:B</f>
        <v>TATA Martine</v>
      </c>
      <c r="C5" s="10">
        <f>'28 Février'!L:L</f>
        <v>0</v>
      </c>
      <c r="D5" s="10">
        <f>'28 Février'!M:M</f>
        <v>0</v>
      </c>
    </row>
    <row r="6" spans="1:4" x14ac:dyDescent="0.25">
      <c r="A6" s="1">
        <f>'Liste des joueurs'!A:A</f>
        <v>30</v>
      </c>
      <c r="B6" s="12" t="str">
        <f>'Liste des joueurs'!B:B</f>
        <v>LAMBDA Alain</v>
      </c>
      <c r="C6" s="10">
        <f>'28 Février'!L:L</f>
        <v>9</v>
      </c>
      <c r="D6" s="10">
        <f>'28 Février'!M:M</f>
        <v>52</v>
      </c>
    </row>
    <row r="7" spans="1:4" x14ac:dyDescent="0.25">
      <c r="A7" s="1">
        <f>'Liste des joueurs'!A:A</f>
        <v>50</v>
      </c>
      <c r="B7" s="12" t="str">
        <f>'Liste des joueurs'!B:B</f>
        <v>IOTA Georges</v>
      </c>
      <c r="C7" s="10">
        <f>'28 Février'!L:L</f>
        <v>0</v>
      </c>
      <c r="D7" s="10">
        <f>'28 Février'!M:M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joueurs</vt:lpstr>
      <vt:lpstr>28 Février</vt:lpstr>
      <vt:lpstr>Classement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RICHON</dc:creator>
  <cp:lastModifiedBy>Dominique RICHON</cp:lastModifiedBy>
  <dcterms:created xsi:type="dcterms:W3CDTF">2025-01-22T16:32:52Z</dcterms:created>
  <dcterms:modified xsi:type="dcterms:W3CDTF">2025-02-24T17:49:02Z</dcterms:modified>
</cp:coreProperties>
</file>