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tables/table25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tables/table23.xml" ContentType="application/vnd.openxmlformats-officedocument.spreadsheetml.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tables/table10.xml" ContentType="application/vnd.openxmlformats-officedocument.spreadsheetml.table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showInkAnnotation="0" codeName="ThisWorkbook"/>
  <bookViews>
    <workbookView xWindow="0" yWindow="7695" windowWidth="13440" windowHeight="7980" tabRatio="893"/>
  </bookViews>
  <sheets>
    <sheet name="Inventaire" sheetId="1" r:id="rId1"/>
    <sheet name="Feuill1" sheetId="2" r:id="rId2"/>
    <sheet name="Feuill2" sheetId="31" r:id="rId3"/>
    <sheet name="Feuill3" sheetId="33" r:id="rId4"/>
    <sheet name="Feuill5" sheetId="35" r:id="rId5"/>
    <sheet name="Feuill4" sheetId="34" r:id="rId6"/>
    <sheet name="Feuill6" sheetId="36" r:id="rId7"/>
    <sheet name="Feuill7" sheetId="37" r:id="rId8"/>
    <sheet name="Feuill8" sheetId="38" r:id="rId9"/>
    <sheet name="Feuill9" sheetId="39" r:id="rId10"/>
    <sheet name="Feuill10" sheetId="40" r:id="rId11"/>
    <sheet name="Feuill11" sheetId="41" r:id="rId12"/>
    <sheet name="Feuill12" sheetId="42" r:id="rId13"/>
    <sheet name="Feuill13" sheetId="43" r:id="rId14"/>
    <sheet name="Feuill14" sheetId="44" r:id="rId15"/>
    <sheet name="Feuill15" sheetId="45" r:id="rId16"/>
    <sheet name="Feuill16" sheetId="46" r:id="rId17"/>
    <sheet name="Feuill17" sheetId="47" r:id="rId18"/>
    <sheet name="Feuill18" sheetId="48" r:id="rId19"/>
    <sheet name="Feuill19" sheetId="49" r:id="rId20"/>
    <sheet name="Feuill20" sheetId="50" r:id="rId21"/>
    <sheet name="Feuill21" sheetId="51" r:id="rId22"/>
    <sheet name="Feuill22" sheetId="52" r:id="rId23"/>
    <sheet name="Feuill23" sheetId="53" r:id="rId24"/>
    <sheet name="Feuill24" sheetId="54" r:id="rId25"/>
    <sheet name="Feuill25" sheetId="57" r:id="rId26"/>
    <sheet name="Feuill26" sheetId="55" r:id="rId27"/>
    <sheet name="Feuill27" sheetId="56" r:id="rId28"/>
    <sheet name="ListeFeuilles" sheetId="30" r:id="rId29"/>
  </sheets>
  <definedNames>
    <definedName name="_xlnm._FilterDatabase" localSheetId="0" hidden="1">Inventaire!$A$2:$O$33</definedName>
    <definedName name="ListeFeuilles">OFFSET(ListeFeuilles!$A$2,,,COUNTA(ListeFeuilles!$A:$A)-1)</definedName>
  </definedNames>
  <calcPr calcId="125725"/>
</workbook>
</file>

<file path=xl/calcChain.xml><?xml version="1.0" encoding="utf-8"?>
<calcChain xmlns="http://schemas.openxmlformats.org/spreadsheetml/2006/main">
  <c r="F46" i="31"/>
  <c r="F46" i="57"/>
  <c r="G36"/>
  <c r="F36"/>
  <c r="E36"/>
  <c r="D36"/>
  <c r="C36"/>
  <c r="F46" i="56"/>
  <c r="G36"/>
  <c r="F36"/>
  <c r="E36"/>
  <c r="D36"/>
  <c r="C36"/>
  <c r="F46" i="55"/>
  <c r="G36"/>
  <c r="F36"/>
  <c r="E36"/>
  <c r="D36"/>
  <c r="C36"/>
  <c r="F46" i="54"/>
  <c r="G36"/>
  <c r="F36"/>
  <c r="E36"/>
  <c r="D36"/>
  <c r="C36"/>
  <c r="F46" i="53"/>
  <c r="G36"/>
  <c r="F36"/>
  <c r="E36"/>
  <c r="D36"/>
  <c r="C36"/>
  <c r="F46" i="52"/>
  <c r="G36"/>
  <c r="F36"/>
  <c r="E36"/>
  <c r="D36"/>
  <c r="C36"/>
  <c r="F46" i="51"/>
  <c r="G36"/>
  <c r="F36"/>
  <c r="E36"/>
  <c r="D36"/>
  <c r="C36"/>
  <c r="F46" i="50"/>
  <c r="G36"/>
  <c r="F36"/>
  <c r="E36"/>
  <c r="D36"/>
  <c r="C36"/>
  <c r="F46" i="49"/>
  <c r="G36"/>
  <c r="F36"/>
  <c r="E36"/>
  <c r="D36"/>
  <c r="C36"/>
  <c r="F46" i="48"/>
  <c r="G36"/>
  <c r="F36"/>
  <c r="E36"/>
  <c r="D36"/>
  <c r="C36"/>
  <c r="F46" i="47"/>
  <c r="G36"/>
  <c r="F36"/>
  <c r="E36"/>
  <c r="D36"/>
  <c r="C36"/>
  <c r="F46" i="46"/>
  <c r="G36"/>
  <c r="F36"/>
  <c r="E36"/>
  <c r="D36"/>
  <c r="C36"/>
  <c r="F46" i="45"/>
  <c r="G36"/>
  <c r="F36"/>
  <c r="E36"/>
  <c r="D36"/>
  <c r="C36"/>
  <c r="F46" i="44"/>
  <c r="G36"/>
  <c r="F36"/>
  <c r="E36"/>
  <c r="D36"/>
  <c r="C36"/>
  <c r="F46" i="43"/>
  <c r="G36"/>
  <c r="F36"/>
  <c r="E36"/>
  <c r="D36"/>
  <c r="C36"/>
  <c r="F46" i="42"/>
  <c r="G36"/>
  <c r="F36"/>
  <c r="E36"/>
  <c r="D36"/>
  <c r="C36"/>
  <c r="F46" i="41"/>
  <c r="G36"/>
  <c r="F36"/>
  <c r="E36"/>
  <c r="D36"/>
  <c r="C36"/>
  <c r="F46" i="40"/>
  <c r="G36"/>
  <c r="F36"/>
  <c r="E36"/>
  <c r="D36"/>
  <c r="C36"/>
  <c r="F46" i="39"/>
  <c r="G36"/>
  <c r="F36"/>
  <c r="E36"/>
  <c r="D36"/>
  <c r="C36"/>
  <c r="F46" i="38"/>
  <c r="G36"/>
  <c r="F36"/>
  <c r="E36"/>
  <c r="D36"/>
  <c r="C36"/>
  <c r="F46" i="37"/>
  <c r="G36"/>
  <c r="F36"/>
  <c r="E36"/>
  <c r="D36"/>
  <c r="C36"/>
  <c r="F46" i="36"/>
  <c r="G36"/>
  <c r="F36"/>
  <c r="E36"/>
  <c r="D36"/>
  <c r="C36"/>
  <c r="F46" i="35"/>
  <c r="G36"/>
  <c r="F36"/>
  <c r="E36"/>
  <c r="D36"/>
  <c r="C36"/>
  <c r="F46" i="34"/>
  <c r="G36"/>
  <c r="F36"/>
  <c r="E36"/>
  <c r="D36"/>
  <c r="C36"/>
  <c r="F46" i="33"/>
  <c r="G36"/>
  <c r="F36"/>
  <c r="E36"/>
  <c r="D36"/>
  <c r="C36"/>
  <c r="C36" a="1"/>
  <c r="C36" i="31" a="1"/>
  <c r="C36" s="1"/>
  <c r="G36"/>
  <c r="F36"/>
  <c r="E36"/>
  <c r="D36"/>
  <c r="I5" i="1"/>
  <c r="K5"/>
  <c r="L5" a="1"/>
  <c r="H5" a="1"/>
  <c r="H4"/>
  <c r="F4" a="1"/>
  <c r="E4" a="1"/>
  <c r="D4" a="1"/>
  <c r="C4" a="1"/>
  <c r="L5" l="1"/>
  <c r="H5"/>
  <c r="F4"/>
  <c r="E4"/>
  <c r="D4"/>
  <c r="C4"/>
  <c r="C36" i="2"/>
  <c r="B4" i="1" l="1"/>
  <c r="A1"/>
  <c r="M33"/>
  <c r="O33"/>
  <c r="K4" a="1"/>
  <c r="N4" a="1"/>
  <c r="L4"/>
  <c r="I4" a="1"/>
  <c r="J4" a="1"/>
  <c r="B5" l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K4"/>
  <c r="I4"/>
  <c r="J4"/>
  <c r="N4"/>
  <c r="D36" i="2"/>
  <c r="E36"/>
  <c r="F36"/>
  <c r="G36"/>
  <c r="D5" i="1" a="1"/>
  <c r="C5" a="1"/>
  <c r="N5" a="1"/>
  <c r="E5" a="1"/>
  <c r="F5" a="1"/>
  <c r="J5" a="1"/>
  <c r="G4" l="1"/>
  <c r="J5"/>
  <c r="E5"/>
  <c r="D5"/>
  <c r="F5"/>
  <c r="C5"/>
  <c r="N5"/>
  <c r="I6" a="1"/>
  <c r="C6" a="1"/>
  <c r="J6" a="1"/>
  <c r="L6"/>
  <c r="H6"/>
  <c r="D6" a="1"/>
  <c r="N6" a="1"/>
  <c r="K6" a="1"/>
  <c r="F6" a="1"/>
  <c r="E6" a="1"/>
  <c r="G5" l="1"/>
  <c r="E6"/>
  <c r="D6"/>
  <c r="F6"/>
  <c r="C6"/>
  <c r="K6"/>
  <c r="I6"/>
  <c r="J6"/>
  <c r="N6"/>
  <c r="J7" a="1"/>
  <c r="F7" a="1"/>
  <c r="L7"/>
  <c r="N7" a="1"/>
  <c r="C7" a="1"/>
  <c r="I7" a="1"/>
  <c r="E7" a="1"/>
  <c r="H7"/>
  <c r="D7" a="1"/>
  <c r="K7" a="1"/>
  <c r="G6" l="1"/>
  <c r="E7"/>
  <c r="D7"/>
  <c r="C7"/>
  <c r="F7"/>
  <c r="K7"/>
  <c r="I7"/>
  <c r="J7"/>
  <c r="N7"/>
  <c r="J8" a="1"/>
  <c r="F8" a="1"/>
  <c r="E8" a="1"/>
  <c r="K8" a="1"/>
  <c r="I8" a="1"/>
  <c r="L8"/>
  <c r="H8"/>
  <c r="D8" a="1"/>
  <c r="N8" a="1"/>
  <c r="C8" a="1"/>
  <c r="G7" l="1"/>
  <c r="E8"/>
  <c r="D8"/>
  <c r="C8"/>
  <c r="F8"/>
  <c r="K8"/>
  <c r="I8"/>
  <c r="J8"/>
  <c r="N8"/>
  <c r="K10" a="1"/>
  <c r="F10" a="1"/>
  <c r="E10" a="1"/>
  <c r="I9" a="1"/>
  <c r="N10" a="1"/>
  <c r="C10" a="1"/>
  <c r="J10" a="1"/>
  <c r="N9" a="1"/>
  <c r="C9" a="1"/>
  <c r="L10"/>
  <c r="H10"/>
  <c r="D10" a="1"/>
  <c r="J9" a="1"/>
  <c r="F9" a="1"/>
  <c r="E9" a="1"/>
  <c r="I10" a="1"/>
  <c r="L9"/>
  <c r="H9"/>
  <c r="D9" a="1"/>
  <c r="K9" a="1"/>
  <c r="G8" l="1"/>
  <c r="E9"/>
  <c r="D9"/>
  <c r="C9"/>
  <c r="F9"/>
  <c r="K9"/>
  <c r="I9"/>
  <c r="J9"/>
  <c r="N9"/>
  <c r="E10"/>
  <c r="D10"/>
  <c r="C10"/>
  <c r="F10"/>
  <c r="I10"/>
  <c r="J10"/>
  <c r="K10"/>
  <c r="N10"/>
  <c r="L11"/>
  <c r="H11"/>
  <c r="D11" a="1"/>
  <c r="N11" a="1"/>
  <c r="C11" a="1"/>
  <c r="K11" a="1"/>
  <c r="F11" a="1"/>
  <c r="E11" a="1"/>
  <c r="I11" a="1"/>
  <c r="J11" a="1"/>
  <c r="G10" l="1"/>
  <c r="G9"/>
  <c r="E11"/>
  <c r="D11"/>
  <c r="C11"/>
  <c r="F11"/>
  <c r="I11"/>
  <c r="J11"/>
  <c r="K11"/>
  <c r="N11"/>
  <c r="J12" a="1"/>
  <c r="L12"/>
  <c r="N12" a="1"/>
  <c r="F12" a="1"/>
  <c r="I12" a="1"/>
  <c r="C12" a="1"/>
  <c r="E12" a="1"/>
  <c r="H12"/>
  <c r="D12" a="1"/>
  <c r="K12" a="1"/>
  <c r="G11" l="1"/>
  <c r="E12"/>
  <c r="D12"/>
  <c r="F12"/>
  <c r="C12"/>
  <c r="K12"/>
  <c r="I12"/>
  <c r="J12"/>
  <c r="N12"/>
  <c r="J13" a="1"/>
  <c r="F13" a="1"/>
  <c r="E13" a="1"/>
  <c r="K13" a="1"/>
  <c r="L13"/>
  <c r="H13"/>
  <c r="D13" a="1"/>
  <c r="N13" a="1"/>
  <c r="C13" a="1"/>
  <c r="I13" a="1"/>
  <c r="G12" l="1"/>
  <c r="E13"/>
  <c r="D13"/>
  <c r="C13"/>
  <c r="F13"/>
  <c r="K13"/>
  <c r="I13"/>
  <c r="J13"/>
  <c r="N13"/>
  <c r="K14" a="1"/>
  <c r="E14" a="1"/>
  <c r="I14" a="1"/>
  <c r="J14" a="1"/>
  <c r="L14"/>
  <c r="H14"/>
  <c r="D14" a="1"/>
  <c r="N14" a="1"/>
  <c r="F14" a="1"/>
  <c r="C14" a="1"/>
  <c r="G13" l="1"/>
  <c r="E14"/>
  <c r="D14"/>
  <c r="F14"/>
  <c r="C14"/>
  <c r="I14"/>
  <c r="J14"/>
  <c r="K14"/>
  <c r="N14"/>
  <c r="J15" a="1"/>
  <c r="L15"/>
  <c r="N15" a="1"/>
  <c r="F15" a="1"/>
  <c r="I15" a="1"/>
  <c r="C15" a="1"/>
  <c r="E15" a="1"/>
  <c r="H15"/>
  <c r="D15" a="1"/>
  <c r="K15" a="1"/>
  <c r="G14" l="1"/>
  <c r="E15"/>
  <c r="D15"/>
  <c r="F15"/>
  <c r="C15"/>
  <c r="K15"/>
  <c r="I15"/>
  <c r="J15"/>
  <c r="N15"/>
  <c r="J16" a="1"/>
  <c r="F16" a="1"/>
  <c r="L16"/>
  <c r="N16" a="1"/>
  <c r="C16" a="1"/>
  <c r="I16" a="1"/>
  <c r="E16" a="1"/>
  <c r="H16"/>
  <c r="D16" a="1"/>
  <c r="K16" a="1"/>
  <c r="G15" l="1"/>
  <c r="E16"/>
  <c r="D16"/>
  <c r="C16"/>
  <c r="F16"/>
  <c r="K16"/>
  <c r="I16"/>
  <c r="J16"/>
  <c r="N16"/>
  <c r="J17" a="1"/>
  <c r="F17" a="1"/>
  <c r="E17" a="1"/>
  <c r="K17" a="1"/>
  <c r="I17" a="1"/>
  <c r="L17"/>
  <c r="H17"/>
  <c r="D17" a="1"/>
  <c r="N17" a="1"/>
  <c r="C17" a="1"/>
  <c r="G16" l="1"/>
  <c r="E17"/>
  <c r="D17"/>
  <c r="C17"/>
  <c r="F17"/>
  <c r="K17"/>
  <c r="I17"/>
  <c r="J17"/>
  <c r="N17"/>
  <c r="J18" a="1"/>
  <c r="E18" a="1"/>
  <c r="H18"/>
  <c r="N18" a="1"/>
  <c r="C18" a="1"/>
  <c r="I18" a="1"/>
  <c r="F18" a="1"/>
  <c r="L18"/>
  <c r="D18" a="1"/>
  <c r="K18" a="1"/>
  <c r="G17" l="1"/>
  <c r="E18"/>
  <c r="D18"/>
  <c r="C18"/>
  <c r="F18"/>
  <c r="K18"/>
  <c r="I18"/>
  <c r="J18"/>
  <c r="N18"/>
  <c r="J19" a="1"/>
  <c r="F19" a="1"/>
  <c r="L19"/>
  <c r="N19" a="1"/>
  <c r="C19" a="1"/>
  <c r="I19" a="1"/>
  <c r="E19" a="1"/>
  <c r="H19"/>
  <c r="D19" a="1"/>
  <c r="K19" a="1"/>
  <c r="G18" l="1"/>
  <c r="E19"/>
  <c r="D19"/>
  <c r="C19"/>
  <c r="F19"/>
  <c r="K19"/>
  <c r="I19"/>
  <c r="J19"/>
  <c r="N19"/>
  <c r="J20" a="1"/>
  <c r="E20" a="1"/>
  <c r="F20" a="1"/>
  <c r="C20" a="1"/>
  <c r="L20"/>
  <c r="H20"/>
  <c r="D20" a="1"/>
  <c r="N20" a="1"/>
  <c r="K20" a="1"/>
  <c r="I20" a="1"/>
  <c r="G19" l="1"/>
  <c r="E20"/>
  <c r="D20"/>
  <c r="F20"/>
  <c r="C20"/>
  <c r="K20"/>
  <c r="I20"/>
  <c r="J20"/>
  <c r="N20"/>
  <c r="J21" a="1"/>
  <c r="D21" a="1"/>
  <c r="E21" a="1"/>
  <c r="C21" a="1"/>
  <c r="L21"/>
  <c r="H21"/>
  <c r="F21" a="1"/>
  <c r="N21" a="1"/>
  <c r="K21" a="1"/>
  <c r="I21" a="1"/>
  <c r="G20" l="1"/>
  <c r="E21"/>
  <c r="F21"/>
  <c r="C21"/>
  <c r="D21"/>
  <c r="K21"/>
  <c r="I21"/>
  <c r="J21"/>
  <c r="N21"/>
  <c r="J22" a="1"/>
  <c r="E22" a="1"/>
  <c r="F22" a="1"/>
  <c r="C22" a="1"/>
  <c r="L22"/>
  <c r="H22"/>
  <c r="D22" a="1"/>
  <c r="N22" a="1"/>
  <c r="K22" a="1"/>
  <c r="I22" a="1"/>
  <c r="G21" l="1"/>
  <c r="E22"/>
  <c r="D22"/>
  <c r="F22"/>
  <c r="C22"/>
  <c r="K22"/>
  <c r="I22"/>
  <c r="J22"/>
  <c r="N22"/>
  <c r="K23" a="1"/>
  <c r="E23" a="1"/>
  <c r="H23"/>
  <c r="N23" a="1"/>
  <c r="F23" a="1"/>
  <c r="J23" a="1"/>
  <c r="C23" a="1"/>
  <c r="L23"/>
  <c r="D23" a="1"/>
  <c r="I23" a="1"/>
  <c r="G22" l="1"/>
  <c r="E23"/>
  <c r="D23"/>
  <c r="F23"/>
  <c r="C23"/>
  <c r="I23"/>
  <c r="J23"/>
  <c r="K23"/>
  <c r="N23"/>
  <c r="J24" a="1"/>
  <c r="E24" a="1"/>
  <c r="D24" a="1"/>
  <c r="K24" a="1"/>
  <c r="I24" a="1"/>
  <c r="F24" a="1"/>
  <c r="L24"/>
  <c r="H24"/>
  <c r="N24" a="1"/>
  <c r="C24" a="1"/>
  <c r="G23" l="1"/>
  <c r="E24"/>
  <c r="D24"/>
  <c r="C24"/>
  <c r="F24"/>
  <c r="K24"/>
  <c r="I24"/>
  <c r="J24"/>
  <c r="N24"/>
  <c r="K25" a="1"/>
  <c r="E25" a="1"/>
  <c r="D25" a="1"/>
  <c r="I25" a="1"/>
  <c r="J25" a="1"/>
  <c r="F25" a="1"/>
  <c r="L25"/>
  <c r="H25"/>
  <c r="N25" a="1"/>
  <c r="C25" a="1"/>
  <c r="G24" l="1"/>
  <c r="E25"/>
  <c r="D25"/>
  <c r="C25"/>
  <c r="F25"/>
  <c r="I25"/>
  <c r="J25"/>
  <c r="K25"/>
  <c r="N25"/>
  <c r="K26" a="1"/>
  <c r="E26" a="1"/>
  <c r="D26" a="1"/>
  <c r="I26" a="1"/>
  <c r="J26" a="1"/>
  <c r="F26" a="1"/>
  <c r="L26"/>
  <c r="H26"/>
  <c r="N26" a="1"/>
  <c r="C26" a="1"/>
  <c r="G25" l="1"/>
  <c r="E26"/>
  <c r="D26"/>
  <c r="C26"/>
  <c r="F26"/>
  <c r="I26"/>
  <c r="J26"/>
  <c r="K26"/>
  <c r="N26"/>
  <c r="J27" a="1"/>
  <c r="E27" a="1"/>
  <c r="D27" a="1"/>
  <c r="K27" a="1"/>
  <c r="I27" a="1"/>
  <c r="C27" a="1"/>
  <c r="L27"/>
  <c r="H27"/>
  <c r="N27" a="1"/>
  <c r="F27" a="1"/>
  <c r="G26" l="1"/>
  <c r="E27"/>
  <c r="D27"/>
  <c r="F27"/>
  <c r="C27"/>
  <c r="K27"/>
  <c r="I27"/>
  <c r="J27"/>
  <c r="N27"/>
  <c r="J28" a="1"/>
  <c r="E28" a="1"/>
  <c r="D28" a="1"/>
  <c r="K28" a="1"/>
  <c r="I28" a="1"/>
  <c r="F28" a="1"/>
  <c r="L28"/>
  <c r="H28"/>
  <c r="N28" a="1"/>
  <c r="C28" a="1"/>
  <c r="G27" l="1"/>
  <c r="E28"/>
  <c r="D28"/>
  <c r="C28"/>
  <c r="F28"/>
  <c r="K28"/>
  <c r="I28"/>
  <c r="J28"/>
  <c r="N28"/>
  <c r="J29" a="1"/>
  <c r="E29" a="1"/>
  <c r="C29" a="1"/>
  <c r="K29" a="1"/>
  <c r="I29" a="1"/>
  <c r="D29" a="1"/>
  <c r="F29" a="1"/>
  <c r="L29"/>
  <c r="H29"/>
  <c r="N29" a="1"/>
  <c r="G28" l="1"/>
  <c r="E29"/>
  <c r="C29"/>
  <c r="D29"/>
  <c r="F29"/>
  <c r="K29"/>
  <c r="I29"/>
  <c r="J29"/>
  <c r="N29"/>
  <c r="K30" a="1"/>
  <c r="F30" a="1"/>
  <c r="E30" a="1"/>
  <c r="I30" a="1"/>
  <c r="J30" a="1"/>
  <c r="L30"/>
  <c r="H30"/>
  <c r="D30" a="1"/>
  <c r="N30" a="1"/>
  <c r="C30" a="1"/>
  <c r="G29" l="1"/>
  <c r="E30"/>
  <c r="D30"/>
  <c r="C30"/>
  <c r="F30"/>
  <c r="I30"/>
  <c r="J30"/>
  <c r="K30"/>
  <c r="K33" s="1"/>
  <c r="N30"/>
  <c r="N33" s="1"/>
  <c r="L33"/>
  <c r="B31"/>
  <c r="N31" a="1"/>
  <c r="F31" a="1"/>
  <c r="C31" a="1"/>
  <c r="G31" a="1"/>
  <c r="L31"/>
  <c r="H31"/>
  <c r="E31" a="1"/>
  <c r="K31" a="1"/>
  <c r="I31" a="1"/>
  <c r="J31" a="1"/>
  <c r="D31" a="1"/>
  <c r="G30" l="1"/>
  <c r="G33" s="1"/>
  <c r="D31"/>
  <c r="E31"/>
  <c r="F31"/>
  <c r="C31"/>
  <c r="G31"/>
  <c r="K31"/>
  <c r="I31"/>
  <c r="J31"/>
  <c r="N31"/>
  <c r="B32"/>
  <c r="J32" a="1"/>
  <c r="K32"/>
  <c r="J32" l="1"/>
  <c r="I33"/>
  <c r="F33"/>
  <c r="D33"/>
  <c r="J33"/>
  <c r="H33"/>
  <c r="E33"/>
  <c r="C33" l="1"/>
</calcChain>
</file>

<file path=xl/sharedStrings.xml><?xml version="1.0" encoding="utf-8"?>
<sst xmlns="http://schemas.openxmlformats.org/spreadsheetml/2006/main" count="574" uniqueCount="70">
  <si>
    <t>Date</t>
  </si>
  <si>
    <t>CB</t>
  </si>
  <si>
    <t>Total</t>
  </si>
  <si>
    <t>Ventes</t>
  </si>
  <si>
    <t>Colonne1</t>
  </si>
  <si>
    <t>Colonne2</t>
  </si>
  <si>
    <t>Colonne3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</si>
  <si>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</si>
  <si>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</si>
  <si>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</si>
  <si>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</si>
  <si>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</si>
  <si>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</si>
  <si>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</si>
  <si>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Colonne62</t>
  </si>
  <si>
    <t>Especes</t>
  </si>
  <si>
    <t>BA</t>
  </si>
  <si>
    <t>Totaux</t>
  </si>
  <si>
    <t>Nom</t>
  </si>
  <si>
    <t>Prenom</t>
  </si>
  <si>
    <t xml:space="preserve">Cheques </t>
  </si>
  <si>
    <t>Date:</t>
  </si>
  <si>
    <t>TOTAUX</t>
  </si>
  <si>
    <t>Chiffre d'affaire journalier EDEN LECOURBE</t>
  </si>
  <si>
    <t>ListeFeuilles</t>
  </si>
  <si>
    <t>Colonne12</t>
  </si>
  <si>
    <t>Vers esp</t>
  </si>
  <si>
    <t>Vers chq</t>
  </si>
  <si>
    <t>Dép</t>
  </si>
  <si>
    <t>Chq</t>
  </si>
  <si>
    <t>Esp</t>
  </si>
  <si>
    <t xml:space="preserve">  </t>
  </si>
  <si>
    <t>Colonne13</t>
  </si>
  <si>
    <t>Colonne14</t>
  </si>
  <si>
    <t>Colonne15</t>
  </si>
  <si>
    <t>Zora</t>
  </si>
  <si>
    <t>Basma</t>
  </si>
  <si>
    <t>Phatene</t>
  </si>
  <si>
    <t>Interim</t>
  </si>
  <si>
    <t>Versements</t>
  </si>
  <si>
    <t>Cheques</t>
  </si>
  <si>
    <t>Depenses</t>
  </si>
  <si>
    <t>Feuill2</t>
  </si>
  <si>
    <t>Feuill4</t>
  </si>
  <si>
    <t>Feuill3</t>
  </si>
  <si>
    <t>Feuill5</t>
  </si>
  <si>
    <t>Feuill6</t>
  </si>
  <si>
    <t>Feuill7</t>
  </si>
  <si>
    <t>Feuill8</t>
  </si>
  <si>
    <t>Feuill9</t>
  </si>
  <si>
    <t>Feuill10</t>
  </si>
  <si>
    <t>Feuill11</t>
  </si>
  <si>
    <t>Feuill12</t>
  </si>
  <si>
    <t>Feuill13</t>
  </si>
  <si>
    <t>Feuill14</t>
  </si>
  <si>
    <t>Feuill15</t>
  </si>
  <si>
    <t>Feuill16</t>
  </si>
  <si>
    <t>Feuill17</t>
  </si>
  <si>
    <t>Feuill18</t>
  </si>
  <si>
    <t>Feuill19</t>
  </si>
  <si>
    <t>Feuill20</t>
  </si>
  <si>
    <t>Feuill21</t>
  </si>
  <si>
    <t>Feuill22</t>
  </si>
  <si>
    <t>Feuill23</t>
  </si>
  <si>
    <t>Feuill24</t>
  </si>
  <si>
    <t>Feuill25</t>
  </si>
  <si>
    <t>Feuill26</t>
  </si>
  <si>
    <t>Feuill27</t>
  </si>
  <si>
    <t>X</t>
  </si>
  <si>
    <t>casino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</si>
</sst>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=0]&quot;&quot;;General"/>
    <numFmt numFmtId="166" formatCode="[$-40C]dddd\ d\ "/>
  </numFmts>
  <fonts count="14">
    <font>
      <sz val="10"/>
      <name val="Arial"/>
    </font>
    <font>
      <sz val="10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rgb="FF9C0006"/>
      <name val="Calibri"/>
      <family val="2"/>
      <scheme val="minor"/>
    </font>
    <font>
      <sz val="10"/>
      <color theme="5" tint="0.39997558519241921"/>
      <name val="Arial"/>
      <family val="2"/>
    </font>
    <font>
      <sz val="11"/>
      <name val="Calibri"/>
      <family val="2"/>
      <scheme val="minor"/>
    </font>
    <font>
      <b/>
      <sz val="14"/>
      <color indexed="10"/>
      <name val="Arial"/>
      <family val="2"/>
    </font>
    <font>
      <b/>
      <sz val="12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7CE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theme="4" tint="0.3999755851924192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/>
      </top>
      <bottom style="medium">
        <color theme="4"/>
      </bottom>
      <diagonal/>
    </border>
    <border>
      <left/>
      <right style="thin">
        <color theme="4" tint="0.39997558519241921"/>
      </right>
      <top/>
      <bottom style="thin">
        <color theme="4"/>
      </bottom>
      <diagonal/>
    </border>
    <border>
      <left style="thin">
        <color theme="4"/>
      </left>
      <right style="thin">
        <color theme="4" tint="0.39997558519241921"/>
      </right>
      <top style="thin">
        <color theme="4"/>
      </top>
      <bottom style="thin">
        <color theme="4" tint="0.39997558519241921"/>
      </bottom>
      <diagonal/>
    </border>
    <border>
      <left style="thin">
        <color theme="4"/>
      </left>
      <right style="thin">
        <color theme="4" tint="0.39997558519241921"/>
      </right>
      <top style="thin">
        <color theme="4" tint="0.39997558519241921"/>
      </top>
      <bottom style="thin">
        <color theme="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/>
      </right>
      <top style="thin">
        <color theme="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theme="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indexed="64"/>
      </right>
      <top/>
      <bottom style="thin">
        <color theme="4" tint="0.39997558519241921"/>
      </bottom>
      <diagonal/>
    </border>
    <border>
      <left style="thin">
        <color theme="4"/>
      </left>
      <right style="thin">
        <color theme="4" tint="0.39997558519241921"/>
      </right>
      <top/>
      <bottom style="thin">
        <color theme="4"/>
      </bottom>
      <diagonal/>
    </border>
    <border>
      <left/>
      <right style="thin">
        <color indexed="64"/>
      </right>
      <top/>
      <bottom style="thin">
        <color theme="4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9" fillId="16" borderId="0" applyNumberFormat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1" xfId="0" applyNumberFormat="1" applyFont="1" applyFill="1" applyBorder="1" applyAlignment="1">
      <alignment horizontal="center" vertical="center"/>
    </xf>
    <xf numFmtId="14" fontId="0" fillId="12" borderId="0" xfId="0" applyNumberFormat="1" applyFill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14" borderId="0" xfId="0" applyFont="1" applyFill="1"/>
    <xf numFmtId="0" fontId="5" fillId="15" borderId="4" xfId="2" applyFont="1" applyFill="1" applyBorder="1" applyAlignment="1" applyProtection="1"/>
    <xf numFmtId="0" fontId="5" fillId="0" borderId="4" xfId="2" applyFont="1" applyBorder="1" applyAlignment="1" applyProtection="1"/>
    <xf numFmtId="0" fontId="2" fillId="0" borderId="2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 applyProtection="1">
      <alignment horizontal="right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0" fontId="0" fillId="0" borderId="0" xfId="0" applyAlignment="1" applyProtection="1">
      <alignment wrapText="1"/>
    </xf>
    <xf numFmtId="4" fontId="0" fillId="0" borderId="0" xfId="0" applyNumberFormat="1" applyProtection="1"/>
    <xf numFmtId="14" fontId="3" fillId="0" borderId="0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>
      <alignment horizontal="center" vertical="center"/>
    </xf>
    <xf numFmtId="14" fontId="0" fillId="0" borderId="0" xfId="0" applyNumberFormat="1" applyBorder="1" applyAlignment="1" applyProtection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10" borderId="1" xfId="0" applyFill="1" applyBorder="1" applyAlignment="1">
      <alignment horizontal="center" vertical="center"/>
    </xf>
    <xf numFmtId="0" fontId="11" fillId="17" borderId="1" xfId="3" applyFont="1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 wrapText="1"/>
    </xf>
    <xf numFmtId="0" fontId="13" fillId="2" borderId="10" xfId="0" applyFont="1" applyFill="1" applyBorder="1" applyAlignment="1">
      <alignment horizontal="center" vertical="center" wrapText="1"/>
    </xf>
    <xf numFmtId="0" fontId="13" fillId="2" borderId="8" xfId="0" applyFont="1" applyFill="1" applyBorder="1" applyAlignment="1">
      <alignment horizontal="center" vertical="center" wrapText="1"/>
    </xf>
    <xf numFmtId="0" fontId="13" fillId="2" borderId="7" xfId="0" applyFont="1" applyFill="1" applyBorder="1" applyAlignment="1">
      <alignment horizontal="center" vertical="center" wrapText="1"/>
    </xf>
    <xf numFmtId="0" fontId="7" fillId="0" borderId="3" xfId="0" applyFont="1" applyBorder="1"/>
    <xf numFmtId="0" fontId="7" fillId="0" borderId="11" xfId="0" applyFont="1" applyBorder="1"/>
    <xf numFmtId="0" fontId="7" fillId="0" borderId="17" xfId="0" applyFont="1" applyBorder="1"/>
    <xf numFmtId="0" fontId="7" fillId="0" borderId="6" xfId="0" applyFont="1" applyBorder="1"/>
    <xf numFmtId="0" fontId="7" fillId="0" borderId="18" xfId="0" applyFont="1" applyBorder="1"/>
    <xf numFmtId="166" fontId="6" fillId="15" borderId="12" xfId="0" applyNumberFormat="1" applyFont="1" applyFill="1" applyBorder="1"/>
    <xf numFmtId="165" fontId="6" fillId="15" borderId="19" xfId="0" applyNumberFormat="1" applyFont="1" applyFill="1" applyBorder="1" applyAlignment="1">
      <alignment horizontal="center"/>
    </xf>
    <xf numFmtId="165" fontId="6" fillId="15" borderId="16" xfId="0" applyNumberFormat="1" applyFont="1" applyFill="1" applyBorder="1" applyAlignment="1">
      <alignment horizontal="center"/>
    </xf>
    <xf numFmtId="165" fontId="6" fillId="15" borderId="9" xfId="0" applyNumberFormat="1" applyFont="1" applyFill="1" applyBorder="1" applyAlignment="1">
      <alignment horizontal="center"/>
    </xf>
    <xf numFmtId="165" fontId="6" fillId="15" borderId="15" xfId="0" applyNumberFormat="1" applyFont="1" applyFill="1" applyBorder="1" applyAlignment="1">
      <alignment horizontal="center"/>
    </xf>
    <xf numFmtId="165" fontId="6" fillId="15" borderId="20" xfId="0" applyNumberFormat="1" applyFont="1" applyFill="1" applyBorder="1" applyAlignment="1">
      <alignment horizontal="center"/>
    </xf>
    <xf numFmtId="166" fontId="6" fillId="0" borderId="12" xfId="0" applyNumberFormat="1" applyFont="1" applyBorder="1"/>
    <xf numFmtId="0" fontId="6" fillId="0" borderId="4" xfId="0" applyFont="1" applyBorder="1"/>
    <xf numFmtId="14" fontId="6" fillId="0" borderId="13" xfId="0" applyNumberFormat="1" applyFont="1" applyBorder="1"/>
    <xf numFmtId="0" fontId="6" fillId="15" borderId="4" xfId="0" applyFont="1" applyFill="1" applyBorder="1"/>
    <xf numFmtId="14" fontId="6" fillId="15" borderId="14" xfId="0" applyNumberFormat="1" applyFont="1" applyFill="1" applyBorder="1"/>
    <xf numFmtId="0" fontId="6" fillId="15" borderId="19" xfId="0" applyFont="1" applyFill="1" applyBorder="1" applyAlignment="1">
      <alignment horizontal="center"/>
    </xf>
    <xf numFmtId="0" fontId="6" fillId="15" borderId="16" xfId="0" applyFont="1" applyFill="1" applyBorder="1" applyAlignment="1">
      <alignment horizontal="center"/>
    </xf>
    <xf numFmtId="0" fontId="6" fillId="15" borderId="16" xfId="0" applyNumberFormat="1" applyFont="1" applyFill="1" applyBorder="1" applyAlignment="1">
      <alignment horizontal="center"/>
    </xf>
    <xf numFmtId="0" fontId="6" fillId="15" borderId="9" xfId="0" applyFont="1" applyFill="1" applyBorder="1" applyAlignment="1">
      <alignment horizontal="center"/>
    </xf>
    <xf numFmtId="0" fontId="6" fillId="15" borderId="20" xfId="0" applyFont="1" applyFill="1" applyBorder="1" applyAlignment="1">
      <alignment horizontal="center"/>
    </xf>
    <xf numFmtId="14" fontId="6" fillId="3" borderId="21" xfId="0" applyNumberFormat="1" applyFont="1" applyFill="1" applyBorder="1"/>
    <xf numFmtId="0" fontId="6" fillId="3" borderId="5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22" xfId="0" applyFont="1" applyFill="1" applyBorder="1" applyAlignment="1">
      <alignment horizontal="center"/>
    </xf>
    <xf numFmtId="0" fontId="1" fillId="11" borderId="0" xfId="0" applyFont="1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6" fillId="3" borderId="5" xfId="0" applyNumberFormat="1" applyFont="1" applyFill="1" applyBorder="1" applyAlignment="1">
      <alignment horizontal="center"/>
    </xf>
  </cellXfs>
  <cellStyles count="4">
    <cellStyle name="Insatisfaisant" xfId="3" builtinId="27"/>
    <cellStyle name="Lien hypertexte" xfId="2" builtinId="8"/>
    <cellStyle name="Monétaire" xfId="1" builtinId="4"/>
    <cellStyle name="Normal" xfId="0" builtinId="0"/>
  </cellStyles>
  <dxfs count="351"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5:K36" totalsRowShown="0" headerRowDxfId="350" dataDxfId="349">
  <autoFilter ref="A5:K36">
    <filterColumn colId="7"/>
    <filterColumn colId="8"/>
    <filterColumn colId="9"/>
    <filterColumn colId="10"/>
  </autoFilter>
  <tableColumns count="11">
    <tableColumn id="1" name="Nom" dataDxfId="348"/>
    <tableColumn id="2" name="Prenom" dataDxfId="347"/>
    <tableColumn id="3" name="CB" dataDxfId="346">
      <calculatedColumnFormula>#REF!</calculatedColumnFormula>
    </tableColumn>
    <tableColumn id="4" name="Especes" dataDxfId="345"/>
    <tableColumn id="5" name="Cheques " dataDxfId="344"/>
    <tableColumn id="6" name="BA" dataDxfId="343"/>
    <tableColumn id="7" name="Ventes" dataDxfId="342"/>
    <tableColumn id="8" name="Zora" dataDxfId="341"/>
    <tableColumn id="13" name="Basma" dataDxfId="340"/>
    <tableColumn id="17" name="Phatene" dataDxfId="339"/>
    <tableColumn id="18" name="Interim" dataDxfId="33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Tableau32" displayName="Tableau32" ref="A5:K36" totalsRowShown="0" headerRowDxfId="337" dataDxfId="336">
  <autoFilter ref="A5:K36">
    <filterColumn colId="7"/>
    <filterColumn colId="8"/>
    <filterColumn colId="9"/>
    <filterColumn colId="10"/>
  </autoFilter>
  <tableColumns count="11">
    <tableColumn id="1" name="Nom" dataDxfId="335"/>
    <tableColumn id="2" name="Prenom" dataDxfId="334"/>
    <tableColumn id="3" name="CB" dataDxfId="333">
      <calculatedColumnFormula>#REF!</calculatedColumnFormula>
    </tableColumn>
    <tableColumn id="4" name="Especes" dataDxfId="332"/>
    <tableColumn id="5" name="Cheques " dataDxfId="331"/>
    <tableColumn id="6" name="BA" dataDxfId="330"/>
    <tableColumn id="7" name="Ventes" dataDxfId="329"/>
    <tableColumn id="8" name="Zora" dataDxfId="328"/>
    <tableColumn id="13" name="Basma" dataDxfId="327"/>
    <tableColumn id="17" name="Phatene" dataDxfId="326"/>
    <tableColumn id="18" name="Interim" dataDxfId="32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2" name="Tableau323" displayName="Tableau323" ref="A5:K36" totalsRowShown="0" headerRowDxfId="324" dataDxfId="323">
  <autoFilter ref="A5:K36">
    <filterColumn colId="7"/>
    <filterColumn colId="8"/>
    <filterColumn colId="9"/>
    <filterColumn colId="10"/>
  </autoFilter>
  <tableColumns count="11">
    <tableColumn id="1" name="Nom" dataDxfId="322"/>
    <tableColumn id="2" name="Prenom" dataDxfId="321"/>
    <tableColumn id="3" name="CB" dataDxfId="320">
      <calculatedColumnFormula>#REF!</calculatedColumnFormula>
    </tableColumn>
    <tableColumn id="4" name="Especes" dataDxfId="319"/>
    <tableColumn id="5" name="Cheques " dataDxfId="318"/>
    <tableColumn id="6" name="BA" dataDxfId="317"/>
    <tableColumn id="7" name="Ventes" dataDxfId="316"/>
    <tableColumn id="8" name="Zora" dataDxfId="315"/>
    <tableColumn id="13" name="Basma" dataDxfId="314"/>
    <tableColumn id="17" name="Phatene" dataDxfId="313"/>
    <tableColumn id="18" name="Interim" dataDxfId="312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6" name="Tableau367" displayName="Tableau367" ref="A5:K36" totalsRowShown="0" headerRowDxfId="311" dataDxfId="310">
  <autoFilter ref="A5:K36">
    <filterColumn colId="7"/>
    <filterColumn colId="8"/>
    <filterColumn colId="9"/>
    <filterColumn colId="10"/>
  </autoFilter>
  <tableColumns count="11">
    <tableColumn id="1" name="Nom" dataDxfId="309"/>
    <tableColumn id="2" name="Prenom" dataDxfId="308"/>
    <tableColumn id="3" name="CB" dataDxfId="307">
      <calculatedColumnFormula>#REF!</calculatedColumnFormula>
    </tableColumn>
    <tableColumn id="4" name="Especes" dataDxfId="306"/>
    <tableColumn id="5" name="Cheques " dataDxfId="305"/>
    <tableColumn id="6" name="BA" dataDxfId="304"/>
    <tableColumn id="7" name="Ventes" dataDxfId="303"/>
    <tableColumn id="8" name="Zora" dataDxfId="302"/>
    <tableColumn id="13" name="Basma" dataDxfId="301"/>
    <tableColumn id="17" name="Phatene" dataDxfId="300"/>
    <tableColumn id="18" name="Interim" dataDxfId="299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5" name="Tableau36" displayName="Tableau36" ref="A5:K36" totalsRowShown="0" headerRowDxfId="298" dataDxfId="297">
  <autoFilter ref="A5:K36">
    <filterColumn colId="7"/>
    <filterColumn colId="8"/>
    <filterColumn colId="9"/>
    <filterColumn colId="10"/>
  </autoFilter>
  <tableColumns count="11">
    <tableColumn id="1" name="Nom" dataDxfId="296"/>
    <tableColumn id="2" name="Prenom" dataDxfId="295"/>
    <tableColumn id="3" name="CB" dataDxfId="294">
      <calculatedColumnFormula>#REF!</calculatedColumnFormula>
    </tableColumn>
    <tableColumn id="4" name="Especes" dataDxfId="293"/>
    <tableColumn id="5" name="Cheques " dataDxfId="292"/>
    <tableColumn id="6" name="BA" dataDxfId="291"/>
    <tableColumn id="7" name="Ventes" dataDxfId="290"/>
    <tableColumn id="8" name="Zora" dataDxfId="289"/>
    <tableColumn id="13" name="Basma" dataDxfId="288"/>
    <tableColumn id="17" name="Phatene" dataDxfId="287"/>
    <tableColumn id="18" name="Interim" dataDxfId="286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Tableau3678" displayName="Tableau3678" ref="A5:K36" totalsRowShown="0" headerRowDxfId="285" dataDxfId="284">
  <autoFilter ref="A5:K36">
    <filterColumn colId="7"/>
    <filterColumn colId="8"/>
    <filterColumn colId="9"/>
    <filterColumn colId="10"/>
  </autoFilter>
  <tableColumns count="11">
    <tableColumn id="1" name="Nom" dataDxfId="283"/>
    <tableColumn id="2" name="Prenom" dataDxfId="282"/>
    <tableColumn id="3" name="CB" dataDxfId="281">
      <calculatedColumnFormula>#REF!</calculatedColumnFormula>
    </tableColumn>
    <tableColumn id="4" name="Especes" dataDxfId="280"/>
    <tableColumn id="5" name="Cheques " dataDxfId="279"/>
    <tableColumn id="6" name="BA" dataDxfId="278"/>
    <tableColumn id="7" name="Ventes" dataDxfId="277"/>
    <tableColumn id="8" name="Zora" dataDxfId="276"/>
    <tableColumn id="13" name="Basma" dataDxfId="275"/>
    <tableColumn id="17" name="Phatene" dataDxfId="274"/>
    <tableColumn id="18" name="Interim" dataDxfId="273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8" name="Tableau36789" displayName="Tableau36789" ref="A5:K36" totalsRowShown="0" headerRowDxfId="272" dataDxfId="271">
  <autoFilter ref="A5:K36">
    <filterColumn colId="7"/>
    <filterColumn colId="8"/>
    <filterColumn colId="9"/>
    <filterColumn colId="10"/>
  </autoFilter>
  <tableColumns count="11">
    <tableColumn id="1" name="Nom" dataDxfId="270"/>
    <tableColumn id="2" name="Prenom" dataDxfId="269"/>
    <tableColumn id="3" name="CB" dataDxfId="268">
      <calculatedColumnFormula>#REF!</calculatedColumnFormula>
    </tableColumn>
    <tableColumn id="4" name="Especes" dataDxfId="267"/>
    <tableColumn id="5" name="Cheques " dataDxfId="266"/>
    <tableColumn id="6" name="BA" dataDxfId="265"/>
    <tableColumn id="7" name="Ventes" dataDxfId="264"/>
    <tableColumn id="8" name="Zora" dataDxfId="263"/>
    <tableColumn id="13" name="Basma" dataDxfId="262"/>
    <tableColumn id="17" name="Phatene" dataDxfId="261"/>
    <tableColumn id="18" name="Interim" dataDxfId="260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9" name="Tableau3678910" displayName="Tableau3678910" ref="A5:K36" totalsRowShown="0" headerRowDxfId="259" dataDxfId="258">
  <autoFilter ref="A5:K36">
    <filterColumn colId="7"/>
    <filterColumn colId="8"/>
    <filterColumn colId="9"/>
    <filterColumn colId="10"/>
  </autoFilter>
  <tableColumns count="11">
    <tableColumn id="1" name="Nom" dataDxfId="257"/>
    <tableColumn id="2" name="Prenom" dataDxfId="256"/>
    <tableColumn id="3" name="CB" dataDxfId="255">
      <calculatedColumnFormula>#REF!</calculatedColumnFormula>
    </tableColumn>
    <tableColumn id="4" name="Especes" dataDxfId="254"/>
    <tableColumn id="5" name="Cheques " dataDxfId="253"/>
    <tableColumn id="6" name="BA" dataDxfId="252"/>
    <tableColumn id="7" name="Ventes" dataDxfId="251"/>
    <tableColumn id="8" name="Zora" dataDxfId="250"/>
    <tableColumn id="13" name="Basma" dataDxfId="249"/>
    <tableColumn id="17" name="Phatene" dataDxfId="248"/>
    <tableColumn id="18" name="Interim" dataDxfId="247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10" name="Tableau367891011" displayName="Tableau367891011" ref="A5:K36" totalsRowShown="0" headerRowDxfId="246" dataDxfId="245">
  <autoFilter ref="A5:K36">
    <filterColumn colId="7"/>
    <filterColumn colId="8"/>
    <filterColumn colId="9"/>
    <filterColumn colId="10"/>
  </autoFilter>
  <tableColumns count="11">
    <tableColumn id="1" name="Nom" dataDxfId="244"/>
    <tableColumn id="2" name="Prenom" dataDxfId="243"/>
    <tableColumn id="3" name="CB" dataDxfId="242">
      <calculatedColumnFormula>#REF!</calculatedColumnFormula>
    </tableColumn>
    <tableColumn id="4" name="Especes" dataDxfId="241"/>
    <tableColumn id="5" name="Cheques " dataDxfId="240"/>
    <tableColumn id="6" name="BA" dataDxfId="239"/>
    <tableColumn id="7" name="Ventes" dataDxfId="238"/>
    <tableColumn id="8" name="Zora" dataDxfId="237"/>
    <tableColumn id="13" name="Basma" dataDxfId="236"/>
    <tableColumn id="17" name="Phatene" dataDxfId="235"/>
    <tableColumn id="18" name="Interim" dataDxfId="234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11" name="Tableau36789101112" displayName="Tableau36789101112" ref="A5:K36" totalsRowShown="0" headerRowDxfId="233" dataDxfId="232">
  <autoFilter ref="A5:K36">
    <filterColumn colId="7"/>
    <filterColumn colId="8"/>
    <filterColumn colId="9"/>
    <filterColumn colId="10"/>
  </autoFilter>
  <tableColumns count="11">
    <tableColumn id="1" name="Nom" dataDxfId="231"/>
    <tableColumn id="2" name="Prenom" dataDxfId="230"/>
    <tableColumn id="3" name="CB" dataDxfId="229">
      <calculatedColumnFormula>#REF!</calculatedColumnFormula>
    </tableColumn>
    <tableColumn id="4" name="Especes" dataDxfId="228"/>
    <tableColumn id="5" name="Cheques " dataDxfId="227"/>
    <tableColumn id="6" name="BA" dataDxfId="226"/>
    <tableColumn id="7" name="Ventes" dataDxfId="225"/>
    <tableColumn id="8" name="Zora" dataDxfId="224"/>
    <tableColumn id="13" name="Basma" dataDxfId="223"/>
    <tableColumn id="17" name="Phatene" dataDxfId="222"/>
    <tableColumn id="18" name="Interim" dataDxfId="221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12" name="Tableau3678910111213" displayName="Tableau3678910111213" ref="A5:K36" totalsRowShown="0" headerRowDxfId="220" dataDxfId="219">
  <autoFilter ref="A5:K36">
    <filterColumn colId="7"/>
    <filterColumn colId="8"/>
    <filterColumn colId="9"/>
    <filterColumn colId="10"/>
  </autoFilter>
  <tableColumns count="11">
    <tableColumn id="1" name="Nom" dataDxfId="218"/>
    <tableColumn id="2" name="Prenom" dataDxfId="217"/>
    <tableColumn id="3" name="CB" dataDxfId="216">
      <calculatedColumnFormula>#REF!</calculatedColumnFormula>
    </tableColumn>
    <tableColumn id="4" name="Especes" dataDxfId="215"/>
    <tableColumn id="5" name="Cheques " dataDxfId="214"/>
    <tableColumn id="6" name="BA" dataDxfId="213"/>
    <tableColumn id="7" name="Ventes" dataDxfId="212"/>
    <tableColumn id="8" name="Zora" dataDxfId="211"/>
    <tableColumn id="13" name="Basma" dataDxfId="210"/>
    <tableColumn id="17" name="Phatene" dataDxfId="209"/>
    <tableColumn id="18" name="Interim" dataDxfId="208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id="13" name="Tableau367891011121314" displayName="Tableau367891011121314" ref="A5:K36" totalsRowShown="0" headerRowDxfId="207" dataDxfId="206">
  <autoFilter ref="A5:K36">
    <filterColumn colId="7"/>
    <filterColumn colId="8"/>
    <filterColumn colId="9"/>
    <filterColumn colId="10"/>
  </autoFilter>
  <tableColumns count="11">
    <tableColumn id="1" name="Nom" dataDxfId="205"/>
    <tableColumn id="2" name="Prenom" dataDxfId="204"/>
    <tableColumn id="3" name="CB" dataDxfId="203">
      <calculatedColumnFormula>#REF!</calculatedColumnFormula>
    </tableColumn>
    <tableColumn id="4" name="Especes" dataDxfId="202"/>
    <tableColumn id="5" name="Cheques " dataDxfId="201"/>
    <tableColumn id="6" name="BA" dataDxfId="200"/>
    <tableColumn id="7" name="Ventes" dataDxfId="199"/>
    <tableColumn id="8" name="Zora" dataDxfId="198"/>
    <tableColumn id="13" name="Basma" dataDxfId="197"/>
    <tableColumn id="17" name="Phatene" dataDxfId="196"/>
    <tableColumn id="18" name="Interim" dataDxfId="195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id="14" name="Tableau315" displayName="Tableau315" ref="A5:K36" totalsRowShown="0" headerRowDxfId="194" dataDxfId="193">
  <autoFilter ref="A5:K36">
    <filterColumn colId="7"/>
    <filterColumn colId="8"/>
    <filterColumn colId="9"/>
    <filterColumn colId="10"/>
  </autoFilter>
  <tableColumns count="11">
    <tableColumn id="1" name="Nom" dataDxfId="192"/>
    <tableColumn id="2" name="Prenom" dataDxfId="191"/>
    <tableColumn id="3" name="CB" dataDxfId="190">
      <calculatedColumnFormula>#REF!</calculatedColumnFormula>
    </tableColumn>
    <tableColumn id="4" name="Especes" dataDxfId="189"/>
    <tableColumn id="5" name="Cheques " dataDxfId="188"/>
    <tableColumn id="6" name="BA" dataDxfId="187"/>
    <tableColumn id="7" name="Ventes" dataDxfId="186"/>
    <tableColumn id="8" name="Zora" dataDxfId="185"/>
    <tableColumn id="13" name="Basma" dataDxfId="184"/>
    <tableColumn id="17" name="Phatene" dataDxfId="183"/>
    <tableColumn id="18" name="Interim" dataDxfId="182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id="15" name="Tableau316" displayName="Tableau316" ref="A5:K36" totalsRowShown="0" headerRowDxfId="181" dataDxfId="180">
  <autoFilter ref="A5:K36">
    <filterColumn colId="7"/>
    <filterColumn colId="8"/>
    <filterColumn colId="9"/>
    <filterColumn colId="10"/>
  </autoFilter>
  <tableColumns count="11">
    <tableColumn id="1" name="Nom" dataDxfId="179"/>
    <tableColumn id="2" name="Prenom" dataDxfId="178"/>
    <tableColumn id="3" name="CB" dataDxfId="177">
      <calculatedColumnFormula>#REF!</calculatedColumnFormula>
    </tableColumn>
    <tableColumn id="4" name="Especes" dataDxfId="176"/>
    <tableColumn id="5" name="Cheques " dataDxfId="175"/>
    <tableColumn id="6" name="BA" dataDxfId="174"/>
    <tableColumn id="7" name="Ventes" dataDxfId="173"/>
    <tableColumn id="8" name="Zora" dataDxfId="172"/>
    <tableColumn id="13" name="Basma" dataDxfId="171"/>
    <tableColumn id="17" name="Phatene" dataDxfId="170"/>
    <tableColumn id="18" name="Interim" dataDxfId="169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id="16" name="Tableau317" displayName="Tableau317" ref="A5:K36" totalsRowShown="0" headerRowDxfId="168" dataDxfId="167">
  <autoFilter ref="A5:K36">
    <filterColumn colId="7"/>
    <filterColumn colId="8"/>
    <filterColumn colId="9"/>
    <filterColumn colId="10"/>
  </autoFilter>
  <tableColumns count="11">
    <tableColumn id="1" name="Nom" dataDxfId="166"/>
    <tableColumn id="2" name="Prenom" dataDxfId="165"/>
    <tableColumn id="3" name="CB" dataDxfId="164">
      <calculatedColumnFormula>#REF!</calculatedColumnFormula>
    </tableColumn>
    <tableColumn id="4" name="Especes" dataDxfId="163"/>
    <tableColumn id="5" name="Cheques " dataDxfId="162"/>
    <tableColumn id="6" name="BA" dataDxfId="161"/>
    <tableColumn id="7" name="Ventes" dataDxfId="160"/>
    <tableColumn id="8" name="Zora" dataDxfId="159"/>
    <tableColumn id="13" name="Basma" dataDxfId="158"/>
    <tableColumn id="17" name="Phatene" dataDxfId="157"/>
    <tableColumn id="18" name="Interim" dataDxfId="156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id="17" name="Tableau318" displayName="Tableau318" ref="A5:K36" totalsRowShown="0" headerRowDxfId="155" dataDxfId="154">
  <autoFilter ref="A5:K36">
    <filterColumn colId="7"/>
    <filterColumn colId="8"/>
    <filterColumn colId="9"/>
    <filterColumn colId="10"/>
  </autoFilter>
  <tableColumns count="11">
    <tableColumn id="1" name="Nom" dataDxfId="153"/>
    <tableColumn id="2" name="Prenom" dataDxfId="152"/>
    <tableColumn id="3" name="CB" dataDxfId="151">
      <calculatedColumnFormula>#REF!</calculatedColumnFormula>
    </tableColumn>
    <tableColumn id="4" name="Especes" dataDxfId="150"/>
    <tableColumn id="5" name="Cheques " dataDxfId="149"/>
    <tableColumn id="6" name="BA" dataDxfId="148"/>
    <tableColumn id="7" name="Ventes" dataDxfId="147"/>
    <tableColumn id="8" name="Zora" dataDxfId="146"/>
    <tableColumn id="13" name="Basma" dataDxfId="145"/>
    <tableColumn id="17" name="Phatene" dataDxfId="144"/>
    <tableColumn id="18" name="Interim" dataDxfId="143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id="18" name="Tableau319" displayName="Tableau319" ref="A5:K36" totalsRowShown="0" headerRowDxfId="142" dataDxfId="141">
  <autoFilter ref="A5:K36">
    <filterColumn colId="7"/>
    <filterColumn colId="8"/>
    <filterColumn colId="9"/>
    <filterColumn colId="10"/>
  </autoFilter>
  <tableColumns count="11">
    <tableColumn id="1" name="Nom" dataDxfId="140"/>
    <tableColumn id="2" name="Prenom" dataDxfId="139"/>
    <tableColumn id="3" name="CB" dataDxfId="138">
      <calculatedColumnFormula>#REF!</calculatedColumnFormula>
    </tableColumn>
    <tableColumn id="4" name="Especes" dataDxfId="137"/>
    <tableColumn id="5" name="Cheques " dataDxfId="136"/>
    <tableColumn id="6" name="BA" dataDxfId="135"/>
    <tableColumn id="7" name="Ventes" dataDxfId="134"/>
    <tableColumn id="8" name="Zora" dataDxfId="133"/>
    <tableColumn id="13" name="Basma" dataDxfId="132"/>
    <tableColumn id="17" name="Phatene" dataDxfId="131"/>
    <tableColumn id="18" name="Interim" dataDxfId="130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id="19" name="Tableau320" displayName="Tableau320" ref="A5:K36" totalsRowShown="0" headerRowDxfId="129" dataDxfId="128">
  <autoFilter ref="A5:K36">
    <filterColumn colId="7"/>
    <filterColumn colId="8"/>
    <filterColumn colId="9"/>
    <filterColumn colId="10"/>
  </autoFilter>
  <tableColumns count="11">
    <tableColumn id="1" name="Nom" dataDxfId="127"/>
    <tableColumn id="2" name="Prenom" dataDxfId="126"/>
    <tableColumn id="3" name="CB" dataDxfId="125">
      <calculatedColumnFormula>#REF!</calculatedColumnFormula>
    </tableColumn>
    <tableColumn id="4" name="Especes" dataDxfId="124"/>
    <tableColumn id="5" name="Cheques " dataDxfId="123"/>
    <tableColumn id="6" name="BA" dataDxfId="122"/>
    <tableColumn id="7" name="Ventes" dataDxfId="121"/>
    <tableColumn id="8" name="Zora" dataDxfId="120"/>
    <tableColumn id="13" name="Basma" dataDxfId="119"/>
    <tableColumn id="17" name="Phatene" dataDxfId="118"/>
    <tableColumn id="18" name="Interim" dataDxfId="117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id="20" name="Tableau321" displayName="Tableau321" ref="A5:K36" totalsRowShown="0" headerRowDxfId="116" dataDxfId="115">
  <autoFilter ref="A5:K36">
    <filterColumn colId="7"/>
    <filterColumn colId="8"/>
    <filterColumn colId="9"/>
    <filterColumn colId="10"/>
  </autoFilter>
  <tableColumns count="11">
    <tableColumn id="1" name="Nom" dataDxfId="114"/>
    <tableColumn id="2" name="Prenom" dataDxfId="113"/>
    <tableColumn id="3" name="CB" dataDxfId="112">
      <calculatedColumnFormula>#REF!</calculatedColumnFormula>
    </tableColumn>
    <tableColumn id="4" name="Especes" dataDxfId="111"/>
    <tableColumn id="5" name="Cheques " dataDxfId="110"/>
    <tableColumn id="6" name="BA" dataDxfId="109"/>
    <tableColumn id="7" name="Ventes" dataDxfId="108"/>
    <tableColumn id="8" name="Zora" dataDxfId="107"/>
    <tableColumn id="13" name="Basma" dataDxfId="106"/>
    <tableColumn id="17" name="Phatene" dataDxfId="105"/>
    <tableColumn id="18" name="Interim" dataDxfId="104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id="21" name="Tableau322" displayName="Tableau322" ref="A5:K36" totalsRowShown="0" headerRowDxfId="103" dataDxfId="102">
  <autoFilter ref="A5:K36">
    <filterColumn colId="7"/>
    <filterColumn colId="8"/>
    <filterColumn colId="9"/>
    <filterColumn colId="10"/>
  </autoFilter>
  <tableColumns count="11">
    <tableColumn id="1" name="Nom" dataDxfId="101"/>
    <tableColumn id="2" name="Prenom" dataDxfId="100"/>
    <tableColumn id="3" name="CB" dataDxfId="99">
      <calculatedColumnFormula>#REF!</calculatedColumnFormula>
    </tableColumn>
    <tableColumn id="4" name="Especes" dataDxfId="98"/>
    <tableColumn id="5" name="Cheques " dataDxfId="97"/>
    <tableColumn id="6" name="BA" dataDxfId="96"/>
    <tableColumn id="7" name="Ventes" dataDxfId="95"/>
    <tableColumn id="8" name="Zora" dataDxfId="94"/>
    <tableColumn id="13" name="Basma" dataDxfId="93"/>
    <tableColumn id="17" name="Phatene" dataDxfId="92"/>
    <tableColumn id="18" name="Interim" dataDxfId="91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id="22" name="Tableau32223" displayName="Tableau32223" ref="A5:K36" totalsRowShown="0" headerRowDxfId="90" dataDxfId="89">
  <autoFilter ref="A5:K36">
    <filterColumn colId="7"/>
    <filterColumn colId="8"/>
    <filterColumn colId="9"/>
    <filterColumn colId="10"/>
  </autoFilter>
  <tableColumns count="11">
    <tableColumn id="1" name="Nom" dataDxfId="88"/>
    <tableColumn id="2" name="Prenom" dataDxfId="87"/>
    <tableColumn id="3" name="CB" dataDxfId="86">
      <calculatedColumnFormula>#REF!</calculatedColumnFormula>
    </tableColumn>
    <tableColumn id="4" name="Especes" dataDxfId="85"/>
    <tableColumn id="5" name="Cheques " dataDxfId="84"/>
    <tableColumn id="6" name="BA" dataDxfId="83"/>
    <tableColumn id="7" name="Ventes" dataDxfId="82"/>
    <tableColumn id="8" name="Zora" dataDxfId="81"/>
    <tableColumn id="13" name="Basma" dataDxfId="80"/>
    <tableColumn id="17" name="Phatene" dataDxfId="79"/>
    <tableColumn id="18" name="Interim" dataDxfId="78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id="23" name="Tableau3222324" displayName="Tableau3222324" ref="A5:K36" totalsRowShown="0" headerRowDxfId="77" dataDxfId="76">
  <autoFilter ref="A5:K36">
    <filterColumn colId="7"/>
    <filterColumn colId="8"/>
    <filterColumn colId="9"/>
    <filterColumn colId="10"/>
  </autoFilter>
  <tableColumns count="11">
    <tableColumn id="1" name="Nom" dataDxfId="75"/>
    <tableColumn id="2" name="Prenom" dataDxfId="74"/>
    <tableColumn id="3" name="CB" dataDxfId="73">
      <calculatedColumnFormula>#REF!</calculatedColumnFormula>
    </tableColumn>
    <tableColumn id="4" name="Especes" dataDxfId="72"/>
    <tableColumn id="5" name="Cheques " dataDxfId="71"/>
    <tableColumn id="6" name="BA" dataDxfId="70"/>
    <tableColumn id="7" name="Ventes" dataDxfId="69"/>
    <tableColumn id="8" name="Zora" dataDxfId="68"/>
    <tableColumn id="13" name="Basma" dataDxfId="67"/>
    <tableColumn id="17" name="Phatene" dataDxfId="66"/>
    <tableColumn id="18" name="Interim" dataDxfId="65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id="24" name="Tableau322232425" displayName="Tableau322232425" ref="A5:K36" totalsRowShown="0" headerRowDxfId="64" dataDxfId="63">
  <autoFilter ref="A5:K36">
    <filterColumn colId="7"/>
    <filterColumn colId="8"/>
    <filterColumn colId="9"/>
    <filterColumn colId="10"/>
  </autoFilter>
  <tableColumns count="11">
    <tableColumn id="1" name="Nom" dataDxfId="62"/>
    <tableColumn id="2" name="Prenom" dataDxfId="61"/>
    <tableColumn id="3" name="CB" dataDxfId="60">
      <calculatedColumnFormula>#REF!</calculatedColumnFormula>
    </tableColumn>
    <tableColumn id="4" name="Especes" dataDxfId="59"/>
    <tableColumn id="5" name="Cheques " dataDxfId="58"/>
    <tableColumn id="6" name="BA" dataDxfId="57"/>
    <tableColumn id="7" name="Ventes" dataDxfId="56"/>
    <tableColumn id="8" name="Zora" dataDxfId="55"/>
    <tableColumn id="13" name="Basma" dataDxfId="54"/>
    <tableColumn id="17" name="Phatene" dataDxfId="53"/>
    <tableColumn id="18" name="Interim" dataDxfId="52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id="25" name="Tableau32223242526" displayName="Tableau32223242526" ref="A5:K36" totalsRowShown="0" headerRowDxfId="51" dataDxfId="50">
  <autoFilter ref="A5:K36">
    <filterColumn colId="7"/>
    <filterColumn colId="8"/>
    <filterColumn colId="9"/>
    <filterColumn colId="10"/>
  </autoFilter>
  <tableColumns count="11">
    <tableColumn id="1" name="Nom" dataDxfId="49"/>
    <tableColumn id="2" name="Prenom" dataDxfId="48"/>
    <tableColumn id="3" name="CB" dataDxfId="47">
      <calculatedColumnFormula>#REF!</calculatedColumnFormula>
    </tableColumn>
    <tableColumn id="4" name="Especes" dataDxfId="46"/>
    <tableColumn id="5" name="Cheques " dataDxfId="45"/>
    <tableColumn id="6" name="BA" dataDxfId="44"/>
    <tableColumn id="7" name="Ventes" dataDxfId="43"/>
    <tableColumn id="8" name="Zora" dataDxfId="42"/>
    <tableColumn id="13" name="Basma" dataDxfId="41"/>
    <tableColumn id="17" name="Phatene" dataDxfId="40"/>
    <tableColumn id="18" name="Interim" dataDxfId="39"/>
  </tableColumns>
  <tableStyleInfo name="TableStyleLight10" showFirstColumn="0" showLastColumn="0" showRowStripes="1" showColumnStripes="0"/>
</table>
</file>

<file path=xl/tables/table25.xml><?xml version="1.0" encoding="utf-8"?>
<table xmlns="http://schemas.openxmlformats.org/spreadsheetml/2006/main" id="28" name="Tableau32223242526272829" displayName="Tableau32223242526272829" ref="A5:K36" totalsRowShown="0" headerRowDxfId="38" dataDxfId="37">
  <autoFilter ref="A5:K36">
    <filterColumn colId="7"/>
    <filterColumn colId="8"/>
    <filterColumn colId="9"/>
    <filterColumn colId="10"/>
  </autoFilter>
  <tableColumns count="11">
    <tableColumn id="1" name="Nom" dataDxfId="36"/>
    <tableColumn id="2" name="Prenom" dataDxfId="35"/>
    <tableColumn id="3" name="CB" dataDxfId="34">
      <calculatedColumnFormula>#REF!</calculatedColumnFormula>
    </tableColumn>
    <tableColumn id="4" name="Especes" dataDxfId="33"/>
    <tableColumn id="5" name="Cheques " dataDxfId="32"/>
    <tableColumn id="6" name="BA" dataDxfId="31"/>
    <tableColumn id="7" name="Ventes" dataDxfId="30"/>
    <tableColumn id="8" name="Zora" dataDxfId="29"/>
    <tableColumn id="13" name="Basma" dataDxfId="28"/>
    <tableColumn id="17" name="Phatene" dataDxfId="27"/>
    <tableColumn id="18" name="Interim" dataDxfId="26"/>
  </tableColumns>
  <tableStyleInfo name="TableStyleLight10" showFirstColumn="0" showLastColumn="0" showRowStripes="1" showColumnStripes="0"/>
</table>
</file>

<file path=xl/tables/table26.xml><?xml version="1.0" encoding="utf-8"?>
<table xmlns="http://schemas.openxmlformats.org/spreadsheetml/2006/main" id="26" name="Tableau3222324252627" displayName="Tableau3222324252627" ref="A5:K36" totalsRowShown="0" headerRowDxfId="25" dataDxfId="24">
  <autoFilter ref="A5:K36">
    <filterColumn colId="7"/>
    <filterColumn colId="8"/>
    <filterColumn colId="9"/>
    <filterColumn colId="10"/>
  </autoFilter>
  <tableColumns count="11">
    <tableColumn id="1" name="Nom" dataDxfId="23"/>
    <tableColumn id="2" name="Prenom" dataDxfId="22"/>
    <tableColumn id="3" name="CB" dataDxfId="21">
      <calculatedColumnFormula>#REF!</calculatedColumnFormula>
    </tableColumn>
    <tableColumn id="4" name="Especes" dataDxfId="20"/>
    <tableColumn id="5" name="Cheques " dataDxfId="19"/>
    <tableColumn id="6" name="BA" dataDxfId="18"/>
    <tableColumn id="7" name="Ventes" dataDxfId="17"/>
    <tableColumn id="8" name="Zora" dataDxfId="16"/>
    <tableColumn id="13" name="Basma" dataDxfId="15"/>
    <tableColumn id="17" name="Phatene" dataDxfId="14"/>
    <tableColumn id="18" name="Interim" dataDxfId="13"/>
  </tableColumns>
  <tableStyleInfo name="TableStyleLight10" showFirstColumn="0" showLastColumn="0" showRowStripes="1" showColumnStripes="0"/>
</table>
</file>

<file path=xl/tables/table27.xml><?xml version="1.0" encoding="utf-8"?>
<table xmlns="http://schemas.openxmlformats.org/spreadsheetml/2006/main" id="27" name="Tableau322232425262728" displayName="Tableau322232425262728" ref="A5:K36" totalsRowShown="0" headerRowDxfId="12" dataDxfId="11">
  <autoFilter ref="A5:K36">
    <filterColumn colId="7"/>
    <filterColumn colId="8"/>
    <filterColumn colId="9"/>
    <filterColumn colId="10"/>
  </autoFilter>
  <tableColumns count="11">
    <tableColumn id="1" name="Nom" dataDxfId="10"/>
    <tableColumn id="2" name="Prenom" dataDxfId="9"/>
    <tableColumn id="3" name="CB" dataDxfId="8">
      <calculatedColumnFormula>#REF!</calculatedColumnFormula>
    </tableColumn>
    <tableColumn id="4" name="Especes" dataDxfId="7"/>
    <tableColumn id="5" name="Cheques " dataDxfId="6"/>
    <tableColumn id="6" name="BA" dataDxfId="5"/>
    <tableColumn id="7" name="Ventes" dataDxfId="4"/>
    <tableColumn id="8" name="Zora" dataDxfId="3"/>
    <tableColumn id="13" name="Basma" dataDxfId="2"/>
    <tableColumn id="17" name="Phatene" dataDxfId="1"/>
    <tableColumn id="18" name="Interim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Technique">
      <a:dk1>
        <a:sysClr val="windowText" lastClr="000000"/>
      </a:dk1>
      <a:lt1>
        <a:sysClr val="window" lastClr="FFFFFF"/>
      </a:lt1>
      <a:dk2>
        <a:srgbClr val="3B3B3B"/>
      </a:dk2>
      <a:lt2>
        <a:srgbClr val="D4D2D0"/>
      </a:lt2>
      <a:accent1>
        <a:srgbClr val="6EA0B0"/>
      </a:accent1>
      <a:accent2>
        <a:srgbClr val="CCAF0A"/>
      </a:accent2>
      <a:accent3>
        <a:srgbClr val="8D89A4"/>
      </a:accent3>
      <a:accent4>
        <a:srgbClr val="748560"/>
      </a:accent4>
      <a:accent5>
        <a:srgbClr val="9E9273"/>
      </a:accent5>
      <a:accent6>
        <a:srgbClr val="7E848D"/>
      </a:accent6>
      <a:hlink>
        <a:srgbClr val="00C8C3"/>
      </a:hlink>
      <a:folHlink>
        <a:srgbClr val="A116E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47"/>
  <sheetViews>
    <sheetView tabSelected="1" view="pageLayout" zoomScale="80" zoomScaleNormal="100" zoomScalePageLayoutView="80" workbookViewId="0">
      <selection activeCell="I11" sqref="I11"/>
    </sheetView>
  </sheetViews>
  <sheetFormatPr baseColWidth="10" defaultColWidth="9.140625" defaultRowHeight="12.75"/>
  <cols>
    <col min="1" max="1" width="3" style="21" customWidth="1"/>
    <col min="2" max="2" width="13.140625" style="21" customWidth="1"/>
    <col min="3" max="3" width="9.140625" style="21" customWidth="1"/>
    <col min="4" max="4" width="10.5703125" style="24" customWidth="1"/>
    <col min="5" max="5" width="9.42578125" style="25" customWidth="1"/>
    <col min="6" max="6" width="9.7109375" style="25" customWidth="1"/>
    <col min="7" max="7" width="10.7109375" style="21" customWidth="1"/>
    <col min="8" max="8" width="9.7109375" style="21" customWidth="1"/>
    <col min="9" max="9" width="9.5703125" style="21" customWidth="1"/>
    <col min="10" max="10" width="8.42578125" style="21" customWidth="1"/>
    <col min="11" max="11" width="9.28515625" style="20" customWidth="1"/>
    <col min="12" max="12" width="8.42578125" style="21" customWidth="1"/>
    <col min="13" max="13" width="8.7109375" style="21" customWidth="1"/>
    <col min="14" max="14" width="10.7109375" style="21" customWidth="1"/>
    <col min="15" max="15" width="9.7109375" style="21" customWidth="1"/>
    <col min="16" max="16384" width="9.140625" style="21"/>
  </cols>
  <sheetData>
    <row r="1" spans="1:15" ht="41.25" customHeight="1">
      <c r="A1" s="18" t="str">
        <f>"Chiffre d'Affaire "&amp;UPPER(TEXT(G1,"mmmm aaaa"))</f>
        <v>Chiffre d'Affaire NOVEMBRE 2011</v>
      </c>
      <c r="B1" s="18"/>
      <c r="C1" s="18"/>
      <c r="D1" s="18"/>
      <c r="E1" s="19"/>
      <c r="F1" s="28"/>
      <c r="G1" s="28">
        <v>40848</v>
      </c>
      <c r="H1" s="19"/>
      <c r="I1" s="19"/>
      <c r="J1" s="26"/>
    </row>
    <row r="2" spans="1:15" ht="40.5" customHeight="1">
      <c r="A2" s="46" t="s">
        <v>31</v>
      </c>
      <c r="B2" s="47" t="s">
        <v>0</v>
      </c>
      <c r="C2" s="48" t="s">
        <v>29</v>
      </c>
      <c r="D2" s="46" t="s">
        <v>30</v>
      </c>
      <c r="E2" s="46" t="s">
        <v>1</v>
      </c>
      <c r="F2" s="46" t="s">
        <v>16</v>
      </c>
      <c r="G2" s="46" t="s">
        <v>2</v>
      </c>
      <c r="H2" s="46" t="s">
        <v>3</v>
      </c>
      <c r="I2" s="46" t="s">
        <v>26</v>
      </c>
      <c r="J2" s="46" t="s">
        <v>27</v>
      </c>
      <c r="K2" s="49" t="s">
        <v>28</v>
      </c>
      <c r="L2" s="46" t="s">
        <v>35</v>
      </c>
      <c r="M2" s="46" t="s">
        <v>36</v>
      </c>
      <c r="N2" s="46" t="s">
        <v>37</v>
      </c>
      <c r="O2" s="46" t="s">
        <v>38</v>
      </c>
    </row>
    <row r="3" spans="1:15" ht="13.5" hidden="1" thickBot="1">
      <c r="A3" s="50" t="s">
        <v>4</v>
      </c>
      <c r="B3" s="51" t="s">
        <v>5</v>
      </c>
      <c r="C3" s="52" t="s">
        <v>6</v>
      </c>
      <c r="D3" s="52" t="s">
        <v>7</v>
      </c>
      <c r="E3" s="52" t="s">
        <v>8</v>
      </c>
      <c r="F3" s="52" t="s">
        <v>14</v>
      </c>
      <c r="G3" s="52" t="s">
        <v>9</v>
      </c>
      <c r="H3" s="52" t="s">
        <v>10</v>
      </c>
      <c r="I3" s="52" t="s">
        <v>11</v>
      </c>
      <c r="J3" s="52" t="s">
        <v>12</v>
      </c>
      <c r="K3" s="53" t="s">
        <v>13</v>
      </c>
      <c r="L3" s="52" t="s">
        <v>25</v>
      </c>
      <c r="M3" s="53" t="s">
        <v>32</v>
      </c>
      <c r="N3" s="52" t="s">
        <v>33</v>
      </c>
      <c r="O3" s="54" t="s">
        <v>34</v>
      </c>
    </row>
    <row r="4" spans="1:15">
      <c r="A4" s="16">
        <v>1</v>
      </c>
      <c r="B4" s="55">
        <f>IF(WEEKDAY(G1,2)=7,G1+1,G1)</f>
        <v>40848</v>
      </c>
      <c r="C4" s="56">
        <f t="array" aca="1" ref="C4" ca="1">IF(ISERROR(OFFSET(INDIRECT("'"&amp;INDEX(ListeFeuilles,MATCH(TRUE,(COUNTIF(INDIRECT("'"&amp;ListeFeuilles&amp;"'!$B$3"),$B4)&gt;0),0))&amp;"'!A36"),0,4)),0,OFFSET(INDIRECT("'"&amp;INDEX(ListeFeuilles,MATCH(TRUE,(COUNTIF(INDIRECT("'"&amp;ListeFeuilles&amp;"'!$B$3"),$B4)&gt;0),0))&amp;"'!A36"),0,4))</f>
        <v>0</v>
      </c>
      <c r="D4" s="56">
        <f t="array" aca="1" ref="D4" ca="1">IF(ISERROR(OFFSET(INDIRECT("'"&amp;INDEX(ListeFeuilles,MATCH(TRUE,(COUNTIF(INDIRECT("'"&amp;ListeFeuilles&amp;"'!$B$3"),$B4)&gt;0),0))&amp;"'!A36"),0,3)),0,OFFSET(INDIRECT("'"&amp;INDEX(ListeFeuilles,MATCH(TRUE,(COUNTIF(INDIRECT("'"&amp;ListeFeuilles&amp;"'!$B$3"),$B4)&gt;0),0))&amp;"'!A36"),0,3))</f>
        <v>0</v>
      </c>
      <c r="E4" s="57">
        <f t="array" aca="1" ref="E4" ca="1">IF(ISERROR(OFFSET(INDIRECT("'"&amp;INDEX(ListeFeuilles,MATCH(TRUE,(COUNTIF(INDIRECT("'"&amp;ListeFeuilles&amp;"'!$B$3"),$B4)&gt;0),0))&amp;"'!A36"),0,2)),0,OFFSET(INDIRECT("'"&amp;INDEX(ListeFeuilles,MATCH(TRUE,(COUNTIF(INDIRECT("'"&amp;ListeFeuilles&amp;"'!$B$3"),$B4)&gt;0),0))&amp;"'!A36"),0,2))</f>
        <v>0</v>
      </c>
      <c r="F4" s="56">
        <f t="array" aca="1" ref="F4" ca="1">IF(ISERROR(OFFSET(INDIRECT("'"&amp;INDEX(ListeFeuilles,MATCH(TRUE,(COUNTIF(INDIRECT("'"&amp;ListeFeuilles&amp;"'!$B$3"),$B4)&gt;0),0))&amp;"'!A36"),0,5)),0,OFFSET(INDIRECT("'"&amp;INDEX(ListeFeuilles,MATCH(TRUE,(COUNTIF(INDIRECT("'"&amp;ListeFeuilles&amp;"'!$B$3"),$B4)&gt;0),0))&amp;"'!A36"),0,5))</f>
        <v>0</v>
      </c>
      <c r="G4" s="57">
        <f ca="1">SUM(C4:F4)</f>
        <v>0</v>
      </c>
      <c r="H4" s="57">
        <f ca="1">IF(ISERROR(OFFSET(INDIRECT("'"&amp;INDEX(ListeFeuilles,MATCH(TRUE,(COUNTIF(INDIRECT("'"&amp;ListeFeuilles&amp;"'!$B$3"),$B4)&gt;0),0))&amp;"'!A36"),0,4)),0,OFFSET(INDIRECT("'"&amp;INDEX(ListeFeuilles,MATCH(TRUE,(COUNTIF(INDIRECT("'"&amp;ListeFeuilles&amp;"'!$B$3"),$B4)&gt;0),0))&amp;"'!A36"),0,4))</f>
        <v>0</v>
      </c>
      <c r="I4" s="57">
        <f t="array" aca="1" ref="I4" ca="1">IF(ISERROR(INDIRECT("'"&amp;INDEX(ListeFeuilles,MATCH(TRUE,(COUNTIF(INDIRECT("'"&amp;ListeFeuilles&amp;"'!$B$3"),$B4)&gt;0),0))&amp;"'!C39")),0,INDIRECT("'"&amp;INDEX(ListeFeuilles,MATCH(TRUE,(COUNTIF(INDIRECT("'"&amp;ListeFeuilles&amp;"'!$B$3"),$B4)&gt;0),0))&amp;"'!C39"))</f>
        <v>0</v>
      </c>
      <c r="J4" s="58">
        <f t="array" aca="1" ref="J4" ca="1">IF(ISERROR(INDIRECT("'"&amp;INDEX(ListeFeuilles,MATCH(TRUE,(COUNTIF(INDIRECT("'"&amp;ListeFeuilles&amp;"'!$B$3"),$B4)&gt;0),0))&amp;"'!C44")),0,INDIRECT("'"&amp;INDEX(ListeFeuilles,MATCH(TRUE,(COUNTIF(INDIRECT("'"&amp;ListeFeuilles&amp;"'!$B$3"),$B4)&gt;0),0))&amp;"'!C44"))</f>
        <v>0</v>
      </c>
      <c r="K4" s="59">
        <f t="array" aca="1" ref="K4" ca="1">IF(ISERROR(OFFSET(INDIRECT("'"&amp;INDEX(ListeFeuilles,MATCH(TRUE,(COUNTIF(INDIRECT("'"&amp;ListeFeuilles&amp;"'!$B$3"),$B4)&gt;0),0))&amp;"'!F46"),0,5)),0,OFFSET(INDIRECT("'"&amp;INDEX(ListeFeuilles,MATCH(TRUE,(COUNTIF(INDIRECT("'"&amp;ListeFeuilles&amp;"'!$B$3"),$B4)&gt;0),0))&amp;"'!F46"),0,5))</f>
        <v>0</v>
      </c>
      <c r="L4" s="58">
        <f t="shared" ref="L4:L31" ca="1" si="0">IF(ISERROR(INDIRECT("'"&amp;INDEX(ListeFeuilles,MATCH(TRUE,(COUNTIF(INDIRECT("'"&amp;ListeFeuilles&amp;"'!$B$3"),$B4)&gt;0),0))&amp;"'!H36")),0,INDIRECT("'"&amp;INDEX(ListeFeuilles,MATCH(TRUE,(COUNTIF(INDIRECT("'"&amp;ListeFeuilles&amp;"'!$B$3"),$B4)&gt;0),0))&amp;"'!H36"))</f>
        <v>0</v>
      </c>
      <c r="M4" s="59"/>
      <c r="N4" s="57">
        <f t="array" aca="1" ref="N4" ca="1">IF(ISERROR(INDIRECT("'"&amp;INDEX(ListeFeuilles,MATCH(TRUE,(COUNTIF(INDIRECT("'"&amp;ListeFeuilles&amp;"'!$B$3"),$B4)&gt;0),0))&amp;"'!C58")),0,INDIRECT("'"&amp;INDEX(ListeFeuilles,MATCH(TRUE,(COUNTIF(INDIRECT("'"&amp;ListeFeuilles&amp;"'!$B$3"),$B4)&gt;0),0))&amp;"'!C58"))</f>
        <v>0</v>
      </c>
      <c r="O4" s="60"/>
    </row>
    <row r="5" spans="1:15">
      <c r="A5" s="17">
        <v>2</v>
      </c>
      <c r="B5" s="61">
        <f>IF(B4="","",IF(MONTH(B4+1)&lt;&gt;MONTH(B4),"",IF(WEEKDAY(B4,2)=6,B4+2,IF(WEEKDAY(B4+1)=7,B4+1,B4+1))))</f>
        <v>40849</v>
      </c>
      <c r="C5" s="56">
        <f t="array" aca="1" ref="C5" ca="1">IF(ISERROR(OFFSET(INDIRECT("'"&amp;INDEX(ListeFeuilles,MATCH(TRUE,(COUNTIF(INDIRECT("'"&amp;ListeFeuilles&amp;"'!$B$3"),$B5)&gt;0),0))&amp;"'!A36"),0,4)),0,OFFSET(INDIRECT("'"&amp;INDEX(ListeFeuilles,MATCH(TRUE,(COUNTIF(INDIRECT("'"&amp;ListeFeuilles&amp;"'!$B$3"),$B5)&gt;0),0))&amp;"'!A36"),0,4))</f>
        <v>0</v>
      </c>
      <c r="D5" s="56">
        <f t="array" aca="1" ref="D5" ca="1">IF(ISERROR(OFFSET(INDIRECT("'"&amp;INDEX(ListeFeuilles,MATCH(TRUE,(COUNTIF(INDIRECT("'"&amp;ListeFeuilles&amp;"'!$B$3"),$B5)&gt;0),0))&amp;"'!A36"),0,3)),0,OFFSET(INDIRECT("'"&amp;INDEX(ListeFeuilles,MATCH(TRUE,(COUNTIF(INDIRECT("'"&amp;ListeFeuilles&amp;"'!$B$3"),$B5)&gt;0),0))&amp;"'!A36"),0,3))</f>
        <v>254</v>
      </c>
      <c r="E5" s="57">
        <f t="array" aca="1" ref="E5" ca="1">IF(ISERROR(OFFSET(INDIRECT("'"&amp;INDEX(ListeFeuilles,MATCH(TRUE,(COUNTIF(INDIRECT("'"&amp;ListeFeuilles&amp;"'!$B$3"),$B5)&gt;0),0))&amp;"'!A36"),0,2)),0,OFFSET(INDIRECT("'"&amp;INDEX(ListeFeuilles,MATCH(TRUE,(COUNTIF(INDIRECT("'"&amp;ListeFeuilles&amp;"'!$B$3"),$B5)&gt;0),0))&amp;"'!A36"),0,2))</f>
        <v>0</v>
      </c>
      <c r="F5" s="56">
        <f t="array" aca="1" ref="F5" ca="1">IF(ISERROR(OFFSET(INDIRECT("'"&amp;INDEX(ListeFeuilles,MATCH(TRUE,(COUNTIF(INDIRECT("'"&amp;ListeFeuilles&amp;"'!$B$3"),$B5)&gt;0),0))&amp;"'!A36"),0,5)),0,OFFSET(INDIRECT("'"&amp;INDEX(ListeFeuilles,MATCH(TRUE,(COUNTIF(INDIRECT("'"&amp;ListeFeuilles&amp;"'!$B$3"),$B5)&gt;0),0))&amp;"'!A36"),0,5))</f>
        <v>0</v>
      </c>
      <c r="G5" s="57">
        <f t="shared" ref="G5:G30" ca="1" si="1">SUM(C5:F5)</f>
        <v>254</v>
      </c>
      <c r="H5" s="57">
        <f t="array" aca="1" ref="H5" ca="1">IF(ISERROR(OFFSET(INDIRECT("'"&amp;INDEX(ListeFeuilles,MATCH(TRUE,(COUNTIF(INDIRECT("'"&amp;ListeFeuilles&amp;"'!$B$3"),$B5)&gt;0),0))&amp;"'!A36"),0,6)),0,OFFSET(INDIRECT("'"&amp;INDEX(ListeFeuilles,MATCH(TRUE,(COUNTIF(INDIRECT("'"&amp;ListeFeuilles&amp;"'!$B$3"),$B5)&gt;0),0))&amp;"'!A36"),0,6))</f>
        <v>35</v>
      </c>
      <c r="I5" s="57">
        <f ca="1">IF(ISERROR(INDIRECT("'"&amp;INDEX(ListeFeuilles,MATCH(TRUE,(COUNTIF(INDIRECT("'"&amp;ListeFeuilles&amp;"'!$B$3"),$B5)&gt;0),0))&amp;"'!C39")),0,INDIRECT("'"&amp;INDEX(ListeFeuilles,MATCH(TRUE,(COUNTIF(INDIRECT("'"&amp;ListeFeuilles&amp;"'!$B$3"),$B5)&gt;0),0))&amp;"'!C39"))</f>
        <v>0</v>
      </c>
      <c r="J5" s="58">
        <f t="array" aca="1" ref="J5" ca="1">IF(ISERROR(INDIRECT("'"&amp;INDEX(ListeFeuilles,MATCH(TRUE,(COUNTIF(INDIRECT("'"&amp;ListeFeuilles&amp;"'!$B$3"),$B5)&gt;0),0))&amp;"'!C44")),0,INDIRECT("'"&amp;INDEX(ListeFeuilles,MATCH(TRUE,(COUNTIF(INDIRECT("'"&amp;ListeFeuilles&amp;"'!$B$3"),$B5)&gt;0),0))&amp;"'!C44"))</f>
        <v>25</v>
      </c>
      <c r="K5" s="57">
        <f ca="1">IF(ISERROR(OFFSET(INDIRECT("'"&amp;INDEX(ListeFeuilles,MATCH(TRUE,(COUNTIF(INDIRECT("'"&amp;ListeFeuilles&amp;"'!$B$3"),$B5)&gt;0),0))&amp;"'!F46"),0,5)),0,OFFSET(INDIRECT("'"&amp;INDEX(ListeFeuilles,MATCH(TRUE,(COUNTIF(INDIRECT("'"&amp;ListeFeuilles&amp;"'!$B$3"),$B5)&gt;0),0))&amp;"'!F46"),0,5))</f>
        <v>0</v>
      </c>
      <c r="L5" s="58">
        <f t="array" aca="1" ref="L5" ca="1">IF(ISERROR(OFFSET(INDIRECT("'"&amp;INDEX(ListeFeuilles,MATCH(TRUE,(COUNTIF(INDIRECT("'"&amp;ListeFeuilles&amp;"'!$B$3"),$B5)&gt;0),0))&amp;"'!A36"),0,7)),0,OFFSET(INDIRECT("'"&amp;INDEX(ListeFeuilles,MATCH(TRUE,(COUNTIF(INDIRECT("'"&amp;ListeFeuilles&amp;"'!$B$3"),$B5)&gt;0),0))&amp;"'!A36"),0,7))</f>
        <v>454</v>
      </c>
      <c r="M5" s="57"/>
      <c r="N5" s="57">
        <f t="array" aca="1" ref="N5" ca="1">IF(ISERROR(INDIRECT("'"&amp;INDEX(ListeFeuilles,MATCH(TRUE,(COUNTIF(INDIRECT("'"&amp;ListeFeuilles&amp;"'!$B$3"),$B5)&gt;0),0))&amp;"'!C58")),0,INDIRECT("'"&amp;INDEX(ListeFeuilles,MATCH(TRUE,(COUNTIF(INDIRECT("'"&amp;ListeFeuilles&amp;"'!$B$3"),$B5)&gt;0),0))&amp;"'!C58"))</f>
        <v>0</v>
      </c>
      <c r="O5" s="60"/>
    </row>
    <row r="6" spans="1:15">
      <c r="A6" s="16">
        <v>3</v>
      </c>
      <c r="B6" s="55">
        <f t="shared" ref="B6:B32" si="2">IF(B5="","",IF(MONTH(B5+1)&lt;&gt;MONTH(B5),"",IF(WEEKDAY(B5,2)=6,B5+2,IF(WEEKDAY(B5+1)=7,B5+1,B5+1))))</f>
        <v>40850</v>
      </c>
      <c r="C6" s="56">
        <f t="array" aca="1" ref="C6" ca="1">IF(ISERROR(OFFSET(INDIRECT("'"&amp;INDEX(ListeFeuilles,MATCH(TRUE,(COUNTIF(INDIRECT("'"&amp;ListeFeuilles&amp;"'!$B$3"),$B6)&gt;0),0))&amp;"'!A36"),0,4)),0,OFFSET(INDIRECT("'"&amp;INDEX(ListeFeuilles,MATCH(TRUE,(COUNTIF(INDIRECT("'"&amp;ListeFeuilles&amp;"'!$B$3"),$B6)&gt;0),0))&amp;"'!A36"),0,4))</f>
        <v>0</v>
      </c>
      <c r="D6" s="56">
        <f t="array" aca="1" ref="D6" ca="1">IF(ISERROR(OFFSET(INDIRECT("'"&amp;INDEX(ListeFeuilles,MATCH(TRUE,(COUNTIF(INDIRECT("'"&amp;ListeFeuilles&amp;"'!$B$3"),$B6)&gt;0),0))&amp;"'!A36"),0,3)),0,OFFSET(INDIRECT("'"&amp;INDEX(ListeFeuilles,MATCH(TRUE,(COUNTIF(INDIRECT("'"&amp;ListeFeuilles&amp;"'!$B$3"),$B6)&gt;0),0))&amp;"'!A36"),0,3))</f>
        <v>0</v>
      </c>
      <c r="E6" s="57">
        <f t="array" aca="1" ref="E6" ca="1">IF(ISERROR(OFFSET(INDIRECT("'"&amp;INDEX(ListeFeuilles,MATCH(TRUE,(COUNTIF(INDIRECT("'"&amp;ListeFeuilles&amp;"'!$B$3"),$B6)&gt;0),0))&amp;"'!A36"),0,2)),0,OFFSET(INDIRECT("'"&amp;INDEX(ListeFeuilles,MATCH(TRUE,(COUNTIF(INDIRECT("'"&amp;ListeFeuilles&amp;"'!$B$3"),$B6)&gt;0),0))&amp;"'!A36"),0,2))</f>
        <v>0</v>
      </c>
      <c r="F6" s="56">
        <f t="array" aca="1" ref="F6" ca="1">IF(ISERROR(OFFSET(INDIRECT("'"&amp;INDEX(ListeFeuilles,MATCH(TRUE,(COUNTIF(INDIRECT("'"&amp;ListeFeuilles&amp;"'!$B$3"),$B6)&gt;0),0))&amp;"'!A36"),0,5)),0,OFFSET(INDIRECT("'"&amp;INDEX(ListeFeuilles,MATCH(TRUE,(COUNTIF(INDIRECT("'"&amp;ListeFeuilles&amp;"'!$B$3"),$B6)&gt;0),0))&amp;"'!A36"),0,5))</f>
        <v>0</v>
      </c>
      <c r="G6" s="57">
        <f t="shared" ca="1" si="1"/>
        <v>0</v>
      </c>
      <c r="H6" s="57">
        <f t="shared" ref="H4:H31" ca="1" si="3">IF(ISERROR(OFFSET(INDIRECT("'"&amp;INDEX(ListeFeuilles,MATCH(TRUE,(COUNTIF(INDIRECT("'"&amp;ListeFeuilles&amp;"'!$B$3"),$B6)&gt;0),0))&amp;"'!A36"),0,4)),0,OFFSET(INDIRECT("'"&amp;INDEX(ListeFeuilles,MATCH(TRUE,(COUNTIF(INDIRECT("'"&amp;ListeFeuilles&amp;"'!$B$3"),$B6)&gt;0),0))&amp;"'!A36"),0,4))</f>
        <v>0</v>
      </c>
      <c r="I6" s="57">
        <f t="array" aca="1" ref="I6" ca="1">IF(ISERROR(INDIRECT("'"&amp;INDEX(ListeFeuilles,MATCH(TRUE,(COUNTIF(INDIRECT("'"&amp;ListeFeuilles&amp;"'!$B$3"),$B6)&gt;0),0))&amp;"'!C39")),0,INDIRECT("'"&amp;INDEX(ListeFeuilles,MATCH(TRUE,(COUNTIF(INDIRECT("'"&amp;ListeFeuilles&amp;"'!$B$3"),$B6)&gt;0),0))&amp;"'!C39"))</f>
        <v>0</v>
      </c>
      <c r="J6" s="58">
        <f t="array" aca="1" ref="J6" ca="1">IF(ISERROR(INDIRECT("'"&amp;INDEX(ListeFeuilles,MATCH(TRUE,(COUNTIF(INDIRECT("'"&amp;ListeFeuilles&amp;"'!$B$3"),$B6)&gt;0),0))&amp;"'!C44")),0,INDIRECT("'"&amp;INDEX(ListeFeuilles,MATCH(TRUE,(COUNTIF(INDIRECT("'"&amp;ListeFeuilles&amp;"'!$B$3"),$B6)&gt;0),0))&amp;"'!C44"))</f>
        <v>0</v>
      </c>
      <c r="K6" s="57">
        <f t="array" aca="1" ref="K6" ca="1">IF(ISERROR(OFFSET(INDIRECT("'"&amp;INDEX(ListeFeuilles,MATCH(TRUE,(COUNTIF(INDIRECT("'"&amp;ListeFeuilles&amp;"'!$B$3"),$B6)&gt;0),0))&amp;"'!F46"),0,5)),0,OFFSET(INDIRECT("'"&amp;INDEX(ListeFeuilles,MATCH(TRUE,(COUNTIF(INDIRECT("'"&amp;ListeFeuilles&amp;"'!$B$3"),$B6)&gt;0),0))&amp;"'!F46"),0,5))</f>
        <v>0</v>
      </c>
      <c r="L6" s="58">
        <f t="shared" ca="1" si="0"/>
        <v>0</v>
      </c>
      <c r="M6" s="57"/>
      <c r="N6" s="57">
        <f t="array" aca="1" ref="N6" ca="1">IF(ISERROR(INDIRECT("'"&amp;INDEX(ListeFeuilles,MATCH(TRUE,(COUNTIF(INDIRECT("'"&amp;ListeFeuilles&amp;"'!$B$3"),$B6)&gt;0),0))&amp;"'!C58")),0,INDIRECT("'"&amp;INDEX(ListeFeuilles,MATCH(TRUE,(COUNTIF(INDIRECT("'"&amp;ListeFeuilles&amp;"'!$B$3"),$B6)&gt;0),0))&amp;"'!C58"))</f>
        <v>0</v>
      </c>
      <c r="O6" s="60"/>
    </row>
    <row r="7" spans="1:15">
      <c r="A7" s="17">
        <v>4</v>
      </c>
      <c r="B7" s="61">
        <f t="shared" si="2"/>
        <v>40851</v>
      </c>
      <c r="C7" s="56">
        <f t="array" aca="1" ref="C7" ca="1">IF(ISERROR(OFFSET(INDIRECT("'"&amp;INDEX(ListeFeuilles,MATCH(TRUE,(COUNTIF(INDIRECT("'"&amp;ListeFeuilles&amp;"'!$B$3"),$B7)&gt;0),0))&amp;"'!A36"),0,4)),0,OFFSET(INDIRECT("'"&amp;INDEX(ListeFeuilles,MATCH(TRUE,(COUNTIF(INDIRECT("'"&amp;ListeFeuilles&amp;"'!$B$3"),$B7)&gt;0),0))&amp;"'!A36"),0,4))</f>
        <v>0</v>
      </c>
      <c r="D7" s="56">
        <f t="array" aca="1" ref="D7" ca="1">IF(ISERROR(OFFSET(INDIRECT("'"&amp;INDEX(ListeFeuilles,MATCH(TRUE,(COUNTIF(INDIRECT("'"&amp;ListeFeuilles&amp;"'!$B$3"),$B7)&gt;0),0))&amp;"'!A36"),0,3)),0,OFFSET(INDIRECT("'"&amp;INDEX(ListeFeuilles,MATCH(TRUE,(COUNTIF(INDIRECT("'"&amp;ListeFeuilles&amp;"'!$B$3"),$B7)&gt;0),0))&amp;"'!A36"),0,3))</f>
        <v>0</v>
      </c>
      <c r="E7" s="57">
        <f t="array" aca="1" ref="E7" ca="1">IF(ISERROR(OFFSET(INDIRECT("'"&amp;INDEX(ListeFeuilles,MATCH(TRUE,(COUNTIF(INDIRECT("'"&amp;ListeFeuilles&amp;"'!$B$3"),$B7)&gt;0),0))&amp;"'!A36"),0,2)),0,OFFSET(INDIRECT("'"&amp;INDEX(ListeFeuilles,MATCH(TRUE,(COUNTIF(INDIRECT("'"&amp;ListeFeuilles&amp;"'!$B$3"),$B7)&gt;0),0))&amp;"'!A36"),0,2))</f>
        <v>0</v>
      </c>
      <c r="F7" s="56">
        <f t="array" aca="1" ref="F7" ca="1">IF(ISERROR(OFFSET(INDIRECT("'"&amp;INDEX(ListeFeuilles,MATCH(TRUE,(COUNTIF(INDIRECT("'"&amp;ListeFeuilles&amp;"'!$B$3"),$B7)&gt;0),0))&amp;"'!A36"),0,5)),0,OFFSET(INDIRECT("'"&amp;INDEX(ListeFeuilles,MATCH(TRUE,(COUNTIF(INDIRECT("'"&amp;ListeFeuilles&amp;"'!$B$3"),$B7)&gt;0),0))&amp;"'!A36"),0,5))</f>
        <v>0</v>
      </c>
      <c r="G7" s="57">
        <f t="shared" ca="1" si="1"/>
        <v>0</v>
      </c>
      <c r="H7" s="57">
        <f t="shared" ca="1" si="3"/>
        <v>0</v>
      </c>
      <c r="I7" s="57">
        <f t="array" aca="1" ref="I7" ca="1">IF(ISERROR(INDIRECT("'"&amp;INDEX(ListeFeuilles,MATCH(TRUE,(COUNTIF(INDIRECT("'"&amp;ListeFeuilles&amp;"'!$B$3"),$B7)&gt;0),0))&amp;"'!C39")),0,INDIRECT("'"&amp;INDEX(ListeFeuilles,MATCH(TRUE,(COUNTIF(INDIRECT("'"&amp;ListeFeuilles&amp;"'!$B$3"),$B7)&gt;0),0))&amp;"'!C39"))</f>
        <v>0</v>
      </c>
      <c r="J7" s="58">
        <f t="array" aca="1" ref="J7" ca="1">IF(ISERROR(INDIRECT("'"&amp;INDEX(ListeFeuilles,MATCH(TRUE,(COUNTIF(INDIRECT("'"&amp;ListeFeuilles&amp;"'!$B$3"),$B7)&gt;0),0))&amp;"'!C44")),0,INDIRECT("'"&amp;INDEX(ListeFeuilles,MATCH(TRUE,(COUNTIF(INDIRECT("'"&amp;ListeFeuilles&amp;"'!$B$3"),$B7)&gt;0),0))&amp;"'!C44"))</f>
        <v>0</v>
      </c>
      <c r="K7" s="57">
        <f t="array" aca="1" ref="K7" ca="1">IF(ISERROR(OFFSET(INDIRECT("'"&amp;INDEX(ListeFeuilles,MATCH(TRUE,(COUNTIF(INDIRECT("'"&amp;ListeFeuilles&amp;"'!$B$3"),$B7)&gt;0),0))&amp;"'!F46"),0,5)),0,OFFSET(INDIRECT("'"&amp;INDEX(ListeFeuilles,MATCH(TRUE,(COUNTIF(INDIRECT("'"&amp;ListeFeuilles&amp;"'!$B$3"),$B7)&gt;0),0))&amp;"'!F46"),0,5))</f>
        <v>0</v>
      </c>
      <c r="L7" s="58">
        <f t="shared" ca="1" si="0"/>
        <v>0</v>
      </c>
      <c r="M7" s="57"/>
      <c r="N7" s="57">
        <f t="array" aca="1" ref="N7" ca="1">IF(ISERROR(INDIRECT("'"&amp;INDEX(ListeFeuilles,MATCH(TRUE,(COUNTIF(INDIRECT("'"&amp;ListeFeuilles&amp;"'!$B$3"),$B7)&gt;0),0))&amp;"'!C58")),0,INDIRECT("'"&amp;INDEX(ListeFeuilles,MATCH(TRUE,(COUNTIF(INDIRECT("'"&amp;ListeFeuilles&amp;"'!$B$3"),$B7)&gt;0),0))&amp;"'!C58"))</f>
        <v>0</v>
      </c>
      <c r="O7" s="60"/>
    </row>
    <row r="8" spans="1:15">
      <c r="A8" s="16">
        <v>5</v>
      </c>
      <c r="B8" s="55">
        <f t="shared" si="2"/>
        <v>40852</v>
      </c>
      <c r="C8" s="56">
        <f t="array" aca="1" ref="C8" ca="1">IF(ISERROR(OFFSET(INDIRECT("'"&amp;INDEX(ListeFeuilles,MATCH(TRUE,(COUNTIF(INDIRECT("'"&amp;ListeFeuilles&amp;"'!$B$3"),$B8)&gt;0),0))&amp;"'!A36"),0,4)),0,OFFSET(INDIRECT("'"&amp;INDEX(ListeFeuilles,MATCH(TRUE,(COUNTIF(INDIRECT("'"&amp;ListeFeuilles&amp;"'!$B$3"),$B8)&gt;0),0))&amp;"'!A36"),0,4))</f>
        <v>0</v>
      </c>
      <c r="D8" s="56">
        <f t="array" aca="1" ref="D8" ca="1">IF(ISERROR(OFFSET(INDIRECT("'"&amp;INDEX(ListeFeuilles,MATCH(TRUE,(COUNTIF(INDIRECT("'"&amp;ListeFeuilles&amp;"'!$B$3"),$B8)&gt;0),0))&amp;"'!A36"),0,3)),0,OFFSET(INDIRECT("'"&amp;INDEX(ListeFeuilles,MATCH(TRUE,(COUNTIF(INDIRECT("'"&amp;ListeFeuilles&amp;"'!$B$3"),$B8)&gt;0),0))&amp;"'!A36"),0,3))</f>
        <v>0</v>
      </c>
      <c r="E8" s="57">
        <f t="array" aca="1" ref="E8" ca="1">IF(ISERROR(OFFSET(INDIRECT("'"&amp;INDEX(ListeFeuilles,MATCH(TRUE,(COUNTIF(INDIRECT("'"&amp;ListeFeuilles&amp;"'!$B$3"),$B8)&gt;0),0))&amp;"'!A36"),0,2)),0,OFFSET(INDIRECT("'"&amp;INDEX(ListeFeuilles,MATCH(TRUE,(COUNTIF(INDIRECT("'"&amp;ListeFeuilles&amp;"'!$B$3"),$B8)&gt;0),0))&amp;"'!A36"),0,2))</f>
        <v>0</v>
      </c>
      <c r="F8" s="56">
        <f t="array" aca="1" ref="F8" ca="1">IF(ISERROR(OFFSET(INDIRECT("'"&amp;INDEX(ListeFeuilles,MATCH(TRUE,(COUNTIF(INDIRECT("'"&amp;ListeFeuilles&amp;"'!$B$3"),$B8)&gt;0),0))&amp;"'!A36"),0,5)),0,OFFSET(INDIRECT("'"&amp;INDEX(ListeFeuilles,MATCH(TRUE,(COUNTIF(INDIRECT("'"&amp;ListeFeuilles&amp;"'!$B$3"),$B8)&gt;0),0))&amp;"'!A36"),0,5))</f>
        <v>0</v>
      </c>
      <c r="G8" s="57">
        <f t="shared" ca="1" si="1"/>
        <v>0</v>
      </c>
      <c r="H8" s="57">
        <f t="shared" ca="1" si="3"/>
        <v>0</v>
      </c>
      <c r="I8" s="57">
        <f t="array" aca="1" ref="I8" ca="1">IF(ISERROR(INDIRECT("'"&amp;INDEX(ListeFeuilles,MATCH(TRUE,(COUNTIF(INDIRECT("'"&amp;ListeFeuilles&amp;"'!$B$3"),$B8)&gt;0),0))&amp;"'!C39")),0,INDIRECT("'"&amp;INDEX(ListeFeuilles,MATCH(TRUE,(COUNTIF(INDIRECT("'"&amp;ListeFeuilles&amp;"'!$B$3"),$B8)&gt;0),0))&amp;"'!C39"))</f>
        <v>0</v>
      </c>
      <c r="J8" s="58">
        <f t="array" aca="1" ref="J8" ca="1">IF(ISERROR(INDIRECT("'"&amp;INDEX(ListeFeuilles,MATCH(TRUE,(COUNTIF(INDIRECT("'"&amp;ListeFeuilles&amp;"'!$B$3"),$B8)&gt;0),0))&amp;"'!C44")),0,INDIRECT("'"&amp;INDEX(ListeFeuilles,MATCH(TRUE,(COUNTIF(INDIRECT("'"&amp;ListeFeuilles&amp;"'!$B$3"),$B8)&gt;0),0))&amp;"'!C44"))</f>
        <v>0</v>
      </c>
      <c r="K8" s="57">
        <f t="array" aca="1" ref="K8" ca="1">IF(ISERROR(OFFSET(INDIRECT("'"&amp;INDEX(ListeFeuilles,MATCH(TRUE,(COUNTIF(INDIRECT("'"&amp;ListeFeuilles&amp;"'!$B$3"),$B8)&gt;0),0))&amp;"'!F46"),0,5)),0,OFFSET(INDIRECT("'"&amp;INDEX(ListeFeuilles,MATCH(TRUE,(COUNTIF(INDIRECT("'"&amp;ListeFeuilles&amp;"'!$B$3"),$B8)&gt;0),0))&amp;"'!F46"),0,5))</f>
        <v>0</v>
      </c>
      <c r="L8" s="58">
        <f t="shared" ca="1" si="0"/>
        <v>0</v>
      </c>
      <c r="M8" s="57"/>
      <c r="N8" s="57">
        <f t="array" aca="1" ref="N8" ca="1">IF(ISERROR(INDIRECT("'"&amp;INDEX(ListeFeuilles,MATCH(TRUE,(COUNTIF(INDIRECT("'"&amp;ListeFeuilles&amp;"'!$B$3"),$B8)&gt;0),0))&amp;"'!C58")),0,INDIRECT("'"&amp;INDEX(ListeFeuilles,MATCH(TRUE,(COUNTIF(INDIRECT("'"&amp;ListeFeuilles&amp;"'!$B$3"),$B8)&gt;0),0))&amp;"'!C58"))</f>
        <v>0</v>
      </c>
      <c r="O8" s="60"/>
    </row>
    <row r="9" spans="1:15">
      <c r="A9" s="17">
        <v>6</v>
      </c>
      <c r="B9" s="61">
        <f t="shared" si="2"/>
        <v>40854</v>
      </c>
      <c r="C9" s="56">
        <f t="array" aca="1" ref="C9" ca="1">IF(ISERROR(OFFSET(INDIRECT("'"&amp;INDEX(ListeFeuilles,MATCH(TRUE,(COUNTIF(INDIRECT("'"&amp;ListeFeuilles&amp;"'!$B$3"),$B9)&gt;0),0))&amp;"'!A36"),0,4)),0,OFFSET(INDIRECT("'"&amp;INDEX(ListeFeuilles,MATCH(TRUE,(COUNTIF(INDIRECT("'"&amp;ListeFeuilles&amp;"'!$B$3"),$B9)&gt;0),0))&amp;"'!A36"),0,4))</f>
        <v>0</v>
      </c>
      <c r="D9" s="56">
        <f t="array" aca="1" ref="D9" ca="1">IF(ISERROR(OFFSET(INDIRECT("'"&amp;INDEX(ListeFeuilles,MATCH(TRUE,(COUNTIF(INDIRECT("'"&amp;ListeFeuilles&amp;"'!$B$3"),$B9)&gt;0),0))&amp;"'!A36"),0,3)),0,OFFSET(INDIRECT("'"&amp;INDEX(ListeFeuilles,MATCH(TRUE,(COUNTIF(INDIRECT("'"&amp;ListeFeuilles&amp;"'!$B$3"),$B9)&gt;0),0))&amp;"'!A36"),0,3))</f>
        <v>0</v>
      </c>
      <c r="E9" s="57">
        <f t="array" aca="1" ref="E9" ca="1">IF(ISERROR(OFFSET(INDIRECT("'"&amp;INDEX(ListeFeuilles,MATCH(TRUE,(COUNTIF(INDIRECT("'"&amp;ListeFeuilles&amp;"'!$B$3"),$B9)&gt;0),0))&amp;"'!A36"),0,2)),0,OFFSET(INDIRECT("'"&amp;INDEX(ListeFeuilles,MATCH(TRUE,(COUNTIF(INDIRECT("'"&amp;ListeFeuilles&amp;"'!$B$3"),$B9)&gt;0),0))&amp;"'!A36"),0,2))</f>
        <v>0</v>
      </c>
      <c r="F9" s="56">
        <f t="array" aca="1" ref="F9" ca="1">IF(ISERROR(OFFSET(INDIRECT("'"&amp;INDEX(ListeFeuilles,MATCH(TRUE,(COUNTIF(INDIRECT("'"&amp;ListeFeuilles&amp;"'!$B$3"),$B9)&gt;0),0))&amp;"'!A36"),0,5)),0,OFFSET(INDIRECT("'"&amp;INDEX(ListeFeuilles,MATCH(TRUE,(COUNTIF(INDIRECT("'"&amp;ListeFeuilles&amp;"'!$B$3"),$B9)&gt;0),0))&amp;"'!A36"),0,5))</f>
        <v>0</v>
      </c>
      <c r="G9" s="57">
        <f t="shared" ca="1" si="1"/>
        <v>0</v>
      </c>
      <c r="H9" s="57">
        <f t="shared" ca="1" si="3"/>
        <v>0</v>
      </c>
      <c r="I9" s="57">
        <f t="array" aca="1" ref="I9" ca="1">IF(ISERROR(INDIRECT("'"&amp;INDEX(ListeFeuilles,MATCH(TRUE,(COUNTIF(INDIRECT("'"&amp;ListeFeuilles&amp;"'!$B$3"),$B9)&gt;0),0))&amp;"'!C39")),0,INDIRECT("'"&amp;INDEX(ListeFeuilles,MATCH(TRUE,(COUNTIF(INDIRECT("'"&amp;ListeFeuilles&amp;"'!$B$3"),$B9)&gt;0),0))&amp;"'!C39"))</f>
        <v>0</v>
      </c>
      <c r="J9" s="58">
        <f t="array" aca="1" ref="J9" ca="1">IF(ISERROR(INDIRECT("'"&amp;INDEX(ListeFeuilles,MATCH(TRUE,(COUNTIF(INDIRECT("'"&amp;ListeFeuilles&amp;"'!$B$3"),$B9)&gt;0),0))&amp;"'!C44")),0,INDIRECT("'"&amp;INDEX(ListeFeuilles,MATCH(TRUE,(COUNTIF(INDIRECT("'"&amp;ListeFeuilles&amp;"'!$B$3"),$B9)&gt;0),0))&amp;"'!C44"))</f>
        <v>0</v>
      </c>
      <c r="K9" s="57">
        <f t="array" aca="1" ref="K9" ca="1">IF(ISERROR(OFFSET(INDIRECT("'"&amp;INDEX(ListeFeuilles,MATCH(TRUE,(COUNTIF(INDIRECT("'"&amp;ListeFeuilles&amp;"'!$B$3"),$B9)&gt;0),0))&amp;"'!F46"),0,5)),0,OFFSET(INDIRECT("'"&amp;INDEX(ListeFeuilles,MATCH(TRUE,(COUNTIF(INDIRECT("'"&amp;ListeFeuilles&amp;"'!$B$3"),$B9)&gt;0),0))&amp;"'!F46"),0,5))</f>
        <v>0</v>
      </c>
      <c r="L9" s="58">
        <f t="shared" ca="1" si="0"/>
        <v>0</v>
      </c>
      <c r="M9" s="57"/>
      <c r="N9" s="57">
        <f t="array" aca="1" ref="N9" ca="1">IF(ISERROR(INDIRECT("'"&amp;INDEX(ListeFeuilles,MATCH(TRUE,(COUNTIF(INDIRECT("'"&amp;ListeFeuilles&amp;"'!$B$3"),$B9)&gt;0),0))&amp;"'!C58")),0,INDIRECT("'"&amp;INDEX(ListeFeuilles,MATCH(TRUE,(COUNTIF(INDIRECT("'"&amp;ListeFeuilles&amp;"'!$B$3"),$B9)&gt;0),0))&amp;"'!C58"))</f>
        <v>0</v>
      </c>
      <c r="O9" s="60"/>
    </row>
    <row r="10" spans="1:15">
      <c r="A10" s="16">
        <v>7</v>
      </c>
      <c r="B10" s="55">
        <f t="shared" si="2"/>
        <v>40855</v>
      </c>
      <c r="C10" s="56">
        <f t="array" aca="1" ref="C10" ca="1">IF(ISERROR(OFFSET(INDIRECT("'"&amp;INDEX(ListeFeuilles,MATCH(TRUE,(COUNTIF(INDIRECT("'"&amp;ListeFeuilles&amp;"'!$B$3"),$B10)&gt;0),0))&amp;"'!A36"),0,4)),0,OFFSET(INDIRECT("'"&amp;INDEX(ListeFeuilles,MATCH(TRUE,(COUNTIF(INDIRECT("'"&amp;ListeFeuilles&amp;"'!$B$3"),$B10)&gt;0),0))&amp;"'!A36"),0,4))</f>
        <v>0</v>
      </c>
      <c r="D10" s="56">
        <f t="array" aca="1" ref="D10" ca="1">IF(ISERROR(OFFSET(INDIRECT("'"&amp;INDEX(ListeFeuilles,MATCH(TRUE,(COUNTIF(INDIRECT("'"&amp;ListeFeuilles&amp;"'!$B$3"),$B10)&gt;0),0))&amp;"'!A36"),0,3)),0,OFFSET(INDIRECT("'"&amp;INDEX(ListeFeuilles,MATCH(TRUE,(COUNTIF(INDIRECT("'"&amp;ListeFeuilles&amp;"'!$B$3"),$B10)&gt;0),0))&amp;"'!A36"),0,3))</f>
        <v>0</v>
      </c>
      <c r="E10" s="57">
        <f t="array" aca="1" ref="E10" ca="1">IF(ISERROR(OFFSET(INDIRECT("'"&amp;INDEX(ListeFeuilles,MATCH(TRUE,(COUNTIF(INDIRECT("'"&amp;ListeFeuilles&amp;"'!$B$3"),$B10)&gt;0),0))&amp;"'!A36"),0,2)),0,OFFSET(INDIRECT("'"&amp;INDEX(ListeFeuilles,MATCH(TRUE,(COUNTIF(INDIRECT("'"&amp;ListeFeuilles&amp;"'!$B$3"),$B10)&gt;0),0))&amp;"'!A36"),0,2))</f>
        <v>0</v>
      </c>
      <c r="F10" s="56">
        <f t="array" aca="1" ref="F10" ca="1">IF(ISERROR(OFFSET(INDIRECT("'"&amp;INDEX(ListeFeuilles,MATCH(TRUE,(COUNTIF(INDIRECT("'"&amp;ListeFeuilles&amp;"'!$B$3"),$B10)&gt;0),0))&amp;"'!A36"),0,5)),0,OFFSET(INDIRECT("'"&amp;INDEX(ListeFeuilles,MATCH(TRUE,(COUNTIF(INDIRECT("'"&amp;ListeFeuilles&amp;"'!$B$3"),$B10)&gt;0),0))&amp;"'!A36"),0,5))</f>
        <v>0</v>
      </c>
      <c r="G10" s="57">
        <f t="shared" ca="1" si="1"/>
        <v>0</v>
      </c>
      <c r="H10" s="57">
        <f t="shared" ca="1" si="3"/>
        <v>0</v>
      </c>
      <c r="I10" s="57">
        <f t="array" aca="1" ref="I10" ca="1">IF(ISERROR(INDIRECT("'"&amp;INDEX(ListeFeuilles,MATCH(TRUE,(COUNTIF(INDIRECT("'"&amp;ListeFeuilles&amp;"'!$B$3"),$B10)&gt;0),0))&amp;"'!C39")),0,INDIRECT("'"&amp;INDEX(ListeFeuilles,MATCH(TRUE,(COUNTIF(INDIRECT("'"&amp;ListeFeuilles&amp;"'!$B$3"),$B10)&gt;0),0))&amp;"'!C39"))</f>
        <v>0</v>
      </c>
      <c r="J10" s="58">
        <f t="array" aca="1" ref="J10" ca="1">IF(ISERROR(INDIRECT("'"&amp;INDEX(ListeFeuilles,MATCH(TRUE,(COUNTIF(INDIRECT("'"&amp;ListeFeuilles&amp;"'!$B$3"),$B10)&gt;0),0))&amp;"'!C44")),0,INDIRECT("'"&amp;INDEX(ListeFeuilles,MATCH(TRUE,(COUNTIF(INDIRECT("'"&amp;ListeFeuilles&amp;"'!$B$3"),$B10)&gt;0),0))&amp;"'!C44"))</f>
        <v>0</v>
      </c>
      <c r="K10" s="57">
        <f t="array" aca="1" ref="K10" ca="1">IF(ISERROR(OFFSET(INDIRECT("'"&amp;INDEX(ListeFeuilles,MATCH(TRUE,(COUNTIF(INDIRECT("'"&amp;ListeFeuilles&amp;"'!$B$3"),$B10)&gt;0),0))&amp;"'!F46"),0,5)),0,OFFSET(INDIRECT("'"&amp;INDEX(ListeFeuilles,MATCH(TRUE,(COUNTIF(INDIRECT("'"&amp;ListeFeuilles&amp;"'!$B$3"),$B10)&gt;0),0))&amp;"'!F46"),0,5))</f>
        <v>0</v>
      </c>
      <c r="L10" s="58">
        <f t="shared" ca="1" si="0"/>
        <v>0</v>
      </c>
      <c r="M10" s="57"/>
      <c r="N10" s="57">
        <f t="array" aca="1" ref="N10" ca="1">IF(ISERROR(INDIRECT("'"&amp;INDEX(ListeFeuilles,MATCH(TRUE,(COUNTIF(INDIRECT("'"&amp;ListeFeuilles&amp;"'!$B$3"),$B10)&gt;0),0))&amp;"'!C58")),0,INDIRECT("'"&amp;INDEX(ListeFeuilles,MATCH(TRUE,(COUNTIF(INDIRECT("'"&amp;ListeFeuilles&amp;"'!$B$3"),$B10)&gt;0),0))&amp;"'!C58"))</f>
        <v>0</v>
      </c>
      <c r="O10" s="60"/>
    </row>
    <row r="11" spans="1:15">
      <c r="A11" s="17">
        <v>8</v>
      </c>
      <c r="B11" s="61">
        <f t="shared" si="2"/>
        <v>40856</v>
      </c>
      <c r="C11" s="56">
        <f t="array" aca="1" ref="C11" ca="1">IF(ISERROR(OFFSET(INDIRECT("'"&amp;INDEX(ListeFeuilles,MATCH(TRUE,(COUNTIF(INDIRECT("'"&amp;ListeFeuilles&amp;"'!$B$3"),$B11)&gt;0),0))&amp;"'!A36"),0,4)),0,OFFSET(INDIRECT("'"&amp;INDEX(ListeFeuilles,MATCH(TRUE,(COUNTIF(INDIRECT("'"&amp;ListeFeuilles&amp;"'!$B$3"),$B11)&gt;0),0))&amp;"'!A36"),0,4))</f>
        <v>0</v>
      </c>
      <c r="D11" s="56">
        <f t="array" aca="1" ref="D11" ca="1">IF(ISERROR(OFFSET(INDIRECT("'"&amp;INDEX(ListeFeuilles,MATCH(TRUE,(COUNTIF(INDIRECT("'"&amp;ListeFeuilles&amp;"'!$B$3"),$B11)&gt;0),0))&amp;"'!A36"),0,3)),0,OFFSET(INDIRECT("'"&amp;INDEX(ListeFeuilles,MATCH(TRUE,(COUNTIF(INDIRECT("'"&amp;ListeFeuilles&amp;"'!$B$3"),$B11)&gt;0),0))&amp;"'!A36"),0,3))</f>
        <v>0</v>
      </c>
      <c r="E11" s="57">
        <f t="array" aca="1" ref="E11" ca="1">IF(ISERROR(OFFSET(INDIRECT("'"&amp;INDEX(ListeFeuilles,MATCH(TRUE,(COUNTIF(INDIRECT("'"&amp;ListeFeuilles&amp;"'!$B$3"),$B11)&gt;0),0))&amp;"'!A36"),0,2)),0,OFFSET(INDIRECT("'"&amp;INDEX(ListeFeuilles,MATCH(TRUE,(COUNTIF(INDIRECT("'"&amp;ListeFeuilles&amp;"'!$B$3"),$B11)&gt;0),0))&amp;"'!A36"),0,2))</f>
        <v>0</v>
      </c>
      <c r="F11" s="56">
        <f t="array" aca="1" ref="F11" ca="1">IF(ISERROR(OFFSET(INDIRECT("'"&amp;INDEX(ListeFeuilles,MATCH(TRUE,(COUNTIF(INDIRECT("'"&amp;ListeFeuilles&amp;"'!$B$3"),$B11)&gt;0),0))&amp;"'!A36"),0,5)),0,OFFSET(INDIRECT("'"&amp;INDEX(ListeFeuilles,MATCH(TRUE,(COUNTIF(INDIRECT("'"&amp;ListeFeuilles&amp;"'!$B$3"),$B11)&gt;0),0))&amp;"'!A36"),0,5))</f>
        <v>0</v>
      </c>
      <c r="G11" s="57">
        <f t="shared" ca="1" si="1"/>
        <v>0</v>
      </c>
      <c r="H11" s="57">
        <f t="shared" ca="1" si="3"/>
        <v>0</v>
      </c>
      <c r="I11" s="57">
        <f t="array" aca="1" ref="I11" ca="1">IF(ISERROR(INDIRECT("'"&amp;INDEX(ListeFeuilles,MATCH(TRUE,(COUNTIF(INDIRECT("'"&amp;ListeFeuilles&amp;"'!$B$3"),$B11)&gt;0),0))&amp;"'!C39")),0,INDIRECT("'"&amp;INDEX(ListeFeuilles,MATCH(TRUE,(COUNTIF(INDIRECT("'"&amp;ListeFeuilles&amp;"'!$B$3"),$B11)&gt;0),0))&amp;"'!C39"))</f>
        <v>0</v>
      </c>
      <c r="J11" s="58">
        <f t="array" aca="1" ref="J11" ca="1">IF(ISERROR(INDIRECT("'"&amp;INDEX(ListeFeuilles,MATCH(TRUE,(COUNTIF(INDIRECT("'"&amp;ListeFeuilles&amp;"'!$B$3"),$B11)&gt;0),0))&amp;"'!C44")),0,INDIRECT("'"&amp;INDEX(ListeFeuilles,MATCH(TRUE,(COUNTIF(INDIRECT("'"&amp;ListeFeuilles&amp;"'!$B$3"),$B11)&gt;0),0))&amp;"'!C44"))</f>
        <v>0</v>
      </c>
      <c r="K11" s="57">
        <f t="array" aca="1" ref="K11" ca="1">IF(ISERROR(OFFSET(INDIRECT("'"&amp;INDEX(ListeFeuilles,MATCH(TRUE,(COUNTIF(INDIRECT("'"&amp;ListeFeuilles&amp;"'!$B$3"),$B11)&gt;0),0))&amp;"'!F46"),0,5)),0,OFFSET(INDIRECT("'"&amp;INDEX(ListeFeuilles,MATCH(TRUE,(COUNTIF(INDIRECT("'"&amp;ListeFeuilles&amp;"'!$B$3"),$B11)&gt;0),0))&amp;"'!F46"),0,5))</f>
        <v>0</v>
      </c>
      <c r="L11" s="58">
        <f t="shared" ca="1" si="0"/>
        <v>0</v>
      </c>
      <c r="M11" s="57"/>
      <c r="N11" s="57">
        <f t="array" aca="1" ref="N11" ca="1">IF(ISERROR(INDIRECT("'"&amp;INDEX(ListeFeuilles,MATCH(TRUE,(COUNTIF(INDIRECT("'"&amp;ListeFeuilles&amp;"'!$B$3"),$B11)&gt;0),0))&amp;"'!C58")),0,INDIRECT("'"&amp;INDEX(ListeFeuilles,MATCH(TRUE,(COUNTIF(INDIRECT("'"&amp;ListeFeuilles&amp;"'!$B$3"),$B11)&gt;0),0))&amp;"'!C58"))</f>
        <v>0</v>
      </c>
      <c r="O11" s="60"/>
    </row>
    <row r="12" spans="1:15">
      <c r="A12" s="16">
        <v>9</v>
      </c>
      <c r="B12" s="55">
        <f t="shared" si="2"/>
        <v>40857</v>
      </c>
      <c r="C12" s="56">
        <f t="array" aca="1" ref="C12" ca="1">IF(ISERROR(OFFSET(INDIRECT("'"&amp;INDEX(ListeFeuilles,MATCH(TRUE,(COUNTIF(INDIRECT("'"&amp;ListeFeuilles&amp;"'!$B$3"),$B12)&gt;0),0))&amp;"'!A36"),0,4)),0,OFFSET(INDIRECT("'"&amp;INDEX(ListeFeuilles,MATCH(TRUE,(COUNTIF(INDIRECT("'"&amp;ListeFeuilles&amp;"'!$B$3"),$B12)&gt;0),0))&amp;"'!A36"),0,4))</f>
        <v>0</v>
      </c>
      <c r="D12" s="56">
        <f t="array" aca="1" ref="D12" ca="1">IF(ISERROR(OFFSET(INDIRECT("'"&amp;INDEX(ListeFeuilles,MATCH(TRUE,(COUNTIF(INDIRECT("'"&amp;ListeFeuilles&amp;"'!$B$3"),$B12)&gt;0),0))&amp;"'!A36"),0,3)),0,OFFSET(INDIRECT("'"&amp;INDEX(ListeFeuilles,MATCH(TRUE,(COUNTIF(INDIRECT("'"&amp;ListeFeuilles&amp;"'!$B$3"),$B12)&gt;0),0))&amp;"'!A36"),0,3))</f>
        <v>0</v>
      </c>
      <c r="E12" s="57">
        <f t="array" aca="1" ref="E12" ca="1">IF(ISERROR(OFFSET(INDIRECT("'"&amp;INDEX(ListeFeuilles,MATCH(TRUE,(COUNTIF(INDIRECT("'"&amp;ListeFeuilles&amp;"'!$B$3"),$B12)&gt;0),0))&amp;"'!A36"),0,2)),0,OFFSET(INDIRECT("'"&amp;INDEX(ListeFeuilles,MATCH(TRUE,(COUNTIF(INDIRECT("'"&amp;ListeFeuilles&amp;"'!$B$3"),$B12)&gt;0),0))&amp;"'!A36"),0,2))</f>
        <v>0</v>
      </c>
      <c r="F12" s="56">
        <f t="array" aca="1" ref="F12" ca="1">IF(ISERROR(OFFSET(INDIRECT("'"&amp;INDEX(ListeFeuilles,MATCH(TRUE,(COUNTIF(INDIRECT("'"&amp;ListeFeuilles&amp;"'!$B$3"),$B12)&gt;0),0))&amp;"'!A36"),0,5)),0,OFFSET(INDIRECT("'"&amp;INDEX(ListeFeuilles,MATCH(TRUE,(COUNTIF(INDIRECT("'"&amp;ListeFeuilles&amp;"'!$B$3"),$B12)&gt;0),0))&amp;"'!A36"),0,5))</f>
        <v>0</v>
      </c>
      <c r="G12" s="57">
        <f t="shared" ca="1" si="1"/>
        <v>0</v>
      </c>
      <c r="H12" s="57">
        <f t="shared" ca="1" si="3"/>
        <v>0</v>
      </c>
      <c r="I12" s="57">
        <f t="array" aca="1" ref="I12" ca="1">IF(ISERROR(INDIRECT("'"&amp;INDEX(ListeFeuilles,MATCH(TRUE,(COUNTIF(INDIRECT("'"&amp;ListeFeuilles&amp;"'!$B$3"),$B12)&gt;0),0))&amp;"'!C39")),0,INDIRECT("'"&amp;INDEX(ListeFeuilles,MATCH(TRUE,(COUNTIF(INDIRECT("'"&amp;ListeFeuilles&amp;"'!$B$3"),$B12)&gt;0),0))&amp;"'!C39"))</f>
        <v>0</v>
      </c>
      <c r="J12" s="58">
        <f t="array" aca="1" ref="J12" ca="1">IF(ISERROR(INDIRECT("'"&amp;INDEX(ListeFeuilles,MATCH(TRUE,(COUNTIF(INDIRECT("'"&amp;ListeFeuilles&amp;"'!$B$3"),$B12)&gt;0),0))&amp;"'!C44")),0,INDIRECT("'"&amp;INDEX(ListeFeuilles,MATCH(TRUE,(COUNTIF(INDIRECT("'"&amp;ListeFeuilles&amp;"'!$B$3"),$B12)&gt;0),0))&amp;"'!C44"))</f>
        <v>0</v>
      </c>
      <c r="K12" s="57">
        <f t="array" aca="1" ref="K12" ca="1">IF(ISERROR(OFFSET(INDIRECT("'"&amp;INDEX(ListeFeuilles,MATCH(TRUE,(COUNTIF(INDIRECT("'"&amp;ListeFeuilles&amp;"'!$B$3"),$B12)&gt;0),0))&amp;"'!F46"),0,5)),0,OFFSET(INDIRECT("'"&amp;INDEX(ListeFeuilles,MATCH(TRUE,(COUNTIF(INDIRECT("'"&amp;ListeFeuilles&amp;"'!$B$3"),$B12)&gt;0),0))&amp;"'!F46"),0,5))</f>
        <v>0</v>
      </c>
      <c r="L12" s="58">
        <f t="shared" ca="1" si="0"/>
        <v>0</v>
      </c>
      <c r="M12" s="57"/>
      <c r="N12" s="57">
        <f t="array" aca="1" ref="N12" ca="1">IF(ISERROR(INDIRECT("'"&amp;INDEX(ListeFeuilles,MATCH(TRUE,(COUNTIF(INDIRECT("'"&amp;ListeFeuilles&amp;"'!$B$3"),$B12)&gt;0),0))&amp;"'!C58")),0,INDIRECT("'"&amp;INDEX(ListeFeuilles,MATCH(TRUE,(COUNTIF(INDIRECT("'"&amp;ListeFeuilles&amp;"'!$B$3"),$B12)&gt;0),0))&amp;"'!C58"))</f>
        <v>0</v>
      </c>
      <c r="O12" s="60"/>
    </row>
    <row r="13" spans="1:15">
      <c r="A13" s="17">
        <v>10</v>
      </c>
      <c r="B13" s="61">
        <f t="shared" si="2"/>
        <v>40858</v>
      </c>
      <c r="C13" s="56">
        <f t="array" aca="1" ref="C13" ca="1">IF(ISERROR(OFFSET(INDIRECT("'"&amp;INDEX(ListeFeuilles,MATCH(TRUE,(COUNTIF(INDIRECT("'"&amp;ListeFeuilles&amp;"'!$B$3"),$B13)&gt;0),0))&amp;"'!A36"),0,4)),0,OFFSET(INDIRECT("'"&amp;INDEX(ListeFeuilles,MATCH(TRUE,(COUNTIF(INDIRECT("'"&amp;ListeFeuilles&amp;"'!$B$3"),$B13)&gt;0),0))&amp;"'!A36"),0,4))</f>
        <v>0</v>
      </c>
      <c r="D13" s="56">
        <f t="array" aca="1" ref="D13" ca="1">IF(ISERROR(OFFSET(INDIRECT("'"&amp;INDEX(ListeFeuilles,MATCH(TRUE,(COUNTIF(INDIRECT("'"&amp;ListeFeuilles&amp;"'!$B$3"),$B13)&gt;0),0))&amp;"'!A36"),0,3)),0,OFFSET(INDIRECT("'"&amp;INDEX(ListeFeuilles,MATCH(TRUE,(COUNTIF(INDIRECT("'"&amp;ListeFeuilles&amp;"'!$B$3"),$B13)&gt;0),0))&amp;"'!A36"),0,3))</f>
        <v>0</v>
      </c>
      <c r="E13" s="57">
        <f t="array" aca="1" ref="E13" ca="1">IF(ISERROR(OFFSET(INDIRECT("'"&amp;INDEX(ListeFeuilles,MATCH(TRUE,(COUNTIF(INDIRECT("'"&amp;ListeFeuilles&amp;"'!$B$3"),$B13)&gt;0),0))&amp;"'!A36"),0,2)),0,OFFSET(INDIRECT("'"&amp;INDEX(ListeFeuilles,MATCH(TRUE,(COUNTIF(INDIRECT("'"&amp;ListeFeuilles&amp;"'!$B$3"),$B13)&gt;0),0))&amp;"'!A36"),0,2))</f>
        <v>0</v>
      </c>
      <c r="F13" s="56">
        <f t="array" aca="1" ref="F13" ca="1">IF(ISERROR(OFFSET(INDIRECT("'"&amp;INDEX(ListeFeuilles,MATCH(TRUE,(COUNTIF(INDIRECT("'"&amp;ListeFeuilles&amp;"'!$B$3"),$B13)&gt;0),0))&amp;"'!A36"),0,5)),0,OFFSET(INDIRECT("'"&amp;INDEX(ListeFeuilles,MATCH(TRUE,(COUNTIF(INDIRECT("'"&amp;ListeFeuilles&amp;"'!$B$3"),$B13)&gt;0),0))&amp;"'!A36"),0,5))</f>
        <v>0</v>
      </c>
      <c r="G13" s="57">
        <f t="shared" ca="1" si="1"/>
        <v>0</v>
      </c>
      <c r="H13" s="57">
        <f t="shared" ca="1" si="3"/>
        <v>0</v>
      </c>
      <c r="I13" s="57">
        <f t="array" aca="1" ref="I13" ca="1">IF(ISERROR(INDIRECT("'"&amp;INDEX(ListeFeuilles,MATCH(TRUE,(COUNTIF(INDIRECT("'"&amp;ListeFeuilles&amp;"'!$B$3"),$B13)&gt;0),0))&amp;"'!C39")),0,INDIRECT("'"&amp;INDEX(ListeFeuilles,MATCH(TRUE,(COUNTIF(INDIRECT("'"&amp;ListeFeuilles&amp;"'!$B$3"),$B13)&gt;0),0))&amp;"'!C39"))</f>
        <v>0</v>
      </c>
      <c r="J13" s="58">
        <f t="array" aca="1" ref="J13" ca="1">IF(ISERROR(INDIRECT("'"&amp;INDEX(ListeFeuilles,MATCH(TRUE,(COUNTIF(INDIRECT("'"&amp;ListeFeuilles&amp;"'!$B$3"),$B13)&gt;0),0))&amp;"'!C44")),0,INDIRECT("'"&amp;INDEX(ListeFeuilles,MATCH(TRUE,(COUNTIF(INDIRECT("'"&amp;ListeFeuilles&amp;"'!$B$3"),$B13)&gt;0),0))&amp;"'!C44"))</f>
        <v>0</v>
      </c>
      <c r="K13" s="57">
        <f t="array" aca="1" ref="K13" ca="1">IF(ISERROR(OFFSET(INDIRECT("'"&amp;INDEX(ListeFeuilles,MATCH(TRUE,(COUNTIF(INDIRECT("'"&amp;ListeFeuilles&amp;"'!$B$3"),$B13)&gt;0),0))&amp;"'!F46"),0,5)),0,OFFSET(INDIRECT("'"&amp;INDEX(ListeFeuilles,MATCH(TRUE,(COUNTIF(INDIRECT("'"&amp;ListeFeuilles&amp;"'!$B$3"),$B13)&gt;0),0))&amp;"'!F46"),0,5))</f>
        <v>0</v>
      </c>
      <c r="L13" s="58">
        <f t="shared" ca="1" si="0"/>
        <v>0</v>
      </c>
      <c r="M13" s="57"/>
      <c r="N13" s="57">
        <f t="array" aca="1" ref="N13" ca="1">IF(ISERROR(INDIRECT("'"&amp;INDEX(ListeFeuilles,MATCH(TRUE,(COUNTIF(INDIRECT("'"&amp;ListeFeuilles&amp;"'!$B$3"),$B13)&gt;0),0))&amp;"'!C58")),0,INDIRECT("'"&amp;INDEX(ListeFeuilles,MATCH(TRUE,(COUNTIF(INDIRECT("'"&amp;ListeFeuilles&amp;"'!$B$3"),$B13)&gt;0),0))&amp;"'!C58"))</f>
        <v>0</v>
      </c>
      <c r="O13" s="60"/>
    </row>
    <row r="14" spans="1:15">
      <c r="A14" s="16">
        <v>11</v>
      </c>
      <c r="B14" s="55">
        <f t="shared" si="2"/>
        <v>40859</v>
      </c>
      <c r="C14" s="56">
        <f t="array" aca="1" ref="C14" ca="1">IF(ISERROR(OFFSET(INDIRECT("'"&amp;INDEX(ListeFeuilles,MATCH(TRUE,(COUNTIF(INDIRECT("'"&amp;ListeFeuilles&amp;"'!$B$3"),$B14)&gt;0),0))&amp;"'!A36"),0,4)),0,OFFSET(INDIRECT("'"&amp;INDEX(ListeFeuilles,MATCH(TRUE,(COUNTIF(INDIRECT("'"&amp;ListeFeuilles&amp;"'!$B$3"),$B14)&gt;0),0))&amp;"'!A36"),0,4))</f>
        <v>0</v>
      </c>
      <c r="D14" s="56">
        <f t="array" aca="1" ref="D14" ca="1">IF(ISERROR(OFFSET(INDIRECT("'"&amp;INDEX(ListeFeuilles,MATCH(TRUE,(COUNTIF(INDIRECT("'"&amp;ListeFeuilles&amp;"'!$B$3"),$B14)&gt;0),0))&amp;"'!A36"),0,3)),0,OFFSET(INDIRECT("'"&amp;INDEX(ListeFeuilles,MATCH(TRUE,(COUNTIF(INDIRECT("'"&amp;ListeFeuilles&amp;"'!$B$3"),$B14)&gt;0),0))&amp;"'!A36"),0,3))</f>
        <v>0</v>
      </c>
      <c r="E14" s="57">
        <f t="array" aca="1" ref="E14" ca="1">IF(ISERROR(OFFSET(INDIRECT("'"&amp;INDEX(ListeFeuilles,MATCH(TRUE,(COUNTIF(INDIRECT("'"&amp;ListeFeuilles&amp;"'!$B$3"),$B14)&gt;0),0))&amp;"'!A36"),0,2)),0,OFFSET(INDIRECT("'"&amp;INDEX(ListeFeuilles,MATCH(TRUE,(COUNTIF(INDIRECT("'"&amp;ListeFeuilles&amp;"'!$B$3"),$B14)&gt;0),0))&amp;"'!A36"),0,2))</f>
        <v>0</v>
      </c>
      <c r="F14" s="56">
        <f t="array" aca="1" ref="F14" ca="1">IF(ISERROR(OFFSET(INDIRECT("'"&amp;INDEX(ListeFeuilles,MATCH(TRUE,(COUNTIF(INDIRECT("'"&amp;ListeFeuilles&amp;"'!$B$3"),$B14)&gt;0),0))&amp;"'!A36"),0,5)),0,OFFSET(INDIRECT("'"&amp;INDEX(ListeFeuilles,MATCH(TRUE,(COUNTIF(INDIRECT("'"&amp;ListeFeuilles&amp;"'!$B$3"),$B14)&gt;0),0))&amp;"'!A36"),0,5))</f>
        <v>0</v>
      </c>
      <c r="G14" s="57">
        <f t="shared" ca="1" si="1"/>
        <v>0</v>
      </c>
      <c r="H14" s="57">
        <f t="shared" ca="1" si="3"/>
        <v>0</v>
      </c>
      <c r="I14" s="57">
        <f t="array" aca="1" ref="I14" ca="1">IF(ISERROR(INDIRECT("'"&amp;INDEX(ListeFeuilles,MATCH(TRUE,(COUNTIF(INDIRECT("'"&amp;ListeFeuilles&amp;"'!$B$3"),$B14)&gt;0),0))&amp;"'!C39")),0,INDIRECT("'"&amp;INDEX(ListeFeuilles,MATCH(TRUE,(COUNTIF(INDIRECT("'"&amp;ListeFeuilles&amp;"'!$B$3"),$B14)&gt;0),0))&amp;"'!C39"))</f>
        <v>0</v>
      </c>
      <c r="J14" s="58">
        <f t="array" aca="1" ref="J14" ca="1">IF(ISERROR(INDIRECT("'"&amp;INDEX(ListeFeuilles,MATCH(TRUE,(COUNTIF(INDIRECT("'"&amp;ListeFeuilles&amp;"'!$B$3"),$B14)&gt;0),0))&amp;"'!C44")),0,INDIRECT("'"&amp;INDEX(ListeFeuilles,MATCH(TRUE,(COUNTIF(INDIRECT("'"&amp;ListeFeuilles&amp;"'!$B$3"),$B14)&gt;0),0))&amp;"'!C44"))</f>
        <v>0</v>
      </c>
      <c r="K14" s="57">
        <f t="array" aca="1" ref="K14" ca="1">IF(ISERROR(OFFSET(INDIRECT("'"&amp;INDEX(ListeFeuilles,MATCH(TRUE,(COUNTIF(INDIRECT("'"&amp;ListeFeuilles&amp;"'!$B$3"),$B14)&gt;0),0))&amp;"'!F46"),0,5)),0,OFFSET(INDIRECT("'"&amp;INDEX(ListeFeuilles,MATCH(TRUE,(COUNTIF(INDIRECT("'"&amp;ListeFeuilles&amp;"'!$B$3"),$B14)&gt;0),0))&amp;"'!F46"),0,5))</f>
        <v>0</v>
      </c>
      <c r="L14" s="58">
        <f t="shared" ca="1" si="0"/>
        <v>0</v>
      </c>
      <c r="M14" s="57"/>
      <c r="N14" s="57">
        <f t="array" aca="1" ref="N14" ca="1">IF(ISERROR(INDIRECT("'"&amp;INDEX(ListeFeuilles,MATCH(TRUE,(COUNTIF(INDIRECT("'"&amp;ListeFeuilles&amp;"'!$B$3"),$B14)&gt;0),0))&amp;"'!C58")),0,INDIRECT("'"&amp;INDEX(ListeFeuilles,MATCH(TRUE,(COUNTIF(INDIRECT("'"&amp;ListeFeuilles&amp;"'!$B$3"),$B14)&gt;0),0))&amp;"'!C58"))</f>
        <v>0</v>
      </c>
      <c r="O14" s="60"/>
    </row>
    <row r="15" spans="1:15">
      <c r="A15" s="17">
        <v>12</v>
      </c>
      <c r="B15" s="61">
        <f t="shared" si="2"/>
        <v>40861</v>
      </c>
      <c r="C15" s="56">
        <f t="array" aca="1" ref="C15" ca="1">IF(ISERROR(OFFSET(INDIRECT("'"&amp;INDEX(ListeFeuilles,MATCH(TRUE,(COUNTIF(INDIRECT("'"&amp;ListeFeuilles&amp;"'!$B$3"),$B15)&gt;0),0))&amp;"'!A36"),0,4)),0,OFFSET(INDIRECT("'"&amp;INDEX(ListeFeuilles,MATCH(TRUE,(COUNTIF(INDIRECT("'"&amp;ListeFeuilles&amp;"'!$B$3"),$B15)&gt;0),0))&amp;"'!A36"),0,4))</f>
        <v>0</v>
      </c>
      <c r="D15" s="56">
        <f t="array" aca="1" ref="D15" ca="1">IF(ISERROR(OFFSET(INDIRECT("'"&amp;INDEX(ListeFeuilles,MATCH(TRUE,(COUNTIF(INDIRECT("'"&amp;ListeFeuilles&amp;"'!$B$3"),$B15)&gt;0),0))&amp;"'!A36"),0,3)),0,OFFSET(INDIRECT("'"&amp;INDEX(ListeFeuilles,MATCH(TRUE,(COUNTIF(INDIRECT("'"&amp;ListeFeuilles&amp;"'!$B$3"),$B15)&gt;0),0))&amp;"'!A36"),0,3))</f>
        <v>0</v>
      </c>
      <c r="E15" s="57">
        <f t="array" aca="1" ref="E15" ca="1">IF(ISERROR(OFFSET(INDIRECT("'"&amp;INDEX(ListeFeuilles,MATCH(TRUE,(COUNTIF(INDIRECT("'"&amp;ListeFeuilles&amp;"'!$B$3"),$B15)&gt;0),0))&amp;"'!A36"),0,2)),0,OFFSET(INDIRECT("'"&amp;INDEX(ListeFeuilles,MATCH(TRUE,(COUNTIF(INDIRECT("'"&amp;ListeFeuilles&amp;"'!$B$3"),$B15)&gt;0),0))&amp;"'!A36"),0,2))</f>
        <v>0</v>
      </c>
      <c r="F15" s="56">
        <f t="array" aca="1" ref="F15" ca="1">IF(ISERROR(OFFSET(INDIRECT("'"&amp;INDEX(ListeFeuilles,MATCH(TRUE,(COUNTIF(INDIRECT("'"&amp;ListeFeuilles&amp;"'!$B$3"),$B15)&gt;0),0))&amp;"'!A36"),0,5)),0,OFFSET(INDIRECT("'"&amp;INDEX(ListeFeuilles,MATCH(TRUE,(COUNTIF(INDIRECT("'"&amp;ListeFeuilles&amp;"'!$B$3"),$B15)&gt;0),0))&amp;"'!A36"),0,5))</f>
        <v>0</v>
      </c>
      <c r="G15" s="57">
        <f t="shared" ca="1" si="1"/>
        <v>0</v>
      </c>
      <c r="H15" s="57">
        <f t="shared" ca="1" si="3"/>
        <v>0</v>
      </c>
      <c r="I15" s="57">
        <f t="array" aca="1" ref="I15" ca="1">IF(ISERROR(INDIRECT("'"&amp;INDEX(ListeFeuilles,MATCH(TRUE,(COUNTIF(INDIRECT("'"&amp;ListeFeuilles&amp;"'!$B$3"),$B15)&gt;0),0))&amp;"'!C39")),0,INDIRECT("'"&amp;INDEX(ListeFeuilles,MATCH(TRUE,(COUNTIF(INDIRECT("'"&amp;ListeFeuilles&amp;"'!$B$3"),$B15)&gt;0),0))&amp;"'!C39"))</f>
        <v>0</v>
      </c>
      <c r="J15" s="58">
        <f t="array" aca="1" ref="J15" ca="1">IF(ISERROR(INDIRECT("'"&amp;INDEX(ListeFeuilles,MATCH(TRUE,(COUNTIF(INDIRECT("'"&amp;ListeFeuilles&amp;"'!$B$3"),$B15)&gt;0),0))&amp;"'!C44")),0,INDIRECT("'"&amp;INDEX(ListeFeuilles,MATCH(TRUE,(COUNTIF(INDIRECT("'"&amp;ListeFeuilles&amp;"'!$B$3"),$B15)&gt;0),0))&amp;"'!C44"))</f>
        <v>0</v>
      </c>
      <c r="K15" s="57">
        <f t="array" aca="1" ref="K15" ca="1">IF(ISERROR(OFFSET(INDIRECT("'"&amp;INDEX(ListeFeuilles,MATCH(TRUE,(COUNTIF(INDIRECT("'"&amp;ListeFeuilles&amp;"'!$B$3"),$B15)&gt;0),0))&amp;"'!F46"),0,5)),0,OFFSET(INDIRECT("'"&amp;INDEX(ListeFeuilles,MATCH(TRUE,(COUNTIF(INDIRECT("'"&amp;ListeFeuilles&amp;"'!$B$3"),$B15)&gt;0),0))&amp;"'!F46"),0,5))</f>
        <v>0</v>
      </c>
      <c r="L15" s="58">
        <f t="shared" ca="1" si="0"/>
        <v>0</v>
      </c>
      <c r="M15" s="57"/>
      <c r="N15" s="57">
        <f t="array" aca="1" ref="N15" ca="1">IF(ISERROR(INDIRECT("'"&amp;INDEX(ListeFeuilles,MATCH(TRUE,(COUNTIF(INDIRECT("'"&amp;ListeFeuilles&amp;"'!$B$3"),$B15)&gt;0),0))&amp;"'!C58")),0,INDIRECT("'"&amp;INDEX(ListeFeuilles,MATCH(TRUE,(COUNTIF(INDIRECT("'"&amp;ListeFeuilles&amp;"'!$B$3"),$B15)&gt;0),0))&amp;"'!C58"))</f>
        <v>0</v>
      </c>
      <c r="O15" s="60"/>
    </row>
    <row r="16" spans="1:15">
      <c r="A16" s="16">
        <v>13</v>
      </c>
      <c r="B16" s="55">
        <f t="shared" si="2"/>
        <v>40862</v>
      </c>
      <c r="C16" s="56">
        <f t="array" aca="1" ref="C16" ca="1">IF(ISERROR(OFFSET(INDIRECT("'"&amp;INDEX(ListeFeuilles,MATCH(TRUE,(COUNTIF(INDIRECT("'"&amp;ListeFeuilles&amp;"'!$B$3"),$B16)&gt;0),0))&amp;"'!A36"),0,4)),0,OFFSET(INDIRECT("'"&amp;INDEX(ListeFeuilles,MATCH(TRUE,(COUNTIF(INDIRECT("'"&amp;ListeFeuilles&amp;"'!$B$3"),$B16)&gt;0),0))&amp;"'!A36"),0,4))</f>
        <v>0</v>
      </c>
      <c r="D16" s="56">
        <f t="array" aca="1" ref="D16" ca="1">IF(ISERROR(OFFSET(INDIRECT("'"&amp;INDEX(ListeFeuilles,MATCH(TRUE,(COUNTIF(INDIRECT("'"&amp;ListeFeuilles&amp;"'!$B$3"),$B16)&gt;0),0))&amp;"'!A36"),0,3)),0,OFFSET(INDIRECT("'"&amp;INDEX(ListeFeuilles,MATCH(TRUE,(COUNTIF(INDIRECT("'"&amp;ListeFeuilles&amp;"'!$B$3"),$B16)&gt;0),0))&amp;"'!A36"),0,3))</f>
        <v>0</v>
      </c>
      <c r="E16" s="57">
        <f t="array" aca="1" ref="E16" ca="1">IF(ISERROR(OFFSET(INDIRECT("'"&amp;INDEX(ListeFeuilles,MATCH(TRUE,(COUNTIF(INDIRECT("'"&amp;ListeFeuilles&amp;"'!$B$3"),$B16)&gt;0),0))&amp;"'!A36"),0,2)),0,OFFSET(INDIRECT("'"&amp;INDEX(ListeFeuilles,MATCH(TRUE,(COUNTIF(INDIRECT("'"&amp;ListeFeuilles&amp;"'!$B$3"),$B16)&gt;0),0))&amp;"'!A36"),0,2))</f>
        <v>0</v>
      </c>
      <c r="F16" s="56">
        <f t="array" aca="1" ref="F16" ca="1">IF(ISERROR(OFFSET(INDIRECT("'"&amp;INDEX(ListeFeuilles,MATCH(TRUE,(COUNTIF(INDIRECT("'"&amp;ListeFeuilles&amp;"'!$B$3"),$B16)&gt;0),0))&amp;"'!A36"),0,5)),0,OFFSET(INDIRECT("'"&amp;INDEX(ListeFeuilles,MATCH(TRUE,(COUNTIF(INDIRECT("'"&amp;ListeFeuilles&amp;"'!$B$3"),$B16)&gt;0),0))&amp;"'!A36"),0,5))</f>
        <v>0</v>
      </c>
      <c r="G16" s="57">
        <f t="shared" ca="1" si="1"/>
        <v>0</v>
      </c>
      <c r="H16" s="57">
        <f t="shared" ca="1" si="3"/>
        <v>0</v>
      </c>
      <c r="I16" s="57">
        <f t="array" aca="1" ref="I16" ca="1">IF(ISERROR(INDIRECT("'"&amp;INDEX(ListeFeuilles,MATCH(TRUE,(COUNTIF(INDIRECT("'"&amp;ListeFeuilles&amp;"'!$B$3"),$B16)&gt;0),0))&amp;"'!C39")),0,INDIRECT("'"&amp;INDEX(ListeFeuilles,MATCH(TRUE,(COUNTIF(INDIRECT("'"&amp;ListeFeuilles&amp;"'!$B$3"),$B16)&gt;0),0))&amp;"'!C39"))</f>
        <v>0</v>
      </c>
      <c r="J16" s="58">
        <f t="array" aca="1" ref="J16" ca="1">IF(ISERROR(INDIRECT("'"&amp;INDEX(ListeFeuilles,MATCH(TRUE,(COUNTIF(INDIRECT("'"&amp;ListeFeuilles&amp;"'!$B$3"),$B16)&gt;0),0))&amp;"'!C44")),0,INDIRECT("'"&amp;INDEX(ListeFeuilles,MATCH(TRUE,(COUNTIF(INDIRECT("'"&amp;ListeFeuilles&amp;"'!$B$3"),$B16)&gt;0),0))&amp;"'!C44"))</f>
        <v>0</v>
      </c>
      <c r="K16" s="57">
        <f t="array" aca="1" ref="K16" ca="1">IF(ISERROR(OFFSET(INDIRECT("'"&amp;INDEX(ListeFeuilles,MATCH(TRUE,(COUNTIF(INDIRECT("'"&amp;ListeFeuilles&amp;"'!$B$3"),$B16)&gt;0),0))&amp;"'!F46"),0,5)),0,OFFSET(INDIRECT("'"&amp;INDEX(ListeFeuilles,MATCH(TRUE,(COUNTIF(INDIRECT("'"&amp;ListeFeuilles&amp;"'!$B$3"),$B16)&gt;0),0))&amp;"'!F46"),0,5))</f>
        <v>0</v>
      </c>
      <c r="L16" s="58">
        <f t="shared" ca="1" si="0"/>
        <v>0</v>
      </c>
      <c r="M16" s="57"/>
      <c r="N16" s="57">
        <f t="array" aca="1" ref="N16" ca="1">IF(ISERROR(INDIRECT("'"&amp;INDEX(ListeFeuilles,MATCH(TRUE,(COUNTIF(INDIRECT("'"&amp;ListeFeuilles&amp;"'!$B$3"),$B16)&gt;0),0))&amp;"'!C58")),0,INDIRECT("'"&amp;INDEX(ListeFeuilles,MATCH(TRUE,(COUNTIF(INDIRECT("'"&amp;ListeFeuilles&amp;"'!$B$3"),$B16)&gt;0),0))&amp;"'!C58"))</f>
        <v>0</v>
      </c>
      <c r="O16" s="60"/>
    </row>
    <row r="17" spans="1:15">
      <c r="A17" s="17">
        <v>14</v>
      </c>
      <c r="B17" s="61">
        <f t="shared" si="2"/>
        <v>40863</v>
      </c>
      <c r="C17" s="56">
        <f t="array" aca="1" ref="C17" ca="1">IF(ISERROR(OFFSET(INDIRECT("'"&amp;INDEX(ListeFeuilles,MATCH(TRUE,(COUNTIF(INDIRECT("'"&amp;ListeFeuilles&amp;"'!$B$3"),$B17)&gt;0),0))&amp;"'!A36"),0,4)),0,OFFSET(INDIRECT("'"&amp;INDEX(ListeFeuilles,MATCH(TRUE,(COUNTIF(INDIRECT("'"&amp;ListeFeuilles&amp;"'!$B$3"),$B17)&gt;0),0))&amp;"'!A36"),0,4))</f>
        <v>0</v>
      </c>
      <c r="D17" s="56">
        <f t="array" aca="1" ref="D17" ca="1">IF(ISERROR(OFFSET(INDIRECT("'"&amp;INDEX(ListeFeuilles,MATCH(TRUE,(COUNTIF(INDIRECT("'"&amp;ListeFeuilles&amp;"'!$B$3"),$B17)&gt;0),0))&amp;"'!A36"),0,3)),0,OFFSET(INDIRECT("'"&amp;INDEX(ListeFeuilles,MATCH(TRUE,(COUNTIF(INDIRECT("'"&amp;ListeFeuilles&amp;"'!$B$3"),$B17)&gt;0),0))&amp;"'!A36"),0,3))</f>
        <v>0</v>
      </c>
      <c r="E17" s="57">
        <f t="array" aca="1" ref="E17" ca="1">IF(ISERROR(OFFSET(INDIRECT("'"&amp;INDEX(ListeFeuilles,MATCH(TRUE,(COUNTIF(INDIRECT("'"&amp;ListeFeuilles&amp;"'!$B$3"),$B17)&gt;0),0))&amp;"'!A36"),0,2)),0,OFFSET(INDIRECT("'"&amp;INDEX(ListeFeuilles,MATCH(TRUE,(COUNTIF(INDIRECT("'"&amp;ListeFeuilles&amp;"'!$B$3"),$B17)&gt;0),0))&amp;"'!A36"),0,2))</f>
        <v>0</v>
      </c>
      <c r="F17" s="56">
        <f t="array" aca="1" ref="F17" ca="1">IF(ISERROR(OFFSET(INDIRECT("'"&amp;INDEX(ListeFeuilles,MATCH(TRUE,(COUNTIF(INDIRECT("'"&amp;ListeFeuilles&amp;"'!$B$3"),$B17)&gt;0),0))&amp;"'!A36"),0,5)),0,OFFSET(INDIRECT("'"&amp;INDEX(ListeFeuilles,MATCH(TRUE,(COUNTIF(INDIRECT("'"&amp;ListeFeuilles&amp;"'!$B$3"),$B17)&gt;0),0))&amp;"'!A36"),0,5))</f>
        <v>0</v>
      </c>
      <c r="G17" s="57">
        <f t="shared" ca="1" si="1"/>
        <v>0</v>
      </c>
      <c r="H17" s="57">
        <f t="shared" ca="1" si="3"/>
        <v>0</v>
      </c>
      <c r="I17" s="57">
        <f t="array" aca="1" ref="I17" ca="1">IF(ISERROR(INDIRECT("'"&amp;INDEX(ListeFeuilles,MATCH(TRUE,(COUNTIF(INDIRECT("'"&amp;ListeFeuilles&amp;"'!$B$3"),$B17)&gt;0),0))&amp;"'!C39")),0,INDIRECT("'"&amp;INDEX(ListeFeuilles,MATCH(TRUE,(COUNTIF(INDIRECT("'"&amp;ListeFeuilles&amp;"'!$B$3"),$B17)&gt;0),0))&amp;"'!C39"))</f>
        <v>0</v>
      </c>
      <c r="J17" s="58">
        <f t="array" aca="1" ref="J17" ca="1">IF(ISERROR(INDIRECT("'"&amp;INDEX(ListeFeuilles,MATCH(TRUE,(COUNTIF(INDIRECT("'"&amp;ListeFeuilles&amp;"'!$B$3"),$B17)&gt;0),0))&amp;"'!C44")),0,INDIRECT("'"&amp;INDEX(ListeFeuilles,MATCH(TRUE,(COUNTIF(INDIRECT("'"&amp;ListeFeuilles&amp;"'!$B$3"),$B17)&gt;0),0))&amp;"'!C44"))</f>
        <v>0</v>
      </c>
      <c r="K17" s="57">
        <f t="array" aca="1" ref="K17" ca="1">IF(ISERROR(OFFSET(INDIRECT("'"&amp;INDEX(ListeFeuilles,MATCH(TRUE,(COUNTIF(INDIRECT("'"&amp;ListeFeuilles&amp;"'!$B$3"),$B17)&gt;0),0))&amp;"'!F46"),0,5)),0,OFFSET(INDIRECT("'"&amp;INDEX(ListeFeuilles,MATCH(TRUE,(COUNTIF(INDIRECT("'"&amp;ListeFeuilles&amp;"'!$B$3"),$B17)&gt;0),0))&amp;"'!F46"),0,5))</f>
        <v>0</v>
      </c>
      <c r="L17" s="58">
        <f t="shared" ca="1" si="0"/>
        <v>0</v>
      </c>
      <c r="M17" s="57"/>
      <c r="N17" s="57">
        <f t="array" aca="1" ref="N17" ca="1">IF(ISERROR(INDIRECT("'"&amp;INDEX(ListeFeuilles,MATCH(TRUE,(COUNTIF(INDIRECT("'"&amp;ListeFeuilles&amp;"'!$B$3"),$B17)&gt;0),0))&amp;"'!C58")),0,INDIRECT("'"&amp;INDEX(ListeFeuilles,MATCH(TRUE,(COUNTIF(INDIRECT("'"&amp;ListeFeuilles&amp;"'!$B$3"),$B17)&gt;0),0))&amp;"'!C58"))</f>
        <v>0</v>
      </c>
      <c r="O17" s="60"/>
    </row>
    <row r="18" spans="1:15">
      <c r="A18" s="16">
        <v>15</v>
      </c>
      <c r="B18" s="55">
        <f t="shared" si="2"/>
        <v>40864</v>
      </c>
      <c r="C18" s="56">
        <f t="array" aca="1" ref="C18" ca="1">IF(ISERROR(OFFSET(INDIRECT("'"&amp;INDEX(ListeFeuilles,MATCH(TRUE,(COUNTIF(INDIRECT("'"&amp;ListeFeuilles&amp;"'!$B$3"),$B18)&gt;0),0))&amp;"'!A36"),0,4)),0,OFFSET(INDIRECT("'"&amp;INDEX(ListeFeuilles,MATCH(TRUE,(COUNTIF(INDIRECT("'"&amp;ListeFeuilles&amp;"'!$B$3"),$B18)&gt;0),0))&amp;"'!A36"),0,4))</f>
        <v>0</v>
      </c>
      <c r="D18" s="56">
        <f t="array" aca="1" ref="D18" ca="1">IF(ISERROR(OFFSET(INDIRECT("'"&amp;INDEX(ListeFeuilles,MATCH(TRUE,(COUNTIF(INDIRECT("'"&amp;ListeFeuilles&amp;"'!$B$3"),$B18)&gt;0),0))&amp;"'!A36"),0,3)),0,OFFSET(INDIRECT("'"&amp;INDEX(ListeFeuilles,MATCH(TRUE,(COUNTIF(INDIRECT("'"&amp;ListeFeuilles&amp;"'!$B$3"),$B18)&gt;0),0))&amp;"'!A36"),0,3))</f>
        <v>0</v>
      </c>
      <c r="E18" s="57">
        <f t="array" aca="1" ref="E18" ca="1">IF(ISERROR(OFFSET(INDIRECT("'"&amp;INDEX(ListeFeuilles,MATCH(TRUE,(COUNTIF(INDIRECT("'"&amp;ListeFeuilles&amp;"'!$B$3"),$B18)&gt;0),0))&amp;"'!A36"),0,2)),0,OFFSET(INDIRECT("'"&amp;INDEX(ListeFeuilles,MATCH(TRUE,(COUNTIF(INDIRECT("'"&amp;ListeFeuilles&amp;"'!$B$3"),$B18)&gt;0),0))&amp;"'!A36"),0,2))</f>
        <v>0</v>
      </c>
      <c r="F18" s="56">
        <f t="array" aca="1" ref="F18" ca="1">IF(ISERROR(OFFSET(INDIRECT("'"&amp;INDEX(ListeFeuilles,MATCH(TRUE,(COUNTIF(INDIRECT("'"&amp;ListeFeuilles&amp;"'!$B$3"),$B18)&gt;0),0))&amp;"'!A36"),0,5)),0,OFFSET(INDIRECT("'"&amp;INDEX(ListeFeuilles,MATCH(TRUE,(COUNTIF(INDIRECT("'"&amp;ListeFeuilles&amp;"'!$B$3"),$B18)&gt;0),0))&amp;"'!A36"),0,5))</f>
        <v>0</v>
      </c>
      <c r="G18" s="57">
        <f t="shared" ca="1" si="1"/>
        <v>0</v>
      </c>
      <c r="H18" s="57">
        <f t="shared" ca="1" si="3"/>
        <v>0</v>
      </c>
      <c r="I18" s="57">
        <f t="array" aca="1" ref="I18" ca="1">IF(ISERROR(INDIRECT("'"&amp;INDEX(ListeFeuilles,MATCH(TRUE,(COUNTIF(INDIRECT("'"&amp;ListeFeuilles&amp;"'!$B$3"),$B18)&gt;0),0))&amp;"'!C39")),0,INDIRECT("'"&amp;INDEX(ListeFeuilles,MATCH(TRUE,(COUNTIF(INDIRECT("'"&amp;ListeFeuilles&amp;"'!$B$3"),$B18)&gt;0),0))&amp;"'!C39"))</f>
        <v>0</v>
      </c>
      <c r="J18" s="58">
        <f t="array" aca="1" ref="J18" ca="1">IF(ISERROR(INDIRECT("'"&amp;INDEX(ListeFeuilles,MATCH(TRUE,(COUNTIF(INDIRECT("'"&amp;ListeFeuilles&amp;"'!$B$3"),$B18)&gt;0),0))&amp;"'!C44")),0,INDIRECT("'"&amp;INDEX(ListeFeuilles,MATCH(TRUE,(COUNTIF(INDIRECT("'"&amp;ListeFeuilles&amp;"'!$B$3"),$B18)&gt;0),0))&amp;"'!C44"))</f>
        <v>0</v>
      </c>
      <c r="K18" s="57">
        <f t="array" aca="1" ref="K18" ca="1">IF(ISERROR(OFFSET(INDIRECT("'"&amp;INDEX(ListeFeuilles,MATCH(TRUE,(COUNTIF(INDIRECT("'"&amp;ListeFeuilles&amp;"'!$B$3"),$B18)&gt;0),0))&amp;"'!F46"),0,5)),0,OFFSET(INDIRECT("'"&amp;INDEX(ListeFeuilles,MATCH(TRUE,(COUNTIF(INDIRECT("'"&amp;ListeFeuilles&amp;"'!$B$3"),$B18)&gt;0),0))&amp;"'!F46"),0,5))</f>
        <v>0</v>
      </c>
      <c r="L18" s="58">
        <f t="shared" ca="1" si="0"/>
        <v>0</v>
      </c>
      <c r="M18" s="57"/>
      <c r="N18" s="57">
        <f t="array" aca="1" ref="N18" ca="1">IF(ISERROR(INDIRECT("'"&amp;INDEX(ListeFeuilles,MATCH(TRUE,(COUNTIF(INDIRECT("'"&amp;ListeFeuilles&amp;"'!$B$3"),$B18)&gt;0),0))&amp;"'!C58")),0,INDIRECT("'"&amp;INDEX(ListeFeuilles,MATCH(TRUE,(COUNTIF(INDIRECT("'"&amp;ListeFeuilles&amp;"'!$B$3"),$B18)&gt;0),0))&amp;"'!C58"))</f>
        <v>0</v>
      </c>
      <c r="O18" s="60"/>
    </row>
    <row r="19" spans="1:15">
      <c r="A19" s="17">
        <v>16</v>
      </c>
      <c r="B19" s="61">
        <f t="shared" si="2"/>
        <v>40865</v>
      </c>
      <c r="C19" s="56">
        <f t="array" aca="1" ref="C19" ca="1">IF(ISERROR(OFFSET(INDIRECT("'"&amp;INDEX(ListeFeuilles,MATCH(TRUE,(COUNTIF(INDIRECT("'"&amp;ListeFeuilles&amp;"'!$B$3"),$B19)&gt;0),0))&amp;"'!A36"),0,4)),0,OFFSET(INDIRECT("'"&amp;INDEX(ListeFeuilles,MATCH(TRUE,(COUNTIF(INDIRECT("'"&amp;ListeFeuilles&amp;"'!$B$3"),$B19)&gt;0),0))&amp;"'!A36"),0,4))</f>
        <v>0</v>
      </c>
      <c r="D19" s="56">
        <f t="array" aca="1" ref="D19" ca="1">IF(ISERROR(OFFSET(INDIRECT("'"&amp;INDEX(ListeFeuilles,MATCH(TRUE,(COUNTIF(INDIRECT("'"&amp;ListeFeuilles&amp;"'!$B$3"),$B19)&gt;0),0))&amp;"'!A36"),0,3)),0,OFFSET(INDIRECT("'"&amp;INDEX(ListeFeuilles,MATCH(TRUE,(COUNTIF(INDIRECT("'"&amp;ListeFeuilles&amp;"'!$B$3"),$B19)&gt;0),0))&amp;"'!A36"),0,3))</f>
        <v>0</v>
      </c>
      <c r="E19" s="57">
        <f t="array" aca="1" ref="E19" ca="1">IF(ISERROR(OFFSET(INDIRECT("'"&amp;INDEX(ListeFeuilles,MATCH(TRUE,(COUNTIF(INDIRECT("'"&amp;ListeFeuilles&amp;"'!$B$3"),$B19)&gt;0),0))&amp;"'!A36"),0,2)),0,OFFSET(INDIRECT("'"&amp;INDEX(ListeFeuilles,MATCH(TRUE,(COUNTIF(INDIRECT("'"&amp;ListeFeuilles&amp;"'!$B$3"),$B19)&gt;0),0))&amp;"'!A36"),0,2))</f>
        <v>0</v>
      </c>
      <c r="F19" s="56">
        <f t="array" aca="1" ref="F19" ca="1">IF(ISERROR(OFFSET(INDIRECT("'"&amp;INDEX(ListeFeuilles,MATCH(TRUE,(COUNTIF(INDIRECT("'"&amp;ListeFeuilles&amp;"'!$B$3"),$B19)&gt;0),0))&amp;"'!A36"),0,5)),0,OFFSET(INDIRECT("'"&amp;INDEX(ListeFeuilles,MATCH(TRUE,(COUNTIF(INDIRECT("'"&amp;ListeFeuilles&amp;"'!$B$3"),$B19)&gt;0),0))&amp;"'!A36"),0,5))</f>
        <v>0</v>
      </c>
      <c r="G19" s="57">
        <f t="shared" ca="1" si="1"/>
        <v>0</v>
      </c>
      <c r="H19" s="57">
        <f t="shared" ca="1" si="3"/>
        <v>0</v>
      </c>
      <c r="I19" s="57">
        <f t="array" aca="1" ref="I19" ca="1">IF(ISERROR(INDIRECT("'"&amp;INDEX(ListeFeuilles,MATCH(TRUE,(COUNTIF(INDIRECT("'"&amp;ListeFeuilles&amp;"'!$B$3"),$B19)&gt;0),0))&amp;"'!C39")),0,INDIRECT("'"&amp;INDEX(ListeFeuilles,MATCH(TRUE,(COUNTIF(INDIRECT("'"&amp;ListeFeuilles&amp;"'!$B$3"),$B19)&gt;0),0))&amp;"'!C39"))</f>
        <v>0</v>
      </c>
      <c r="J19" s="58">
        <f t="array" aca="1" ref="J19" ca="1">IF(ISERROR(INDIRECT("'"&amp;INDEX(ListeFeuilles,MATCH(TRUE,(COUNTIF(INDIRECT("'"&amp;ListeFeuilles&amp;"'!$B$3"),$B19)&gt;0),0))&amp;"'!C44")),0,INDIRECT("'"&amp;INDEX(ListeFeuilles,MATCH(TRUE,(COUNTIF(INDIRECT("'"&amp;ListeFeuilles&amp;"'!$B$3"),$B19)&gt;0),0))&amp;"'!C44"))</f>
        <v>0</v>
      </c>
      <c r="K19" s="57">
        <f t="array" aca="1" ref="K19" ca="1">IF(ISERROR(OFFSET(INDIRECT("'"&amp;INDEX(ListeFeuilles,MATCH(TRUE,(COUNTIF(INDIRECT("'"&amp;ListeFeuilles&amp;"'!$B$3"),$B19)&gt;0),0))&amp;"'!F46"),0,5)),0,OFFSET(INDIRECT("'"&amp;INDEX(ListeFeuilles,MATCH(TRUE,(COUNTIF(INDIRECT("'"&amp;ListeFeuilles&amp;"'!$B$3"),$B19)&gt;0),0))&amp;"'!F46"),0,5))</f>
        <v>0</v>
      </c>
      <c r="L19" s="58">
        <f t="shared" ca="1" si="0"/>
        <v>0</v>
      </c>
      <c r="M19" s="57"/>
      <c r="N19" s="57">
        <f t="array" aca="1" ref="N19" ca="1">IF(ISERROR(INDIRECT("'"&amp;INDEX(ListeFeuilles,MATCH(TRUE,(COUNTIF(INDIRECT("'"&amp;ListeFeuilles&amp;"'!$B$3"),$B19)&gt;0),0))&amp;"'!C58")),0,INDIRECT("'"&amp;INDEX(ListeFeuilles,MATCH(TRUE,(COUNTIF(INDIRECT("'"&amp;ListeFeuilles&amp;"'!$B$3"),$B19)&gt;0),0))&amp;"'!C58"))</f>
        <v>0</v>
      </c>
      <c r="O19" s="60"/>
    </row>
    <row r="20" spans="1:15">
      <c r="A20" s="16">
        <v>17</v>
      </c>
      <c r="B20" s="55">
        <f t="shared" si="2"/>
        <v>40866</v>
      </c>
      <c r="C20" s="56">
        <f t="array" aca="1" ref="C20" ca="1">IF(ISERROR(OFFSET(INDIRECT("'"&amp;INDEX(ListeFeuilles,MATCH(TRUE,(COUNTIF(INDIRECT("'"&amp;ListeFeuilles&amp;"'!$B$3"),$B20)&gt;0),0))&amp;"'!A36"),0,4)),0,OFFSET(INDIRECT("'"&amp;INDEX(ListeFeuilles,MATCH(TRUE,(COUNTIF(INDIRECT("'"&amp;ListeFeuilles&amp;"'!$B$3"),$B20)&gt;0),0))&amp;"'!A36"),0,4))</f>
        <v>0</v>
      </c>
      <c r="D20" s="56">
        <f t="array" aca="1" ref="D20" ca="1">IF(ISERROR(OFFSET(INDIRECT("'"&amp;INDEX(ListeFeuilles,MATCH(TRUE,(COUNTIF(INDIRECT("'"&amp;ListeFeuilles&amp;"'!$B$3"),$B20)&gt;0),0))&amp;"'!A36"),0,3)),0,OFFSET(INDIRECT("'"&amp;INDEX(ListeFeuilles,MATCH(TRUE,(COUNTIF(INDIRECT("'"&amp;ListeFeuilles&amp;"'!$B$3"),$B20)&gt;0),0))&amp;"'!A36"),0,3))</f>
        <v>0</v>
      </c>
      <c r="E20" s="57">
        <f t="array" aca="1" ref="E20" ca="1">IF(ISERROR(OFFSET(INDIRECT("'"&amp;INDEX(ListeFeuilles,MATCH(TRUE,(COUNTIF(INDIRECT("'"&amp;ListeFeuilles&amp;"'!$B$3"),$B20)&gt;0),0))&amp;"'!A36"),0,2)),0,OFFSET(INDIRECT("'"&amp;INDEX(ListeFeuilles,MATCH(TRUE,(COUNTIF(INDIRECT("'"&amp;ListeFeuilles&amp;"'!$B$3"),$B20)&gt;0),0))&amp;"'!A36"),0,2))</f>
        <v>0</v>
      </c>
      <c r="F20" s="56">
        <f t="array" aca="1" ref="F20" ca="1">IF(ISERROR(OFFSET(INDIRECT("'"&amp;INDEX(ListeFeuilles,MATCH(TRUE,(COUNTIF(INDIRECT("'"&amp;ListeFeuilles&amp;"'!$B$3"),$B20)&gt;0),0))&amp;"'!A36"),0,5)),0,OFFSET(INDIRECT("'"&amp;INDEX(ListeFeuilles,MATCH(TRUE,(COUNTIF(INDIRECT("'"&amp;ListeFeuilles&amp;"'!$B$3"),$B20)&gt;0),0))&amp;"'!A36"),0,5))</f>
        <v>0</v>
      </c>
      <c r="G20" s="57">
        <f t="shared" ca="1" si="1"/>
        <v>0</v>
      </c>
      <c r="H20" s="57">
        <f t="shared" ca="1" si="3"/>
        <v>0</v>
      </c>
      <c r="I20" s="57">
        <f t="array" aca="1" ref="I20" ca="1">IF(ISERROR(INDIRECT("'"&amp;INDEX(ListeFeuilles,MATCH(TRUE,(COUNTIF(INDIRECT("'"&amp;ListeFeuilles&amp;"'!$B$3"),$B20)&gt;0),0))&amp;"'!C39")),0,INDIRECT("'"&amp;INDEX(ListeFeuilles,MATCH(TRUE,(COUNTIF(INDIRECT("'"&amp;ListeFeuilles&amp;"'!$B$3"),$B20)&gt;0),0))&amp;"'!C39"))</f>
        <v>0</v>
      </c>
      <c r="J20" s="58">
        <f t="array" aca="1" ref="J20" ca="1">IF(ISERROR(INDIRECT("'"&amp;INDEX(ListeFeuilles,MATCH(TRUE,(COUNTIF(INDIRECT("'"&amp;ListeFeuilles&amp;"'!$B$3"),$B20)&gt;0),0))&amp;"'!C44")),0,INDIRECT("'"&amp;INDEX(ListeFeuilles,MATCH(TRUE,(COUNTIF(INDIRECT("'"&amp;ListeFeuilles&amp;"'!$B$3"),$B20)&gt;0),0))&amp;"'!C44"))</f>
        <v>0</v>
      </c>
      <c r="K20" s="57">
        <f t="array" aca="1" ref="K20" ca="1">IF(ISERROR(OFFSET(INDIRECT("'"&amp;INDEX(ListeFeuilles,MATCH(TRUE,(COUNTIF(INDIRECT("'"&amp;ListeFeuilles&amp;"'!$B$3"),$B20)&gt;0),0))&amp;"'!F46"),0,5)),0,OFFSET(INDIRECT("'"&amp;INDEX(ListeFeuilles,MATCH(TRUE,(COUNTIF(INDIRECT("'"&amp;ListeFeuilles&amp;"'!$B$3"),$B20)&gt;0),0))&amp;"'!F46"),0,5))</f>
        <v>0</v>
      </c>
      <c r="L20" s="58">
        <f t="shared" ca="1" si="0"/>
        <v>0</v>
      </c>
      <c r="M20" s="57"/>
      <c r="N20" s="57">
        <f t="array" aca="1" ref="N20" ca="1">IF(ISERROR(INDIRECT("'"&amp;INDEX(ListeFeuilles,MATCH(TRUE,(COUNTIF(INDIRECT("'"&amp;ListeFeuilles&amp;"'!$B$3"),$B20)&gt;0),0))&amp;"'!C58")),0,INDIRECT("'"&amp;INDEX(ListeFeuilles,MATCH(TRUE,(COUNTIF(INDIRECT("'"&amp;ListeFeuilles&amp;"'!$B$3"),$B20)&gt;0),0))&amp;"'!C58"))</f>
        <v>0</v>
      </c>
      <c r="O20" s="60"/>
    </row>
    <row r="21" spans="1:15">
      <c r="A21" s="17">
        <v>18</v>
      </c>
      <c r="B21" s="61">
        <f t="shared" si="2"/>
        <v>40868</v>
      </c>
      <c r="C21" s="56">
        <f t="array" aca="1" ref="C21" ca="1">IF(ISERROR(OFFSET(INDIRECT("'"&amp;INDEX(ListeFeuilles,MATCH(TRUE,(COUNTIF(INDIRECT("'"&amp;ListeFeuilles&amp;"'!$B$3"),$B21)&gt;0),0))&amp;"'!A36"),0,4)),0,OFFSET(INDIRECT("'"&amp;INDEX(ListeFeuilles,MATCH(TRUE,(COUNTIF(INDIRECT("'"&amp;ListeFeuilles&amp;"'!$B$3"),$B21)&gt;0),0))&amp;"'!A36"),0,4))</f>
        <v>0</v>
      </c>
      <c r="D21" s="56">
        <f t="array" aca="1" ref="D21" ca="1">IF(ISERROR(OFFSET(INDIRECT("'"&amp;INDEX(ListeFeuilles,MATCH(TRUE,(COUNTIF(INDIRECT("'"&amp;ListeFeuilles&amp;"'!$B$3"),$B21)&gt;0),0))&amp;"'!A36"),0,3)),0,OFFSET(INDIRECT("'"&amp;INDEX(ListeFeuilles,MATCH(TRUE,(COUNTIF(INDIRECT("'"&amp;ListeFeuilles&amp;"'!$B$3"),$B21)&gt;0),0))&amp;"'!A36"),0,3))</f>
        <v>0</v>
      </c>
      <c r="E21" s="57">
        <f t="array" aca="1" ref="E21" ca="1">IF(ISERROR(OFFSET(INDIRECT("'"&amp;INDEX(ListeFeuilles,MATCH(TRUE,(COUNTIF(INDIRECT("'"&amp;ListeFeuilles&amp;"'!$B$3"),$B21)&gt;0),0))&amp;"'!A36"),0,2)),0,OFFSET(INDIRECT("'"&amp;INDEX(ListeFeuilles,MATCH(TRUE,(COUNTIF(INDIRECT("'"&amp;ListeFeuilles&amp;"'!$B$3"),$B21)&gt;0),0))&amp;"'!A36"),0,2))</f>
        <v>0</v>
      </c>
      <c r="F21" s="56">
        <f t="array" aca="1" ref="F21" ca="1">IF(ISERROR(OFFSET(INDIRECT("'"&amp;INDEX(ListeFeuilles,MATCH(TRUE,(COUNTIF(INDIRECT("'"&amp;ListeFeuilles&amp;"'!$B$3"),$B21)&gt;0),0))&amp;"'!A36"),0,5)),0,OFFSET(INDIRECT("'"&amp;INDEX(ListeFeuilles,MATCH(TRUE,(COUNTIF(INDIRECT("'"&amp;ListeFeuilles&amp;"'!$B$3"),$B21)&gt;0),0))&amp;"'!A36"),0,5))</f>
        <v>0</v>
      </c>
      <c r="G21" s="57">
        <f t="shared" ca="1" si="1"/>
        <v>0</v>
      </c>
      <c r="H21" s="57">
        <f t="shared" ca="1" si="3"/>
        <v>0</v>
      </c>
      <c r="I21" s="57">
        <f t="array" aca="1" ref="I21" ca="1">IF(ISERROR(INDIRECT("'"&amp;INDEX(ListeFeuilles,MATCH(TRUE,(COUNTIF(INDIRECT("'"&amp;ListeFeuilles&amp;"'!$B$3"),$B21)&gt;0),0))&amp;"'!C39")),0,INDIRECT("'"&amp;INDEX(ListeFeuilles,MATCH(TRUE,(COUNTIF(INDIRECT("'"&amp;ListeFeuilles&amp;"'!$B$3"),$B21)&gt;0),0))&amp;"'!C39"))</f>
        <v>0</v>
      </c>
      <c r="J21" s="58">
        <f t="array" aca="1" ref="J21" ca="1">IF(ISERROR(INDIRECT("'"&amp;INDEX(ListeFeuilles,MATCH(TRUE,(COUNTIF(INDIRECT("'"&amp;ListeFeuilles&amp;"'!$B$3"),$B21)&gt;0),0))&amp;"'!C44")),0,INDIRECT("'"&amp;INDEX(ListeFeuilles,MATCH(TRUE,(COUNTIF(INDIRECT("'"&amp;ListeFeuilles&amp;"'!$B$3"),$B21)&gt;0),0))&amp;"'!C44"))</f>
        <v>0</v>
      </c>
      <c r="K21" s="57">
        <f t="array" aca="1" ref="K21" ca="1">IF(ISERROR(OFFSET(INDIRECT("'"&amp;INDEX(ListeFeuilles,MATCH(TRUE,(COUNTIF(INDIRECT("'"&amp;ListeFeuilles&amp;"'!$B$3"),$B21)&gt;0),0))&amp;"'!F46"),0,5)),0,OFFSET(INDIRECT("'"&amp;INDEX(ListeFeuilles,MATCH(TRUE,(COUNTIF(INDIRECT("'"&amp;ListeFeuilles&amp;"'!$B$3"),$B21)&gt;0),0))&amp;"'!F46"),0,5))</f>
        <v>0</v>
      </c>
      <c r="L21" s="58">
        <f t="shared" ca="1" si="0"/>
        <v>0</v>
      </c>
      <c r="M21" s="57"/>
      <c r="N21" s="57">
        <f t="array" aca="1" ref="N21" ca="1">IF(ISERROR(INDIRECT("'"&amp;INDEX(ListeFeuilles,MATCH(TRUE,(COUNTIF(INDIRECT("'"&amp;ListeFeuilles&amp;"'!$B$3"),$B21)&gt;0),0))&amp;"'!C58")),0,INDIRECT("'"&amp;INDEX(ListeFeuilles,MATCH(TRUE,(COUNTIF(INDIRECT("'"&amp;ListeFeuilles&amp;"'!$B$3"),$B21)&gt;0),0))&amp;"'!C58"))</f>
        <v>0</v>
      </c>
      <c r="O21" s="60"/>
    </row>
    <row r="22" spans="1:15">
      <c r="A22" s="16">
        <v>19</v>
      </c>
      <c r="B22" s="55">
        <f t="shared" si="2"/>
        <v>40869</v>
      </c>
      <c r="C22" s="56">
        <f t="array" aca="1" ref="C22" ca="1">IF(ISERROR(OFFSET(INDIRECT("'"&amp;INDEX(ListeFeuilles,MATCH(TRUE,(COUNTIF(INDIRECT("'"&amp;ListeFeuilles&amp;"'!$B$3"),$B22)&gt;0),0))&amp;"'!A36"),0,4)),0,OFFSET(INDIRECT("'"&amp;INDEX(ListeFeuilles,MATCH(TRUE,(COUNTIF(INDIRECT("'"&amp;ListeFeuilles&amp;"'!$B$3"),$B22)&gt;0),0))&amp;"'!A36"),0,4))</f>
        <v>0</v>
      </c>
      <c r="D22" s="56">
        <f t="array" aca="1" ref="D22" ca="1">IF(ISERROR(OFFSET(INDIRECT("'"&amp;INDEX(ListeFeuilles,MATCH(TRUE,(COUNTIF(INDIRECT("'"&amp;ListeFeuilles&amp;"'!$B$3"),$B22)&gt;0),0))&amp;"'!A36"),0,3)),0,OFFSET(INDIRECT("'"&amp;INDEX(ListeFeuilles,MATCH(TRUE,(COUNTIF(INDIRECT("'"&amp;ListeFeuilles&amp;"'!$B$3"),$B22)&gt;0),0))&amp;"'!A36"),0,3))</f>
        <v>0</v>
      </c>
      <c r="E22" s="57">
        <f t="array" aca="1" ref="E22" ca="1">IF(ISERROR(OFFSET(INDIRECT("'"&amp;INDEX(ListeFeuilles,MATCH(TRUE,(COUNTIF(INDIRECT("'"&amp;ListeFeuilles&amp;"'!$B$3"),$B22)&gt;0),0))&amp;"'!A36"),0,2)),0,OFFSET(INDIRECT("'"&amp;INDEX(ListeFeuilles,MATCH(TRUE,(COUNTIF(INDIRECT("'"&amp;ListeFeuilles&amp;"'!$B$3"),$B22)&gt;0),0))&amp;"'!A36"),0,2))</f>
        <v>0</v>
      </c>
      <c r="F22" s="56">
        <f t="array" aca="1" ref="F22" ca="1">IF(ISERROR(OFFSET(INDIRECT("'"&amp;INDEX(ListeFeuilles,MATCH(TRUE,(COUNTIF(INDIRECT("'"&amp;ListeFeuilles&amp;"'!$B$3"),$B22)&gt;0),0))&amp;"'!A36"),0,5)),0,OFFSET(INDIRECT("'"&amp;INDEX(ListeFeuilles,MATCH(TRUE,(COUNTIF(INDIRECT("'"&amp;ListeFeuilles&amp;"'!$B$3"),$B22)&gt;0),0))&amp;"'!A36"),0,5))</f>
        <v>0</v>
      </c>
      <c r="G22" s="57">
        <f t="shared" ca="1" si="1"/>
        <v>0</v>
      </c>
      <c r="H22" s="57">
        <f t="shared" ca="1" si="3"/>
        <v>0</v>
      </c>
      <c r="I22" s="57">
        <f t="array" aca="1" ref="I22" ca="1">IF(ISERROR(INDIRECT("'"&amp;INDEX(ListeFeuilles,MATCH(TRUE,(COUNTIF(INDIRECT("'"&amp;ListeFeuilles&amp;"'!$B$3"),$B22)&gt;0),0))&amp;"'!C39")),0,INDIRECT("'"&amp;INDEX(ListeFeuilles,MATCH(TRUE,(COUNTIF(INDIRECT("'"&amp;ListeFeuilles&amp;"'!$B$3"),$B22)&gt;0),0))&amp;"'!C39"))</f>
        <v>0</v>
      </c>
      <c r="J22" s="58">
        <f t="array" aca="1" ref="J22" ca="1">IF(ISERROR(INDIRECT("'"&amp;INDEX(ListeFeuilles,MATCH(TRUE,(COUNTIF(INDIRECT("'"&amp;ListeFeuilles&amp;"'!$B$3"),$B22)&gt;0),0))&amp;"'!C44")),0,INDIRECT("'"&amp;INDEX(ListeFeuilles,MATCH(TRUE,(COUNTIF(INDIRECT("'"&amp;ListeFeuilles&amp;"'!$B$3"),$B22)&gt;0),0))&amp;"'!C44"))</f>
        <v>0</v>
      </c>
      <c r="K22" s="57">
        <f t="array" aca="1" ref="K22" ca="1">IF(ISERROR(OFFSET(INDIRECT("'"&amp;INDEX(ListeFeuilles,MATCH(TRUE,(COUNTIF(INDIRECT("'"&amp;ListeFeuilles&amp;"'!$B$3"),$B22)&gt;0),0))&amp;"'!F46"),0,5)),0,OFFSET(INDIRECT("'"&amp;INDEX(ListeFeuilles,MATCH(TRUE,(COUNTIF(INDIRECT("'"&amp;ListeFeuilles&amp;"'!$B$3"),$B22)&gt;0),0))&amp;"'!F46"),0,5))</f>
        <v>0</v>
      </c>
      <c r="L22" s="58">
        <f t="shared" ca="1" si="0"/>
        <v>0</v>
      </c>
      <c r="M22" s="57"/>
      <c r="N22" s="57">
        <f t="array" aca="1" ref="N22" ca="1">IF(ISERROR(INDIRECT("'"&amp;INDEX(ListeFeuilles,MATCH(TRUE,(COUNTIF(INDIRECT("'"&amp;ListeFeuilles&amp;"'!$B$3"),$B22)&gt;0),0))&amp;"'!C58")),0,INDIRECT("'"&amp;INDEX(ListeFeuilles,MATCH(TRUE,(COUNTIF(INDIRECT("'"&amp;ListeFeuilles&amp;"'!$B$3"),$B22)&gt;0),0))&amp;"'!C58"))</f>
        <v>0</v>
      </c>
      <c r="O22" s="60"/>
    </row>
    <row r="23" spans="1:15">
      <c r="A23" s="17">
        <v>20</v>
      </c>
      <c r="B23" s="61">
        <f t="shared" si="2"/>
        <v>40870</v>
      </c>
      <c r="C23" s="56">
        <f t="array" aca="1" ref="C23" ca="1">IF(ISERROR(OFFSET(INDIRECT("'"&amp;INDEX(ListeFeuilles,MATCH(TRUE,(COUNTIF(INDIRECT("'"&amp;ListeFeuilles&amp;"'!$B$3"),$B23)&gt;0),0))&amp;"'!A36"),0,4)),0,OFFSET(INDIRECT("'"&amp;INDEX(ListeFeuilles,MATCH(TRUE,(COUNTIF(INDIRECT("'"&amp;ListeFeuilles&amp;"'!$B$3"),$B23)&gt;0),0))&amp;"'!A36"),0,4))</f>
        <v>0</v>
      </c>
      <c r="D23" s="56">
        <f t="array" aca="1" ref="D23" ca="1">IF(ISERROR(OFFSET(INDIRECT("'"&amp;INDEX(ListeFeuilles,MATCH(TRUE,(COUNTIF(INDIRECT("'"&amp;ListeFeuilles&amp;"'!$B$3"),$B23)&gt;0),0))&amp;"'!A36"),0,3)),0,OFFSET(INDIRECT("'"&amp;INDEX(ListeFeuilles,MATCH(TRUE,(COUNTIF(INDIRECT("'"&amp;ListeFeuilles&amp;"'!$B$3"),$B23)&gt;0),0))&amp;"'!A36"),0,3))</f>
        <v>0</v>
      </c>
      <c r="E23" s="57">
        <f t="array" aca="1" ref="E23" ca="1">IF(ISERROR(OFFSET(INDIRECT("'"&amp;INDEX(ListeFeuilles,MATCH(TRUE,(COUNTIF(INDIRECT("'"&amp;ListeFeuilles&amp;"'!$B$3"),$B23)&gt;0),0))&amp;"'!A36"),0,2)),0,OFFSET(INDIRECT("'"&amp;INDEX(ListeFeuilles,MATCH(TRUE,(COUNTIF(INDIRECT("'"&amp;ListeFeuilles&amp;"'!$B$3"),$B23)&gt;0),0))&amp;"'!A36"),0,2))</f>
        <v>0</v>
      </c>
      <c r="F23" s="56">
        <f t="array" aca="1" ref="F23" ca="1">IF(ISERROR(OFFSET(INDIRECT("'"&amp;INDEX(ListeFeuilles,MATCH(TRUE,(COUNTIF(INDIRECT("'"&amp;ListeFeuilles&amp;"'!$B$3"),$B23)&gt;0),0))&amp;"'!A36"),0,5)),0,OFFSET(INDIRECT("'"&amp;INDEX(ListeFeuilles,MATCH(TRUE,(COUNTIF(INDIRECT("'"&amp;ListeFeuilles&amp;"'!$B$3"),$B23)&gt;0),0))&amp;"'!A36"),0,5))</f>
        <v>0</v>
      </c>
      <c r="G23" s="57">
        <f t="shared" ca="1" si="1"/>
        <v>0</v>
      </c>
      <c r="H23" s="57">
        <f t="shared" ca="1" si="3"/>
        <v>0</v>
      </c>
      <c r="I23" s="57">
        <f t="array" aca="1" ref="I23" ca="1">IF(ISERROR(INDIRECT("'"&amp;INDEX(ListeFeuilles,MATCH(TRUE,(COUNTIF(INDIRECT("'"&amp;ListeFeuilles&amp;"'!$B$3"),$B23)&gt;0),0))&amp;"'!C39")),0,INDIRECT("'"&amp;INDEX(ListeFeuilles,MATCH(TRUE,(COUNTIF(INDIRECT("'"&amp;ListeFeuilles&amp;"'!$B$3"),$B23)&gt;0),0))&amp;"'!C39"))</f>
        <v>0</v>
      </c>
      <c r="J23" s="58">
        <f t="array" aca="1" ref="J23" ca="1">IF(ISERROR(INDIRECT("'"&amp;INDEX(ListeFeuilles,MATCH(TRUE,(COUNTIF(INDIRECT("'"&amp;ListeFeuilles&amp;"'!$B$3"),$B23)&gt;0),0))&amp;"'!C44")),0,INDIRECT("'"&amp;INDEX(ListeFeuilles,MATCH(TRUE,(COUNTIF(INDIRECT("'"&amp;ListeFeuilles&amp;"'!$B$3"),$B23)&gt;0),0))&amp;"'!C44"))</f>
        <v>0</v>
      </c>
      <c r="K23" s="57">
        <f t="array" aca="1" ref="K23" ca="1">IF(ISERROR(OFFSET(INDIRECT("'"&amp;INDEX(ListeFeuilles,MATCH(TRUE,(COUNTIF(INDIRECT("'"&amp;ListeFeuilles&amp;"'!$B$3"),$B23)&gt;0),0))&amp;"'!F46"),0,5)),0,OFFSET(INDIRECT("'"&amp;INDEX(ListeFeuilles,MATCH(TRUE,(COUNTIF(INDIRECT("'"&amp;ListeFeuilles&amp;"'!$B$3"),$B23)&gt;0),0))&amp;"'!F46"),0,5))</f>
        <v>0</v>
      </c>
      <c r="L23" s="58">
        <f t="shared" ca="1" si="0"/>
        <v>0</v>
      </c>
      <c r="M23" s="57"/>
      <c r="N23" s="57">
        <f t="array" aca="1" ref="N23" ca="1">IF(ISERROR(INDIRECT("'"&amp;INDEX(ListeFeuilles,MATCH(TRUE,(COUNTIF(INDIRECT("'"&amp;ListeFeuilles&amp;"'!$B$3"),$B23)&gt;0),0))&amp;"'!C58")),0,INDIRECT("'"&amp;INDEX(ListeFeuilles,MATCH(TRUE,(COUNTIF(INDIRECT("'"&amp;ListeFeuilles&amp;"'!$B$3"),$B23)&gt;0),0))&amp;"'!C58"))</f>
        <v>0</v>
      </c>
      <c r="O23" s="60"/>
    </row>
    <row r="24" spans="1:15">
      <c r="A24" s="16">
        <v>21</v>
      </c>
      <c r="B24" s="55">
        <f t="shared" si="2"/>
        <v>40871</v>
      </c>
      <c r="C24" s="56">
        <f t="array" aca="1" ref="C24" ca="1">IF(ISERROR(OFFSET(INDIRECT("'"&amp;INDEX(ListeFeuilles,MATCH(TRUE,(COUNTIF(INDIRECT("'"&amp;ListeFeuilles&amp;"'!$B$3"),$B24)&gt;0),0))&amp;"'!A36"),0,4)),0,OFFSET(INDIRECT("'"&amp;INDEX(ListeFeuilles,MATCH(TRUE,(COUNTIF(INDIRECT("'"&amp;ListeFeuilles&amp;"'!$B$3"),$B24)&gt;0),0))&amp;"'!A36"),0,4))</f>
        <v>0</v>
      </c>
      <c r="D24" s="56">
        <f t="array" aca="1" ref="D24" ca="1">IF(ISERROR(OFFSET(INDIRECT("'"&amp;INDEX(ListeFeuilles,MATCH(TRUE,(COUNTIF(INDIRECT("'"&amp;ListeFeuilles&amp;"'!$B$3"),$B24)&gt;0),0))&amp;"'!A36"),0,3)),0,OFFSET(INDIRECT("'"&amp;INDEX(ListeFeuilles,MATCH(TRUE,(COUNTIF(INDIRECT("'"&amp;ListeFeuilles&amp;"'!$B$3"),$B24)&gt;0),0))&amp;"'!A36"),0,3))</f>
        <v>0</v>
      </c>
      <c r="E24" s="57">
        <f t="array" aca="1" ref="E24" ca="1">IF(ISERROR(OFFSET(INDIRECT("'"&amp;INDEX(ListeFeuilles,MATCH(TRUE,(COUNTIF(INDIRECT("'"&amp;ListeFeuilles&amp;"'!$B$3"),$B24)&gt;0),0))&amp;"'!A36"),0,2)),0,OFFSET(INDIRECT("'"&amp;INDEX(ListeFeuilles,MATCH(TRUE,(COUNTIF(INDIRECT("'"&amp;ListeFeuilles&amp;"'!$B$3"),$B24)&gt;0),0))&amp;"'!A36"),0,2))</f>
        <v>0</v>
      </c>
      <c r="F24" s="56">
        <f t="array" aca="1" ref="F24" ca="1">IF(ISERROR(OFFSET(INDIRECT("'"&amp;INDEX(ListeFeuilles,MATCH(TRUE,(COUNTIF(INDIRECT("'"&amp;ListeFeuilles&amp;"'!$B$3"),$B24)&gt;0),0))&amp;"'!A36"),0,5)),0,OFFSET(INDIRECT("'"&amp;INDEX(ListeFeuilles,MATCH(TRUE,(COUNTIF(INDIRECT("'"&amp;ListeFeuilles&amp;"'!$B$3"),$B24)&gt;0),0))&amp;"'!A36"),0,5))</f>
        <v>0</v>
      </c>
      <c r="G24" s="57">
        <f t="shared" ca="1" si="1"/>
        <v>0</v>
      </c>
      <c r="H24" s="57">
        <f t="shared" ca="1" si="3"/>
        <v>0</v>
      </c>
      <c r="I24" s="57">
        <f t="array" aca="1" ref="I24" ca="1">IF(ISERROR(INDIRECT("'"&amp;INDEX(ListeFeuilles,MATCH(TRUE,(COUNTIF(INDIRECT("'"&amp;ListeFeuilles&amp;"'!$B$3"),$B24)&gt;0),0))&amp;"'!C39")),0,INDIRECT("'"&amp;INDEX(ListeFeuilles,MATCH(TRUE,(COUNTIF(INDIRECT("'"&amp;ListeFeuilles&amp;"'!$B$3"),$B24)&gt;0),0))&amp;"'!C39"))</f>
        <v>0</v>
      </c>
      <c r="J24" s="58">
        <f t="array" aca="1" ref="J24" ca="1">IF(ISERROR(INDIRECT("'"&amp;INDEX(ListeFeuilles,MATCH(TRUE,(COUNTIF(INDIRECT("'"&amp;ListeFeuilles&amp;"'!$B$3"),$B24)&gt;0),0))&amp;"'!C44")),0,INDIRECT("'"&amp;INDEX(ListeFeuilles,MATCH(TRUE,(COUNTIF(INDIRECT("'"&amp;ListeFeuilles&amp;"'!$B$3"),$B24)&gt;0),0))&amp;"'!C44"))</f>
        <v>0</v>
      </c>
      <c r="K24" s="57">
        <f t="array" aca="1" ref="K24" ca="1">IF(ISERROR(OFFSET(INDIRECT("'"&amp;INDEX(ListeFeuilles,MATCH(TRUE,(COUNTIF(INDIRECT("'"&amp;ListeFeuilles&amp;"'!$B$3"),$B24)&gt;0),0))&amp;"'!F46"),0,5)),0,OFFSET(INDIRECT("'"&amp;INDEX(ListeFeuilles,MATCH(TRUE,(COUNTIF(INDIRECT("'"&amp;ListeFeuilles&amp;"'!$B$3"),$B24)&gt;0),0))&amp;"'!F46"),0,5))</f>
        <v>0</v>
      </c>
      <c r="L24" s="58">
        <f t="shared" ca="1" si="0"/>
        <v>0</v>
      </c>
      <c r="M24" s="57"/>
      <c r="N24" s="57">
        <f t="array" aca="1" ref="N24" ca="1">IF(ISERROR(INDIRECT("'"&amp;INDEX(ListeFeuilles,MATCH(TRUE,(COUNTIF(INDIRECT("'"&amp;ListeFeuilles&amp;"'!$B$3"),$B24)&gt;0),0))&amp;"'!C58")),0,INDIRECT("'"&amp;INDEX(ListeFeuilles,MATCH(TRUE,(COUNTIF(INDIRECT("'"&amp;ListeFeuilles&amp;"'!$B$3"),$B24)&gt;0),0))&amp;"'!C58"))</f>
        <v>0</v>
      </c>
      <c r="O24" s="60"/>
    </row>
    <row r="25" spans="1:15">
      <c r="A25" s="17">
        <v>22</v>
      </c>
      <c r="B25" s="61">
        <f t="shared" si="2"/>
        <v>40872</v>
      </c>
      <c r="C25" s="56">
        <f t="array" aca="1" ref="C25" ca="1">IF(ISERROR(OFFSET(INDIRECT("'"&amp;INDEX(ListeFeuilles,MATCH(TRUE,(COUNTIF(INDIRECT("'"&amp;ListeFeuilles&amp;"'!$B$3"),$B25)&gt;0),0))&amp;"'!A36"),0,4)),0,OFFSET(INDIRECT("'"&amp;INDEX(ListeFeuilles,MATCH(TRUE,(COUNTIF(INDIRECT("'"&amp;ListeFeuilles&amp;"'!$B$3"),$B25)&gt;0),0))&amp;"'!A36"),0,4))</f>
        <v>0</v>
      </c>
      <c r="D25" s="56">
        <f t="array" aca="1" ref="D25" ca="1">IF(ISERROR(OFFSET(INDIRECT("'"&amp;INDEX(ListeFeuilles,MATCH(TRUE,(COUNTIF(INDIRECT("'"&amp;ListeFeuilles&amp;"'!$B$3"),$B25)&gt;0),0))&amp;"'!A36"),0,3)),0,OFFSET(INDIRECT("'"&amp;INDEX(ListeFeuilles,MATCH(TRUE,(COUNTIF(INDIRECT("'"&amp;ListeFeuilles&amp;"'!$B$3"),$B25)&gt;0),0))&amp;"'!A36"),0,3))</f>
        <v>0</v>
      </c>
      <c r="E25" s="57">
        <f t="array" aca="1" ref="E25" ca="1">IF(ISERROR(OFFSET(INDIRECT("'"&amp;INDEX(ListeFeuilles,MATCH(TRUE,(COUNTIF(INDIRECT("'"&amp;ListeFeuilles&amp;"'!$B$3"),$B25)&gt;0),0))&amp;"'!A36"),0,2)),0,OFFSET(INDIRECT("'"&amp;INDEX(ListeFeuilles,MATCH(TRUE,(COUNTIF(INDIRECT("'"&amp;ListeFeuilles&amp;"'!$B$3"),$B25)&gt;0),0))&amp;"'!A36"),0,2))</f>
        <v>0</v>
      </c>
      <c r="F25" s="56">
        <f t="array" aca="1" ref="F25" ca="1">IF(ISERROR(OFFSET(INDIRECT("'"&amp;INDEX(ListeFeuilles,MATCH(TRUE,(COUNTIF(INDIRECT("'"&amp;ListeFeuilles&amp;"'!$B$3"),$B25)&gt;0),0))&amp;"'!A36"),0,5)),0,OFFSET(INDIRECT("'"&amp;INDEX(ListeFeuilles,MATCH(TRUE,(COUNTIF(INDIRECT("'"&amp;ListeFeuilles&amp;"'!$B$3"),$B25)&gt;0),0))&amp;"'!A36"),0,5))</f>
        <v>0</v>
      </c>
      <c r="G25" s="57">
        <f t="shared" ca="1" si="1"/>
        <v>0</v>
      </c>
      <c r="H25" s="57">
        <f t="shared" ca="1" si="3"/>
        <v>0</v>
      </c>
      <c r="I25" s="57">
        <f t="array" aca="1" ref="I25" ca="1">IF(ISERROR(INDIRECT("'"&amp;INDEX(ListeFeuilles,MATCH(TRUE,(COUNTIF(INDIRECT("'"&amp;ListeFeuilles&amp;"'!$B$3"),$B25)&gt;0),0))&amp;"'!C39")),0,INDIRECT("'"&amp;INDEX(ListeFeuilles,MATCH(TRUE,(COUNTIF(INDIRECT("'"&amp;ListeFeuilles&amp;"'!$B$3"),$B25)&gt;0),0))&amp;"'!C39"))</f>
        <v>0</v>
      </c>
      <c r="J25" s="58">
        <f t="array" aca="1" ref="J25" ca="1">IF(ISERROR(INDIRECT("'"&amp;INDEX(ListeFeuilles,MATCH(TRUE,(COUNTIF(INDIRECT("'"&amp;ListeFeuilles&amp;"'!$B$3"),$B25)&gt;0),0))&amp;"'!C44")),0,INDIRECT("'"&amp;INDEX(ListeFeuilles,MATCH(TRUE,(COUNTIF(INDIRECT("'"&amp;ListeFeuilles&amp;"'!$B$3"),$B25)&gt;0),0))&amp;"'!C44"))</f>
        <v>0</v>
      </c>
      <c r="K25" s="57">
        <f t="array" aca="1" ref="K25" ca="1">IF(ISERROR(OFFSET(INDIRECT("'"&amp;INDEX(ListeFeuilles,MATCH(TRUE,(COUNTIF(INDIRECT("'"&amp;ListeFeuilles&amp;"'!$B$3"),$B25)&gt;0),0))&amp;"'!F46"),0,5)),0,OFFSET(INDIRECT("'"&amp;INDEX(ListeFeuilles,MATCH(TRUE,(COUNTIF(INDIRECT("'"&amp;ListeFeuilles&amp;"'!$B$3"),$B25)&gt;0),0))&amp;"'!F46"),0,5))</f>
        <v>0</v>
      </c>
      <c r="L25" s="58">
        <f t="shared" ca="1" si="0"/>
        <v>0</v>
      </c>
      <c r="M25" s="57"/>
      <c r="N25" s="57">
        <f t="array" aca="1" ref="N25" ca="1">IF(ISERROR(INDIRECT("'"&amp;INDEX(ListeFeuilles,MATCH(TRUE,(COUNTIF(INDIRECT("'"&amp;ListeFeuilles&amp;"'!$B$3"),$B25)&gt;0),0))&amp;"'!C58")),0,INDIRECT("'"&amp;INDEX(ListeFeuilles,MATCH(TRUE,(COUNTIF(INDIRECT("'"&amp;ListeFeuilles&amp;"'!$B$3"),$B25)&gt;0),0))&amp;"'!C58"))</f>
        <v>0</v>
      </c>
      <c r="O25" s="60"/>
    </row>
    <row r="26" spans="1:15">
      <c r="A26" s="16">
        <v>23</v>
      </c>
      <c r="B26" s="55">
        <f t="shared" si="2"/>
        <v>40873</v>
      </c>
      <c r="C26" s="56">
        <f t="array" aca="1" ref="C26" ca="1">IF(ISERROR(OFFSET(INDIRECT("'"&amp;INDEX(ListeFeuilles,MATCH(TRUE,(COUNTIF(INDIRECT("'"&amp;ListeFeuilles&amp;"'!$B$3"),$B26)&gt;0),0))&amp;"'!A36"),0,4)),0,OFFSET(INDIRECT("'"&amp;INDEX(ListeFeuilles,MATCH(TRUE,(COUNTIF(INDIRECT("'"&amp;ListeFeuilles&amp;"'!$B$3"),$B26)&gt;0),0))&amp;"'!A36"),0,4))</f>
        <v>0</v>
      </c>
      <c r="D26" s="56">
        <f t="array" aca="1" ref="D26" ca="1">IF(ISERROR(OFFSET(INDIRECT("'"&amp;INDEX(ListeFeuilles,MATCH(TRUE,(COUNTIF(INDIRECT("'"&amp;ListeFeuilles&amp;"'!$B$3"),$B26)&gt;0),0))&amp;"'!A36"),0,3)),0,OFFSET(INDIRECT("'"&amp;INDEX(ListeFeuilles,MATCH(TRUE,(COUNTIF(INDIRECT("'"&amp;ListeFeuilles&amp;"'!$B$3"),$B26)&gt;0),0))&amp;"'!A36"),0,3))</f>
        <v>0</v>
      </c>
      <c r="E26" s="57">
        <f t="array" aca="1" ref="E26" ca="1">IF(ISERROR(OFFSET(INDIRECT("'"&amp;INDEX(ListeFeuilles,MATCH(TRUE,(COUNTIF(INDIRECT("'"&amp;ListeFeuilles&amp;"'!$B$3"),$B26)&gt;0),0))&amp;"'!A36"),0,2)),0,OFFSET(INDIRECT("'"&amp;INDEX(ListeFeuilles,MATCH(TRUE,(COUNTIF(INDIRECT("'"&amp;ListeFeuilles&amp;"'!$B$3"),$B26)&gt;0),0))&amp;"'!A36"),0,2))</f>
        <v>0</v>
      </c>
      <c r="F26" s="56">
        <f t="array" aca="1" ref="F26" ca="1">IF(ISERROR(OFFSET(INDIRECT("'"&amp;INDEX(ListeFeuilles,MATCH(TRUE,(COUNTIF(INDIRECT("'"&amp;ListeFeuilles&amp;"'!$B$3"),$B26)&gt;0),0))&amp;"'!A36"),0,5)),0,OFFSET(INDIRECT("'"&amp;INDEX(ListeFeuilles,MATCH(TRUE,(COUNTIF(INDIRECT("'"&amp;ListeFeuilles&amp;"'!$B$3"),$B26)&gt;0),0))&amp;"'!A36"),0,5))</f>
        <v>0</v>
      </c>
      <c r="G26" s="57">
        <f t="shared" ca="1" si="1"/>
        <v>0</v>
      </c>
      <c r="H26" s="57">
        <f t="shared" ca="1" si="3"/>
        <v>0</v>
      </c>
      <c r="I26" s="57">
        <f t="array" aca="1" ref="I26" ca="1">IF(ISERROR(INDIRECT("'"&amp;INDEX(ListeFeuilles,MATCH(TRUE,(COUNTIF(INDIRECT("'"&amp;ListeFeuilles&amp;"'!$B$3"),$B26)&gt;0),0))&amp;"'!C39")),0,INDIRECT("'"&amp;INDEX(ListeFeuilles,MATCH(TRUE,(COUNTIF(INDIRECT("'"&amp;ListeFeuilles&amp;"'!$B$3"),$B26)&gt;0),0))&amp;"'!C39"))</f>
        <v>0</v>
      </c>
      <c r="J26" s="58">
        <f t="array" aca="1" ref="J26" ca="1">IF(ISERROR(INDIRECT("'"&amp;INDEX(ListeFeuilles,MATCH(TRUE,(COUNTIF(INDIRECT("'"&amp;ListeFeuilles&amp;"'!$B$3"),$B26)&gt;0),0))&amp;"'!C44")),0,INDIRECT("'"&amp;INDEX(ListeFeuilles,MATCH(TRUE,(COUNTIF(INDIRECT("'"&amp;ListeFeuilles&amp;"'!$B$3"),$B26)&gt;0),0))&amp;"'!C44"))</f>
        <v>0</v>
      </c>
      <c r="K26" s="57">
        <f t="array" aca="1" ref="K26" ca="1">IF(ISERROR(OFFSET(INDIRECT("'"&amp;INDEX(ListeFeuilles,MATCH(TRUE,(COUNTIF(INDIRECT("'"&amp;ListeFeuilles&amp;"'!$B$3"),$B26)&gt;0),0))&amp;"'!F46"),0,5)),0,OFFSET(INDIRECT("'"&amp;INDEX(ListeFeuilles,MATCH(TRUE,(COUNTIF(INDIRECT("'"&amp;ListeFeuilles&amp;"'!$B$3"),$B26)&gt;0),0))&amp;"'!F46"),0,5))</f>
        <v>0</v>
      </c>
      <c r="L26" s="58">
        <f t="shared" ca="1" si="0"/>
        <v>0</v>
      </c>
      <c r="M26" s="57"/>
      <c r="N26" s="57">
        <f t="array" aca="1" ref="N26" ca="1">IF(ISERROR(INDIRECT("'"&amp;INDEX(ListeFeuilles,MATCH(TRUE,(COUNTIF(INDIRECT("'"&amp;ListeFeuilles&amp;"'!$B$3"),$B26)&gt;0),0))&amp;"'!C58")),0,INDIRECT("'"&amp;INDEX(ListeFeuilles,MATCH(TRUE,(COUNTIF(INDIRECT("'"&amp;ListeFeuilles&amp;"'!$B$3"),$B26)&gt;0),0))&amp;"'!C58"))</f>
        <v>0</v>
      </c>
      <c r="O26" s="60"/>
    </row>
    <row r="27" spans="1:15">
      <c r="A27" s="17">
        <v>24</v>
      </c>
      <c r="B27" s="61">
        <f t="shared" si="2"/>
        <v>40875</v>
      </c>
      <c r="C27" s="56">
        <f t="array" aca="1" ref="C27" ca="1">IF(ISERROR(OFFSET(INDIRECT("'"&amp;INDEX(ListeFeuilles,MATCH(TRUE,(COUNTIF(INDIRECT("'"&amp;ListeFeuilles&amp;"'!$B$3"),$B27)&gt;0),0))&amp;"'!A36"),0,4)),0,OFFSET(INDIRECT("'"&amp;INDEX(ListeFeuilles,MATCH(TRUE,(COUNTIF(INDIRECT("'"&amp;ListeFeuilles&amp;"'!$B$3"),$B27)&gt;0),0))&amp;"'!A36"),0,4))</f>
        <v>0</v>
      </c>
      <c r="D27" s="56">
        <f t="array" aca="1" ref="D27" ca="1">IF(ISERROR(OFFSET(INDIRECT("'"&amp;INDEX(ListeFeuilles,MATCH(TRUE,(COUNTIF(INDIRECT("'"&amp;ListeFeuilles&amp;"'!$B$3"),$B27)&gt;0),0))&amp;"'!A36"),0,3)),0,OFFSET(INDIRECT("'"&amp;INDEX(ListeFeuilles,MATCH(TRUE,(COUNTIF(INDIRECT("'"&amp;ListeFeuilles&amp;"'!$B$3"),$B27)&gt;0),0))&amp;"'!A36"),0,3))</f>
        <v>0</v>
      </c>
      <c r="E27" s="57">
        <f t="array" aca="1" ref="E27" ca="1">IF(ISERROR(OFFSET(INDIRECT("'"&amp;INDEX(ListeFeuilles,MATCH(TRUE,(COUNTIF(INDIRECT("'"&amp;ListeFeuilles&amp;"'!$B$3"),$B27)&gt;0),0))&amp;"'!A36"),0,2)),0,OFFSET(INDIRECT("'"&amp;INDEX(ListeFeuilles,MATCH(TRUE,(COUNTIF(INDIRECT("'"&amp;ListeFeuilles&amp;"'!$B$3"),$B27)&gt;0),0))&amp;"'!A36"),0,2))</f>
        <v>0</v>
      </c>
      <c r="F27" s="56">
        <f t="array" aca="1" ref="F27" ca="1">IF(ISERROR(OFFSET(INDIRECT("'"&amp;INDEX(ListeFeuilles,MATCH(TRUE,(COUNTIF(INDIRECT("'"&amp;ListeFeuilles&amp;"'!$B$3"),$B27)&gt;0),0))&amp;"'!A36"),0,5)),0,OFFSET(INDIRECT("'"&amp;INDEX(ListeFeuilles,MATCH(TRUE,(COUNTIF(INDIRECT("'"&amp;ListeFeuilles&amp;"'!$B$3"),$B27)&gt;0),0))&amp;"'!A36"),0,5))</f>
        <v>0</v>
      </c>
      <c r="G27" s="57">
        <f t="shared" ca="1" si="1"/>
        <v>0</v>
      </c>
      <c r="H27" s="57">
        <f t="shared" ca="1" si="3"/>
        <v>0</v>
      </c>
      <c r="I27" s="57">
        <f t="array" aca="1" ref="I27" ca="1">IF(ISERROR(INDIRECT("'"&amp;INDEX(ListeFeuilles,MATCH(TRUE,(COUNTIF(INDIRECT("'"&amp;ListeFeuilles&amp;"'!$B$3"),$B27)&gt;0),0))&amp;"'!C39")),0,INDIRECT("'"&amp;INDEX(ListeFeuilles,MATCH(TRUE,(COUNTIF(INDIRECT("'"&amp;ListeFeuilles&amp;"'!$B$3"),$B27)&gt;0),0))&amp;"'!C39"))</f>
        <v>0</v>
      </c>
      <c r="J27" s="58">
        <f t="array" aca="1" ref="J27" ca="1">IF(ISERROR(INDIRECT("'"&amp;INDEX(ListeFeuilles,MATCH(TRUE,(COUNTIF(INDIRECT("'"&amp;ListeFeuilles&amp;"'!$B$3"),$B27)&gt;0),0))&amp;"'!C44")),0,INDIRECT("'"&amp;INDEX(ListeFeuilles,MATCH(TRUE,(COUNTIF(INDIRECT("'"&amp;ListeFeuilles&amp;"'!$B$3"),$B27)&gt;0),0))&amp;"'!C44"))</f>
        <v>0</v>
      </c>
      <c r="K27" s="57">
        <f t="array" aca="1" ref="K27" ca="1">IF(ISERROR(OFFSET(INDIRECT("'"&amp;INDEX(ListeFeuilles,MATCH(TRUE,(COUNTIF(INDIRECT("'"&amp;ListeFeuilles&amp;"'!$B$3"),$B27)&gt;0),0))&amp;"'!F46"),0,5)),0,OFFSET(INDIRECT("'"&amp;INDEX(ListeFeuilles,MATCH(TRUE,(COUNTIF(INDIRECT("'"&amp;ListeFeuilles&amp;"'!$B$3"),$B27)&gt;0),0))&amp;"'!F46"),0,5))</f>
        <v>0</v>
      </c>
      <c r="L27" s="58">
        <f t="shared" ca="1" si="0"/>
        <v>0</v>
      </c>
      <c r="M27" s="57"/>
      <c r="N27" s="57">
        <f t="array" aca="1" ref="N27" ca="1">IF(ISERROR(INDIRECT("'"&amp;INDEX(ListeFeuilles,MATCH(TRUE,(COUNTIF(INDIRECT("'"&amp;ListeFeuilles&amp;"'!$B$3"),$B27)&gt;0),0))&amp;"'!C58")),0,INDIRECT("'"&amp;INDEX(ListeFeuilles,MATCH(TRUE,(COUNTIF(INDIRECT("'"&amp;ListeFeuilles&amp;"'!$B$3"),$B27)&gt;0),0))&amp;"'!C58"))</f>
        <v>0</v>
      </c>
      <c r="O27" s="60"/>
    </row>
    <row r="28" spans="1:15">
      <c r="A28" s="16">
        <v>25</v>
      </c>
      <c r="B28" s="55">
        <f t="shared" si="2"/>
        <v>40876</v>
      </c>
      <c r="C28" s="56">
        <f t="array" aca="1" ref="C28" ca="1">IF(ISERROR(OFFSET(INDIRECT("'"&amp;INDEX(ListeFeuilles,MATCH(TRUE,(COUNTIF(INDIRECT("'"&amp;ListeFeuilles&amp;"'!$B$3"),$B28)&gt;0),0))&amp;"'!A36"),0,4)),0,OFFSET(INDIRECT("'"&amp;INDEX(ListeFeuilles,MATCH(TRUE,(COUNTIF(INDIRECT("'"&amp;ListeFeuilles&amp;"'!$B$3"),$B28)&gt;0),0))&amp;"'!A36"),0,4))</f>
        <v>0</v>
      </c>
      <c r="D28" s="56">
        <f t="array" aca="1" ref="D28" ca="1">IF(ISERROR(OFFSET(INDIRECT("'"&amp;INDEX(ListeFeuilles,MATCH(TRUE,(COUNTIF(INDIRECT("'"&amp;ListeFeuilles&amp;"'!$B$3"),$B28)&gt;0),0))&amp;"'!A36"),0,3)),0,OFFSET(INDIRECT("'"&amp;INDEX(ListeFeuilles,MATCH(TRUE,(COUNTIF(INDIRECT("'"&amp;ListeFeuilles&amp;"'!$B$3"),$B28)&gt;0),0))&amp;"'!A36"),0,3))</f>
        <v>0</v>
      </c>
      <c r="E28" s="57">
        <f t="array" aca="1" ref="E28" ca="1">IF(ISERROR(OFFSET(INDIRECT("'"&amp;INDEX(ListeFeuilles,MATCH(TRUE,(COUNTIF(INDIRECT("'"&amp;ListeFeuilles&amp;"'!$B$3"),$B28)&gt;0),0))&amp;"'!A36"),0,2)),0,OFFSET(INDIRECT("'"&amp;INDEX(ListeFeuilles,MATCH(TRUE,(COUNTIF(INDIRECT("'"&amp;ListeFeuilles&amp;"'!$B$3"),$B28)&gt;0),0))&amp;"'!A36"),0,2))</f>
        <v>0</v>
      </c>
      <c r="F28" s="56">
        <f t="array" aca="1" ref="F28" ca="1">IF(ISERROR(OFFSET(INDIRECT("'"&amp;INDEX(ListeFeuilles,MATCH(TRUE,(COUNTIF(INDIRECT("'"&amp;ListeFeuilles&amp;"'!$B$3"),$B28)&gt;0),0))&amp;"'!A36"),0,5)),0,OFFSET(INDIRECT("'"&amp;INDEX(ListeFeuilles,MATCH(TRUE,(COUNTIF(INDIRECT("'"&amp;ListeFeuilles&amp;"'!$B$3"),$B28)&gt;0),0))&amp;"'!A36"),0,5))</f>
        <v>0</v>
      </c>
      <c r="G28" s="57">
        <f t="shared" ca="1" si="1"/>
        <v>0</v>
      </c>
      <c r="H28" s="57">
        <f t="shared" ca="1" si="3"/>
        <v>0</v>
      </c>
      <c r="I28" s="57">
        <f t="array" aca="1" ref="I28" ca="1">IF(ISERROR(INDIRECT("'"&amp;INDEX(ListeFeuilles,MATCH(TRUE,(COUNTIF(INDIRECT("'"&amp;ListeFeuilles&amp;"'!$B$3"),$B28)&gt;0),0))&amp;"'!C39")),0,INDIRECT("'"&amp;INDEX(ListeFeuilles,MATCH(TRUE,(COUNTIF(INDIRECT("'"&amp;ListeFeuilles&amp;"'!$B$3"),$B28)&gt;0),0))&amp;"'!C39"))</f>
        <v>0</v>
      </c>
      <c r="J28" s="58">
        <f t="array" aca="1" ref="J28" ca="1">IF(ISERROR(INDIRECT("'"&amp;INDEX(ListeFeuilles,MATCH(TRUE,(COUNTIF(INDIRECT("'"&amp;ListeFeuilles&amp;"'!$B$3"),$B28)&gt;0),0))&amp;"'!C44")),0,INDIRECT("'"&amp;INDEX(ListeFeuilles,MATCH(TRUE,(COUNTIF(INDIRECT("'"&amp;ListeFeuilles&amp;"'!$B$3"),$B28)&gt;0),0))&amp;"'!C44"))</f>
        <v>0</v>
      </c>
      <c r="K28" s="57">
        <f t="array" aca="1" ref="K28" ca="1">IF(ISERROR(OFFSET(INDIRECT("'"&amp;INDEX(ListeFeuilles,MATCH(TRUE,(COUNTIF(INDIRECT("'"&amp;ListeFeuilles&amp;"'!$B$3"),$B28)&gt;0),0))&amp;"'!F46"),0,5)),0,OFFSET(INDIRECT("'"&amp;INDEX(ListeFeuilles,MATCH(TRUE,(COUNTIF(INDIRECT("'"&amp;ListeFeuilles&amp;"'!$B$3"),$B28)&gt;0),0))&amp;"'!F46"),0,5))</f>
        <v>0</v>
      </c>
      <c r="L28" s="58">
        <f t="shared" ca="1" si="0"/>
        <v>0</v>
      </c>
      <c r="M28" s="57"/>
      <c r="N28" s="57">
        <f t="array" aca="1" ref="N28" ca="1">IF(ISERROR(INDIRECT("'"&amp;INDEX(ListeFeuilles,MATCH(TRUE,(COUNTIF(INDIRECT("'"&amp;ListeFeuilles&amp;"'!$B$3"),$B28)&gt;0),0))&amp;"'!C58")),0,INDIRECT("'"&amp;INDEX(ListeFeuilles,MATCH(TRUE,(COUNTIF(INDIRECT("'"&amp;ListeFeuilles&amp;"'!$B$3"),$B28)&gt;0),0))&amp;"'!C58"))</f>
        <v>0</v>
      </c>
      <c r="O28" s="60"/>
    </row>
    <row r="29" spans="1:15">
      <c r="A29" s="17">
        <v>26</v>
      </c>
      <c r="B29" s="61">
        <f t="shared" si="2"/>
        <v>40877</v>
      </c>
      <c r="C29" s="56">
        <f t="array" aca="1" ref="C29" ca="1">IF(ISERROR(OFFSET(INDIRECT("'"&amp;INDEX(ListeFeuilles,MATCH(TRUE,(COUNTIF(INDIRECT("'"&amp;ListeFeuilles&amp;"'!$B$3"),$B29)&gt;0),0))&amp;"'!A36"),0,4)),0,OFFSET(INDIRECT("'"&amp;INDEX(ListeFeuilles,MATCH(TRUE,(COUNTIF(INDIRECT("'"&amp;ListeFeuilles&amp;"'!$B$3"),$B29)&gt;0),0))&amp;"'!A36"),0,4))</f>
        <v>0</v>
      </c>
      <c r="D29" s="56">
        <f t="array" aca="1" ref="D29" ca="1">IF(ISERROR(OFFSET(INDIRECT("'"&amp;INDEX(ListeFeuilles,MATCH(TRUE,(COUNTIF(INDIRECT("'"&amp;ListeFeuilles&amp;"'!$B$3"),$B29)&gt;0),0))&amp;"'!A36"),0,3)),0,OFFSET(INDIRECT("'"&amp;INDEX(ListeFeuilles,MATCH(TRUE,(COUNTIF(INDIRECT("'"&amp;ListeFeuilles&amp;"'!$B$3"),$B29)&gt;0),0))&amp;"'!A36"),0,3))</f>
        <v>0</v>
      </c>
      <c r="E29" s="57">
        <f t="array" aca="1" ref="E29" ca="1">IF(ISERROR(OFFSET(INDIRECT("'"&amp;INDEX(ListeFeuilles,MATCH(TRUE,(COUNTIF(INDIRECT("'"&amp;ListeFeuilles&amp;"'!$B$3"),$B29)&gt;0),0))&amp;"'!A36"),0,2)),0,OFFSET(INDIRECT("'"&amp;INDEX(ListeFeuilles,MATCH(TRUE,(COUNTIF(INDIRECT("'"&amp;ListeFeuilles&amp;"'!$B$3"),$B29)&gt;0),0))&amp;"'!A36"),0,2))</f>
        <v>0</v>
      </c>
      <c r="F29" s="56">
        <f t="array" aca="1" ref="F29" ca="1">IF(ISERROR(OFFSET(INDIRECT("'"&amp;INDEX(ListeFeuilles,MATCH(TRUE,(COUNTIF(INDIRECT("'"&amp;ListeFeuilles&amp;"'!$B$3"),$B29)&gt;0),0))&amp;"'!A36"),0,5)),0,OFFSET(INDIRECT("'"&amp;INDEX(ListeFeuilles,MATCH(TRUE,(COUNTIF(INDIRECT("'"&amp;ListeFeuilles&amp;"'!$B$3"),$B29)&gt;0),0))&amp;"'!A36"),0,5))</f>
        <v>0</v>
      </c>
      <c r="G29" s="57">
        <f t="shared" ca="1" si="1"/>
        <v>0</v>
      </c>
      <c r="H29" s="57">
        <f t="shared" ca="1" si="3"/>
        <v>0</v>
      </c>
      <c r="I29" s="57">
        <f t="array" aca="1" ref="I29" ca="1">IF(ISERROR(INDIRECT("'"&amp;INDEX(ListeFeuilles,MATCH(TRUE,(COUNTIF(INDIRECT("'"&amp;ListeFeuilles&amp;"'!$B$3"),$B29)&gt;0),0))&amp;"'!C39")),0,INDIRECT("'"&amp;INDEX(ListeFeuilles,MATCH(TRUE,(COUNTIF(INDIRECT("'"&amp;ListeFeuilles&amp;"'!$B$3"),$B29)&gt;0),0))&amp;"'!C39"))</f>
        <v>0</v>
      </c>
      <c r="J29" s="58">
        <f t="array" aca="1" ref="J29" ca="1">IF(ISERROR(INDIRECT("'"&amp;INDEX(ListeFeuilles,MATCH(TRUE,(COUNTIF(INDIRECT("'"&amp;ListeFeuilles&amp;"'!$B$3"),$B29)&gt;0),0))&amp;"'!C44")),0,INDIRECT("'"&amp;INDEX(ListeFeuilles,MATCH(TRUE,(COUNTIF(INDIRECT("'"&amp;ListeFeuilles&amp;"'!$B$3"),$B29)&gt;0),0))&amp;"'!C44"))</f>
        <v>0</v>
      </c>
      <c r="K29" s="57">
        <f t="array" aca="1" ref="K29" ca="1">IF(ISERROR(OFFSET(INDIRECT("'"&amp;INDEX(ListeFeuilles,MATCH(TRUE,(COUNTIF(INDIRECT("'"&amp;ListeFeuilles&amp;"'!$B$3"),$B29)&gt;0),0))&amp;"'!F46"),0,5)),0,OFFSET(INDIRECT("'"&amp;INDEX(ListeFeuilles,MATCH(TRUE,(COUNTIF(INDIRECT("'"&amp;ListeFeuilles&amp;"'!$B$3"),$B29)&gt;0),0))&amp;"'!F46"),0,5))</f>
        <v>0</v>
      </c>
      <c r="L29" s="58">
        <f t="shared" ca="1" si="0"/>
        <v>0</v>
      </c>
      <c r="M29" s="57"/>
      <c r="N29" s="57">
        <f t="array" aca="1" ref="N29" ca="1">IF(ISERROR(INDIRECT("'"&amp;INDEX(ListeFeuilles,MATCH(TRUE,(COUNTIF(INDIRECT("'"&amp;ListeFeuilles&amp;"'!$B$3"),$B29)&gt;0),0))&amp;"'!C58")),0,INDIRECT("'"&amp;INDEX(ListeFeuilles,MATCH(TRUE,(COUNTIF(INDIRECT("'"&amp;ListeFeuilles&amp;"'!$B$3"),$B29)&gt;0),0))&amp;"'!C58"))</f>
        <v>0</v>
      </c>
      <c r="O29" s="60"/>
    </row>
    <row r="30" spans="1:15">
      <c r="A30" s="16">
        <v>27</v>
      </c>
      <c r="B30" s="55" t="str">
        <f t="shared" si="2"/>
        <v/>
      </c>
      <c r="C30" s="56">
        <f t="array" aca="1" ref="C30" ca="1">IF(ISERROR(OFFSET(INDIRECT("'"&amp;INDEX(ListeFeuilles,MATCH(TRUE,(COUNTIF(INDIRECT("'"&amp;ListeFeuilles&amp;"'!$B$3"),$B30)&gt;0),0))&amp;"'!A36"),0,4)),0,OFFSET(INDIRECT("'"&amp;INDEX(ListeFeuilles,MATCH(TRUE,(COUNTIF(INDIRECT("'"&amp;ListeFeuilles&amp;"'!$B$3"),$B30)&gt;0),0))&amp;"'!A36"),0,4))</f>
        <v>0</v>
      </c>
      <c r="D30" s="56">
        <f t="array" aca="1" ref="D30" ca="1">IF(ISERROR(OFFSET(INDIRECT("'"&amp;INDEX(ListeFeuilles,MATCH(TRUE,(COUNTIF(INDIRECT("'"&amp;ListeFeuilles&amp;"'!$B$3"),$B30)&gt;0),0))&amp;"'!A36"),0,3)),0,OFFSET(INDIRECT("'"&amp;INDEX(ListeFeuilles,MATCH(TRUE,(COUNTIF(INDIRECT("'"&amp;ListeFeuilles&amp;"'!$B$3"),$B30)&gt;0),0))&amp;"'!A36"),0,3))</f>
        <v>0</v>
      </c>
      <c r="E30" s="57">
        <f t="array" aca="1" ref="E30" ca="1">IF(ISERROR(OFFSET(INDIRECT("'"&amp;INDEX(ListeFeuilles,MATCH(TRUE,(COUNTIF(INDIRECT("'"&amp;ListeFeuilles&amp;"'!$B$3"),$B30)&gt;0),0))&amp;"'!A36"),0,2)),0,OFFSET(INDIRECT("'"&amp;INDEX(ListeFeuilles,MATCH(TRUE,(COUNTIF(INDIRECT("'"&amp;ListeFeuilles&amp;"'!$B$3"),$B30)&gt;0),0))&amp;"'!A36"),0,2))</f>
        <v>0</v>
      </c>
      <c r="F30" s="56">
        <f t="array" aca="1" ref="F30" ca="1">IF(ISERROR(OFFSET(INDIRECT("'"&amp;INDEX(ListeFeuilles,MATCH(TRUE,(COUNTIF(INDIRECT("'"&amp;ListeFeuilles&amp;"'!$B$3"),$B30)&gt;0),0))&amp;"'!A36"),0,5)),0,OFFSET(INDIRECT("'"&amp;INDEX(ListeFeuilles,MATCH(TRUE,(COUNTIF(INDIRECT("'"&amp;ListeFeuilles&amp;"'!$B$3"),$B30)&gt;0),0))&amp;"'!A36"),0,5))</f>
        <v>0</v>
      </c>
      <c r="G30" s="57">
        <f t="shared" ca="1" si="1"/>
        <v>0</v>
      </c>
      <c r="H30" s="57">
        <f t="shared" ca="1" si="3"/>
        <v>0</v>
      </c>
      <c r="I30" s="57">
        <f t="array" aca="1" ref="I30" ca="1">IF(ISERROR(INDIRECT("'"&amp;INDEX(ListeFeuilles,MATCH(TRUE,(COUNTIF(INDIRECT("'"&amp;ListeFeuilles&amp;"'!$B$3"),$B30)&gt;0),0))&amp;"'!C39")),0,INDIRECT("'"&amp;INDEX(ListeFeuilles,MATCH(TRUE,(COUNTIF(INDIRECT("'"&amp;ListeFeuilles&amp;"'!$B$3"),$B30)&gt;0),0))&amp;"'!C39"))</f>
        <v>0</v>
      </c>
      <c r="J30" s="58">
        <f t="array" aca="1" ref="J30" ca="1">IF(ISERROR(INDIRECT("'"&amp;INDEX(ListeFeuilles,MATCH(TRUE,(COUNTIF(INDIRECT("'"&amp;ListeFeuilles&amp;"'!$B$3"),$B30)&gt;0),0))&amp;"'!C44")),0,INDIRECT("'"&amp;INDEX(ListeFeuilles,MATCH(TRUE,(COUNTIF(INDIRECT("'"&amp;ListeFeuilles&amp;"'!$B$3"),$B30)&gt;0),0))&amp;"'!C44"))</f>
        <v>0</v>
      </c>
      <c r="K30" s="57">
        <f t="array" aca="1" ref="K30" ca="1">IF(ISERROR(OFFSET(INDIRECT("'"&amp;INDEX(ListeFeuilles,MATCH(TRUE,(COUNTIF(INDIRECT("'"&amp;ListeFeuilles&amp;"'!$B$3"),$B30)&gt;0),0))&amp;"'!F46"),0,5)),0,OFFSET(INDIRECT("'"&amp;INDEX(ListeFeuilles,MATCH(TRUE,(COUNTIF(INDIRECT("'"&amp;ListeFeuilles&amp;"'!$B$3"),$B30)&gt;0),0))&amp;"'!F46"),0,5))</f>
        <v>0</v>
      </c>
      <c r="L30" s="58">
        <f t="shared" ca="1" si="0"/>
        <v>0</v>
      </c>
      <c r="M30" s="57"/>
      <c r="N30" s="57">
        <f t="array" aca="1" ref="N30" ca="1">IF(ISERROR(INDIRECT("'"&amp;INDEX(ListeFeuilles,MATCH(TRUE,(COUNTIF(INDIRECT("'"&amp;ListeFeuilles&amp;"'!$B$3"),$B30)&gt;0),0))&amp;"'!C58")),0,INDIRECT("'"&amp;INDEX(ListeFeuilles,MATCH(TRUE,(COUNTIF(INDIRECT("'"&amp;ListeFeuilles&amp;"'!$B$3"),$B30)&gt;0),0))&amp;"'!C58"))</f>
        <v>0</v>
      </c>
      <c r="O30" s="60"/>
    </row>
    <row r="31" spans="1:15">
      <c r="A31" s="62"/>
      <c r="B31" s="63" t="str">
        <f t="shared" si="2"/>
        <v/>
      </c>
      <c r="C31" s="56">
        <f t="array" aca="1" ref="C31" ca="1">IF(ISERROR(OFFSET(INDIRECT("'"&amp;INDEX(ListeFeuilles,MATCH(TRUE,(COUNTIF(INDIRECT("'"&amp;ListeFeuilles&amp;"'!$B$3"),$B31)&gt;0),0))&amp;"'!A36"),0,4)),0,OFFSET(INDIRECT("'"&amp;INDEX(ListeFeuilles,MATCH(TRUE,(COUNTIF(INDIRECT("'"&amp;ListeFeuilles&amp;"'!$B$3"),$B31)&gt;0),0))&amp;"'!A36"),0,4))</f>
        <v>0</v>
      </c>
      <c r="D31" s="56">
        <f t="array" aca="1" ref="D31" ca="1">IF(ISERROR(OFFSET(INDIRECT("'"&amp;INDEX(ListeFeuilles,MATCH(TRUE,(COUNTIF(INDIRECT("'"&amp;ListeFeuilles&amp;"'!$B$3"),$B31)&gt;0),0))&amp;"'!A36"),0,3)),0,OFFSET(INDIRECT("'"&amp;INDEX(ListeFeuilles,MATCH(TRUE,(COUNTIF(INDIRECT("'"&amp;ListeFeuilles&amp;"'!$B$3"),$B31)&gt;0),0))&amp;"'!A36"),0,3))</f>
        <v>0</v>
      </c>
      <c r="E31" s="57">
        <f t="array" aca="1" ref="E31" ca="1">IF(ISERROR(OFFSET(INDIRECT("'"&amp;INDEX(ListeFeuilles,MATCH(TRUE,(COUNTIF(INDIRECT("'"&amp;ListeFeuilles&amp;"'!$B$3"),$B31)&gt;0),0))&amp;"'!A36"),0,2)),0,OFFSET(INDIRECT("'"&amp;INDEX(ListeFeuilles,MATCH(TRUE,(COUNTIF(INDIRECT("'"&amp;ListeFeuilles&amp;"'!$B$3"),$B31)&gt;0),0))&amp;"'!A36"),0,2))</f>
        <v>0</v>
      </c>
      <c r="F31" s="56">
        <f t="array" aca="1" ref="F31" ca="1">IF(ISERROR(OFFSET(INDIRECT("'"&amp;INDEX(ListeFeuilles,MATCH(TRUE,(COUNTIF(INDIRECT("'"&amp;ListeFeuilles&amp;"'!$B$3"),$B31)&gt;0),0))&amp;"'!A36"),0,5)),0,OFFSET(INDIRECT("'"&amp;INDEX(ListeFeuilles,MATCH(TRUE,(COUNTIF(INDIRECT("'"&amp;ListeFeuilles&amp;"'!$B$3"),$B31)&gt;0),0))&amp;"'!A36"),0,5))</f>
        <v>0</v>
      </c>
      <c r="G31" s="57">
        <f t="array" aca="1" ref="G31" ca="1">IF(ISERROR(OFFSET(INDIRECT("'"&amp;INDEX(ListeFeuilles,MATCH(TRUE,(COUNTIF(INDIRECT("'"&amp;ListeFeuilles&amp;"'!$B$3"),$B31)&gt;0),0))&amp;"'!A36"),0,4)),0,OFFSET(INDIRECT("'"&amp;INDEX(ListeFeuilles,MATCH(TRUE,(COUNTIF(INDIRECT("'"&amp;ListeFeuilles&amp;"'!$B$3"),$B31)&gt;0),0))&amp;"'!A36"),0,4))</f>
        <v>0</v>
      </c>
      <c r="H31" s="57">
        <f t="shared" ca="1" si="3"/>
        <v>0</v>
      </c>
      <c r="I31" s="57">
        <f t="array" aca="1" ref="I31" ca="1">IF(ISERROR(INDIRECT("'"&amp;INDEX(ListeFeuilles,MATCH(TRUE,(COUNTIF(INDIRECT("'"&amp;ListeFeuilles&amp;"'!$B$3"),$B31)&gt;0),0))&amp;"'!C39")),0,INDIRECT("'"&amp;INDEX(ListeFeuilles,MATCH(TRUE,(COUNTIF(INDIRECT("'"&amp;ListeFeuilles&amp;"'!$B$3"),$B31)&gt;0),0))&amp;"'!C39"))</f>
        <v>0</v>
      </c>
      <c r="J31" s="58">
        <f t="array" aca="1" ref="J31" ca="1">IF(ISERROR(INDIRECT("'"&amp;INDEX(ListeFeuilles,MATCH(TRUE,(COUNTIF(INDIRECT("'"&amp;ListeFeuilles&amp;"'!$B$3"),$B31)&gt;0),0))&amp;"'!C44")),0,INDIRECT("'"&amp;INDEX(ListeFeuilles,MATCH(TRUE,(COUNTIF(INDIRECT("'"&amp;ListeFeuilles&amp;"'!$B$3"),$B31)&gt;0),0))&amp;"'!C44"))</f>
        <v>0</v>
      </c>
      <c r="K31" s="57">
        <f t="array" aca="1" ref="K31" ca="1">IF(ISERROR(OFFSET(INDIRECT("'"&amp;INDEX(ListeFeuilles,MATCH(TRUE,(COUNTIF(INDIRECT("'"&amp;ListeFeuilles&amp;"'!$B$3"),$B31)&gt;0),0))&amp;"'!F46"),0,5)),0,OFFSET(INDIRECT("'"&amp;INDEX(ListeFeuilles,MATCH(TRUE,(COUNTIF(INDIRECT("'"&amp;ListeFeuilles&amp;"'!$B$3"),$B31)&gt;0),0))&amp;"'!F46"),0,5))</f>
        <v>0</v>
      </c>
      <c r="L31" s="58">
        <f t="shared" ca="1" si="0"/>
        <v>0</v>
      </c>
      <c r="M31" s="57"/>
      <c r="N31" s="57">
        <f t="array" aca="1" ref="N31" ca="1">IF(ISERROR(INDIRECT("'"&amp;INDEX(ListeFeuilles,MATCH(TRUE,(COUNTIF(INDIRECT("'"&amp;ListeFeuilles&amp;"'!$B$3"),$B31)&gt;0),0))&amp;"'!C58")),0,INDIRECT("'"&amp;INDEX(ListeFeuilles,MATCH(TRUE,(COUNTIF(INDIRECT("'"&amp;ListeFeuilles&amp;"'!$B$3"),$B31)&gt;0),0))&amp;"'!C58"))</f>
        <v>0</v>
      </c>
      <c r="O31" s="60"/>
    </row>
    <row r="32" spans="1:15">
      <c r="A32" s="64"/>
      <c r="B32" s="65" t="str">
        <f t="shared" si="2"/>
        <v/>
      </c>
      <c r="C32" s="66"/>
      <c r="D32" s="66"/>
      <c r="E32" s="67"/>
      <c r="F32" s="66"/>
      <c r="G32" s="68"/>
      <c r="H32" s="67"/>
      <c r="I32" s="57"/>
      <c r="J32" s="58">
        <f t="array" aca="1" ref="J32" ca="1">IF(ISERROR(INDIRECT("'"&amp;INDEX(ListeFeuilles,MATCH(TRUE,(COUNTIF(INDIRECT("'"&amp;ListeFeuilles&amp;"'!$B$3"),$B32)&gt;0),0))&amp;"'!C44")),0,INDIRECT("'"&amp;INDEX(ListeFeuilles,MATCH(TRUE,(COUNTIF(INDIRECT("'"&amp;ListeFeuilles&amp;"'!$B$3"),$B32)&gt;0),0))&amp;"'!C44"))</f>
        <v>0</v>
      </c>
      <c r="K32" s="57">
        <f t="shared" ref="K32" ca="1" si="4">IF(ISERROR(OFFSET(INDIRECT("'"&amp;INDEX(ListeFeuilles,MATCH(TRUE,(COUNTIF(INDIRECT("'"&amp;ListeFeuilles&amp;"'!$B$3"),$B32)&gt;0),0))&amp;"'!A36"),0,3)),0,OFFSET(INDIRECT("'"&amp;INDEX(ListeFeuilles,MATCH(TRUE,(COUNTIF(INDIRECT("'"&amp;ListeFeuilles&amp;"'!$B$3"),$B32)&gt;0),0))&amp;"'!A36"),0,3))</f>
        <v>0</v>
      </c>
      <c r="L32" s="69"/>
      <c r="M32" s="67"/>
      <c r="N32" s="67"/>
      <c r="O32" s="70"/>
    </row>
    <row r="33" spans="1:15">
      <c r="A33" s="62"/>
      <c r="B33" s="71" t="s">
        <v>17</v>
      </c>
      <c r="C33" s="72">
        <f ca="1">SUM(C4:C30)</f>
        <v>0</v>
      </c>
      <c r="D33" s="73">
        <f t="shared" ref="D33:K33" ca="1" si="5">SUM(D4:D30)</f>
        <v>254</v>
      </c>
      <c r="E33" s="72">
        <f t="shared" ca="1" si="5"/>
        <v>0</v>
      </c>
      <c r="F33" s="72">
        <f t="shared" ca="1" si="5"/>
        <v>0</v>
      </c>
      <c r="G33" s="82">
        <f ca="1">SUM(G4:G30)</f>
        <v>254</v>
      </c>
      <c r="H33" s="72">
        <f t="shared" ca="1" si="5"/>
        <v>35</v>
      </c>
      <c r="I33" s="72">
        <f t="shared" ca="1" si="5"/>
        <v>0</v>
      </c>
      <c r="J33" s="72">
        <f t="shared" ca="1" si="5"/>
        <v>25</v>
      </c>
      <c r="K33" s="74">
        <f t="shared" ca="1" si="5"/>
        <v>0</v>
      </c>
      <c r="L33" s="72">
        <f t="shared" ref="L33:O33" ca="1" si="6">SUM(L4:L30)</f>
        <v>454</v>
      </c>
      <c r="M33" s="74">
        <f t="shared" si="6"/>
        <v>0</v>
      </c>
      <c r="N33" s="72">
        <f t="shared" ca="1" si="6"/>
        <v>0</v>
      </c>
      <c r="O33" s="75">
        <f t="shared" si="6"/>
        <v>0</v>
      </c>
    </row>
    <row r="34" spans="1:15">
      <c r="B34" s="22"/>
      <c r="D34" s="21"/>
      <c r="E34" s="21"/>
      <c r="F34" s="21"/>
      <c r="G34" s="23"/>
      <c r="K34" s="21"/>
    </row>
    <row r="35" spans="1:15">
      <c r="B35" s="22"/>
      <c r="D35" s="21"/>
      <c r="E35" s="21"/>
      <c r="F35" s="21"/>
      <c r="G35" s="23"/>
      <c r="K35" s="21"/>
    </row>
    <row r="36" spans="1:15">
      <c r="B36" s="22"/>
      <c r="D36" s="21"/>
      <c r="E36" s="21"/>
      <c r="F36" s="21"/>
      <c r="G36" s="23"/>
      <c r="K36" s="21"/>
    </row>
    <row r="37" spans="1:15">
      <c r="B37" s="22"/>
      <c r="D37" s="21"/>
      <c r="E37" s="21"/>
      <c r="F37" s="21"/>
      <c r="G37" s="23"/>
      <c r="K37" s="21"/>
    </row>
    <row r="38" spans="1:15">
      <c r="D38" s="21"/>
      <c r="E38" s="21"/>
      <c r="F38" s="21"/>
      <c r="K38" s="21"/>
    </row>
    <row r="39" spans="1:15">
      <c r="D39" s="21"/>
      <c r="E39" s="21"/>
      <c r="F39" s="21"/>
      <c r="K39" s="21"/>
    </row>
    <row r="40" spans="1:15">
      <c r="D40" s="21"/>
      <c r="E40" s="21"/>
      <c r="F40" s="21"/>
      <c r="K40" s="21"/>
    </row>
    <row r="41" spans="1:15">
      <c r="D41" s="21"/>
      <c r="E41" s="21"/>
      <c r="F41" s="21"/>
      <c r="K41" s="21"/>
    </row>
    <row r="42" spans="1:15">
      <c r="D42" s="21"/>
      <c r="E42" s="21"/>
      <c r="F42" s="21"/>
      <c r="K42" s="21"/>
    </row>
    <row r="43" spans="1:15">
      <c r="D43" s="21"/>
      <c r="E43" s="21"/>
      <c r="F43" s="21"/>
      <c r="K43" s="21"/>
    </row>
    <row r="44" spans="1:15">
      <c r="D44" s="21"/>
      <c r="E44" s="21"/>
      <c r="F44" s="21"/>
      <c r="K44" s="21"/>
    </row>
    <row r="45" spans="1:15">
      <c r="D45" s="21"/>
      <c r="E45" s="21"/>
      <c r="F45" s="21"/>
      <c r="K45" s="21"/>
    </row>
    <row r="46" spans="1:15">
      <c r="D46" s="21"/>
      <c r="E46" s="21"/>
      <c r="F46" s="21"/>
      <c r="K46" s="21"/>
    </row>
    <row r="47" spans="1:15">
      <c r="D47" s="21"/>
      <c r="E47" s="21"/>
      <c r="F47" s="21"/>
      <c r="K47" s="21"/>
    </row>
  </sheetData>
  <sheetProtection selectLockedCells="1"/>
  <autoFilter ref="A2:O33"/>
  <phoneticPr fontId="0" type="noConversion"/>
  <hyperlinks>
    <hyperlink ref="A4" location="'Feuille 1'!A1" display="'Feuille 1'!A1"/>
    <hyperlink ref="A5" location="Feuil2!A1" display="Feuil2!A1"/>
    <hyperlink ref="A6" location="Feuil3!A1" display="Feuil3!A1"/>
    <hyperlink ref="A7" location="Feuil4!A1" display="Feuil4!A1"/>
    <hyperlink ref="A8" location="Feuil5!A1" display="Feuil5!A1"/>
    <hyperlink ref="A9" location="Feuil6!A1" display="Feuil6!A1"/>
    <hyperlink ref="A10" location="Feuil7!A1" display="Feuil7!A1"/>
    <hyperlink ref="A11" location="Feuil8!A1" display="Feuil8!A1"/>
    <hyperlink ref="A12" location="Feuil9!A1" display="Feuil9!A1"/>
    <hyperlink ref="A13" location="Feuil10!A1" display="Feuil10!A1"/>
    <hyperlink ref="A14" location="Feuil11!A1" display="Feuil11!A1"/>
    <hyperlink ref="A15" location="Feuil12!A1" display="Feuil12!A1"/>
    <hyperlink ref="A16" location="Feuil13!A1" display="Feuil13!A1"/>
    <hyperlink ref="A17" location="Feuil14!A1" display="Feuil14!A1"/>
    <hyperlink ref="A18" location="Feuil15!A1" display="Feuil15!A1"/>
    <hyperlink ref="A19" location="Feuil16!A1" display="Feuil16!A1"/>
    <hyperlink ref="A20" location="Feuil17!A1" display="Feuil17!A1"/>
    <hyperlink ref="A21" location="Feuil18!A1" display="Feuil18!A1"/>
    <hyperlink ref="A22" location="Feuil19!A1" display="Feuil19!A1"/>
    <hyperlink ref="A23" location="Feuil20!A1" display="Feuil20!A1"/>
    <hyperlink ref="A24" location="Feuil21!A1" display="Feuil21!A1"/>
    <hyperlink ref="A25" location="Feuil22!A1" display="Feuil22!A1"/>
    <hyperlink ref="A26" location="Feuil23!A1" display="Feuil23!A1"/>
    <hyperlink ref="A27" location="Feuil24!A1" display="Feuil24!A1"/>
    <hyperlink ref="A28" location="Feuil25!A1" display="Feuil25!A1"/>
    <hyperlink ref="A29" location="Feuil26!A1" display="Feuil26!A1"/>
  </hyperlinks>
  <printOptions horizontalCentered="1"/>
  <pageMargins left="0.38690476190476192" right="0.38690476190476192" top="0.71" bottom="0.71" header="0.5" footer="0.5"/>
  <pageSetup paperSize="9" scale="99" fitToHeight="10" orientation="landscape" r:id="rId1"/>
  <headerFooter alignWithMargins="0">
    <oddFooter>&amp;C&amp;EBOS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1"/>
  <sheetViews>
    <sheetView view="pageLayout" zoomScale="81" zoomScaleNormal="90" zoomScalePageLayoutView="81" workbookViewId="0">
      <selection activeCell="C39" sqref="C39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40848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>
        <v>45</v>
      </c>
      <c r="D6" s="31">
        <v>65</v>
      </c>
      <c r="E6" s="8">
        <v>85</v>
      </c>
      <c r="F6" s="8"/>
      <c r="G6" s="32">
        <v>25</v>
      </c>
      <c r="H6" s="37"/>
      <c r="I6" s="33" t="s">
        <v>68</v>
      </c>
      <c r="J6" s="33"/>
      <c r="K6" s="33"/>
    </row>
    <row r="7" spans="1:11">
      <c r="A7" s="27"/>
      <c r="B7" s="4"/>
      <c r="C7" s="5"/>
      <c r="D7" s="6"/>
      <c r="E7" s="7"/>
      <c r="F7" s="8"/>
      <c r="G7" s="9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9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9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9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9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9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9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9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9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9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9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9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9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9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9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9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9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9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9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9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9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9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9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9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9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9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9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9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9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45</v>
      </c>
      <c r="D36" s="11">
        <f>SUM(D6:D35)</f>
        <v>65</v>
      </c>
      <c r="E36" s="11">
        <f>SUM(E6:E35)</f>
        <v>85</v>
      </c>
      <c r="F36" s="11">
        <f>SUM(F6:F35)</f>
        <v>0</v>
      </c>
      <c r="G36" s="11">
        <f>SUM(G6:G35)</f>
        <v>25</v>
      </c>
      <c r="H36" s="36">
        <v>0</v>
      </c>
      <c r="I36" s="36">
        <v>195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29" t="s">
        <v>15</v>
      </c>
      <c r="C39" s="9">
        <v>700</v>
      </c>
      <c r="D39" s="1"/>
      <c r="E39" s="45" t="s">
        <v>69</v>
      </c>
      <c r="F39" s="39">
        <v>25</v>
      </c>
      <c r="G39" s="1"/>
    </row>
    <row r="40" spans="1:11" hidden="1">
      <c r="A40" s="1"/>
      <c r="B40" s="9"/>
      <c r="C40" s="9"/>
      <c r="D40" s="1"/>
      <c r="E40" s="39"/>
      <c r="F40" s="39"/>
      <c r="G40" s="1"/>
    </row>
    <row r="41" spans="1:11" hidden="1">
      <c r="A41" s="1"/>
      <c r="B41" s="9"/>
      <c r="C41" s="9"/>
      <c r="D41" s="1"/>
      <c r="E41" s="39"/>
      <c r="F41" s="39"/>
      <c r="G41" s="1"/>
    </row>
    <row r="42" spans="1:11" hidden="1">
      <c r="A42" s="1"/>
      <c r="B42" s="9"/>
      <c r="C42" s="9"/>
      <c r="D42" s="1"/>
      <c r="E42" s="39"/>
      <c r="F42" s="39"/>
      <c r="G42" s="1"/>
    </row>
    <row r="43" spans="1:11" hidden="1">
      <c r="A43" s="1"/>
      <c r="B43" s="9"/>
      <c r="C43" s="9"/>
      <c r="D43" s="1"/>
      <c r="E43" s="39"/>
      <c r="F43" s="39"/>
      <c r="G43" s="1"/>
    </row>
    <row r="44" spans="1:11">
      <c r="A44" s="14"/>
      <c r="B44" s="29" t="s">
        <v>40</v>
      </c>
      <c r="C44" s="9">
        <v>300</v>
      </c>
      <c r="D44" s="1"/>
      <c r="E44" s="39"/>
      <c r="F44" s="39"/>
      <c r="G44" s="1"/>
    </row>
    <row r="45" spans="1:11">
      <c r="A45" s="1"/>
      <c r="B45" s="1"/>
      <c r="C45" s="1"/>
      <c r="D45" s="1"/>
      <c r="E45" s="39"/>
      <c r="F45" s="39"/>
      <c r="G45" s="1"/>
    </row>
    <row r="46" spans="1:11">
      <c r="A46" s="1"/>
      <c r="B46" s="1"/>
      <c r="C46" s="1"/>
      <c r="D46" s="1"/>
      <c r="E46" s="40" t="s">
        <v>2</v>
      </c>
      <c r="F46" s="41">
        <v>25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51"/>
  <sheetViews>
    <sheetView view="pageLayout" zoomScale="81" zoomScaleNormal="90" zoomScalePageLayoutView="81" workbookViewId="0">
      <selection activeCell="C45" sqref="C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40849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>
        <v>254</v>
      </c>
      <c r="E6" s="8"/>
      <c r="F6" s="8"/>
      <c r="G6" s="32">
        <v>35</v>
      </c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 t="array" ref="C36">SUM(C6:C35)</f>
        <v>0</v>
      </c>
      <c r="D36" s="11">
        <f>SUM(D6:D35)</f>
        <v>254</v>
      </c>
      <c r="E36" s="11">
        <f>SUM(E6:E35)</f>
        <v>0</v>
      </c>
      <c r="F36" s="11">
        <f>SUM(F6:F35)</f>
        <v>0</v>
      </c>
      <c r="G36" s="11">
        <f>SUM(G6:G35)</f>
        <v>35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>
        <v>35</v>
      </c>
      <c r="D39" s="1"/>
      <c r="E39" s="44"/>
      <c r="F39" s="44">
        <v>23</v>
      </c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>
        <v>25</v>
      </c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23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K51"/>
  <sheetViews>
    <sheetView view="pageLayout" zoomScale="81" zoomScaleNormal="90" zoomScalePageLayoutView="81" workbookViewId="0">
      <selection activeCell="F39" sqref="F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40880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 t="array" ref="C36"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K51"/>
  <sheetViews>
    <sheetView view="pageLayout" zoomScale="81" zoomScaleNormal="90" zoomScalePageLayoutView="81" workbookViewId="0">
      <selection activeCell="F39" sqref="F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K51"/>
  <sheetViews>
    <sheetView view="pageLayout" zoomScale="81" zoomScaleNormal="90" zoomScalePageLayoutView="81" workbookViewId="0">
      <selection activeCell="C39" sqref="C39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K51"/>
  <sheetViews>
    <sheetView view="pageLayout" zoomScale="81" zoomScaleNormal="90" zoomScalePageLayoutView="81" workbookViewId="0">
      <selection activeCell="F45" sqref="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K51"/>
  <sheetViews>
    <sheetView view="pageLayout" zoomScale="81" zoomScaleNormal="90" zoomScalePageLayoutView="81" workbookViewId="0">
      <selection activeCell="C39" sqref="C39:G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K51"/>
  <sheetViews>
    <sheetView view="pageLayout" zoomScale="81" zoomScaleNormal="90" zoomScalePageLayoutView="81" workbookViewId="0">
      <selection activeCell="C39" sqref="C39:G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8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6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7"/>
  <dimension ref="A1:K51"/>
  <sheetViews>
    <sheetView view="pageLayout" zoomScale="81" zoomScaleNormal="90" zoomScalePageLayoutView="81" workbookViewId="0">
      <selection activeCell="C39" sqref="C39:F45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6" t="s">
        <v>23</v>
      </c>
      <c r="C1" s="77"/>
      <c r="D1" s="77"/>
      <c r="E1" s="77"/>
      <c r="F1" s="77"/>
      <c r="G1" s="1"/>
      <c r="H1" s="42"/>
    </row>
    <row r="2" spans="1:11">
      <c r="A2" s="13"/>
      <c r="B2" s="77"/>
      <c r="C2" s="77"/>
      <c r="D2" s="77"/>
      <c r="E2" s="77"/>
      <c r="F2" s="77"/>
      <c r="G2" s="1"/>
      <c r="H2" s="42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34" t="s">
        <v>18</v>
      </c>
      <c r="B5" s="34" t="s">
        <v>19</v>
      </c>
      <c r="C5" s="34" t="s">
        <v>1</v>
      </c>
      <c r="D5" s="34" t="s">
        <v>15</v>
      </c>
      <c r="E5" s="34" t="s">
        <v>20</v>
      </c>
      <c r="F5" s="34" t="s">
        <v>16</v>
      </c>
      <c r="G5" s="34" t="s">
        <v>3</v>
      </c>
      <c r="H5" s="35" t="s">
        <v>35</v>
      </c>
      <c r="I5" s="35" t="s">
        <v>36</v>
      </c>
      <c r="J5" s="35" t="s">
        <v>37</v>
      </c>
      <c r="K5" s="35" t="s">
        <v>38</v>
      </c>
    </row>
    <row r="6" spans="1:11" ht="15">
      <c r="A6" s="30"/>
      <c r="B6" s="30"/>
      <c r="C6" s="5"/>
      <c r="D6" s="31"/>
      <c r="E6" s="8"/>
      <c r="F6" s="8"/>
      <c r="G6" s="32"/>
      <c r="H6" s="37"/>
      <c r="I6" s="33"/>
      <c r="J6" s="33"/>
      <c r="K6" s="33"/>
    </row>
    <row r="7" spans="1:11">
      <c r="A7" s="27"/>
      <c r="B7" s="4"/>
      <c r="C7" s="5"/>
      <c r="D7" s="6"/>
      <c r="E7" s="7"/>
      <c r="F7" s="8"/>
      <c r="G7" s="44"/>
      <c r="H7" s="33"/>
      <c r="I7" s="33"/>
      <c r="J7" s="33"/>
      <c r="K7" s="33"/>
    </row>
    <row r="8" spans="1:11">
      <c r="A8" s="4"/>
      <c r="B8" s="4"/>
      <c r="C8" s="5"/>
      <c r="D8" s="6"/>
      <c r="E8" s="7"/>
      <c r="F8" s="8"/>
      <c r="G8" s="44"/>
      <c r="H8" s="33"/>
      <c r="I8" s="33"/>
      <c r="J8" s="33"/>
      <c r="K8" s="33"/>
    </row>
    <row r="9" spans="1:11">
      <c r="A9" s="4"/>
      <c r="B9" s="4"/>
      <c r="C9" s="5"/>
      <c r="D9" s="6"/>
      <c r="E9" s="7"/>
      <c r="F9" s="8"/>
      <c r="G9" s="44"/>
      <c r="H9" s="33"/>
      <c r="I9" s="33"/>
      <c r="J9" s="33"/>
      <c r="K9" s="33"/>
    </row>
    <row r="10" spans="1:11">
      <c r="A10" s="4"/>
      <c r="B10" s="4"/>
      <c r="C10" s="5"/>
      <c r="D10" s="6"/>
      <c r="E10" s="7"/>
      <c r="F10" s="8"/>
      <c r="G10" s="44"/>
      <c r="H10" s="33"/>
      <c r="I10" s="33"/>
      <c r="J10" s="33"/>
      <c r="K10" s="33"/>
    </row>
    <row r="11" spans="1:11">
      <c r="A11" s="4"/>
      <c r="B11" s="4"/>
      <c r="C11" s="5"/>
      <c r="D11" s="6"/>
      <c r="E11" s="7"/>
      <c r="F11" s="8"/>
      <c r="G11" s="44"/>
      <c r="H11" s="33"/>
      <c r="I11" s="33"/>
      <c r="J11" s="33"/>
      <c r="K11" s="33"/>
    </row>
    <row r="12" spans="1:11">
      <c r="A12" s="4"/>
      <c r="B12" s="4"/>
      <c r="C12" s="5"/>
      <c r="D12" s="6"/>
      <c r="E12" s="7"/>
      <c r="F12" s="8"/>
      <c r="G12" s="44"/>
      <c r="H12" s="33"/>
      <c r="I12" s="33"/>
      <c r="J12" s="33"/>
      <c r="K12" s="33"/>
    </row>
    <row r="13" spans="1:11">
      <c r="A13" s="4"/>
      <c r="B13" s="4"/>
      <c r="C13" s="5"/>
      <c r="D13" s="6"/>
      <c r="E13" s="7"/>
      <c r="F13" s="8"/>
      <c r="G13" s="44"/>
      <c r="H13" s="33"/>
      <c r="I13" s="33"/>
      <c r="J13" s="33"/>
      <c r="K13" s="33"/>
    </row>
    <row r="14" spans="1:11">
      <c r="A14" s="4"/>
      <c r="B14" s="4"/>
      <c r="C14" s="5"/>
      <c r="D14" s="6"/>
      <c r="E14" s="7"/>
      <c r="F14" s="8"/>
      <c r="G14" s="44"/>
      <c r="H14" s="33"/>
      <c r="I14" s="33"/>
      <c r="J14" s="33"/>
      <c r="K14" s="33"/>
    </row>
    <row r="15" spans="1:11">
      <c r="A15" s="4"/>
      <c r="B15" s="4"/>
      <c r="C15" s="5"/>
      <c r="D15" s="6"/>
      <c r="E15" s="7"/>
      <c r="F15" s="8"/>
      <c r="G15" s="44"/>
      <c r="H15" s="33"/>
      <c r="I15" s="33"/>
      <c r="J15" s="33"/>
      <c r="K15" s="33"/>
    </row>
    <row r="16" spans="1:11">
      <c r="A16" s="4"/>
      <c r="B16" s="4"/>
      <c r="C16" s="5"/>
      <c r="D16" s="6"/>
      <c r="E16" s="7"/>
      <c r="F16" s="8"/>
      <c r="G16" s="44"/>
      <c r="H16" s="33"/>
      <c r="I16" s="33"/>
      <c r="J16" s="33"/>
      <c r="K16" s="33"/>
    </row>
    <row r="17" spans="1:11">
      <c r="A17" s="4"/>
      <c r="B17" s="4"/>
      <c r="C17" s="5"/>
      <c r="D17" s="6"/>
      <c r="E17" s="7"/>
      <c r="F17" s="8"/>
      <c r="G17" s="44"/>
      <c r="H17" s="33"/>
      <c r="I17" s="33"/>
      <c r="J17" s="33"/>
      <c r="K17" s="33"/>
    </row>
    <row r="18" spans="1:11">
      <c r="A18" s="4"/>
      <c r="B18" s="4"/>
      <c r="C18" s="5"/>
      <c r="D18" s="6"/>
      <c r="E18" s="7"/>
      <c r="F18" s="8"/>
      <c r="G18" s="44"/>
      <c r="H18" s="33"/>
      <c r="I18" s="33"/>
      <c r="J18" s="33"/>
      <c r="K18" s="33"/>
    </row>
    <row r="19" spans="1:11">
      <c r="A19" s="4"/>
      <c r="B19" s="4"/>
      <c r="C19" s="5"/>
      <c r="D19" s="6"/>
      <c r="E19" s="7"/>
      <c r="F19" s="8"/>
      <c r="G19" s="44"/>
      <c r="H19" s="33"/>
      <c r="I19" s="38"/>
      <c r="J19" s="33"/>
      <c r="K19" s="33"/>
    </row>
    <row r="20" spans="1:11">
      <c r="A20" s="4"/>
      <c r="B20" s="4"/>
      <c r="C20" s="5"/>
      <c r="D20" s="6"/>
      <c r="E20" s="7"/>
      <c r="F20" s="8"/>
      <c r="G20" s="44"/>
      <c r="H20" s="33"/>
      <c r="I20" s="33"/>
      <c r="J20" s="33"/>
      <c r="K20" s="33"/>
    </row>
    <row r="21" spans="1:11">
      <c r="A21" s="4"/>
      <c r="B21" s="4"/>
      <c r="C21" s="5"/>
      <c r="D21" s="6"/>
      <c r="E21" s="7"/>
      <c r="F21" s="8"/>
      <c r="G21" s="44"/>
      <c r="H21" s="33"/>
      <c r="I21" s="33"/>
      <c r="J21" s="33"/>
      <c r="K21" s="33"/>
    </row>
    <row r="22" spans="1:11">
      <c r="A22" s="4"/>
      <c r="B22" s="4"/>
      <c r="C22" s="5"/>
      <c r="D22" s="6"/>
      <c r="E22" s="7"/>
      <c r="F22" s="8"/>
      <c r="G22" s="44"/>
      <c r="H22" s="33"/>
      <c r="I22" s="33"/>
      <c r="J22" s="33"/>
      <c r="K22" s="33"/>
    </row>
    <row r="23" spans="1:11">
      <c r="A23" s="4"/>
      <c r="B23" s="4"/>
      <c r="C23" s="5"/>
      <c r="D23" s="6"/>
      <c r="E23" s="7"/>
      <c r="F23" s="8"/>
      <c r="G23" s="44"/>
      <c r="H23" s="33"/>
      <c r="I23" s="33"/>
      <c r="J23" s="33"/>
      <c r="K23" s="33"/>
    </row>
    <row r="24" spans="1:11">
      <c r="A24" s="4"/>
      <c r="B24" s="4"/>
      <c r="C24" s="5"/>
      <c r="D24" s="6"/>
      <c r="E24" s="7"/>
      <c r="F24" s="8"/>
      <c r="G24" s="44"/>
      <c r="H24" s="33"/>
      <c r="I24" s="33"/>
      <c r="J24" s="33"/>
      <c r="K24" s="33"/>
    </row>
    <row r="25" spans="1:11">
      <c r="A25" s="4"/>
      <c r="B25" s="4"/>
      <c r="C25" s="5"/>
      <c r="D25" s="6"/>
      <c r="E25" s="7"/>
      <c r="F25" s="8"/>
      <c r="G25" s="44"/>
      <c r="H25" s="33"/>
      <c r="I25" s="33"/>
      <c r="J25" s="33"/>
      <c r="K25" s="33"/>
    </row>
    <row r="26" spans="1:11">
      <c r="A26" s="4"/>
      <c r="B26" s="4"/>
      <c r="C26" s="5"/>
      <c r="D26" s="6"/>
      <c r="E26" s="7"/>
      <c r="F26" s="8"/>
      <c r="G26" s="44"/>
      <c r="H26" s="33"/>
      <c r="I26" s="33"/>
      <c r="J26" s="33"/>
      <c r="K26" s="33"/>
    </row>
    <row r="27" spans="1:11">
      <c r="A27" s="4"/>
      <c r="B27" s="4"/>
      <c r="C27" s="5"/>
      <c r="D27" s="6"/>
      <c r="E27" s="7"/>
      <c r="F27" s="8"/>
      <c r="G27" s="44"/>
      <c r="H27" s="33"/>
      <c r="I27" s="33"/>
      <c r="J27" s="33"/>
      <c r="K27" s="33"/>
    </row>
    <row r="28" spans="1:11">
      <c r="A28" s="4"/>
      <c r="B28" s="4"/>
      <c r="C28" s="5"/>
      <c r="D28" s="6"/>
      <c r="E28" s="7"/>
      <c r="F28" s="8"/>
      <c r="G28" s="44"/>
      <c r="H28" s="33"/>
      <c r="I28" s="33"/>
      <c r="J28" s="33"/>
      <c r="K28" s="33"/>
    </row>
    <row r="29" spans="1:11">
      <c r="A29" s="4"/>
      <c r="B29" s="4"/>
      <c r="C29" s="5"/>
      <c r="D29" s="6"/>
      <c r="E29" s="7"/>
      <c r="F29" s="8"/>
      <c r="G29" s="44"/>
      <c r="H29" s="33"/>
      <c r="I29" s="33"/>
      <c r="J29" s="33"/>
      <c r="K29" s="33"/>
    </row>
    <row r="30" spans="1:11">
      <c r="A30" s="4"/>
      <c r="B30" s="4"/>
      <c r="C30" s="5"/>
      <c r="D30" s="6"/>
      <c r="E30" s="7"/>
      <c r="F30" s="8"/>
      <c r="G30" s="44"/>
      <c r="H30" s="33"/>
      <c r="I30" s="33"/>
      <c r="J30" s="33"/>
      <c r="K30" s="33"/>
    </row>
    <row r="31" spans="1:11">
      <c r="A31" s="4"/>
      <c r="B31" s="4"/>
      <c r="C31" s="5"/>
      <c r="D31" s="6"/>
      <c r="E31" s="7"/>
      <c r="F31" s="8"/>
      <c r="G31" s="44"/>
      <c r="H31" s="33"/>
      <c r="I31" s="33"/>
      <c r="J31" s="33"/>
      <c r="K31" s="33"/>
    </row>
    <row r="32" spans="1:11">
      <c r="A32" s="4"/>
      <c r="B32" s="4"/>
      <c r="C32" s="5"/>
      <c r="D32" s="6"/>
      <c r="E32" s="7"/>
      <c r="F32" s="8"/>
      <c r="G32" s="44"/>
      <c r="H32" s="33"/>
      <c r="I32" s="33"/>
      <c r="J32" s="33"/>
      <c r="K32" s="33"/>
    </row>
    <row r="33" spans="1:11">
      <c r="A33" s="4"/>
      <c r="B33" s="4"/>
      <c r="C33" s="5"/>
      <c r="D33" s="6"/>
      <c r="E33" s="7"/>
      <c r="F33" s="8"/>
      <c r="G33" s="44"/>
      <c r="H33" s="33"/>
      <c r="I33" s="33"/>
      <c r="J33" s="33"/>
      <c r="K33" s="33"/>
    </row>
    <row r="34" spans="1:11">
      <c r="A34" s="4"/>
      <c r="B34" s="4"/>
      <c r="C34" s="5"/>
      <c r="D34" s="6"/>
      <c r="E34" s="7"/>
      <c r="F34" s="8"/>
      <c r="G34" s="44"/>
      <c r="H34" s="33"/>
      <c r="I34" s="33"/>
      <c r="J34" s="33"/>
      <c r="K34" s="33"/>
    </row>
    <row r="35" spans="1:11">
      <c r="A35" s="4"/>
      <c r="B35" s="4"/>
      <c r="C35" s="5"/>
      <c r="D35" s="6"/>
      <c r="E35" s="7"/>
      <c r="F35" s="8"/>
      <c r="G35" s="44"/>
      <c r="H35" s="33"/>
      <c r="I35" s="33"/>
      <c r="J35" s="33"/>
      <c r="K35" s="33"/>
    </row>
    <row r="36" spans="1:11">
      <c r="A36" s="10"/>
      <c r="B36" s="10" t="s">
        <v>22</v>
      </c>
      <c r="C36" s="11">
        <f>SUM(C6:C35)</f>
        <v>0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36">
        <v>454</v>
      </c>
      <c r="I36" s="36">
        <v>0</v>
      </c>
      <c r="J36" s="36">
        <v>0</v>
      </c>
      <c r="K36" s="36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78" t="s">
        <v>39</v>
      </c>
      <c r="C38" s="79"/>
      <c r="D38" s="1"/>
      <c r="E38" s="80" t="s">
        <v>41</v>
      </c>
      <c r="F38" s="81"/>
      <c r="G38" s="1"/>
    </row>
    <row r="39" spans="1:11" ht="12" customHeight="1">
      <c r="A39" s="14"/>
      <c r="B39" s="43" t="s">
        <v>15</v>
      </c>
      <c r="C39" s="44"/>
      <c r="D39" s="1"/>
      <c r="E39" s="44"/>
      <c r="F39" s="44"/>
      <c r="G39" s="1"/>
    </row>
    <row r="40" spans="1:11" hidden="1">
      <c r="A40" s="1"/>
      <c r="B40" s="44"/>
      <c r="C40" s="44"/>
      <c r="D40" s="1"/>
      <c r="E40" s="44"/>
      <c r="F40" s="44"/>
      <c r="G40" s="1"/>
    </row>
    <row r="41" spans="1:11" hidden="1">
      <c r="A41" s="1"/>
      <c r="B41" s="44"/>
      <c r="C41" s="44"/>
      <c r="D41" s="1"/>
      <c r="E41" s="44"/>
      <c r="F41" s="44"/>
      <c r="G41" s="1"/>
    </row>
    <row r="42" spans="1:11" hidden="1">
      <c r="A42" s="1"/>
      <c r="B42" s="44"/>
      <c r="C42" s="44"/>
      <c r="D42" s="1"/>
      <c r="E42" s="44"/>
      <c r="F42" s="44"/>
      <c r="G42" s="1"/>
    </row>
    <row r="43" spans="1:11" hidden="1">
      <c r="A43" s="1"/>
      <c r="B43" s="44"/>
      <c r="C43" s="44"/>
      <c r="D43" s="1"/>
      <c r="E43" s="44"/>
      <c r="F43" s="44"/>
      <c r="G43" s="1"/>
    </row>
    <row r="44" spans="1:11">
      <c r="A44" s="14"/>
      <c r="B44" s="43" t="s">
        <v>40</v>
      </c>
      <c r="C44" s="44"/>
      <c r="D44" s="1"/>
      <c r="E44" s="44"/>
      <c r="F44" s="44"/>
      <c r="G44" s="1"/>
    </row>
    <row r="45" spans="1:11">
      <c r="A45" s="1"/>
      <c r="B45" s="1"/>
      <c r="C45" s="1"/>
      <c r="D45" s="1"/>
      <c r="E45" s="44"/>
      <c r="F45" s="44"/>
      <c r="G45" s="1"/>
    </row>
    <row r="46" spans="1:11">
      <c r="A46" s="1"/>
      <c r="B46" s="1"/>
      <c r="C46" s="1"/>
      <c r="D46" s="1"/>
      <c r="E46" s="40" t="s">
        <v>2</v>
      </c>
      <c r="F46" s="41">
        <f>SUM(F39:F45)</f>
        <v>0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B28"/>
  <sheetViews>
    <sheetView workbookViewId="0">
      <selection activeCell="C10" sqref="C10"/>
    </sheetView>
  </sheetViews>
  <sheetFormatPr baseColWidth="10" defaultRowHeight="12.75"/>
  <cols>
    <col min="2" max="2" width="10.140625" customWidth="1"/>
  </cols>
  <sheetData>
    <row r="1" spans="1:2">
      <c r="A1" s="15" t="s">
        <v>24</v>
      </c>
      <c r="B1" s="15"/>
    </row>
    <row r="2" spans="1:2">
      <c r="A2" t="s">
        <v>42</v>
      </c>
    </row>
    <row r="3" spans="1:2">
      <c r="A3" t="s">
        <v>44</v>
      </c>
    </row>
    <row r="4" spans="1:2">
      <c r="A4" t="s">
        <v>45</v>
      </c>
    </row>
    <row r="5" spans="1:2">
      <c r="A5" t="s">
        <v>43</v>
      </c>
    </row>
    <row r="6" spans="1:2">
      <c r="A6" t="s">
        <v>46</v>
      </c>
    </row>
    <row r="7" spans="1:2">
      <c r="A7" t="s">
        <v>47</v>
      </c>
    </row>
    <row r="8" spans="1:2">
      <c r="A8" t="s">
        <v>48</v>
      </c>
    </row>
    <row r="9" spans="1:2">
      <c r="A9" t="s">
        <v>49</v>
      </c>
    </row>
    <row r="10" spans="1:2">
      <c r="A10" t="s">
        <v>50</v>
      </c>
    </row>
    <row r="11" spans="1:2">
      <c r="A11" t="s">
        <v>51</v>
      </c>
    </row>
    <row r="12" spans="1:2">
      <c r="A12" t="s">
        <v>52</v>
      </c>
    </row>
    <row r="13" spans="1:2">
      <c r="A13" t="s">
        <v>53</v>
      </c>
    </row>
    <row r="14" spans="1:2">
      <c r="A14" t="s">
        <v>54</v>
      </c>
    </row>
    <row r="15" spans="1:2">
      <c r="A15" t="s">
        <v>55</v>
      </c>
    </row>
    <row r="16" spans="1:2">
      <c r="A16" t="s">
        <v>56</v>
      </c>
    </row>
    <row r="17" spans="1:1">
      <c r="A17" t="s">
        <v>57</v>
      </c>
    </row>
    <row r="18" spans="1:1">
      <c r="A18" t="s">
        <v>58</v>
      </c>
    </row>
    <row r="19" spans="1:1">
      <c r="A19" t="s">
        <v>59</v>
      </c>
    </row>
    <row r="20" spans="1:1">
      <c r="A20" t="s">
        <v>60</v>
      </c>
    </row>
    <row r="21" spans="1:1">
      <c r="A21" t="s">
        <v>61</v>
      </c>
    </row>
    <row r="22" spans="1:1">
      <c r="A22" t="s">
        <v>62</v>
      </c>
    </row>
    <row r="23" spans="1:1">
      <c r="A23" t="s">
        <v>63</v>
      </c>
    </row>
    <row r="24" spans="1:1">
      <c r="A24" t="s">
        <v>64</v>
      </c>
    </row>
    <row r="25" spans="1:1">
      <c r="A25" t="s">
        <v>65</v>
      </c>
    </row>
    <row r="26" spans="1:1">
      <c r="A26" t="s">
        <v>66</v>
      </c>
    </row>
    <row r="27" spans="1:1">
      <c r="A27" t="s">
        <v>67</v>
      </c>
    </row>
    <row r="28" spans="1:1">
      <c r="A28" t="s">
        <v>24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Inventaire</vt:lpstr>
      <vt:lpstr>Feuill1</vt:lpstr>
      <vt:lpstr>Feuill2</vt:lpstr>
      <vt:lpstr>Feuill3</vt:lpstr>
      <vt:lpstr>Feuill5</vt:lpstr>
      <vt:lpstr>Feuill4</vt:lpstr>
      <vt:lpstr>Feuill6</vt:lpstr>
      <vt:lpstr>Feuill7</vt:lpstr>
      <vt:lpstr>Feuill8</vt:lpstr>
      <vt:lpstr>Feuill9</vt:lpstr>
      <vt:lpstr>Feuill10</vt:lpstr>
      <vt:lpstr>Feuill11</vt:lpstr>
      <vt:lpstr>Feuill12</vt:lpstr>
      <vt:lpstr>Feuill13</vt:lpstr>
      <vt:lpstr>Feuill14</vt:lpstr>
      <vt:lpstr>Feuill15</vt:lpstr>
      <vt:lpstr>Feuill16</vt:lpstr>
      <vt:lpstr>Feuill17</vt:lpstr>
      <vt:lpstr>Feuill18</vt:lpstr>
      <vt:lpstr>Feuill19</vt:lpstr>
      <vt:lpstr>Feuill20</vt:lpstr>
      <vt:lpstr>Feuill21</vt:lpstr>
      <vt:lpstr>Feuill22</vt:lpstr>
      <vt:lpstr>Feuill23</vt:lpstr>
      <vt:lpstr>Feuill24</vt:lpstr>
      <vt:lpstr>Feuill25</vt:lpstr>
      <vt:lpstr>Feuill26</vt:lpstr>
      <vt:lpstr>Feuill27</vt:lpstr>
      <vt:lpstr>ListeFeuilles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Oren</dc:creator>
  <cp:lastModifiedBy>Benitah's</cp:lastModifiedBy>
  <cp:lastPrinted>2011-06-13T05:19:07Z</cp:lastPrinted>
  <dcterms:created xsi:type="dcterms:W3CDTF">2001-09-05T18:54:16Z</dcterms:created>
  <dcterms:modified xsi:type="dcterms:W3CDTF">2011-06-17T17:54:28Z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TC060827171036</vt:lpwstr>
  </property>
</Properties>
</file>